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3.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4.xml" ContentType="application/vnd.openxmlformats-officedocument.drawing+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7.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8.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9.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0.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6.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tables/table1.xml" ContentType="application/vnd.openxmlformats-officedocument.spreadsheetml.table+xml"/>
  <Override PartName="/xl/charts/chartEx1.xml" ContentType="application/vnd.ms-office.chartex+xml"/>
  <Override PartName="/xl/charts/style21.xml" ContentType="application/vnd.ms-office.chartstyle+xml"/>
  <Override PartName="/xl/charts/colors21.xml" ContentType="application/vnd.ms-office.chartcolorstyle+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charts/chart21.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67.xml" ContentType="application/vnd.openxmlformats-officedocument.drawing+xml"/>
  <Override PartName="/xl/drawings/drawing68.xml" ContentType="application/vnd.openxmlformats-officedocument.drawing+xml"/>
  <Override PartName="/xl/charts/chart22.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charts/chart23.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tables/table2.xml" ContentType="application/vnd.openxmlformats-officedocument.spreadsheetml.table+xml"/>
  <Override PartName="/xl/charts/chartEx2.xml" ContentType="application/vnd.ms-office.chartex+xml"/>
  <Override PartName="/xl/charts/style25.xml" ContentType="application/vnd.ms-office.chartstyle+xml"/>
  <Override PartName="/xl/charts/colors25.xml" ContentType="application/vnd.ms-office.chartcolorstyle+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mc:AlternateContent xmlns:mc="http://schemas.openxmlformats.org/markup-compatibility/2006">
    <mc:Choice Requires="x15">
      <x15ac:absPath xmlns:x15ac="http://schemas.microsoft.com/office/spreadsheetml/2010/11/ac" url="https://dgprd.sharepoint.com/sites/Depto.deEstudiosEconmicos/Shared Documents/Informes/Informes Acumulados/2025/Informe Enero-Diciembre 2025 DIGEPRES/Entrega Final/"/>
    </mc:Choice>
  </mc:AlternateContent>
  <xr:revisionPtr revIDLastSave="127" documentId="13_ncr:1_{E05DB278-EDF6-4CB6-913D-9B1F239F8AD5}" xr6:coauthVersionLast="47" xr6:coauthVersionMax="47" xr10:uidLastSave="{2AE5A2F1-83B1-4F28-B107-35A77B499E46}"/>
  <bookViews>
    <workbookView xWindow="28680" yWindow="-120" windowWidth="29040" windowHeight="15720" tabRatio="792" xr2:uid="{A1EDB143-59A0-49D4-AF24-4AE1196205D5}"/>
  </bookViews>
  <sheets>
    <sheet name="Tabla resumen" sheetId="116" r:id="rId1"/>
    <sheet name="Tabla 1" sheetId="12" r:id="rId2"/>
    <sheet name="Tabla 2" sheetId="13" r:id="rId3"/>
    <sheet name="Gráfico 1" sheetId="14" r:id="rId4"/>
    <sheet name="Gráfico 2" sheetId="15" r:id="rId5"/>
    <sheet name="Gráfico 3" sheetId="16" r:id="rId6"/>
    <sheet name="Gráfico 4" sheetId="17" r:id="rId7"/>
    <sheet name="Gráfico 5" sheetId="18" r:id="rId8"/>
    <sheet name="Gráfico 6" sheetId="19" r:id="rId9"/>
    <sheet name="Gráfico 7" sheetId="20" r:id="rId10"/>
    <sheet name="Gráfico 8" sheetId="21" r:id="rId11"/>
    <sheet name="Gráfico 9" sheetId="22" r:id="rId12"/>
    <sheet name="Gráfico 10" sheetId="23" r:id="rId13"/>
    <sheet name="Tabla 3" sheetId="24" r:id="rId14"/>
    <sheet name="Gráfico 11" sheetId="25" r:id="rId15"/>
    <sheet name="Gráfico 12" sheetId="26" r:id="rId16"/>
    <sheet name="Gráfico 13" sheetId="27" r:id="rId17"/>
    <sheet name="Gráfico 14" sheetId="28" r:id="rId18"/>
    <sheet name="Gráfico 15" sheetId="79" r:id="rId19"/>
    <sheet name="Gráfico 16" sheetId="30" r:id="rId20"/>
    <sheet name="Tabla 4" sheetId="31" r:id="rId21"/>
    <sheet name="Tabla 5" sheetId="32" r:id="rId22"/>
    <sheet name="Tabla 6" sheetId="80" r:id="rId23"/>
    <sheet name="Tabla 7" sheetId="82" r:id="rId24"/>
    <sheet name="Grafico 17" sheetId="81" r:id="rId25"/>
    <sheet name="Gráfico 18" sheetId="83" r:id="rId26"/>
    <sheet name="Tabla 8" sheetId="70" r:id="rId27"/>
    <sheet name="Tabla 9" sheetId="33" r:id="rId28"/>
    <sheet name="Tabla 10" sheetId="34" r:id="rId29"/>
    <sheet name="Tabla 11" sheetId="84" r:id="rId30"/>
    <sheet name="Tabla 12" sheetId="85" r:id="rId31"/>
    <sheet name="Tabla 13" sheetId="37" r:id="rId32"/>
    <sheet name="Tabla 14" sheetId="38" r:id="rId33"/>
    <sheet name="Tabla 15" sheetId="39" r:id="rId34"/>
    <sheet name="Tabla 16" sheetId="40" r:id="rId35"/>
    <sheet name="Tabla 17" sheetId="78" r:id="rId36"/>
    <sheet name="Tabla 18" sheetId="77" r:id="rId37"/>
    <sheet name="Tabla 19" sheetId="41" r:id="rId38"/>
    <sheet name="Gráfico 19" sheetId="42" r:id="rId39"/>
    <sheet name="Tabla 20" sheetId="43" r:id="rId40"/>
    <sheet name="Tabla 21" sheetId="44" r:id="rId41"/>
    <sheet name="Gráfico 20" sheetId="97" r:id="rId42"/>
    <sheet name="Tabla 22" sheetId="45" r:id="rId43"/>
    <sheet name="Tabla 23" sheetId="101" r:id="rId44"/>
    <sheet name="Tabla 24" sheetId="102" r:id="rId45"/>
    <sheet name="Tabla 25" sheetId="103" r:id="rId46"/>
    <sheet name="Tabla 26" sheetId="104" r:id="rId47"/>
    <sheet name="Tabla 27" sheetId="105" r:id="rId48"/>
    <sheet name="Tabla 28" sheetId="46" r:id="rId49"/>
    <sheet name="Tabla 29" sheetId="86" r:id="rId50"/>
    <sheet name="Tabla 30" sheetId="87" r:id="rId51"/>
    <sheet name="Mapa 1" sheetId="112" r:id="rId52"/>
    <sheet name="Gráfico 21" sheetId="114" r:id="rId53"/>
    <sheet name="Ilustración 1" sheetId="115" r:id="rId54"/>
    <sheet name="Ilustración 2" sheetId="117" r:id="rId55"/>
    <sheet name="Tabla 31" sheetId="88" r:id="rId56"/>
    <sheet name="Tabla 32" sheetId="89" r:id="rId57"/>
    <sheet name="Tabla 33" sheetId="90" r:id="rId58"/>
    <sheet name="Tabla 34" sheetId="47" r:id="rId59"/>
    <sheet name="Tabla 35" sheetId="91" r:id="rId60"/>
    <sheet name="Tabla 36" sheetId="92" r:id="rId61"/>
    <sheet name="Tabla 37" sheetId="93" r:id="rId62"/>
    <sheet name="Tabla 38" sheetId="94" r:id="rId63"/>
    <sheet name="Tabla 39" sheetId="95" r:id="rId64"/>
    <sheet name="Tabla 41" sheetId="2" r:id="rId65"/>
    <sheet name="Gráfico 22" sheetId="3" r:id="rId66"/>
    <sheet name="Tabla 42" sheetId="4" r:id="rId67"/>
    <sheet name="Gráfico 23" sheetId="6" r:id="rId68"/>
    <sheet name="Tabla 43" sheetId="5" r:id="rId69"/>
    <sheet name="Tabla 44" sheetId="7" r:id="rId70"/>
    <sheet name="Gráfico 24" sheetId="8" r:id="rId71"/>
    <sheet name="Tabla 45" sheetId="62" r:id="rId72"/>
    <sheet name="Tabla 46" sheetId="48" r:id="rId73"/>
    <sheet name="Tabla 47" sheetId="49" r:id="rId74"/>
    <sheet name="Tabla 48" sheetId="50" r:id="rId75"/>
    <sheet name="Tabla 49" sheetId="51" r:id="rId76"/>
    <sheet name="Tabla 50" sheetId="52" r:id="rId77"/>
    <sheet name="Tabla 51" sheetId="53" r:id="rId78"/>
    <sheet name="Tabla 52" sheetId="54" r:id="rId79"/>
    <sheet name="Tabla 53" sheetId="106" r:id="rId80"/>
    <sheet name="Tabla 54" sheetId="107" r:id="rId81"/>
    <sheet name="Tabla 55" sheetId="108" r:id="rId82"/>
    <sheet name="Tabla 56" sheetId="55" r:id="rId83"/>
    <sheet name="Tabla 57" sheetId="98" r:id="rId84"/>
    <sheet name="Tabla 58" sheetId="99" r:id="rId85"/>
    <sheet name="Tabla 59" sheetId="100" r:id="rId86"/>
    <sheet name="Tabla 60" sheetId="56" r:id="rId87"/>
    <sheet name="Tabla 61" sheetId="109" r:id="rId88"/>
    <sheet name="Tabla 62" sheetId="110" r:id="rId89"/>
    <sheet name="Mapa 2" sheetId="113" r:id="rId90"/>
    <sheet name="Tabla 63" sheetId="111" r:id="rId91"/>
    <sheet name="Tabla 64" sheetId="57" r:id="rId92"/>
    <sheet name="Tabla 65" sheetId="58" r:id="rId93"/>
    <sheet name="Tabla 66" sheetId="59" r:id="rId94"/>
    <sheet name="Tabla 67" sheetId="96" r:id="rId95"/>
    <sheet name="Tabla 68" sheetId="63" r:id="rId96"/>
    <sheet name="Tabla 69" sheetId="64" r:id="rId97"/>
    <sheet name="Tabla 70" sheetId="65" r:id="rId98"/>
    <sheet name="Tabla 71" sheetId="66" r:id="rId99"/>
    <sheet name="Tabla 72" sheetId="67" r:id="rId100"/>
    <sheet name="Tabla 73" sheetId="68" r:id="rId101"/>
    <sheet name="Tabla 74" sheetId="69" r:id="rId102"/>
    <sheet name="Tabla 75" sheetId="125" r:id="rId103"/>
    <sheet name="Anexo 1" sheetId="118" r:id="rId104"/>
    <sheet name="Anexo 2" sheetId="119" r:id="rId105"/>
    <sheet name="Anexo 3" sheetId="120" r:id="rId106"/>
    <sheet name="Anexo 4" sheetId="121" r:id="rId107"/>
    <sheet name="Anexo 5" sheetId="122" r:id="rId108"/>
    <sheet name="Anexo 6" sheetId="123" r:id="rId109"/>
    <sheet name="Anexo 7" sheetId="124" r:id="rId110"/>
  </sheets>
  <externalReferences>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 r:id="rId309"/>
    <externalReference r:id="rId310"/>
    <externalReference r:id="rId311"/>
  </externalReferences>
  <definedNames>
    <definedName name="\0" localSheetId="106">#REF!</definedName>
    <definedName name="\0" localSheetId="16">#REF!</definedName>
    <definedName name="\0" localSheetId="17">#REF!</definedName>
    <definedName name="\0" localSheetId="41">#REF!</definedName>
    <definedName name="\0" localSheetId="10">#REF!</definedName>
    <definedName name="\0" localSheetId="11">#REF!</definedName>
    <definedName name="\0" localSheetId="51">#REF!</definedName>
    <definedName name="\0" localSheetId="89">#REF!</definedName>
    <definedName name="\0" localSheetId="37">#REF!</definedName>
    <definedName name="\0" localSheetId="39">#REF!</definedName>
    <definedName name="\0" localSheetId="40">#REF!</definedName>
    <definedName name="\0" localSheetId="42">#REF!</definedName>
    <definedName name="\0" localSheetId="43">#REF!</definedName>
    <definedName name="\0" localSheetId="47">#REF!</definedName>
    <definedName name="\0" localSheetId="48">#REF!</definedName>
    <definedName name="\0" localSheetId="49">#REF!</definedName>
    <definedName name="\0" localSheetId="50">#REF!</definedName>
    <definedName name="\0" localSheetId="57">#REF!</definedName>
    <definedName name="\0" localSheetId="58">#REF!</definedName>
    <definedName name="\0" localSheetId="59">#REF!</definedName>
    <definedName name="\0" localSheetId="60">#REF!</definedName>
    <definedName name="\0" localSheetId="76">#REF!</definedName>
    <definedName name="\0" localSheetId="78">#REF!</definedName>
    <definedName name="\0" localSheetId="82">#REF!</definedName>
    <definedName name="\0" localSheetId="22">#REF!</definedName>
    <definedName name="\0" localSheetId="86">#REF!</definedName>
    <definedName name="\0" localSheetId="90">#REF!</definedName>
    <definedName name="\0" localSheetId="27">#REF!</definedName>
    <definedName name="\0" localSheetId="0">#REF!</definedName>
    <definedName name="\0">#REF!</definedName>
    <definedName name="\A" localSheetId="106">#REF!</definedName>
    <definedName name="\A" localSheetId="16">#REF!</definedName>
    <definedName name="\A" localSheetId="17">#REF!</definedName>
    <definedName name="\A" localSheetId="41">#REF!</definedName>
    <definedName name="\A" localSheetId="10">#REF!</definedName>
    <definedName name="\A" localSheetId="11">#REF!</definedName>
    <definedName name="\A" localSheetId="51">#REF!</definedName>
    <definedName name="\A" localSheetId="89">#REF!</definedName>
    <definedName name="\A" localSheetId="37">#REF!</definedName>
    <definedName name="\A" localSheetId="39">#REF!</definedName>
    <definedName name="\A" localSheetId="40">#REF!</definedName>
    <definedName name="\A" localSheetId="42">#REF!</definedName>
    <definedName name="\A" localSheetId="43">#REF!</definedName>
    <definedName name="\A" localSheetId="48">#REF!</definedName>
    <definedName name="\A" localSheetId="49">#REF!</definedName>
    <definedName name="\A" localSheetId="50">#REF!</definedName>
    <definedName name="\A" localSheetId="57">#REF!</definedName>
    <definedName name="\A" localSheetId="58">#REF!</definedName>
    <definedName name="\A" localSheetId="59">#REF!</definedName>
    <definedName name="\A" localSheetId="60">#REF!</definedName>
    <definedName name="\A" localSheetId="76">#REF!</definedName>
    <definedName name="\A" localSheetId="78">#REF!</definedName>
    <definedName name="\A" localSheetId="82">#REF!</definedName>
    <definedName name="\A" localSheetId="22">#REF!</definedName>
    <definedName name="\A" localSheetId="86">#REF!</definedName>
    <definedName name="\A" localSheetId="90">#REF!</definedName>
    <definedName name="\A" localSheetId="27">#REF!</definedName>
    <definedName name="\A" localSheetId="0">#REF!</definedName>
    <definedName name="\A">#REF!</definedName>
    <definedName name="\B" localSheetId="106">#REF!</definedName>
    <definedName name="\B" localSheetId="16">[1]A!#REF!</definedName>
    <definedName name="\B" localSheetId="17">#REF!</definedName>
    <definedName name="\B" localSheetId="41">#REF!</definedName>
    <definedName name="\B" localSheetId="10">#REF!</definedName>
    <definedName name="\B" localSheetId="11">#REF!</definedName>
    <definedName name="\B" localSheetId="51">#REF!</definedName>
    <definedName name="\B" localSheetId="89">#REF!</definedName>
    <definedName name="\B" localSheetId="37">#REF!</definedName>
    <definedName name="\B" localSheetId="39">#REF!</definedName>
    <definedName name="\B" localSheetId="40">#REF!</definedName>
    <definedName name="\B" localSheetId="42">#REF!</definedName>
    <definedName name="\B" localSheetId="43">#REF!</definedName>
    <definedName name="\B" localSheetId="48">#REF!</definedName>
    <definedName name="\B" localSheetId="49">#REF!</definedName>
    <definedName name="\B" localSheetId="50">#REF!</definedName>
    <definedName name="\B" localSheetId="57">#REF!</definedName>
    <definedName name="\B" localSheetId="58">#REF!</definedName>
    <definedName name="\B" localSheetId="59">#REF!</definedName>
    <definedName name="\B" localSheetId="60">#REF!</definedName>
    <definedName name="\B" localSheetId="76">#REF!</definedName>
    <definedName name="\B" localSheetId="77">#REF!</definedName>
    <definedName name="\B" localSheetId="78">#REF!</definedName>
    <definedName name="\B" localSheetId="82">#REF!</definedName>
    <definedName name="\B" localSheetId="22">#REF!</definedName>
    <definedName name="\B" localSheetId="86">#REF!</definedName>
    <definedName name="\B" localSheetId="90">#REF!</definedName>
    <definedName name="\B" localSheetId="27">#REF!</definedName>
    <definedName name="\B" localSheetId="0">#REF!</definedName>
    <definedName name="\B">#REF!</definedName>
    <definedName name="\bmiii" localSheetId="106">#REF!</definedName>
    <definedName name="\bmiii" localSheetId="57">[2]Q6!$E$32:$AH$32</definedName>
    <definedName name="\bmiii" localSheetId="94">#REF!</definedName>
    <definedName name="\bmiii">[2]Q6!$E$32:$AH$32</definedName>
    <definedName name="\C" localSheetId="106">#REF!</definedName>
    <definedName name="\C" localSheetId="16">[1]A!#REF!</definedName>
    <definedName name="\C" localSheetId="17">#REF!</definedName>
    <definedName name="\C" localSheetId="18">#REF!</definedName>
    <definedName name="\C" localSheetId="41">#REF!</definedName>
    <definedName name="\C" localSheetId="51">#REF!</definedName>
    <definedName name="\C" localSheetId="89">#REF!</definedName>
    <definedName name="\C" localSheetId="40">#REF!</definedName>
    <definedName name="\C" localSheetId="42">#REF!</definedName>
    <definedName name="\C" localSheetId="43">#REF!</definedName>
    <definedName name="\C" localSheetId="48">#REF!</definedName>
    <definedName name="\C" localSheetId="49">#REF!</definedName>
    <definedName name="\C" localSheetId="50">#REF!</definedName>
    <definedName name="\C" localSheetId="57">#REF!</definedName>
    <definedName name="\C" localSheetId="58">#REF!</definedName>
    <definedName name="\C" localSheetId="59">#REF!</definedName>
    <definedName name="\C" localSheetId="60">#REF!</definedName>
    <definedName name="\C" localSheetId="76">#REF!</definedName>
    <definedName name="\C" localSheetId="77">#REF!</definedName>
    <definedName name="\C" localSheetId="78">#REF!</definedName>
    <definedName name="\C" localSheetId="82">#REF!</definedName>
    <definedName name="\C" localSheetId="22">#REF!</definedName>
    <definedName name="\C" localSheetId="86">#REF!</definedName>
    <definedName name="\C" localSheetId="90">#REF!</definedName>
    <definedName name="\C" localSheetId="27">#REF!</definedName>
    <definedName name="\C" localSheetId="0">#REF!</definedName>
    <definedName name="\C">#REF!</definedName>
    <definedName name="\cc" localSheetId="106">#REF!</definedName>
    <definedName name="\cc" localSheetId="17">[3]Debt!#REF!</definedName>
    <definedName name="\cc" localSheetId="18">[3]Debt!#REF!</definedName>
    <definedName name="\cc" localSheetId="51">[3]Debt!#REF!</definedName>
    <definedName name="\cc" localSheetId="89">[3]Debt!#REF!</definedName>
    <definedName name="\cc" localSheetId="40">[3]Debt!#REF!</definedName>
    <definedName name="\cc" localSheetId="42">[3]Debt!#REF!</definedName>
    <definedName name="\cc" localSheetId="48">[3]Debt!#REF!</definedName>
    <definedName name="\cc" localSheetId="49">[3]Debt!#REF!</definedName>
    <definedName name="\cc" localSheetId="50">[3]Debt!#REF!</definedName>
    <definedName name="\cc" localSheetId="57">#REF!</definedName>
    <definedName name="\cc" localSheetId="58">[3]Debt!#REF!</definedName>
    <definedName name="\cc" localSheetId="90">[3]Debt!#REF!</definedName>
    <definedName name="\cc" localSheetId="94">#REF!</definedName>
    <definedName name="\cc">[3]Debt!#REF!</definedName>
    <definedName name="\D" localSheetId="106">#REF!</definedName>
    <definedName name="\D" localSheetId="16">#REF!</definedName>
    <definedName name="\D" localSheetId="17">#REF!</definedName>
    <definedName name="\D" localSheetId="18">#REF!</definedName>
    <definedName name="\D" localSheetId="41">#REF!</definedName>
    <definedName name="\D" localSheetId="51">#REF!</definedName>
    <definedName name="\D" localSheetId="89">#REF!</definedName>
    <definedName name="\D" localSheetId="40">#REF!</definedName>
    <definedName name="\D" localSheetId="42">#REF!</definedName>
    <definedName name="\D" localSheetId="43">#REF!</definedName>
    <definedName name="\D" localSheetId="48">#REF!</definedName>
    <definedName name="\D" localSheetId="49">#REF!</definedName>
    <definedName name="\D" localSheetId="50">#REF!</definedName>
    <definedName name="\D" localSheetId="57">#REF!</definedName>
    <definedName name="\D" localSheetId="58">#REF!</definedName>
    <definedName name="\D" localSheetId="59">#REF!</definedName>
    <definedName name="\D" localSheetId="60">#REF!</definedName>
    <definedName name="\D" localSheetId="76">#REF!</definedName>
    <definedName name="\D" localSheetId="78">#REF!</definedName>
    <definedName name="\D" localSheetId="82">#REF!</definedName>
    <definedName name="\D" localSheetId="22">#REF!</definedName>
    <definedName name="\D" localSheetId="86">#REF!</definedName>
    <definedName name="\D" localSheetId="90">#REF!</definedName>
    <definedName name="\D" localSheetId="27">#REF!</definedName>
    <definedName name="\D" localSheetId="0">#REF!</definedName>
    <definedName name="\D">#REF!</definedName>
    <definedName name="\E" localSheetId="106">#REF!</definedName>
    <definedName name="\E" localSheetId="16">#REF!</definedName>
    <definedName name="\E" localSheetId="17">#REF!</definedName>
    <definedName name="\E" localSheetId="41">#REF!</definedName>
    <definedName name="\E" localSheetId="51">#REF!</definedName>
    <definedName name="\E" localSheetId="89">#REF!</definedName>
    <definedName name="\E" localSheetId="40">#REF!</definedName>
    <definedName name="\E" localSheetId="42">#REF!</definedName>
    <definedName name="\E" localSheetId="43">#REF!</definedName>
    <definedName name="\E" localSheetId="48">#REF!</definedName>
    <definedName name="\E" localSheetId="49">#REF!</definedName>
    <definedName name="\E" localSheetId="50">#REF!</definedName>
    <definedName name="\E" localSheetId="57">#REF!</definedName>
    <definedName name="\E" localSheetId="58">#REF!</definedName>
    <definedName name="\E" localSheetId="59">#REF!</definedName>
    <definedName name="\E" localSheetId="60">#REF!</definedName>
    <definedName name="\E" localSheetId="76">#REF!</definedName>
    <definedName name="\E" localSheetId="78">#REF!</definedName>
    <definedName name="\E" localSheetId="82">#REF!</definedName>
    <definedName name="\E" localSheetId="22">#REF!</definedName>
    <definedName name="\E" localSheetId="86">#REF!</definedName>
    <definedName name="\E" localSheetId="90">#REF!</definedName>
    <definedName name="\E" localSheetId="27">#REF!</definedName>
    <definedName name="\E" localSheetId="0">#REF!</definedName>
    <definedName name="\E">#REF!</definedName>
    <definedName name="\F" localSheetId="106">#REF!</definedName>
    <definedName name="\F" localSheetId="16">#REF!</definedName>
    <definedName name="\F" localSheetId="17">#REF!</definedName>
    <definedName name="\F" localSheetId="41">#REF!</definedName>
    <definedName name="\F" localSheetId="51">#REF!</definedName>
    <definedName name="\F" localSheetId="89">#REF!</definedName>
    <definedName name="\F" localSheetId="40">#REF!</definedName>
    <definedName name="\F" localSheetId="42">#REF!</definedName>
    <definedName name="\F" localSheetId="43">#REF!</definedName>
    <definedName name="\F" localSheetId="48">#REF!</definedName>
    <definedName name="\F" localSheetId="49">#REF!</definedName>
    <definedName name="\F" localSheetId="50">#REF!</definedName>
    <definedName name="\F" localSheetId="57">#REF!</definedName>
    <definedName name="\F" localSheetId="58">#REF!</definedName>
    <definedName name="\F" localSheetId="59">#REF!</definedName>
    <definedName name="\F" localSheetId="60">#REF!</definedName>
    <definedName name="\F" localSheetId="76">#REF!</definedName>
    <definedName name="\F" localSheetId="78">#REF!</definedName>
    <definedName name="\F" localSheetId="82">#REF!</definedName>
    <definedName name="\F" localSheetId="22">#REF!</definedName>
    <definedName name="\F" localSheetId="86">#REF!</definedName>
    <definedName name="\F" localSheetId="90">#REF!</definedName>
    <definedName name="\F" localSheetId="27">#REF!</definedName>
    <definedName name="\F" localSheetId="0">#REF!</definedName>
    <definedName name="\F">#REF!</definedName>
    <definedName name="\G" localSheetId="106">#REF!</definedName>
    <definedName name="\G" localSheetId="17">#REF!</definedName>
    <definedName name="\G" localSheetId="41">#REF!</definedName>
    <definedName name="\G" localSheetId="51">#REF!</definedName>
    <definedName name="\G" localSheetId="89">#REF!</definedName>
    <definedName name="\G" localSheetId="42">#REF!</definedName>
    <definedName name="\G" localSheetId="43">#REF!</definedName>
    <definedName name="\G" localSheetId="48">#REF!</definedName>
    <definedName name="\G" localSheetId="49">#REF!</definedName>
    <definedName name="\G" localSheetId="50">#REF!</definedName>
    <definedName name="\G" localSheetId="57">#REF!</definedName>
    <definedName name="\G" localSheetId="58">#REF!</definedName>
    <definedName name="\G" localSheetId="59">#REF!</definedName>
    <definedName name="\G" localSheetId="60">#REF!</definedName>
    <definedName name="\G" localSheetId="76">#REF!</definedName>
    <definedName name="\G" localSheetId="78">#REF!</definedName>
    <definedName name="\G" localSheetId="82">#REF!</definedName>
    <definedName name="\G" localSheetId="22">#REF!</definedName>
    <definedName name="\G" localSheetId="86">#REF!</definedName>
    <definedName name="\G" localSheetId="90">#REF!</definedName>
    <definedName name="\G" localSheetId="27">#REF!</definedName>
    <definedName name="\G" localSheetId="0">#REF!</definedName>
    <definedName name="\G">#REF!</definedName>
    <definedName name="\gg" localSheetId="106">#REF!</definedName>
    <definedName name="\gg" localSheetId="51">[3]Debt!#REF!</definedName>
    <definedName name="\gg" localSheetId="89">[3]Debt!#REF!</definedName>
    <definedName name="\gg" localSheetId="57">#REF!</definedName>
    <definedName name="\gg" localSheetId="94">#REF!</definedName>
    <definedName name="\gg">[3]Debt!#REF!</definedName>
    <definedName name="\H" localSheetId="106">#REF!</definedName>
    <definedName name="\H" localSheetId="16">#REF!</definedName>
    <definedName name="\H" localSheetId="17">#REF!</definedName>
    <definedName name="\H" localSheetId="18">#REF!</definedName>
    <definedName name="\H" localSheetId="41">#REF!</definedName>
    <definedName name="\H" localSheetId="51">#REF!</definedName>
    <definedName name="\H" localSheetId="89">#REF!</definedName>
    <definedName name="\H" localSheetId="40">#REF!</definedName>
    <definedName name="\H" localSheetId="42">#REF!</definedName>
    <definedName name="\H" localSheetId="43">#REF!</definedName>
    <definedName name="\H" localSheetId="48">#REF!</definedName>
    <definedName name="\H" localSheetId="49">#REF!</definedName>
    <definedName name="\H" localSheetId="50">#REF!</definedName>
    <definedName name="\H" localSheetId="57">#REF!</definedName>
    <definedName name="\H" localSheetId="58">#REF!</definedName>
    <definedName name="\H" localSheetId="59">#REF!</definedName>
    <definedName name="\H" localSheetId="60">#REF!</definedName>
    <definedName name="\H" localSheetId="76">#REF!</definedName>
    <definedName name="\H" localSheetId="78">#REF!</definedName>
    <definedName name="\H" localSheetId="82">#REF!</definedName>
    <definedName name="\H" localSheetId="22">#REF!</definedName>
    <definedName name="\H" localSheetId="86">#REF!</definedName>
    <definedName name="\H" localSheetId="90">#REF!</definedName>
    <definedName name="\H" localSheetId="27">#REF!</definedName>
    <definedName name="\H" localSheetId="0">#REF!</definedName>
    <definedName name="\H">#REF!</definedName>
    <definedName name="\I" localSheetId="106">#REF!</definedName>
    <definedName name="\I" localSheetId="16">#REF!</definedName>
    <definedName name="\I" localSheetId="17">#REF!</definedName>
    <definedName name="\I" localSheetId="41">#REF!</definedName>
    <definedName name="\I" localSheetId="51">#REF!</definedName>
    <definedName name="\I" localSheetId="89">#REF!</definedName>
    <definedName name="\I" localSheetId="40">#REF!</definedName>
    <definedName name="\I" localSheetId="42">#REF!</definedName>
    <definedName name="\I" localSheetId="43">#REF!</definedName>
    <definedName name="\I" localSheetId="48">#REF!</definedName>
    <definedName name="\I" localSheetId="49">#REF!</definedName>
    <definedName name="\I" localSheetId="50">#REF!</definedName>
    <definedName name="\I" localSheetId="57">#REF!</definedName>
    <definedName name="\I" localSheetId="58">#REF!</definedName>
    <definedName name="\I" localSheetId="59">#REF!</definedName>
    <definedName name="\I" localSheetId="60">#REF!</definedName>
    <definedName name="\I" localSheetId="76">#REF!</definedName>
    <definedName name="\I" localSheetId="78">#REF!</definedName>
    <definedName name="\I" localSheetId="82">#REF!</definedName>
    <definedName name="\I" localSheetId="22">#REF!</definedName>
    <definedName name="\I" localSheetId="86">#REF!</definedName>
    <definedName name="\I" localSheetId="90">#REF!</definedName>
    <definedName name="\I" localSheetId="27">#REF!</definedName>
    <definedName name="\I" localSheetId="0">#REF!</definedName>
    <definedName name="\I">#REF!</definedName>
    <definedName name="\J" localSheetId="106">#REF!</definedName>
    <definedName name="\J" localSheetId="16">#REF!</definedName>
    <definedName name="\J" localSheetId="17">#REF!</definedName>
    <definedName name="\J" localSheetId="41">#REF!</definedName>
    <definedName name="\J" localSheetId="51">#REF!</definedName>
    <definedName name="\J" localSheetId="89">#REF!</definedName>
    <definedName name="\J" localSheetId="40">#REF!</definedName>
    <definedName name="\J" localSheetId="42">#REF!</definedName>
    <definedName name="\J" localSheetId="43">#REF!</definedName>
    <definedName name="\J" localSheetId="48">#REF!</definedName>
    <definedName name="\J" localSheetId="49">#REF!</definedName>
    <definedName name="\J" localSheetId="50">#REF!</definedName>
    <definedName name="\J" localSheetId="57">#REF!</definedName>
    <definedName name="\J" localSheetId="58">#REF!</definedName>
    <definedName name="\J" localSheetId="59">#REF!</definedName>
    <definedName name="\J" localSheetId="60">#REF!</definedName>
    <definedName name="\J" localSheetId="76">#REF!</definedName>
    <definedName name="\J" localSheetId="78">#REF!</definedName>
    <definedName name="\J" localSheetId="82">#REF!</definedName>
    <definedName name="\J" localSheetId="22">#REF!</definedName>
    <definedName name="\J" localSheetId="86">#REF!</definedName>
    <definedName name="\J" localSheetId="90">#REF!</definedName>
    <definedName name="\J" localSheetId="27">#REF!</definedName>
    <definedName name="\J" localSheetId="0">#REF!</definedName>
    <definedName name="\J">#REF!</definedName>
    <definedName name="\K" localSheetId="106">#REF!</definedName>
    <definedName name="\K" localSheetId="17">#REF!</definedName>
    <definedName name="\K" localSheetId="41">#REF!</definedName>
    <definedName name="\K" localSheetId="51">#REF!</definedName>
    <definedName name="\K" localSheetId="89">#REF!</definedName>
    <definedName name="\K" localSheetId="42">#REF!</definedName>
    <definedName name="\K" localSheetId="43">#REF!</definedName>
    <definedName name="\K" localSheetId="48">#REF!</definedName>
    <definedName name="\K" localSheetId="49">#REF!</definedName>
    <definedName name="\K" localSheetId="50">#REF!</definedName>
    <definedName name="\K" localSheetId="57">#REF!</definedName>
    <definedName name="\K" localSheetId="58">#REF!</definedName>
    <definedName name="\K" localSheetId="59">#REF!</definedName>
    <definedName name="\K" localSheetId="60">#REF!</definedName>
    <definedName name="\K" localSheetId="76">#REF!</definedName>
    <definedName name="\K" localSheetId="78">#REF!</definedName>
    <definedName name="\K" localSheetId="82">#REF!</definedName>
    <definedName name="\K" localSheetId="22">#REF!</definedName>
    <definedName name="\K" localSheetId="86">#REF!</definedName>
    <definedName name="\K" localSheetId="90">#REF!</definedName>
    <definedName name="\K" localSheetId="27">#REF!</definedName>
    <definedName name="\K" localSheetId="0">#REF!</definedName>
    <definedName name="\K">#REF!</definedName>
    <definedName name="\kk" localSheetId="106">#REF!</definedName>
    <definedName name="\kk" localSheetId="51">[3]Debt!#REF!</definedName>
    <definedName name="\kk" localSheetId="89">[3]Debt!#REF!</definedName>
    <definedName name="\kk" localSheetId="57">#REF!</definedName>
    <definedName name="\kk" localSheetId="94">#REF!</definedName>
    <definedName name="\kk">[3]Debt!#REF!</definedName>
    <definedName name="\L" localSheetId="106">#REF!</definedName>
    <definedName name="\L" localSheetId="16">#REF!</definedName>
    <definedName name="\L" localSheetId="17">#REF!</definedName>
    <definedName name="\L" localSheetId="18">#REF!</definedName>
    <definedName name="\L" localSheetId="41">#REF!</definedName>
    <definedName name="\L" localSheetId="51">#REF!</definedName>
    <definedName name="\L" localSheetId="89">#REF!</definedName>
    <definedName name="\L" localSheetId="40">#REF!</definedName>
    <definedName name="\L" localSheetId="42">#REF!</definedName>
    <definedName name="\L" localSheetId="43">#REF!</definedName>
    <definedName name="\L" localSheetId="48">#REF!</definedName>
    <definedName name="\L" localSheetId="49">#REF!</definedName>
    <definedName name="\L" localSheetId="50">#REF!</definedName>
    <definedName name="\L" localSheetId="57">#REF!</definedName>
    <definedName name="\L" localSheetId="58">#REF!</definedName>
    <definedName name="\L" localSheetId="59">#REF!</definedName>
    <definedName name="\L" localSheetId="60">#REF!</definedName>
    <definedName name="\L" localSheetId="76">#REF!</definedName>
    <definedName name="\L" localSheetId="78">#REF!</definedName>
    <definedName name="\L" localSheetId="82">#REF!</definedName>
    <definedName name="\L" localSheetId="22">#REF!</definedName>
    <definedName name="\L" localSheetId="86">#REF!</definedName>
    <definedName name="\L" localSheetId="90">#REF!</definedName>
    <definedName name="\L" localSheetId="27">#REF!</definedName>
    <definedName name="\L" localSheetId="0">#REF!</definedName>
    <definedName name="\L">#REF!</definedName>
    <definedName name="\M" localSheetId="106">#REF!</definedName>
    <definedName name="\M" localSheetId="16">[4]TC!#REF!</definedName>
    <definedName name="\M" localSheetId="17">#REF!</definedName>
    <definedName name="\M" localSheetId="41">#REF!</definedName>
    <definedName name="\M" localSheetId="51">#REF!</definedName>
    <definedName name="\M" localSheetId="89">#REF!</definedName>
    <definedName name="\M" localSheetId="40">#REF!</definedName>
    <definedName name="\M" localSheetId="42">#REF!</definedName>
    <definedName name="\M" localSheetId="43">#REF!</definedName>
    <definedName name="\M" localSheetId="48">#REF!</definedName>
    <definedName name="\M" localSheetId="49">#REF!</definedName>
    <definedName name="\M" localSheetId="50">#REF!</definedName>
    <definedName name="\M" localSheetId="57">#REF!</definedName>
    <definedName name="\M" localSheetId="58">#REF!</definedName>
    <definedName name="\M" localSheetId="59">#REF!</definedName>
    <definedName name="\M" localSheetId="60">#REF!</definedName>
    <definedName name="\M" localSheetId="76">#REF!</definedName>
    <definedName name="\M" localSheetId="77">#REF!</definedName>
    <definedName name="\M" localSheetId="78">#REF!</definedName>
    <definedName name="\M" localSheetId="82">#REF!</definedName>
    <definedName name="\M" localSheetId="22">#REF!</definedName>
    <definedName name="\M" localSheetId="86">#REF!</definedName>
    <definedName name="\M" localSheetId="90">#REF!</definedName>
    <definedName name="\M" localSheetId="27">#REF!</definedName>
    <definedName name="\M" localSheetId="0">#REF!</definedName>
    <definedName name="\M">#REF!</definedName>
    <definedName name="\N" localSheetId="106">#REF!</definedName>
    <definedName name="\N" localSheetId="16">#REF!</definedName>
    <definedName name="\N" localSheetId="17">#REF!</definedName>
    <definedName name="\N" localSheetId="41">#REF!</definedName>
    <definedName name="\N" localSheetId="51">#REF!</definedName>
    <definedName name="\N" localSheetId="89">#REF!</definedName>
    <definedName name="\N" localSheetId="40">#REF!</definedName>
    <definedName name="\N" localSheetId="42">#REF!</definedName>
    <definedName name="\N" localSheetId="43">#REF!</definedName>
    <definedName name="\N" localSheetId="48">#REF!</definedName>
    <definedName name="\N" localSheetId="49">#REF!</definedName>
    <definedName name="\N" localSheetId="50">#REF!</definedName>
    <definedName name="\N" localSheetId="57">#REF!</definedName>
    <definedName name="\N" localSheetId="58">#REF!</definedName>
    <definedName name="\N" localSheetId="59">#REF!</definedName>
    <definedName name="\N" localSheetId="60">#REF!</definedName>
    <definedName name="\N" localSheetId="76">#REF!</definedName>
    <definedName name="\N" localSheetId="78">#REF!</definedName>
    <definedName name="\N" localSheetId="82">#REF!</definedName>
    <definedName name="\N" localSheetId="22">#REF!</definedName>
    <definedName name="\N" localSheetId="86">#REF!</definedName>
    <definedName name="\N" localSheetId="90">#REF!</definedName>
    <definedName name="\N" localSheetId="27">#REF!</definedName>
    <definedName name="\N" localSheetId="0">#REF!</definedName>
    <definedName name="\N">#REF!</definedName>
    <definedName name="\Ñ" localSheetId="106">#REF!</definedName>
    <definedName name="\Ñ" localSheetId="17">#REF!</definedName>
    <definedName name="\Ñ" localSheetId="51">#REF!</definedName>
    <definedName name="\Ñ" localSheetId="89">#REF!</definedName>
    <definedName name="\Ñ" localSheetId="42">#REF!</definedName>
    <definedName name="\Ñ" localSheetId="43">#REF!</definedName>
    <definedName name="\Ñ" localSheetId="48">#REF!</definedName>
    <definedName name="\Ñ" localSheetId="49">#REF!</definedName>
    <definedName name="\Ñ" localSheetId="50">#REF!</definedName>
    <definedName name="\Ñ" localSheetId="57">#REF!</definedName>
    <definedName name="\Ñ" localSheetId="58">#REF!</definedName>
    <definedName name="\Ñ" localSheetId="76">#REF!</definedName>
    <definedName name="\Ñ" localSheetId="78">#REF!</definedName>
    <definedName name="\Ñ" localSheetId="22">#REF!</definedName>
    <definedName name="\Ñ" localSheetId="90">#REF!</definedName>
    <definedName name="\Ñ" localSheetId="27">#REF!</definedName>
    <definedName name="\Ñ" localSheetId="0">#REF!</definedName>
    <definedName name="\Ñ">#REF!</definedName>
    <definedName name="\O" localSheetId="106">#REF!</definedName>
    <definedName name="\O" localSheetId="16">#REF!</definedName>
    <definedName name="\O" localSheetId="17">#REF!</definedName>
    <definedName name="\O" localSheetId="41">#REF!</definedName>
    <definedName name="\O" localSheetId="51">#REF!</definedName>
    <definedName name="\O" localSheetId="89">#REF!</definedName>
    <definedName name="\O" localSheetId="42">#REF!</definedName>
    <definedName name="\O" localSheetId="43">#REF!</definedName>
    <definedName name="\O" localSheetId="48">#REF!</definedName>
    <definedName name="\O" localSheetId="49">#REF!</definedName>
    <definedName name="\O" localSheetId="50">#REF!</definedName>
    <definedName name="\O" localSheetId="57">#REF!</definedName>
    <definedName name="\O" localSheetId="58">#REF!</definedName>
    <definedName name="\O" localSheetId="59">#REF!</definedName>
    <definedName name="\O" localSheetId="60">#REF!</definedName>
    <definedName name="\O" localSheetId="76">#REF!</definedName>
    <definedName name="\O" localSheetId="78">#REF!</definedName>
    <definedName name="\O" localSheetId="82">#REF!</definedName>
    <definedName name="\O" localSheetId="22">#REF!</definedName>
    <definedName name="\O" localSheetId="86">#REF!</definedName>
    <definedName name="\O" localSheetId="90">#REF!</definedName>
    <definedName name="\O" localSheetId="27">#REF!</definedName>
    <definedName name="\O" localSheetId="0">#REF!</definedName>
    <definedName name="\O">#REF!</definedName>
    <definedName name="\P" localSheetId="106">#REF!</definedName>
    <definedName name="\P" localSheetId="16">#REF!</definedName>
    <definedName name="\P" localSheetId="17">#REF!</definedName>
    <definedName name="\P" localSheetId="41">#REF!</definedName>
    <definedName name="\P" localSheetId="51">#REF!</definedName>
    <definedName name="\P" localSheetId="89">#REF!</definedName>
    <definedName name="\P" localSheetId="42">#REF!</definedName>
    <definedName name="\P" localSheetId="43">#REF!</definedName>
    <definedName name="\P" localSheetId="48">#REF!</definedName>
    <definedName name="\P" localSheetId="49">#REF!</definedName>
    <definedName name="\P" localSheetId="50">#REF!</definedName>
    <definedName name="\P" localSheetId="57">#REF!</definedName>
    <definedName name="\P" localSheetId="58">#REF!</definedName>
    <definedName name="\P" localSheetId="59">#REF!</definedName>
    <definedName name="\P" localSheetId="60">#REF!</definedName>
    <definedName name="\P" localSheetId="76">#REF!</definedName>
    <definedName name="\P" localSheetId="78">#REF!</definedName>
    <definedName name="\P" localSheetId="82">#REF!</definedName>
    <definedName name="\P" localSheetId="22">#REF!</definedName>
    <definedName name="\P" localSheetId="86">#REF!</definedName>
    <definedName name="\P" localSheetId="90">#REF!</definedName>
    <definedName name="\P" localSheetId="27">#REF!</definedName>
    <definedName name="\P" localSheetId="0">#REF!</definedName>
    <definedName name="\P">#REF!</definedName>
    <definedName name="\Q" localSheetId="106">#REF!</definedName>
    <definedName name="\Q" localSheetId="17">#REF!</definedName>
    <definedName name="\Q" localSheetId="41">#REF!</definedName>
    <definedName name="\Q" localSheetId="51">#REF!</definedName>
    <definedName name="\Q" localSheetId="89">#REF!</definedName>
    <definedName name="\Q" localSheetId="42">#REF!</definedName>
    <definedName name="\Q" localSheetId="43">#REF!</definedName>
    <definedName name="\Q" localSheetId="48">#REF!</definedName>
    <definedName name="\Q" localSheetId="49">#REF!</definedName>
    <definedName name="\Q" localSheetId="50">#REF!</definedName>
    <definedName name="\Q" localSheetId="57">#REF!</definedName>
    <definedName name="\Q" localSheetId="58">#REF!</definedName>
    <definedName name="\Q" localSheetId="59">#REF!</definedName>
    <definedName name="\Q" localSheetId="60">#REF!</definedName>
    <definedName name="\Q" localSheetId="76">#REF!</definedName>
    <definedName name="\Q" localSheetId="78">#REF!</definedName>
    <definedName name="\Q" localSheetId="82">#REF!</definedName>
    <definedName name="\Q" localSheetId="22">#REF!</definedName>
    <definedName name="\Q" localSheetId="86">#REF!</definedName>
    <definedName name="\Q" localSheetId="90">#REF!</definedName>
    <definedName name="\Q" localSheetId="27">#REF!</definedName>
    <definedName name="\Q" localSheetId="0">#REF!</definedName>
    <definedName name="\Q">#REF!</definedName>
    <definedName name="\R" localSheetId="106">#REF!</definedName>
    <definedName name="\R" localSheetId="16">[4]TC!#REF!</definedName>
    <definedName name="\R" localSheetId="17">#REF!</definedName>
    <definedName name="\R" localSheetId="41">#REF!</definedName>
    <definedName name="\R" localSheetId="51">#REF!</definedName>
    <definedName name="\R" localSheetId="89">#REF!</definedName>
    <definedName name="\R" localSheetId="42">#REF!</definedName>
    <definedName name="\R" localSheetId="43">#REF!</definedName>
    <definedName name="\R" localSheetId="48">#REF!</definedName>
    <definedName name="\R" localSheetId="49">#REF!</definedName>
    <definedName name="\R" localSheetId="50">#REF!</definedName>
    <definedName name="\R" localSheetId="57">#REF!</definedName>
    <definedName name="\R" localSheetId="58">#REF!</definedName>
    <definedName name="\R" localSheetId="59">#REF!</definedName>
    <definedName name="\R" localSheetId="60">#REF!</definedName>
    <definedName name="\R" localSheetId="76">#REF!</definedName>
    <definedName name="\R" localSheetId="77">#REF!</definedName>
    <definedName name="\R" localSheetId="78">#REF!</definedName>
    <definedName name="\R" localSheetId="82">#REF!</definedName>
    <definedName name="\R" localSheetId="22">#REF!</definedName>
    <definedName name="\R" localSheetId="86">#REF!</definedName>
    <definedName name="\R" localSheetId="90">#REF!</definedName>
    <definedName name="\R" localSheetId="27">#REF!</definedName>
    <definedName name="\R" localSheetId="0">#REF!</definedName>
    <definedName name="\R">#REF!</definedName>
    <definedName name="\S" localSheetId="106">#REF!</definedName>
    <definedName name="\S" localSheetId="16">#REF!</definedName>
    <definedName name="\S" localSheetId="17">#REF!</definedName>
    <definedName name="\S" localSheetId="41">#REF!</definedName>
    <definedName name="\S" localSheetId="51">#REF!</definedName>
    <definedName name="\S" localSheetId="89">#REF!</definedName>
    <definedName name="\S" localSheetId="42">#REF!</definedName>
    <definedName name="\S" localSheetId="43">#REF!</definedName>
    <definedName name="\S" localSheetId="48">#REF!</definedName>
    <definedName name="\S" localSheetId="49">#REF!</definedName>
    <definedName name="\S" localSheetId="50">#REF!</definedName>
    <definedName name="\S" localSheetId="57">#REF!</definedName>
    <definedName name="\S" localSheetId="58">#REF!</definedName>
    <definedName name="\S" localSheetId="59">#REF!</definedName>
    <definedName name="\S" localSheetId="60">#REF!</definedName>
    <definedName name="\S" localSheetId="76">#REF!</definedName>
    <definedName name="\S" localSheetId="78">#REF!</definedName>
    <definedName name="\S" localSheetId="82">#REF!</definedName>
    <definedName name="\S" localSheetId="22">#REF!</definedName>
    <definedName name="\S" localSheetId="86">#REF!</definedName>
    <definedName name="\S" localSheetId="90">#REF!</definedName>
    <definedName name="\S" localSheetId="27">#REF!</definedName>
    <definedName name="\S" localSheetId="0">#REF!</definedName>
    <definedName name="\S">#REF!</definedName>
    <definedName name="\T" localSheetId="106">#REF!</definedName>
    <definedName name="\T" localSheetId="16">#REF!</definedName>
    <definedName name="\T" localSheetId="17">#REF!</definedName>
    <definedName name="\T" localSheetId="41">#REF!</definedName>
    <definedName name="\T" localSheetId="51">#REF!</definedName>
    <definedName name="\T" localSheetId="89">#REF!</definedName>
    <definedName name="\T" localSheetId="42">#REF!</definedName>
    <definedName name="\T" localSheetId="43">#REF!</definedName>
    <definedName name="\T" localSheetId="48">#REF!</definedName>
    <definedName name="\T" localSheetId="49">#REF!</definedName>
    <definedName name="\T" localSheetId="50">#REF!</definedName>
    <definedName name="\T" localSheetId="57">#REF!</definedName>
    <definedName name="\T" localSheetId="58">#REF!</definedName>
    <definedName name="\T" localSheetId="59">#REF!</definedName>
    <definedName name="\T" localSheetId="60">#REF!</definedName>
    <definedName name="\T" localSheetId="76">#REF!</definedName>
    <definedName name="\T" localSheetId="78">#REF!</definedName>
    <definedName name="\T" localSheetId="82">#REF!</definedName>
    <definedName name="\T" localSheetId="22">#REF!</definedName>
    <definedName name="\T" localSheetId="86">#REF!</definedName>
    <definedName name="\T" localSheetId="90">#REF!</definedName>
    <definedName name="\T" localSheetId="27">#REF!</definedName>
    <definedName name="\T" localSheetId="0">#REF!</definedName>
    <definedName name="\T">#REF!</definedName>
    <definedName name="\T1" localSheetId="106">#REF!</definedName>
    <definedName name="\T1" localSheetId="17">#REF!</definedName>
    <definedName name="\T1" localSheetId="51">#REF!</definedName>
    <definedName name="\T1" localSheetId="89">#REF!</definedName>
    <definedName name="\T1" localSheetId="42">#REF!</definedName>
    <definedName name="\T1" localSheetId="43">#REF!</definedName>
    <definedName name="\T1" localSheetId="48">#REF!</definedName>
    <definedName name="\T1" localSheetId="49">#REF!</definedName>
    <definedName name="\T1" localSheetId="50">#REF!</definedName>
    <definedName name="\T1" localSheetId="57">#REF!</definedName>
    <definedName name="\T1" localSheetId="58">#REF!</definedName>
    <definedName name="\T1" localSheetId="76">#REF!</definedName>
    <definedName name="\T1" localSheetId="78">#REF!</definedName>
    <definedName name="\T1" localSheetId="22">#REF!</definedName>
    <definedName name="\T1" localSheetId="90">#REF!</definedName>
    <definedName name="\T1" localSheetId="27">#REF!</definedName>
    <definedName name="\T1" localSheetId="0">#REF!</definedName>
    <definedName name="\T1">#REF!</definedName>
    <definedName name="\T2" localSheetId="106">#REF!</definedName>
    <definedName name="\T2" localSheetId="17">[5]BOP!#REF!</definedName>
    <definedName name="\T2" localSheetId="42">[5]BOP!#REF!</definedName>
    <definedName name="\T2" localSheetId="50">[5]BOP!#REF!</definedName>
    <definedName name="\T2" localSheetId="57">[5]BOP!#REF!</definedName>
    <definedName name="\T2" localSheetId="76">[5]BOP!#REF!</definedName>
    <definedName name="\T2" localSheetId="90">[5]BOP!#REF!</definedName>
    <definedName name="\T2" localSheetId="94">#REF!</definedName>
    <definedName name="\T2">[5]BOP!#REF!</definedName>
    <definedName name="\tt" localSheetId="106">#REF!</definedName>
    <definedName name="\tt" localSheetId="57">#REF!</definedName>
    <definedName name="\tt" localSheetId="90">[3]Debt!#REF!</definedName>
    <definedName name="\tt" localSheetId="94">#REF!</definedName>
    <definedName name="\tt">[3]Debt!#REF!</definedName>
    <definedName name="\U" localSheetId="106">#REF!</definedName>
    <definedName name="\U" localSheetId="16">#REF!</definedName>
    <definedName name="\U" localSheetId="17">#REF!</definedName>
    <definedName name="\U" localSheetId="41">#REF!</definedName>
    <definedName name="\U" localSheetId="51">#REF!</definedName>
    <definedName name="\U" localSheetId="89">#REF!</definedName>
    <definedName name="\U" localSheetId="40">#REF!</definedName>
    <definedName name="\U" localSheetId="42">#REF!</definedName>
    <definedName name="\U" localSheetId="43">#REF!</definedName>
    <definedName name="\U" localSheetId="47">#REF!</definedName>
    <definedName name="\U" localSheetId="48">#REF!</definedName>
    <definedName name="\U" localSheetId="49">#REF!</definedName>
    <definedName name="\U" localSheetId="50">#REF!</definedName>
    <definedName name="\U" localSheetId="57">#REF!</definedName>
    <definedName name="\U" localSheetId="58">#REF!</definedName>
    <definedName name="\U" localSheetId="59">#REF!</definedName>
    <definedName name="\U" localSheetId="60">#REF!</definedName>
    <definedName name="\U" localSheetId="76">#REF!</definedName>
    <definedName name="\U" localSheetId="78">#REF!</definedName>
    <definedName name="\U" localSheetId="82">#REF!</definedName>
    <definedName name="\U" localSheetId="22">#REF!</definedName>
    <definedName name="\U" localSheetId="86">#REF!</definedName>
    <definedName name="\U" localSheetId="90">#REF!</definedName>
    <definedName name="\U" localSheetId="27">#REF!</definedName>
    <definedName name="\U" localSheetId="0">#REF!</definedName>
    <definedName name="\U">#REF!</definedName>
    <definedName name="\V" localSheetId="106">#REF!</definedName>
    <definedName name="\V" localSheetId="16">#REF!</definedName>
    <definedName name="\V" localSheetId="17">#REF!</definedName>
    <definedName name="\V" localSheetId="41">#REF!</definedName>
    <definedName name="\V" localSheetId="51">#REF!</definedName>
    <definedName name="\V" localSheetId="89">#REF!</definedName>
    <definedName name="\V" localSheetId="40">#REF!</definedName>
    <definedName name="\V" localSheetId="42">#REF!</definedName>
    <definedName name="\V" localSheetId="43">#REF!</definedName>
    <definedName name="\V" localSheetId="48">#REF!</definedName>
    <definedName name="\V" localSheetId="49">#REF!</definedName>
    <definedName name="\V" localSheetId="50">#REF!</definedName>
    <definedName name="\V" localSheetId="57">#REF!</definedName>
    <definedName name="\V" localSheetId="58">#REF!</definedName>
    <definedName name="\V" localSheetId="59">#REF!</definedName>
    <definedName name="\V" localSheetId="60">#REF!</definedName>
    <definedName name="\V" localSheetId="76">#REF!</definedName>
    <definedName name="\V" localSheetId="78">#REF!</definedName>
    <definedName name="\V" localSheetId="82">#REF!</definedName>
    <definedName name="\V" localSheetId="22">#REF!</definedName>
    <definedName name="\V" localSheetId="86">#REF!</definedName>
    <definedName name="\V" localSheetId="90">#REF!</definedName>
    <definedName name="\V" localSheetId="27">#REF!</definedName>
    <definedName name="\V" localSheetId="0">#REF!</definedName>
    <definedName name="\V">#REF!</definedName>
    <definedName name="\W" localSheetId="106">#REF!</definedName>
    <definedName name="\W" localSheetId="16">#REF!</definedName>
    <definedName name="\W" localSheetId="17">#REF!</definedName>
    <definedName name="\W" localSheetId="41">#REF!</definedName>
    <definedName name="\W" localSheetId="51">#REF!</definedName>
    <definedName name="\W" localSheetId="89">#REF!</definedName>
    <definedName name="\W" localSheetId="40">#REF!</definedName>
    <definedName name="\W" localSheetId="42">#REF!</definedName>
    <definedName name="\W" localSheetId="43">#REF!</definedName>
    <definedName name="\W" localSheetId="48">#REF!</definedName>
    <definedName name="\W" localSheetId="49">#REF!</definedName>
    <definedName name="\W" localSheetId="50">#REF!</definedName>
    <definedName name="\W" localSheetId="57">#REF!</definedName>
    <definedName name="\W" localSheetId="58">#REF!</definedName>
    <definedName name="\W" localSheetId="59">#REF!</definedName>
    <definedName name="\W" localSheetId="60">#REF!</definedName>
    <definedName name="\W" localSheetId="76">#REF!</definedName>
    <definedName name="\W" localSheetId="78">#REF!</definedName>
    <definedName name="\W" localSheetId="82">#REF!</definedName>
    <definedName name="\W" localSheetId="22">#REF!</definedName>
    <definedName name="\W" localSheetId="86">#REF!</definedName>
    <definedName name="\W" localSheetId="90">#REF!</definedName>
    <definedName name="\W" localSheetId="27">#REF!</definedName>
    <definedName name="\W" localSheetId="0">#REF!</definedName>
    <definedName name="\W">#REF!</definedName>
    <definedName name="\X" localSheetId="106">#REF!</definedName>
    <definedName name="\X" localSheetId="17">#REF!</definedName>
    <definedName name="\X" localSheetId="41">#REF!</definedName>
    <definedName name="\X" localSheetId="51">#REF!</definedName>
    <definedName name="\X" localSheetId="89">#REF!</definedName>
    <definedName name="\X" localSheetId="42">#REF!</definedName>
    <definedName name="\X" localSheetId="43">#REF!</definedName>
    <definedName name="\X" localSheetId="48">#REF!</definedName>
    <definedName name="\X" localSheetId="49">#REF!</definedName>
    <definedName name="\X" localSheetId="50">#REF!</definedName>
    <definedName name="\X" localSheetId="57">#REF!</definedName>
    <definedName name="\X" localSheetId="58">#REF!</definedName>
    <definedName name="\X" localSheetId="59">#REF!</definedName>
    <definedName name="\X" localSheetId="60">#REF!</definedName>
    <definedName name="\X" localSheetId="76">#REF!</definedName>
    <definedName name="\X" localSheetId="78">#REF!</definedName>
    <definedName name="\X" localSheetId="82">#REF!</definedName>
    <definedName name="\X" localSheetId="22">#REF!</definedName>
    <definedName name="\X" localSheetId="86">#REF!</definedName>
    <definedName name="\X" localSheetId="90">#REF!</definedName>
    <definedName name="\X" localSheetId="27">#REF!</definedName>
    <definedName name="\X" localSheetId="0">#REF!</definedName>
    <definedName name="\X">#REF!</definedName>
    <definedName name="\Y" localSheetId="106">#REF!</definedName>
    <definedName name="\Y" localSheetId="17">#REF!</definedName>
    <definedName name="\Y" localSheetId="41">#REF!</definedName>
    <definedName name="\Y" localSheetId="51">#REF!</definedName>
    <definedName name="\Y" localSheetId="89">#REF!</definedName>
    <definedName name="\Y" localSheetId="42">#REF!</definedName>
    <definedName name="\Y" localSheetId="43">#REF!</definedName>
    <definedName name="\Y" localSheetId="48">#REF!</definedName>
    <definedName name="\Y" localSheetId="49">#REF!</definedName>
    <definedName name="\Y" localSheetId="50">#REF!</definedName>
    <definedName name="\Y" localSheetId="57">#REF!</definedName>
    <definedName name="\Y" localSheetId="58">#REF!</definedName>
    <definedName name="\Y" localSheetId="59">#REF!</definedName>
    <definedName name="\Y" localSheetId="60">#REF!</definedName>
    <definedName name="\Y" localSheetId="76">#REF!</definedName>
    <definedName name="\Y" localSheetId="78">#REF!</definedName>
    <definedName name="\Y" localSheetId="82">#REF!</definedName>
    <definedName name="\Y" localSheetId="22">#REF!</definedName>
    <definedName name="\Y" localSheetId="86">#REF!</definedName>
    <definedName name="\Y" localSheetId="90">#REF!</definedName>
    <definedName name="\Y" localSheetId="27">#REF!</definedName>
    <definedName name="\Y" localSheetId="0">#REF!</definedName>
    <definedName name="\Y">#REF!</definedName>
    <definedName name="\Z" localSheetId="106">#REF!</definedName>
    <definedName name="\Z" localSheetId="17">#REF!</definedName>
    <definedName name="\Z" localSheetId="41">#REF!</definedName>
    <definedName name="\Z" localSheetId="51">#REF!</definedName>
    <definedName name="\Z" localSheetId="89">#REF!</definedName>
    <definedName name="\Z" localSheetId="42">#REF!</definedName>
    <definedName name="\Z" localSheetId="43">#REF!</definedName>
    <definedName name="\Z" localSheetId="48">#REF!</definedName>
    <definedName name="\Z" localSheetId="49">#REF!</definedName>
    <definedName name="\Z" localSheetId="50">#REF!</definedName>
    <definedName name="\Z" localSheetId="57">#REF!</definedName>
    <definedName name="\Z" localSheetId="58">#REF!</definedName>
    <definedName name="\Z" localSheetId="59">#REF!</definedName>
    <definedName name="\Z" localSheetId="60">#REF!</definedName>
    <definedName name="\Z" localSheetId="76">#REF!</definedName>
    <definedName name="\Z" localSheetId="78">#REF!</definedName>
    <definedName name="\Z" localSheetId="82">#REF!</definedName>
    <definedName name="\Z" localSheetId="22">#REF!</definedName>
    <definedName name="\Z" localSheetId="86">#REF!</definedName>
    <definedName name="\Z" localSheetId="90">#REF!</definedName>
    <definedName name="\Z" localSheetId="27">#REF!</definedName>
    <definedName name="\Z" localSheetId="0">#REF!</definedName>
    <definedName name="\Z">#REF!</definedName>
    <definedName name="_._IMPUESTOS_SOBRE_COMBUSTIBLES_Y_GAS_NATURAL" localSheetId="106">#REF!</definedName>
    <definedName name="_._IMPUESTOS_SOBRE_COMBUSTIBLES_Y_GAS_NATURAL" localSheetId="57">#REF!</definedName>
    <definedName name="_._IMPUESTOS_SOBRE_COMBUSTIBLES_Y_GAS_NATURAL" localSheetId="94">#REF!</definedName>
    <definedName name="_._IMPUESTOS_SOBRE_COMBUSTIBLES_Y_GAS_NATURAL">[6]C!$B$27:$N$27</definedName>
    <definedName name="_._IMPUESTOS_SOBRE_ENERGIA_ELECTRICA" localSheetId="106">#REF!</definedName>
    <definedName name="_._IMPUESTOS_SOBRE_ENERGIA_ELECTRICA" localSheetId="57">#REF!</definedName>
    <definedName name="_._IMPUESTOS_SOBRE_ENERGIA_ELECTRICA" localSheetId="94">#REF!</definedName>
    <definedName name="_._IMPUESTOS_SOBRE_ENERGIA_ELECTRICA">[6]C!$B$28:$N$28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 localSheetId="106">#REF!</definedName>
    <definedName name="____________asd1" localSheetId="17">[7]!____________asd1</definedName>
    <definedName name="____________asd1" localSheetId="89">[7]!____________asd1</definedName>
    <definedName name="____________asd1" localSheetId="49">[7]!____________asd1</definedName>
    <definedName name="____________asd1" localSheetId="50">[7]!____________asd1</definedName>
    <definedName name="____________asd1" localSheetId="57">#REF!</definedName>
    <definedName name="____________asd1" localSheetId="90">[7]!____________asd1</definedName>
    <definedName name="____________asd1" localSheetId="94">#REF!</definedName>
    <definedName name="____________asd1">[7]!____________asd1</definedName>
    <definedName name="____________ROS1">#N/A</definedName>
    <definedName name="____________ROS2">#N/A</definedName>
    <definedName name="____________ROS3">#N/A</definedName>
    <definedName name="____________ROS4">#N/A</definedName>
    <definedName name="____________tnt1" localSheetId="106">#REF!</definedName>
    <definedName name="____________tnt1" localSheetId="17">[7]!____________tnt1</definedName>
    <definedName name="____________tnt1" localSheetId="89">[7]!____________tnt1</definedName>
    <definedName name="____________tnt1" localSheetId="49">[7]!____________tnt1</definedName>
    <definedName name="____________tnt1" localSheetId="50">[7]!____________tnt1</definedName>
    <definedName name="____________tnt1" localSheetId="57">#REF!</definedName>
    <definedName name="____________tnt1" localSheetId="90">[7]!____________tnt1</definedName>
    <definedName name="____________tnt1" localSheetId="94">#REF!</definedName>
    <definedName name="____________tnt1">[7]!____________tnt1</definedName>
    <definedName name="___________ROS1">#N/A</definedName>
    <definedName name="___________ROS2">#N/A</definedName>
    <definedName name="___________ROS3">#N/A</definedName>
    <definedName name="___________ROS4">#N/A</definedName>
    <definedName name="__________asd1" localSheetId="106">#REF!</definedName>
    <definedName name="__________asd1" localSheetId="17">[7]!__________asd1</definedName>
    <definedName name="__________asd1" localSheetId="89">[7]!__________asd1</definedName>
    <definedName name="__________asd1" localSheetId="49">[7]!__________asd1</definedName>
    <definedName name="__________asd1" localSheetId="50">[7]!__________asd1</definedName>
    <definedName name="__________asd1" localSheetId="57">#REF!</definedName>
    <definedName name="__________asd1" localSheetId="90">[7]!__________asd1</definedName>
    <definedName name="__________asd1" localSheetId="94">#REF!</definedName>
    <definedName name="__________asd1">[7]!__________asd1</definedName>
    <definedName name="__________ROS1">#N/A</definedName>
    <definedName name="__________ROS2">#N/A</definedName>
    <definedName name="__________ROS3">#N/A</definedName>
    <definedName name="__________ROS4">#N/A</definedName>
    <definedName name="__________tnt1" localSheetId="106">#REF!</definedName>
    <definedName name="__________tnt1" localSheetId="17">[7]!__________tnt1</definedName>
    <definedName name="__________tnt1" localSheetId="89">[7]!__________tnt1</definedName>
    <definedName name="__________tnt1" localSheetId="49">[7]!__________tnt1</definedName>
    <definedName name="__________tnt1" localSheetId="50">[7]!__________tnt1</definedName>
    <definedName name="__________tnt1" localSheetId="57">#REF!</definedName>
    <definedName name="__________tnt1" localSheetId="90">[7]!__________tnt1</definedName>
    <definedName name="__________tnt1" localSheetId="94">#REF!</definedName>
    <definedName name="__________tnt1">[7]!__________tnt1</definedName>
    <definedName name="_________asd1" localSheetId="106">#REF!</definedName>
    <definedName name="_________asd1" localSheetId="17">[7]!_________asd1</definedName>
    <definedName name="_________asd1" localSheetId="89">[7]!_________asd1</definedName>
    <definedName name="_________asd1" localSheetId="49">[7]!_________asd1</definedName>
    <definedName name="_________asd1" localSheetId="50">[7]!_________asd1</definedName>
    <definedName name="_________asd1" localSheetId="57">#REF!</definedName>
    <definedName name="_________asd1" localSheetId="90">[7]!_________asd1</definedName>
    <definedName name="_________asd1" localSheetId="94">#REF!</definedName>
    <definedName name="_________asd1">[7]!_________asd1</definedName>
    <definedName name="_________ROS1">#N/A</definedName>
    <definedName name="_________ROS2">#N/A</definedName>
    <definedName name="_________ROS3">#N/A</definedName>
    <definedName name="_________ROS4">#N/A</definedName>
    <definedName name="_________tAB4" localSheetId="106">#REF!</definedName>
    <definedName name="_________tAB4" localSheetId="57">'[8]shared data'!$A$1:$G$71</definedName>
    <definedName name="_________tAB4" localSheetId="94">#REF!</definedName>
    <definedName name="_________tAB4">'[8]shared data'!$A$1:$G$71</definedName>
    <definedName name="_________tnt1" localSheetId="106">#REF!</definedName>
    <definedName name="_________tnt1" localSheetId="17">[7]!_________tnt1</definedName>
    <definedName name="_________tnt1" localSheetId="89">[7]!_________tnt1</definedName>
    <definedName name="_________tnt1" localSheetId="49">[7]!_________tnt1</definedName>
    <definedName name="_________tnt1" localSheetId="50">[7]!_________tnt1</definedName>
    <definedName name="_________tnt1" localSheetId="57">#REF!</definedName>
    <definedName name="_________tnt1" localSheetId="90">[7]!_________tnt1</definedName>
    <definedName name="_________tnt1" localSheetId="94">#REF!</definedName>
    <definedName name="_________tnt1">[7]!_________tnt1</definedName>
    <definedName name="________asd1" localSheetId="106">#REF!</definedName>
    <definedName name="________asd1" localSheetId="17">[7]!________asd1</definedName>
    <definedName name="________asd1" localSheetId="89">[7]!________asd1</definedName>
    <definedName name="________asd1" localSheetId="49">[7]!________asd1</definedName>
    <definedName name="________asd1" localSheetId="50">[7]!________asd1</definedName>
    <definedName name="________asd1" localSheetId="57">#REF!</definedName>
    <definedName name="________asd1" localSheetId="90">[7]!________asd1</definedName>
    <definedName name="________asd1" localSheetId="94">#REF!</definedName>
    <definedName name="________asd1">[7]!________asd1</definedName>
    <definedName name="________ROS1">#N/A</definedName>
    <definedName name="________ROS2">#N/A</definedName>
    <definedName name="________ROS3">#N/A</definedName>
    <definedName name="________ROS4">#N/A</definedName>
    <definedName name="________tAB4" localSheetId="106">#REF!</definedName>
    <definedName name="________tAB4" localSheetId="57">'[8]shared data'!$A$1:$G$71</definedName>
    <definedName name="________tAB4" localSheetId="94">#REF!</definedName>
    <definedName name="________tAB4">'[8]shared data'!$A$1:$G$71</definedName>
    <definedName name="________tnt1" localSheetId="106">#REF!</definedName>
    <definedName name="________tnt1" localSheetId="17">[7]!________tnt1</definedName>
    <definedName name="________tnt1" localSheetId="89">[7]!________tnt1</definedName>
    <definedName name="________tnt1" localSheetId="49">[7]!________tnt1</definedName>
    <definedName name="________tnt1" localSheetId="50">[7]!________tnt1</definedName>
    <definedName name="________tnt1" localSheetId="57">#REF!</definedName>
    <definedName name="________tnt1" localSheetId="90">[7]!________tnt1</definedName>
    <definedName name="________tnt1" localSheetId="94">#REF!</definedName>
    <definedName name="________tnt1">[7]!________tnt1</definedName>
    <definedName name="_______asd1" localSheetId="106">#REF!</definedName>
    <definedName name="_______asd1" localSheetId="17">[7]!_______asd1</definedName>
    <definedName name="_______asd1" localSheetId="89">[7]!_______asd1</definedName>
    <definedName name="_______asd1" localSheetId="49">[7]!_______asd1</definedName>
    <definedName name="_______asd1" localSheetId="50">[7]!_______asd1</definedName>
    <definedName name="_______asd1" localSheetId="57">#REF!</definedName>
    <definedName name="_______asd1" localSheetId="90">[7]!_______asd1</definedName>
    <definedName name="_______asd1" localSheetId="94">#REF!</definedName>
    <definedName name="_______asd1">[7]!_______asd1</definedName>
    <definedName name="_______FAL4" localSheetId="106">#REF!</definedName>
    <definedName name="_______FAL4" localSheetId="17">#REF!</definedName>
    <definedName name="_______FAL4" localSheetId="41">#REF!</definedName>
    <definedName name="_______FAL4" localSheetId="51">#REF!</definedName>
    <definedName name="_______FAL4" localSheetId="89">#REF!</definedName>
    <definedName name="_______FAL4" localSheetId="40">#REF!</definedName>
    <definedName name="_______FAL4" localSheetId="42">#REF!</definedName>
    <definedName name="_______FAL4" localSheetId="43">#REF!</definedName>
    <definedName name="_______FAL4" localSheetId="47">#REF!</definedName>
    <definedName name="_______FAL4" localSheetId="48">#REF!</definedName>
    <definedName name="_______FAL4" localSheetId="49">#REF!</definedName>
    <definedName name="_______FAL4" localSheetId="50">#REF!</definedName>
    <definedName name="_______FAL4" localSheetId="57">#REF!</definedName>
    <definedName name="_______FAL4" localSheetId="58">#REF!</definedName>
    <definedName name="_______FAL4" localSheetId="59">#REF!</definedName>
    <definedName name="_______FAL4" localSheetId="60">#REF!</definedName>
    <definedName name="_______FAL4" localSheetId="76">#REF!</definedName>
    <definedName name="_______FAL4" localSheetId="78">#REF!</definedName>
    <definedName name="_______FAL4" localSheetId="82">#REF!</definedName>
    <definedName name="_______FAL4" localSheetId="22">#REF!</definedName>
    <definedName name="_______FAL4" localSheetId="86">#REF!</definedName>
    <definedName name="_______FAL4" localSheetId="90">#REF!</definedName>
    <definedName name="_______FAL4" localSheetId="27">#REF!</definedName>
    <definedName name="_______FAL4" localSheetId="0">#REF!</definedName>
    <definedName name="_______FAL4">#REF!</definedName>
    <definedName name="_______FAL6" localSheetId="106">#REF!</definedName>
    <definedName name="_______FAL6" localSheetId="17">#REF!</definedName>
    <definedName name="_______FAL6" localSheetId="41">#REF!</definedName>
    <definedName name="_______FAL6" localSheetId="51">#REF!</definedName>
    <definedName name="_______FAL6" localSheetId="89">#REF!</definedName>
    <definedName name="_______FAL6" localSheetId="40">#REF!</definedName>
    <definedName name="_______FAL6" localSheetId="42">#REF!</definedName>
    <definedName name="_______FAL6" localSheetId="43">#REF!</definedName>
    <definedName name="_______FAL6" localSheetId="48">#REF!</definedName>
    <definedName name="_______FAL6" localSheetId="49">#REF!</definedName>
    <definedName name="_______FAL6" localSheetId="50">#REF!</definedName>
    <definedName name="_______FAL6" localSheetId="57">#REF!</definedName>
    <definedName name="_______FAL6" localSheetId="58">#REF!</definedName>
    <definedName name="_______FAL6" localSheetId="59">#REF!</definedName>
    <definedName name="_______FAL6" localSheetId="60">#REF!</definedName>
    <definedName name="_______FAL6" localSheetId="76">#REF!</definedName>
    <definedName name="_______FAL6" localSheetId="78">#REF!</definedName>
    <definedName name="_______FAL6" localSheetId="82">#REF!</definedName>
    <definedName name="_______FAL6" localSheetId="22">#REF!</definedName>
    <definedName name="_______FAL6" localSheetId="86">#REF!</definedName>
    <definedName name="_______FAL6" localSheetId="90">#REF!</definedName>
    <definedName name="_______FAL6" localSheetId="27">#REF!</definedName>
    <definedName name="_______FAL6" localSheetId="0">#REF!</definedName>
    <definedName name="_______FAL6">#REF!</definedName>
    <definedName name="_______FAL7" localSheetId="106">#REF!</definedName>
    <definedName name="_______FAL7" localSheetId="17">#REF!</definedName>
    <definedName name="_______FAL7" localSheetId="41">#REF!</definedName>
    <definedName name="_______FAL7" localSheetId="51">#REF!</definedName>
    <definedName name="_______FAL7" localSheetId="89">#REF!</definedName>
    <definedName name="_______FAL7" localSheetId="40">#REF!</definedName>
    <definedName name="_______FAL7" localSheetId="42">#REF!</definedName>
    <definedName name="_______FAL7" localSheetId="43">#REF!</definedName>
    <definedName name="_______FAL7" localSheetId="48">#REF!</definedName>
    <definedName name="_______FAL7" localSheetId="49">#REF!</definedName>
    <definedName name="_______FAL7" localSheetId="50">#REF!</definedName>
    <definedName name="_______FAL7" localSheetId="57">#REF!</definedName>
    <definedName name="_______FAL7" localSheetId="58">#REF!</definedName>
    <definedName name="_______FAL7" localSheetId="59">#REF!</definedName>
    <definedName name="_______FAL7" localSheetId="60">#REF!</definedName>
    <definedName name="_______FAL7" localSheetId="76">#REF!</definedName>
    <definedName name="_______FAL7" localSheetId="78">#REF!</definedName>
    <definedName name="_______FAL7" localSheetId="82">#REF!</definedName>
    <definedName name="_______FAL7" localSheetId="22">#REF!</definedName>
    <definedName name="_______FAL7" localSheetId="86">#REF!</definedName>
    <definedName name="_______FAL7" localSheetId="90">#REF!</definedName>
    <definedName name="_______FAL7" localSheetId="27">#REF!</definedName>
    <definedName name="_______FAL7" localSheetId="0">#REF!</definedName>
    <definedName name="_______FAL7">#REF!</definedName>
    <definedName name="_______ROS1">#N/A</definedName>
    <definedName name="_______ROS2">#N/A</definedName>
    <definedName name="_______ROS3">#N/A</definedName>
    <definedName name="_______ROS4">#N/A</definedName>
    <definedName name="_______tAB4" localSheetId="106">#REF!</definedName>
    <definedName name="_______tAB4" localSheetId="57">'[8]shared data'!$A$1:$G$71</definedName>
    <definedName name="_______tAB4" localSheetId="94">#REF!</definedName>
    <definedName name="_______tAB4">'[8]shared data'!$A$1:$G$71</definedName>
    <definedName name="_______tnt1" localSheetId="106">#REF!</definedName>
    <definedName name="_______tnt1" localSheetId="17">[7]!_______tnt1</definedName>
    <definedName name="_______tnt1" localSheetId="89">[7]!_______tnt1</definedName>
    <definedName name="_______tnt1" localSheetId="49">[7]!_______tnt1</definedName>
    <definedName name="_______tnt1" localSheetId="50">[7]!_______tnt1</definedName>
    <definedName name="_______tnt1" localSheetId="57">#REF!</definedName>
    <definedName name="_______tnt1" localSheetId="90">[7]!_______tnt1</definedName>
    <definedName name="_______tnt1" localSheetId="94">#REF!</definedName>
    <definedName name="_______tnt1">[7]!_______tnt1</definedName>
    <definedName name="______asd1" localSheetId="106">#REF!</definedName>
    <definedName name="______asd1" localSheetId="17">[7]!______asd1</definedName>
    <definedName name="______asd1" localSheetId="89">[7]!______asd1</definedName>
    <definedName name="______asd1" localSheetId="49">[7]!______asd1</definedName>
    <definedName name="______asd1" localSheetId="50">[7]!______asd1</definedName>
    <definedName name="______asd1" localSheetId="57">#REF!</definedName>
    <definedName name="______asd1" localSheetId="90">[7]!______asd1</definedName>
    <definedName name="______asd1" localSheetId="94">#REF!</definedName>
    <definedName name="______asd1">[7]!______asd1</definedName>
    <definedName name="______AUS1" localSheetId="106">#REF!</definedName>
    <definedName name="______AUS1" localSheetId="17">#REF!</definedName>
    <definedName name="______AUS1" localSheetId="41">#REF!</definedName>
    <definedName name="______AUS1" localSheetId="51">#REF!</definedName>
    <definedName name="______AUS1" localSheetId="89">#REF!</definedName>
    <definedName name="______AUS1" localSheetId="40">#REF!</definedName>
    <definedName name="______AUS1" localSheetId="42">#REF!</definedName>
    <definedName name="______AUS1" localSheetId="43">#REF!</definedName>
    <definedName name="______AUS1" localSheetId="47">#REF!</definedName>
    <definedName name="______AUS1" localSheetId="48">#REF!</definedName>
    <definedName name="______AUS1" localSheetId="49">#REF!</definedName>
    <definedName name="______AUS1" localSheetId="50">#REF!</definedName>
    <definedName name="______AUS1" localSheetId="57">#REF!</definedName>
    <definedName name="______AUS1" localSheetId="58">#REF!</definedName>
    <definedName name="______AUS1" localSheetId="59">#REF!</definedName>
    <definedName name="______AUS1" localSheetId="60">#REF!</definedName>
    <definedName name="______AUS1" localSheetId="76">#REF!</definedName>
    <definedName name="______AUS1" localSheetId="78">#REF!</definedName>
    <definedName name="______AUS1" localSheetId="82">#REF!</definedName>
    <definedName name="______AUS1" localSheetId="22">#REF!</definedName>
    <definedName name="______AUS1" localSheetId="86">#REF!</definedName>
    <definedName name="______AUS1" localSheetId="90">#REF!</definedName>
    <definedName name="______AUS1" localSheetId="27">#REF!</definedName>
    <definedName name="______AUS1" localSheetId="0">#REF!</definedName>
    <definedName name="______AUS1">#REF!</definedName>
    <definedName name="______DEG1" localSheetId="106">#REF!</definedName>
    <definedName name="______DEG1" localSheetId="17">#REF!</definedName>
    <definedName name="______DEG1" localSheetId="41">#REF!</definedName>
    <definedName name="______DEG1" localSheetId="51">#REF!</definedName>
    <definedName name="______DEG1" localSheetId="89">#REF!</definedName>
    <definedName name="______DEG1" localSheetId="40">#REF!</definedName>
    <definedName name="______DEG1" localSheetId="42">#REF!</definedName>
    <definedName name="______DEG1" localSheetId="43">#REF!</definedName>
    <definedName name="______DEG1" localSheetId="48">#REF!</definedName>
    <definedName name="______DEG1" localSheetId="49">#REF!</definedName>
    <definedName name="______DEG1" localSheetId="50">#REF!</definedName>
    <definedName name="______DEG1" localSheetId="57">#REF!</definedName>
    <definedName name="______DEG1" localSheetId="58">#REF!</definedName>
    <definedName name="______DEG1" localSheetId="59">#REF!</definedName>
    <definedName name="______DEG1" localSheetId="60">#REF!</definedName>
    <definedName name="______DEG1" localSheetId="76">#REF!</definedName>
    <definedName name="______DEG1" localSheetId="78">#REF!</definedName>
    <definedName name="______DEG1" localSheetId="82">#REF!</definedName>
    <definedName name="______DEG1" localSheetId="22">#REF!</definedName>
    <definedName name="______DEG1" localSheetId="86">#REF!</definedName>
    <definedName name="______DEG1" localSheetId="90">#REF!</definedName>
    <definedName name="______DEG1" localSheetId="27">#REF!</definedName>
    <definedName name="______DEG1" localSheetId="0">#REF!</definedName>
    <definedName name="______DEG1">#REF!</definedName>
    <definedName name="______DKR1" localSheetId="106">#REF!</definedName>
    <definedName name="______DKR1" localSheetId="17">#REF!</definedName>
    <definedName name="______DKR1" localSheetId="41">#REF!</definedName>
    <definedName name="______DKR1" localSheetId="51">#REF!</definedName>
    <definedName name="______DKR1" localSheetId="89">#REF!</definedName>
    <definedName name="______DKR1" localSheetId="40">#REF!</definedName>
    <definedName name="______DKR1" localSheetId="42">#REF!</definedName>
    <definedName name="______DKR1" localSheetId="43">#REF!</definedName>
    <definedName name="______DKR1" localSheetId="48">#REF!</definedName>
    <definedName name="______DKR1" localSheetId="49">#REF!</definedName>
    <definedName name="______DKR1" localSheetId="50">#REF!</definedName>
    <definedName name="______DKR1" localSheetId="57">#REF!</definedName>
    <definedName name="______DKR1" localSheetId="58">#REF!</definedName>
    <definedName name="______DKR1" localSheetId="59">#REF!</definedName>
    <definedName name="______DKR1" localSheetId="60">#REF!</definedName>
    <definedName name="______DKR1" localSheetId="76">#REF!</definedName>
    <definedName name="______DKR1" localSheetId="78">#REF!</definedName>
    <definedName name="______DKR1" localSheetId="82">#REF!</definedName>
    <definedName name="______DKR1" localSheetId="22">#REF!</definedName>
    <definedName name="______DKR1" localSheetId="86">#REF!</definedName>
    <definedName name="______DKR1" localSheetId="90">#REF!</definedName>
    <definedName name="______DKR1" localSheetId="27">#REF!</definedName>
    <definedName name="______DKR1" localSheetId="0">#REF!</definedName>
    <definedName name="______DKR1">#REF!</definedName>
    <definedName name="______ECU1" localSheetId="106">#REF!</definedName>
    <definedName name="______ECU1" localSheetId="17">#REF!</definedName>
    <definedName name="______ECU1" localSheetId="41">#REF!</definedName>
    <definedName name="______ECU1" localSheetId="51">#REF!</definedName>
    <definedName name="______ECU1" localSheetId="89">#REF!</definedName>
    <definedName name="______ECU1" localSheetId="42">#REF!</definedName>
    <definedName name="______ECU1" localSheetId="43">#REF!</definedName>
    <definedName name="______ECU1" localSheetId="48">#REF!</definedName>
    <definedName name="______ECU1" localSheetId="49">#REF!</definedName>
    <definedName name="______ECU1" localSheetId="50">#REF!</definedName>
    <definedName name="______ECU1" localSheetId="57">#REF!</definedName>
    <definedName name="______ECU1" localSheetId="58">#REF!</definedName>
    <definedName name="______ECU1" localSheetId="59">#REF!</definedName>
    <definedName name="______ECU1" localSheetId="60">#REF!</definedName>
    <definedName name="______ECU1" localSheetId="76">#REF!</definedName>
    <definedName name="______ECU1" localSheetId="78">#REF!</definedName>
    <definedName name="______ECU1" localSheetId="82">#REF!</definedName>
    <definedName name="______ECU1" localSheetId="22">#REF!</definedName>
    <definedName name="______ECU1" localSheetId="86">#REF!</definedName>
    <definedName name="______ECU1" localSheetId="90">#REF!</definedName>
    <definedName name="______ECU1" localSheetId="27">#REF!</definedName>
    <definedName name="______ECU1" localSheetId="0">#REF!</definedName>
    <definedName name="______ECU1">#REF!</definedName>
    <definedName name="______ESC1" localSheetId="106">#REF!</definedName>
    <definedName name="______ESC1" localSheetId="17">#REF!</definedName>
    <definedName name="______ESC1" localSheetId="41">#REF!</definedName>
    <definedName name="______ESC1" localSheetId="51">#REF!</definedName>
    <definedName name="______ESC1" localSheetId="89">#REF!</definedName>
    <definedName name="______ESC1" localSheetId="42">#REF!</definedName>
    <definedName name="______ESC1" localSheetId="43">#REF!</definedName>
    <definedName name="______ESC1" localSheetId="48">#REF!</definedName>
    <definedName name="______ESC1" localSheetId="49">#REF!</definedName>
    <definedName name="______ESC1" localSheetId="50">#REF!</definedName>
    <definedName name="______ESC1" localSheetId="57">#REF!</definedName>
    <definedName name="______ESC1" localSheetId="58">#REF!</definedName>
    <definedName name="______ESC1" localSheetId="59">#REF!</definedName>
    <definedName name="______ESC1" localSheetId="60">#REF!</definedName>
    <definedName name="______ESC1" localSheetId="76">#REF!</definedName>
    <definedName name="______ESC1" localSheetId="78">#REF!</definedName>
    <definedName name="______ESC1" localSheetId="82">#REF!</definedName>
    <definedName name="______ESC1" localSheetId="22">#REF!</definedName>
    <definedName name="______ESC1" localSheetId="86">#REF!</definedName>
    <definedName name="______ESC1" localSheetId="90">#REF!</definedName>
    <definedName name="______ESC1" localSheetId="27">#REF!</definedName>
    <definedName name="______ESC1" localSheetId="0">#REF!</definedName>
    <definedName name="______ESC1">#REF!</definedName>
    <definedName name="______FAL2" localSheetId="106">#REF!</definedName>
    <definedName name="______FAL2" localSheetId="17">#REF!</definedName>
    <definedName name="______FAL2" localSheetId="41">#REF!</definedName>
    <definedName name="______FAL2" localSheetId="51">#REF!</definedName>
    <definedName name="______FAL2" localSheetId="89">#REF!</definedName>
    <definedName name="______FAL2" localSheetId="42">#REF!</definedName>
    <definedName name="______FAL2" localSheetId="43">#REF!</definedName>
    <definedName name="______FAL2" localSheetId="48">#REF!</definedName>
    <definedName name="______FAL2" localSheetId="49">#REF!</definedName>
    <definedName name="______FAL2" localSheetId="50">#REF!</definedName>
    <definedName name="______FAL2" localSheetId="57">#REF!</definedName>
    <definedName name="______FAL2" localSheetId="58">#REF!</definedName>
    <definedName name="______FAL2" localSheetId="59">#REF!</definedName>
    <definedName name="______FAL2" localSheetId="60">#REF!</definedName>
    <definedName name="______FAL2" localSheetId="76">#REF!</definedName>
    <definedName name="______FAL2" localSheetId="78">#REF!</definedName>
    <definedName name="______FAL2" localSheetId="82">#REF!</definedName>
    <definedName name="______FAL2" localSheetId="22">#REF!</definedName>
    <definedName name="______FAL2" localSheetId="86">#REF!</definedName>
    <definedName name="______FAL2" localSheetId="90">#REF!</definedName>
    <definedName name="______FAL2" localSheetId="27">#REF!</definedName>
    <definedName name="______FAL2" localSheetId="0">#REF!</definedName>
    <definedName name="______FAL2">#REF!</definedName>
    <definedName name="______FAL3" localSheetId="106">#REF!</definedName>
    <definedName name="______FAL3" localSheetId="17">#REF!</definedName>
    <definedName name="______FAL3" localSheetId="41">#REF!</definedName>
    <definedName name="______FAL3" localSheetId="51">#REF!</definedName>
    <definedName name="______FAL3" localSheetId="89">#REF!</definedName>
    <definedName name="______FAL3" localSheetId="42">#REF!</definedName>
    <definedName name="______FAL3" localSheetId="43">#REF!</definedName>
    <definedName name="______FAL3" localSheetId="48">#REF!</definedName>
    <definedName name="______FAL3" localSheetId="49">#REF!</definedName>
    <definedName name="______FAL3" localSheetId="50">#REF!</definedName>
    <definedName name="______FAL3" localSheetId="57">#REF!</definedName>
    <definedName name="______FAL3" localSheetId="58">#REF!</definedName>
    <definedName name="______FAL3" localSheetId="59">#REF!</definedName>
    <definedName name="______FAL3" localSheetId="60">#REF!</definedName>
    <definedName name="______FAL3" localSheetId="76">#REF!</definedName>
    <definedName name="______FAL3" localSheetId="78">#REF!</definedName>
    <definedName name="______FAL3" localSheetId="82">#REF!</definedName>
    <definedName name="______FAL3" localSheetId="22">#REF!</definedName>
    <definedName name="______FAL3" localSheetId="86">#REF!</definedName>
    <definedName name="______FAL3" localSheetId="90">#REF!</definedName>
    <definedName name="______FAL3" localSheetId="27">#REF!</definedName>
    <definedName name="______FAL3" localSheetId="0">#REF!</definedName>
    <definedName name="______FAL3">#REF!</definedName>
    <definedName name="______FAL4" localSheetId="106">#REF!</definedName>
    <definedName name="______FAL4" localSheetId="17">#REF!</definedName>
    <definedName name="______FAL4" localSheetId="41">#REF!</definedName>
    <definedName name="______FAL4" localSheetId="51">#REF!</definedName>
    <definedName name="______FAL4" localSheetId="89">#REF!</definedName>
    <definedName name="______FAL4" localSheetId="42">#REF!</definedName>
    <definedName name="______FAL4" localSheetId="43">#REF!</definedName>
    <definedName name="______FAL4" localSheetId="48">#REF!</definedName>
    <definedName name="______FAL4" localSheetId="49">#REF!</definedName>
    <definedName name="______FAL4" localSheetId="50">#REF!</definedName>
    <definedName name="______FAL4" localSheetId="57">#REF!</definedName>
    <definedName name="______FAL4" localSheetId="58">#REF!</definedName>
    <definedName name="______FAL4" localSheetId="59">#REF!</definedName>
    <definedName name="______FAL4" localSheetId="60">#REF!</definedName>
    <definedName name="______FAL4" localSheetId="76">#REF!</definedName>
    <definedName name="______FAL4" localSheetId="78">#REF!</definedName>
    <definedName name="______FAL4" localSheetId="82">#REF!</definedName>
    <definedName name="______FAL4" localSheetId="22">#REF!</definedName>
    <definedName name="______FAL4" localSheetId="86">#REF!</definedName>
    <definedName name="______FAL4" localSheetId="90">#REF!</definedName>
    <definedName name="______FAL4" localSheetId="27">#REF!</definedName>
    <definedName name="______FAL4" localSheetId="0">#REF!</definedName>
    <definedName name="______FAL4">#REF!</definedName>
    <definedName name="______FAL5" localSheetId="106">#REF!</definedName>
    <definedName name="______FAL5" localSheetId="17">#REF!</definedName>
    <definedName name="______FAL5" localSheetId="41">#REF!</definedName>
    <definedName name="______FAL5" localSheetId="51">#REF!</definedName>
    <definedName name="______FAL5" localSheetId="89">#REF!</definedName>
    <definedName name="______FAL5" localSheetId="42">#REF!</definedName>
    <definedName name="______FAL5" localSheetId="43">#REF!</definedName>
    <definedName name="______FAL5" localSheetId="48">#REF!</definedName>
    <definedName name="______FAL5" localSheetId="49">#REF!</definedName>
    <definedName name="______FAL5" localSheetId="50">#REF!</definedName>
    <definedName name="______FAL5" localSheetId="57">#REF!</definedName>
    <definedName name="______FAL5" localSheetId="58">#REF!</definedName>
    <definedName name="______FAL5" localSheetId="59">#REF!</definedName>
    <definedName name="______FAL5" localSheetId="60">#REF!</definedName>
    <definedName name="______FAL5" localSheetId="76">#REF!</definedName>
    <definedName name="______FAL5" localSheetId="78">#REF!</definedName>
    <definedName name="______FAL5" localSheetId="82">#REF!</definedName>
    <definedName name="______FAL5" localSheetId="22">#REF!</definedName>
    <definedName name="______FAL5" localSheetId="86">#REF!</definedName>
    <definedName name="______FAL5" localSheetId="90">#REF!</definedName>
    <definedName name="______FAL5" localSheetId="27">#REF!</definedName>
    <definedName name="______FAL5" localSheetId="0">#REF!</definedName>
    <definedName name="______FAL5">#REF!</definedName>
    <definedName name="______FAL6" localSheetId="106">#REF!</definedName>
    <definedName name="______FAL6" localSheetId="17">#REF!</definedName>
    <definedName name="______FAL6" localSheetId="41">#REF!</definedName>
    <definedName name="______FAL6" localSheetId="51">#REF!</definedName>
    <definedName name="______FAL6" localSheetId="89">#REF!</definedName>
    <definedName name="______FAL6" localSheetId="42">#REF!</definedName>
    <definedName name="______FAL6" localSheetId="43">#REF!</definedName>
    <definedName name="______FAL6" localSheetId="48">#REF!</definedName>
    <definedName name="______FAL6" localSheetId="49">#REF!</definedName>
    <definedName name="______FAL6" localSheetId="50">#REF!</definedName>
    <definedName name="______FAL6" localSheetId="57">#REF!</definedName>
    <definedName name="______FAL6" localSheetId="58">#REF!</definedName>
    <definedName name="______FAL6" localSheetId="59">#REF!</definedName>
    <definedName name="______FAL6" localSheetId="60">#REF!</definedName>
    <definedName name="______FAL6" localSheetId="76">#REF!</definedName>
    <definedName name="______FAL6" localSheetId="78">#REF!</definedName>
    <definedName name="______FAL6" localSheetId="82">#REF!</definedName>
    <definedName name="______FAL6" localSheetId="22">#REF!</definedName>
    <definedName name="______FAL6" localSheetId="86">#REF!</definedName>
    <definedName name="______FAL6" localSheetId="90">#REF!</definedName>
    <definedName name="______FAL6" localSheetId="27">#REF!</definedName>
    <definedName name="______FAL6" localSheetId="0">#REF!</definedName>
    <definedName name="______FAL6">#REF!</definedName>
    <definedName name="______FAL7" localSheetId="106">#REF!</definedName>
    <definedName name="______FAL7" localSheetId="17">#REF!</definedName>
    <definedName name="______FAL7" localSheetId="41">#REF!</definedName>
    <definedName name="______FAL7" localSheetId="51">#REF!</definedName>
    <definedName name="______FAL7" localSheetId="89">#REF!</definedName>
    <definedName name="______FAL7" localSheetId="42">#REF!</definedName>
    <definedName name="______FAL7" localSheetId="43">#REF!</definedName>
    <definedName name="______FAL7" localSheetId="48">#REF!</definedName>
    <definedName name="______FAL7" localSheetId="49">#REF!</definedName>
    <definedName name="______FAL7" localSheetId="50">#REF!</definedName>
    <definedName name="______FAL7" localSheetId="57">#REF!</definedName>
    <definedName name="______FAL7" localSheetId="58">#REF!</definedName>
    <definedName name="______FAL7" localSheetId="59">#REF!</definedName>
    <definedName name="______FAL7" localSheetId="60">#REF!</definedName>
    <definedName name="______FAL7" localSheetId="76">#REF!</definedName>
    <definedName name="______FAL7" localSheetId="78">#REF!</definedName>
    <definedName name="______FAL7" localSheetId="82">#REF!</definedName>
    <definedName name="______FAL7" localSheetId="22">#REF!</definedName>
    <definedName name="______FAL7" localSheetId="86">#REF!</definedName>
    <definedName name="______FAL7" localSheetId="90">#REF!</definedName>
    <definedName name="______FAL7" localSheetId="27">#REF!</definedName>
    <definedName name="______FAL7" localSheetId="0">#REF!</definedName>
    <definedName name="______FAL7">#REF!</definedName>
    <definedName name="______FMK1" localSheetId="106">#REF!</definedName>
    <definedName name="______FMK1" localSheetId="17">#REF!</definedName>
    <definedName name="______FMK1" localSheetId="41">#REF!</definedName>
    <definedName name="______FMK1" localSheetId="51">#REF!</definedName>
    <definedName name="______FMK1" localSheetId="89">#REF!</definedName>
    <definedName name="______FMK1" localSheetId="42">#REF!</definedName>
    <definedName name="______FMK1" localSheetId="43">#REF!</definedName>
    <definedName name="______FMK1" localSheetId="48">#REF!</definedName>
    <definedName name="______FMK1" localSheetId="49">#REF!</definedName>
    <definedName name="______FMK1" localSheetId="50">#REF!</definedName>
    <definedName name="______FMK1" localSheetId="57">#REF!</definedName>
    <definedName name="______FMK1" localSheetId="58">#REF!</definedName>
    <definedName name="______FMK1" localSheetId="59">#REF!</definedName>
    <definedName name="______FMK1" localSheetId="60">#REF!</definedName>
    <definedName name="______FMK1" localSheetId="76">#REF!</definedName>
    <definedName name="______FMK1" localSheetId="78">#REF!</definedName>
    <definedName name="______FMK1" localSheetId="82">#REF!</definedName>
    <definedName name="______FMK1" localSheetId="22">#REF!</definedName>
    <definedName name="______FMK1" localSheetId="86">#REF!</definedName>
    <definedName name="______FMK1" localSheetId="90">#REF!</definedName>
    <definedName name="______FMK1" localSheetId="27">#REF!</definedName>
    <definedName name="______FMK1" localSheetId="0">#REF!</definedName>
    <definedName name="______FMK1">#REF!</definedName>
    <definedName name="______IKR1" localSheetId="106">#REF!</definedName>
    <definedName name="______IKR1" localSheetId="17">#REF!</definedName>
    <definedName name="______IKR1" localSheetId="41">#REF!</definedName>
    <definedName name="______IKR1" localSheetId="51">#REF!</definedName>
    <definedName name="______IKR1" localSheetId="89">#REF!</definedName>
    <definedName name="______IKR1" localSheetId="42">#REF!</definedName>
    <definedName name="______IKR1" localSheetId="43">#REF!</definedName>
    <definedName name="______IKR1" localSheetId="48">#REF!</definedName>
    <definedName name="______IKR1" localSheetId="49">#REF!</definedName>
    <definedName name="______IKR1" localSheetId="50">#REF!</definedName>
    <definedName name="______IKR1" localSheetId="57">#REF!</definedName>
    <definedName name="______IKR1" localSheetId="58">#REF!</definedName>
    <definedName name="______IKR1" localSheetId="59">#REF!</definedName>
    <definedName name="______IKR1" localSheetId="60">#REF!</definedName>
    <definedName name="______IKR1" localSheetId="76">#REF!</definedName>
    <definedName name="______IKR1" localSheetId="78">#REF!</definedName>
    <definedName name="______IKR1" localSheetId="82">#REF!</definedName>
    <definedName name="______IKR1" localSheetId="22">#REF!</definedName>
    <definedName name="______IKR1" localSheetId="86">#REF!</definedName>
    <definedName name="______IKR1" localSheetId="90">#REF!</definedName>
    <definedName name="______IKR1" localSheetId="27">#REF!</definedName>
    <definedName name="______IKR1" localSheetId="0">#REF!</definedName>
    <definedName name="______IKR1">#REF!</definedName>
    <definedName name="______IRP1" localSheetId="106">#REF!</definedName>
    <definedName name="______IRP1" localSheetId="17">#REF!</definedName>
    <definedName name="______IRP1" localSheetId="41">#REF!</definedName>
    <definedName name="______IRP1" localSheetId="51">#REF!</definedName>
    <definedName name="______IRP1" localSheetId="89">#REF!</definedName>
    <definedName name="______IRP1" localSheetId="42">#REF!</definedName>
    <definedName name="______IRP1" localSheetId="43">#REF!</definedName>
    <definedName name="______IRP1" localSheetId="48">#REF!</definedName>
    <definedName name="______IRP1" localSheetId="49">#REF!</definedName>
    <definedName name="______IRP1" localSheetId="50">#REF!</definedName>
    <definedName name="______IRP1" localSheetId="57">#REF!</definedName>
    <definedName name="______IRP1" localSheetId="58">#REF!</definedName>
    <definedName name="______IRP1" localSheetId="59">#REF!</definedName>
    <definedName name="______IRP1" localSheetId="60">#REF!</definedName>
    <definedName name="______IRP1" localSheetId="76">#REF!</definedName>
    <definedName name="______IRP1" localSheetId="78">#REF!</definedName>
    <definedName name="______IRP1" localSheetId="82">#REF!</definedName>
    <definedName name="______IRP1" localSheetId="22">#REF!</definedName>
    <definedName name="______IRP1" localSheetId="86">#REF!</definedName>
    <definedName name="______IRP1" localSheetId="90">#REF!</definedName>
    <definedName name="______IRP1" localSheetId="27">#REF!</definedName>
    <definedName name="______IRP1" localSheetId="0">#REF!</definedName>
    <definedName name="______IRP1">#REF!</definedName>
    <definedName name="______LIT1" localSheetId="106">#REF!</definedName>
    <definedName name="______LIT1" localSheetId="17">#REF!</definedName>
    <definedName name="______LIT1" localSheetId="41">#REF!</definedName>
    <definedName name="______LIT1" localSheetId="51">#REF!</definedName>
    <definedName name="______LIT1" localSheetId="89">#REF!</definedName>
    <definedName name="______LIT1" localSheetId="42">#REF!</definedName>
    <definedName name="______LIT1" localSheetId="43">#REF!</definedName>
    <definedName name="______LIT1" localSheetId="48">#REF!</definedName>
    <definedName name="______LIT1" localSheetId="49">#REF!</definedName>
    <definedName name="______LIT1" localSheetId="50">#REF!</definedName>
    <definedName name="______LIT1" localSheetId="57">#REF!</definedName>
    <definedName name="______LIT1" localSheetId="58">#REF!</definedName>
    <definedName name="______LIT1" localSheetId="59">#REF!</definedName>
    <definedName name="______LIT1" localSheetId="60">#REF!</definedName>
    <definedName name="______LIT1" localSheetId="76">#REF!</definedName>
    <definedName name="______LIT1" localSheetId="78">#REF!</definedName>
    <definedName name="______LIT1" localSheetId="82">#REF!</definedName>
    <definedName name="______LIT1" localSheetId="22">#REF!</definedName>
    <definedName name="______LIT1" localSheetId="86">#REF!</definedName>
    <definedName name="______LIT1" localSheetId="90">#REF!</definedName>
    <definedName name="______LIT1" localSheetId="27">#REF!</definedName>
    <definedName name="______LIT1" localSheetId="0">#REF!</definedName>
    <definedName name="______LIT1">#REF!</definedName>
    <definedName name="______LL2" localSheetId="104"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0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54"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5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8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3"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4"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3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3"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4"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5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5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5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5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3"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4"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8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86"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9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94"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02"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2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106">#REF!</definedName>
    <definedName name="______MEX1" localSheetId="17">#REF!</definedName>
    <definedName name="______MEX1" localSheetId="41">#REF!</definedName>
    <definedName name="______MEX1" localSheetId="51">#REF!</definedName>
    <definedName name="______MEX1" localSheetId="89">#REF!</definedName>
    <definedName name="______MEX1" localSheetId="40">#REF!</definedName>
    <definedName name="______MEX1" localSheetId="42">#REF!</definedName>
    <definedName name="______MEX1" localSheetId="43">#REF!</definedName>
    <definedName name="______MEX1" localSheetId="47">#REF!</definedName>
    <definedName name="______MEX1" localSheetId="48">#REF!</definedName>
    <definedName name="______MEX1" localSheetId="49">#REF!</definedName>
    <definedName name="______MEX1" localSheetId="50">#REF!</definedName>
    <definedName name="______MEX1" localSheetId="57">#REF!</definedName>
    <definedName name="______MEX1" localSheetId="58">#REF!</definedName>
    <definedName name="______MEX1" localSheetId="59">#REF!</definedName>
    <definedName name="______MEX1" localSheetId="60">#REF!</definedName>
    <definedName name="______MEX1" localSheetId="76">#REF!</definedName>
    <definedName name="______MEX1" localSheetId="78">#REF!</definedName>
    <definedName name="______MEX1" localSheetId="82">#REF!</definedName>
    <definedName name="______MEX1" localSheetId="22">#REF!</definedName>
    <definedName name="______MEX1" localSheetId="86">#REF!</definedName>
    <definedName name="______MEX1" localSheetId="90">#REF!</definedName>
    <definedName name="______MEX1" localSheetId="27">#REF!</definedName>
    <definedName name="______MEX1" localSheetId="0">#REF!</definedName>
    <definedName name="______MEX1">#REF!</definedName>
    <definedName name="______PTA1" localSheetId="106">#REF!</definedName>
    <definedName name="______PTA1" localSheetId="17">#REF!</definedName>
    <definedName name="______PTA1" localSheetId="41">#REF!</definedName>
    <definedName name="______PTA1" localSheetId="51">#REF!</definedName>
    <definedName name="______PTA1" localSheetId="89">#REF!</definedName>
    <definedName name="______PTA1" localSheetId="40">#REF!</definedName>
    <definedName name="______PTA1" localSheetId="42">#REF!</definedName>
    <definedName name="______PTA1" localSheetId="43">#REF!</definedName>
    <definedName name="______PTA1" localSheetId="48">#REF!</definedName>
    <definedName name="______PTA1" localSheetId="49">#REF!</definedName>
    <definedName name="______PTA1" localSheetId="50">#REF!</definedName>
    <definedName name="______PTA1" localSheetId="57">#REF!</definedName>
    <definedName name="______PTA1" localSheetId="58">#REF!</definedName>
    <definedName name="______PTA1" localSheetId="59">#REF!</definedName>
    <definedName name="______PTA1" localSheetId="60">#REF!</definedName>
    <definedName name="______PTA1" localSheetId="76">#REF!</definedName>
    <definedName name="______PTA1" localSheetId="78">#REF!</definedName>
    <definedName name="______PTA1" localSheetId="82">#REF!</definedName>
    <definedName name="______PTA1" localSheetId="22">#REF!</definedName>
    <definedName name="______PTA1" localSheetId="86">#REF!</definedName>
    <definedName name="______PTA1" localSheetId="90">#REF!</definedName>
    <definedName name="______PTA1" localSheetId="27">#REF!</definedName>
    <definedName name="______PTA1" localSheetId="0">#REF!</definedName>
    <definedName name="______PTA1">#REF!</definedName>
    <definedName name="______ROS1">#N/A</definedName>
    <definedName name="______ROS2">#N/A</definedName>
    <definedName name="______ROS3">#N/A</definedName>
    <definedName name="______ROS4">#N/A</definedName>
    <definedName name="______SAR1" localSheetId="106">#REF!</definedName>
    <definedName name="______SAR1" localSheetId="17">#REF!</definedName>
    <definedName name="______SAR1" localSheetId="41">#REF!</definedName>
    <definedName name="______SAR1" localSheetId="51">#REF!</definedName>
    <definedName name="______SAR1" localSheetId="89">#REF!</definedName>
    <definedName name="______SAR1" localSheetId="40">#REF!</definedName>
    <definedName name="______SAR1" localSheetId="42">#REF!</definedName>
    <definedName name="______SAR1" localSheetId="43">#REF!</definedName>
    <definedName name="______SAR1" localSheetId="47">#REF!</definedName>
    <definedName name="______SAR1" localSheetId="48">#REF!</definedName>
    <definedName name="______SAR1" localSheetId="49">#REF!</definedName>
    <definedName name="______SAR1" localSheetId="50">#REF!</definedName>
    <definedName name="______SAR1" localSheetId="57">#REF!</definedName>
    <definedName name="______SAR1" localSheetId="58">#REF!</definedName>
    <definedName name="______SAR1" localSheetId="59">#REF!</definedName>
    <definedName name="______SAR1" localSheetId="60">#REF!</definedName>
    <definedName name="______SAR1" localSheetId="76">#REF!</definedName>
    <definedName name="______SAR1" localSheetId="78">#REF!</definedName>
    <definedName name="______SAR1" localSheetId="82">#REF!</definedName>
    <definedName name="______SAR1" localSheetId="22">#REF!</definedName>
    <definedName name="______SAR1" localSheetId="86">#REF!</definedName>
    <definedName name="______SAR1" localSheetId="90">#REF!</definedName>
    <definedName name="______SAR1" localSheetId="27">#REF!</definedName>
    <definedName name="______SAR1" localSheetId="0">#REF!</definedName>
    <definedName name="______SAR1">#REF!</definedName>
    <definedName name="______SRT11" localSheetId="104" hidden="1">{"Minpmon",#N/A,FALSE,"Monthinput"}</definedName>
    <definedName name="______SRT11" localSheetId="106" hidden="1">{"Minpmon",#N/A,FALSE,"Monthinput"}</definedName>
    <definedName name="______SRT11" localSheetId="17" hidden="1">{"Minpmon",#N/A,FALSE,"Monthinput"}</definedName>
    <definedName name="______SRT11" localSheetId="18" hidden="1">{"Minpmon",#N/A,FALSE,"Monthinput"}</definedName>
    <definedName name="______SRT11" localSheetId="38" hidden="1">{"Minpmon",#N/A,FALSE,"Monthinput"}</definedName>
    <definedName name="______SRT11" localSheetId="41" hidden="1">{"Minpmon",#N/A,FALSE,"Monthinput"}</definedName>
    <definedName name="______SRT11" localSheetId="65" hidden="1">{"Minpmon",#N/A,FALSE,"Monthinput"}</definedName>
    <definedName name="______SRT11" localSheetId="67" hidden="1">{"Minpmon",#N/A,FALSE,"Monthinput"}</definedName>
    <definedName name="______SRT11" localSheetId="70" hidden="1">{"Minpmon",#N/A,FALSE,"Monthinput"}</definedName>
    <definedName name="______SRT11" localSheetId="8" hidden="1">{"Minpmon",#N/A,FALSE,"Monthinput"}</definedName>
    <definedName name="______SRT11" localSheetId="9" hidden="1">{"Minpmon",#N/A,FALSE,"Monthinput"}</definedName>
    <definedName name="______SRT11" localSheetId="10" hidden="1">{"Minpmon",#N/A,FALSE,"Monthinput"}</definedName>
    <definedName name="______SRT11" localSheetId="11" hidden="1">{"Minpmon",#N/A,FALSE,"Monthinput"}</definedName>
    <definedName name="______SRT11" localSheetId="54" hidden="1">{"Minpmon",#N/A,FALSE,"Monthinput"}</definedName>
    <definedName name="______SRT11" localSheetId="51" hidden="1">{"Minpmon",#N/A,FALSE,"Monthinput"}</definedName>
    <definedName name="______SRT11" localSheetId="89" hidden="1">{"Minpmon",#N/A,FALSE,"Monthinput"}</definedName>
    <definedName name="______SRT11" localSheetId="28" hidden="1">{"Minpmon",#N/A,FALSE,"Monthinput"}</definedName>
    <definedName name="______SRT11" localSheetId="29" hidden="1">{"Minpmon",#N/A,FALSE,"Monthinput"}</definedName>
    <definedName name="______SRT11" localSheetId="30" hidden="1">{"Minpmon",#N/A,FALSE,"Monthinput"}</definedName>
    <definedName name="______SRT11" localSheetId="31" hidden="1">{"Minpmon",#N/A,FALSE,"Monthinput"}</definedName>
    <definedName name="______SRT11" localSheetId="32" hidden="1">{"Minpmon",#N/A,FALSE,"Monthinput"}</definedName>
    <definedName name="______SRT11" localSheetId="33" hidden="1">{"Minpmon",#N/A,FALSE,"Monthinput"}</definedName>
    <definedName name="______SRT11" localSheetId="34" hidden="1">{"Minpmon",#N/A,FALSE,"Monthinput"}</definedName>
    <definedName name="______SRT11" localSheetId="37" hidden="1">{"Minpmon",#N/A,FALSE,"Monthinput"}</definedName>
    <definedName name="______SRT11" localSheetId="2" hidden="1">{"Minpmon",#N/A,FALSE,"Monthinput"}</definedName>
    <definedName name="______SRT11" localSheetId="39" hidden="1">{"Minpmon",#N/A,FALSE,"Monthinput"}</definedName>
    <definedName name="______SRT11" localSheetId="40" hidden="1">{"Minpmon",#N/A,FALSE,"Monthinput"}</definedName>
    <definedName name="______SRT11" localSheetId="42" hidden="1">{"Minpmon",#N/A,FALSE,"Monthinput"}</definedName>
    <definedName name="______SRT11" localSheetId="43" hidden="1">{"Minpmon",#N/A,FALSE,"Monthinput"}</definedName>
    <definedName name="______SRT11" localSheetId="44" hidden="1">{"Minpmon",#N/A,FALSE,"Monthinput"}</definedName>
    <definedName name="______SRT11" localSheetId="45" hidden="1">{"Minpmon",#N/A,FALSE,"Monthinput"}</definedName>
    <definedName name="______SRT11" localSheetId="46" hidden="1">{"Minpmon",#N/A,FALSE,"Monthinput"}</definedName>
    <definedName name="______SRT11" localSheetId="47" hidden="1">{"Minpmon",#N/A,FALSE,"Monthinput"}</definedName>
    <definedName name="______SRT11" localSheetId="48" hidden="1">{"Minpmon",#N/A,FALSE,"Monthinput"}</definedName>
    <definedName name="______SRT11" localSheetId="49" hidden="1">{"Minpmon",#N/A,FALSE,"Monthinput"}</definedName>
    <definedName name="______SRT11" localSheetId="50" hidden="1">{"Minpmon",#N/A,FALSE,"Monthinput"}</definedName>
    <definedName name="______SRT11" localSheetId="57" hidden="1">{"Minpmon",#N/A,FALSE,"Monthinput"}</definedName>
    <definedName name="______SRT11" localSheetId="58" hidden="1">{"Minpmon",#N/A,FALSE,"Monthinput"}</definedName>
    <definedName name="______SRT11" localSheetId="59" hidden="1">{"Minpmon",#N/A,FALSE,"Monthinput"}</definedName>
    <definedName name="______SRT11" localSheetId="60" hidden="1">{"Minpmon",#N/A,FALSE,"Monthinput"}</definedName>
    <definedName name="______SRT11" localSheetId="61" hidden="1">{"Minpmon",#N/A,FALSE,"Monthinput"}</definedName>
    <definedName name="______SRT11" localSheetId="62" hidden="1">{"Minpmon",#N/A,FALSE,"Monthinput"}</definedName>
    <definedName name="______SRT11" localSheetId="63" hidden="1">{"Minpmon",#N/A,FALSE,"Monthinput"}</definedName>
    <definedName name="______SRT11" localSheetId="64" hidden="1">{"Minpmon",#N/A,FALSE,"Monthinput"}</definedName>
    <definedName name="______SRT11" localSheetId="66" hidden="1">{"Minpmon",#N/A,FALSE,"Monthinput"}</definedName>
    <definedName name="______SRT11" localSheetId="68" hidden="1">{"Minpmon",#N/A,FALSE,"Monthinput"}</definedName>
    <definedName name="______SRT11" localSheetId="69" hidden="1">{"Minpmon",#N/A,FALSE,"Monthinput"}</definedName>
    <definedName name="______SRT11" localSheetId="71" hidden="1">{"Minpmon",#N/A,FALSE,"Monthinput"}</definedName>
    <definedName name="______SRT11" localSheetId="76" hidden="1">{"Minpmon",#N/A,FALSE,"Monthinput"}</definedName>
    <definedName name="______SRT11" localSheetId="77" hidden="1">{"Minpmon",#N/A,FALSE,"Monthinput"}</definedName>
    <definedName name="______SRT11" localSheetId="78" hidden="1">{"Minpmon",#N/A,FALSE,"Monthinput"}</definedName>
    <definedName name="______SRT11" localSheetId="82" hidden="1">{"Minpmon",#N/A,FALSE,"Monthinput"}</definedName>
    <definedName name="______SRT11" localSheetId="22" hidden="1">{"Minpmon",#N/A,FALSE,"Monthinput"}</definedName>
    <definedName name="______SRT11" localSheetId="86" hidden="1">{"Minpmon",#N/A,FALSE,"Monthinput"}</definedName>
    <definedName name="______SRT11" localSheetId="90" hidden="1">{"Minpmon",#N/A,FALSE,"Monthinput"}</definedName>
    <definedName name="______SRT11" localSheetId="94" hidden="1">{"Minpmon",#N/A,FALSE,"Monthinput"}</definedName>
    <definedName name="______SRT11" localSheetId="102" hidden="1">{"Minpmon",#N/A,FALSE,"Monthinput"}</definedName>
    <definedName name="______SRT11" localSheetId="27" hidden="1">{"Minpmon",#N/A,FALSE,"Monthinput"}</definedName>
    <definedName name="______SRT11" localSheetId="0" hidden="1">{"Minpmon",#N/A,FALSE,"Monthinput"}</definedName>
    <definedName name="______SRT11" hidden="1">{"Minpmon",#N/A,FALSE,"Monthinput"}</definedName>
    <definedName name="______tAB4" localSheetId="106">#REF!</definedName>
    <definedName name="______tAB4" localSheetId="57">'[8]shared data'!$A$1:$G$71</definedName>
    <definedName name="______tAB4" localSheetId="94">#REF!</definedName>
    <definedName name="______tAB4">'[8]shared data'!$A$1:$G$71</definedName>
    <definedName name="______tnt1" localSheetId="106">#REF!</definedName>
    <definedName name="______tnt1" localSheetId="17">[7]!______tnt1</definedName>
    <definedName name="______tnt1" localSheetId="89">[7]!______tnt1</definedName>
    <definedName name="______tnt1" localSheetId="49">[7]!______tnt1</definedName>
    <definedName name="______tnt1" localSheetId="50">[7]!______tnt1</definedName>
    <definedName name="______tnt1" localSheetId="57">#REF!</definedName>
    <definedName name="______tnt1" localSheetId="90">[7]!______tnt1</definedName>
    <definedName name="______tnt1" localSheetId="94">#REF!</definedName>
    <definedName name="______tnt1">[7]!______tnt1</definedName>
    <definedName name="_____asd1">#N/A</definedName>
    <definedName name="_____AUS1" localSheetId="106">#REF!</definedName>
    <definedName name="_____AUS1" localSheetId="17">#REF!</definedName>
    <definedName name="_____AUS1" localSheetId="41">#REF!</definedName>
    <definedName name="_____AUS1" localSheetId="51">#REF!</definedName>
    <definedName name="_____AUS1" localSheetId="89">#REF!</definedName>
    <definedName name="_____AUS1" localSheetId="40">#REF!</definedName>
    <definedName name="_____AUS1" localSheetId="42">#REF!</definedName>
    <definedName name="_____AUS1" localSheetId="43">#REF!</definedName>
    <definedName name="_____AUS1" localSheetId="47">#REF!</definedName>
    <definedName name="_____AUS1" localSheetId="48">#REF!</definedName>
    <definedName name="_____AUS1" localSheetId="49">#REF!</definedName>
    <definedName name="_____AUS1" localSheetId="50">#REF!</definedName>
    <definedName name="_____AUS1" localSheetId="57">#REF!</definedName>
    <definedName name="_____AUS1" localSheetId="58">#REF!</definedName>
    <definedName name="_____AUS1" localSheetId="59">#REF!</definedName>
    <definedName name="_____AUS1" localSheetId="60">#REF!</definedName>
    <definedName name="_____AUS1" localSheetId="76">#REF!</definedName>
    <definedName name="_____AUS1" localSheetId="78">#REF!</definedName>
    <definedName name="_____AUS1" localSheetId="82">#REF!</definedName>
    <definedName name="_____AUS1" localSheetId="22">#REF!</definedName>
    <definedName name="_____AUS1" localSheetId="86">#REF!</definedName>
    <definedName name="_____AUS1" localSheetId="90">#REF!</definedName>
    <definedName name="_____AUS1" localSheetId="27">#REF!</definedName>
    <definedName name="_____AUS1" localSheetId="0">#REF!</definedName>
    <definedName name="_____AUS1">#REF!</definedName>
    <definedName name="_____DEG1" localSheetId="106">#REF!</definedName>
    <definedName name="_____DEG1" localSheetId="17">#REF!</definedName>
    <definedName name="_____DEG1" localSheetId="41">#REF!</definedName>
    <definedName name="_____DEG1" localSheetId="51">#REF!</definedName>
    <definedName name="_____DEG1" localSheetId="89">#REF!</definedName>
    <definedName name="_____DEG1" localSheetId="40">#REF!</definedName>
    <definedName name="_____DEG1" localSheetId="42">#REF!</definedName>
    <definedName name="_____DEG1" localSheetId="43">#REF!</definedName>
    <definedName name="_____DEG1" localSheetId="48">#REF!</definedName>
    <definedName name="_____DEG1" localSheetId="49">#REF!</definedName>
    <definedName name="_____DEG1" localSheetId="50">#REF!</definedName>
    <definedName name="_____DEG1" localSheetId="57">#REF!</definedName>
    <definedName name="_____DEG1" localSheetId="58">#REF!</definedName>
    <definedName name="_____DEG1" localSheetId="59">#REF!</definedName>
    <definedName name="_____DEG1" localSheetId="60">#REF!</definedName>
    <definedName name="_____DEG1" localSheetId="76">#REF!</definedName>
    <definedName name="_____DEG1" localSheetId="78">#REF!</definedName>
    <definedName name="_____DEG1" localSheetId="82">#REF!</definedName>
    <definedName name="_____DEG1" localSheetId="22">#REF!</definedName>
    <definedName name="_____DEG1" localSheetId="86">#REF!</definedName>
    <definedName name="_____DEG1" localSheetId="90">#REF!</definedName>
    <definedName name="_____DEG1" localSheetId="27">#REF!</definedName>
    <definedName name="_____DEG1" localSheetId="0">#REF!</definedName>
    <definedName name="_____DEG1">#REF!</definedName>
    <definedName name="_____DKR1" localSheetId="106">#REF!</definedName>
    <definedName name="_____DKR1" localSheetId="17">#REF!</definedName>
    <definedName name="_____DKR1" localSheetId="41">#REF!</definedName>
    <definedName name="_____DKR1" localSheetId="51">#REF!</definedName>
    <definedName name="_____DKR1" localSheetId="89">#REF!</definedName>
    <definedName name="_____DKR1" localSheetId="40">#REF!</definedName>
    <definedName name="_____DKR1" localSheetId="42">#REF!</definedName>
    <definedName name="_____DKR1" localSheetId="43">#REF!</definedName>
    <definedName name="_____DKR1" localSheetId="48">#REF!</definedName>
    <definedName name="_____DKR1" localSheetId="49">#REF!</definedName>
    <definedName name="_____DKR1" localSheetId="50">#REF!</definedName>
    <definedName name="_____DKR1" localSheetId="57">#REF!</definedName>
    <definedName name="_____DKR1" localSheetId="58">#REF!</definedName>
    <definedName name="_____DKR1" localSheetId="59">#REF!</definedName>
    <definedName name="_____DKR1" localSheetId="60">#REF!</definedName>
    <definedName name="_____DKR1" localSheetId="76">#REF!</definedName>
    <definedName name="_____DKR1" localSheetId="78">#REF!</definedName>
    <definedName name="_____DKR1" localSheetId="82">#REF!</definedName>
    <definedName name="_____DKR1" localSheetId="22">#REF!</definedName>
    <definedName name="_____DKR1" localSheetId="86">#REF!</definedName>
    <definedName name="_____DKR1" localSheetId="90">#REF!</definedName>
    <definedName name="_____DKR1" localSheetId="27">#REF!</definedName>
    <definedName name="_____DKR1" localSheetId="0">#REF!</definedName>
    <definedName name="_____DKR1">#REF!</definedName>
    <definedName name="_____ECU1" localSheetId="106">#REF!</definedName>
    <definedName name="_____ECU1" localSheetId="17">#REF!</definedName>
    <definedName name="_____ECU1" localSheetId="41">#REF!</definedName>
    <definedName name="_____ECU1" localSheetId="51">#REF!</definedName>
    <definedName name="_____ECU1" localSheetId="89">#REF!</definedName>
    <definedName name="_____ECU1" localSheetId="42">#REF!</definedName>
    <definedName name="_____ECU1" localSheetId="43">#REF!</definedName>
    <definedName name="_____ECU1" localSheetId="48">#REF!</definedName>
    <definedName name="_____ECU1" localSheetId="49">#REF!</definedName>
    <definedName name="_____ECU1" localSheetId="50">#REF!</definedName>
    <definedName name="_____ECU1" localSheetId="57">#REF!</definedName>
    <definedName name="_____ECU1" localSheetId="58">#REF!</definedName>
    <definedName name="_____ECU1" localSheetId="59">#REF!</definedName>
    <definedName name="_____ECU1" localSheetId="60">#REF!</definedName>
    <definedName name="_____ECU1" localSheetId="76">#REF!</definedName>
    <definedName name="_____ECU1" localSheetId="78">#REF!</definedName>
    <definedName name="_____ECU1" localSheetId="82">#REF!</definedName>
    <definedName name="_____ECU1" localSheetId="22">#REF!</definedName>
    <definedName name="_____ECU1" localSheetId="86">#REF!</definedName>
    <definedName name="_____ECU1" localSheetId="90">#REF!</definedName>
    <definedName name="_____ECU1" localSheetId="27">#REF!</definedName>
    <definedName name="_____ECU1" localSheetId="0">#REF!</definedName>
    <definedName name="_____ECU1">#REF!</definedName>
    <definedName name="_____ESC1" localSheetId="106">#REF!</definedName>
    <definedName name="_____ESC1" localSheetId="17">#REF!</definedName>
    <definedName name="_____ESC1" localSheetId="41">#REF!</definedName>
    <definedName name="_____ESC1" localSheetId="51">#REF!</definedName>
    <definedName name="_____ESC1" localSheetId="89">#REF!</definedName>
    <definedName name="_____ESC1" localSheetId="42">#REF!</definedName>
    <definedName name="_____ESC1" localSheetId="43">#REF!</definedName>
    <definedName name="_____ESC1" localSheetId="48">#REF!</definedName>
    <definedName name="_____ESC1" localSheetId="49">#REF!</definedName>
    <definedName name="_____ESC1" localSheetId="50">#REF!</definedName>
    <definedName name="_____ESC1" localSheetId="57">#REF!</definedName>
    <definedName name="_____ESC1" localSheetId="58">#REF!</definedName>
    <definedName name="_____ESC1" localSheetId="59">#REF!</definedName>
    <definedName name="_____ESC1" localSheetId="60">#REF!</definedName>
    <definedName name="_____ESC1" localSheetId="76">#REF!</definedName>
    <definedName name="_____ESC1" localSheetId="78">#REF!</definedName>
    <definedName name="_____ESC1" localSheetId="82">#REF!</definedName>
    <definedName name="_____ESC1" localSheetId="22">#REF!</definedName>
    <definedName name="_____ESC1" localSheetId="86">#REF!</definedName>
    <definedName name="_____ESC1" localSheetId="90">#REF!</definedName>
    <definedName name="_____ESC1" localSheetId="27">#REF!</definedName>
    <definedName name="_____ESC1" localSheetId="0">#REF!</definedName>
    <definedName name="_____ESC1">#REF!</definedName>
    <definedName name="_____FAL2" localSheetId="106">#REF!</definedName>
    <definedName name="_____FAL2" localSheetId="17">#REF!</definedName>
    <definedName name="_____FAL2" localSheetId="41">#REF!</definedName>
    <definedName name="_____FAL2" localSheetId="51">#REF!</definedName>
    <definedName name="_____FAL2" localSheetId="89">#REF!</definedName>
    <definedName name="_____FAL2" localSheetId="42">#REF!</definedName>
    <definedName name="_____FAL2" localSheetId="43">#REF!</definedName>
    <definedName name="_____FAL2" localSheetId="48">#REF!</definedName>
    <definedName name="_____FAL2" localSheetId="49">#REF!</definedName>
    <definedName name="_____FAL2" localSheetId="50">#REF!</definedName>
    <definedName name="_____FAL2" localSheetId="57">#REF!</definedName>
    <definedName name="_____FAL2" localSheetId="58">#REF!</definedName>
    <definedName name="_____FAL2" localSheetId="59">#REF!</definedName>
    <definedName name="_____FAL2" localSheetId="60">#REF!</definedName>
    <definedName name="_____FAL2" localSheetId="76">#REF!</definedName>
    <definedName name="_____FAL2" localSheetId="78">#REF!</definedName>
    <definedName name="_____FAL2" localSheetId="82">#REF!</definedName>
    <definedName name="_____FAL2" localSheetId="22">#REF!</definedName>
    <definedName name="_____FAL2" localSheetId="86">#REF!</definedName>
    <definedName name="_____FAL2" localSheetId="90">#REF!</definedName>
    <definedName name="_____FAL2" localSheetId="27">#REF!</definedName>
    <definedName name="_____FAL2" localSheetId="0">#REF!</definedName>
    <definedName name="_____FAL2">#REF!</definedName>
    <definedName name="_____FAL3" localSheetId="106">#REF!</definedName>
    <definedName name="_____FAL3" localSheetId="17">#REF!</definedName>
    <definedName name="_____FAL3" localSheetId="41">#REF!</definedName>
    <definedName name="_____FAL3" localSheetId="51">#REF!</definedName>
    <definedName name="_____FAL3" localSheetId="89">#REF!</definedName>
    <definedName name="_____FAL3" localSheetId="42">#REF!</definedName>
    <definedName name="_____FAL3" localSheetId="43">#REF!</definedName>
    <definedName name="_____FAL3" localSheetId="48">#REF!</definedName>
    <definedName name="_____FAL3" localSheetId="49">#REF!</definedName>
    <definedName name="_____FAL3" localSheetId="50">#REF!</definedName>
    <definedName name="_____FAL3" localSheetId="57">#REF!</definedName>
    <definedName name="_____FAL3" localSheetId="58">#REF!</definedName>
    <definedName name="_____FAL3" localSheetId="59">#REF!</definedName>
    <definedName name="_____FAL3" localSheetId="60">#REF!</definedName>
    <definedName name="_____FAL3" localSheetId="76">#REF!</definedName>
    <definedName name="_____FAL3" localSheetId="78">#REF!</definedName>
    <definedName name="_____FAL3" localSheetId="82">#REF!</definedName>
    <definedName name="_____FAL3" localSheetId="22">#REF!</definedName>
    <definedName name="_____FAL3" localSheetId="86">#REF!</definedName>
    <definedName name="_____FAL3" localSheetId="90">#REF!</definedName>
    <definedName name="_____FAL3" localSheetId="27">#REF!</definedName>
    <definedName name="_____FAL3" localSheetId="0">#REF!</definedName>
    <definedName name="_____FAL3">#REF!</definedName>
    <definedName name="_____FAL4" localSheetId="106">#REF!</definedName>
    <definedName name="_____FAL4" localSheetId="17">#REF!</definedName>
    <definedName name="_____FAL4" localSheetId="41">#REF!</definedName>
    <definedName name="_____FAL4" localSheetId="51">#REF!</definedName>
    <definedName name="_____FAL4" localSheetId="89">#REF!</definedName>
    <definedName name="_____FAL4" localSheetId="42">#REF!</definedName>
    <definedName name="_____FAL4" localSheetId="43">#REF!</definedName>
    <definedName name="_____FAL4" localSheetId="48">#REF!</definedName>
    <definedName name="_____FAL4" localSheetId="49">#REF!</definedName>
    <definedName name="_____FAL4" localSheetId="50">#REF!</definedName>
    <definedName name="_____FAL4" localSheetId="57">#REF!</definedName>
    <definedName name="_____FAL4" localSheetId="58">#REF!</definedName>
    <definedName name="_____FAL4" localSheetId="59">#REF!</definedName>
    <definedName name="_____FAL4" localSheetId="60">#REF!</definedName>
    <definedName name="_____FAL4" localSheetId="76">#REF!</definedName>
    <definedName name="_____FAL4" localSheetId="78">#REF!</definedName>
    <definedName name="_____FAL4" localSheetId="82">#REF!</definedName>
    <definedName name="_____FAL4" localSheetId="22">#REF!</definedName>
    <definedName name="_____FAL4" localSheetId="86">#REF!</definedName>
    <definedName name="_____FAL4" localSheetId="90">#REF!</definedName>
    <definedName name="_____FAL4" localSheetId="27">#REF!</definedName>
    <definedName name="_____FAL4" localSheetId="0">#REF!</definedName>
    <definedName name="_____FAL4">#REF!</definedName>
    <definedName name="_____FAL5" localSheetId="106">#REF!</definedName>
    <definedName name="_____FAL5" localSheetId="17">#REF!</definedName>
    <definedName name="_____FAL5" localSheetId="41">#REF!</definedName>
    <definedName name="_____FAL5" localSheetId="51">#REF!</definedName>
    <definedName name="_____FAL5" localSheetId="89">#REF!</definedName>
    <definedName name="_____FAL5" localSheetId="42">#REF!</definedName>
    <definedName name="_____FAL5" localSheetId="43">#REF!</definedName>
    <definedName name="_____FAL5" localSheetId="48">#REF!</definedName>
    <definedName name="_____FAL5" localSheetId="49">#REF!</definedName>
    <definedName name="_____FAL5" localSheetId="50">#REF!</definedName>
    <definedName name="_____FAL5" localSheetId="57">#REF!</definedName>
    <definedName name="_____FAL5" localSheetId="58">#REF!</definedName>
    <definedName name="_____FAL5" localSheetId="59">#REF!</definedName>
    <definedName name="_____FAL5" localSheetId="60">#REF!</definedName>
    <definedName name="_____FAL5" localSheetId="76">#REF!</definedName>
    <definedName name="_____FAL5" localSheetId="78">#REF!</definedName>
    <definedName name="_____FAL5" localSheetId="82">#REF!</definedName>
    <definedName name="_____FAL5" localSheetId="22">#REF!</definedName>
    <definedName name="_____FAL5" localSheetId="86">#REF!</definedName>
    <definedName name="_____FAL5" localSheetId="90">#REF!</definedName>
    <definedName name="_____FAL5" localSheetId="27">#REF!</definedName>
    <definedName name="_____FAL5" localSheetId="0">#REF!</definedName>
    <definedName name="_____FAL5">#REF!</definedName>
    <definedName name="_____FAL6" localSheetId="106">#REF!</definedName>
    <definedName name="_____FAL6" localSheetId="17">#REF!</definedName>
    <definedName name="_____FAL6" localSheetId="41">#REF!</definedName>
    <definedName name="_____FAL6" localSheetId="51">#REF!</definedName>
    <definedName name="_____FAL6" localSheetId="89">#REF!</definedName>
    <definedName name="_____FAL6" localSheetId="42">#REF!</definedName>
    <definedName name="_____FAL6" localSheetId="43">#REF!</definedName>
    <definedName name="_____FAL6" localSheetId="48">#REF!</definedName>
    <definedName name="_____FAL6" localSheetId="49">#REF!</definedName>
    <definedName name="_____FAL6" localSheetId="50">#REF!</definedName>
    <definedName name="_____FAL6" localSheetId="57">#REF!</definedName>
    <definedName name="_____FAL6" localSheetId="58">#REF!</definedName>
    <definedName name="_____FAL6" localSheetId="59">#REF!</definedName>
    <definedName name="_____FAL6" localSheetId="60">#REF!</definedName>
    <definedName name="_____FAL6" localSheetId="76">#REF!</definedName>
    <definedName name="_____FAL6" localSheetId="78">#REF!</definedName>
    <definedName name="_____FAL6" localSheetId="82">#REF!</definedName>
    <definedName name="_____FAL6" localSheetId="22">#REF!</definedName>
    <definedName name="_____FAL6" localSheetId="86">#REF!</definedName>
    <definedName name="_____FAL6" localSheetId="90">#REF!</definedName>
    <definedName name="_____FAL6" localSheetId="27">#REF!</definedName>
    <definedName name="_____FAL6" localSheetId="0">#REF!</definedName>
    <definedName name="_____FAL6">#REF!</definedName>
    <definedName name="_____FAL7" localSheetId="106">#REF!</definedName>
    <definedName name="_____FAL7" localSheetId="17">#REF!</definedName>
    <definedName name="_____FAL7" localSheetId="41">#REF!</definedName>
    <definedName name="_____FAL7" localSheetId="51">#REF!</definedName>
    <definedName name="_____FAL7" localSheetId="89">#REF!</definedName>
    <definedName name="_____FAL7" localSheetId="42">#REF!</definedName>
    <definedName name="_____FAL7" localSheetId="43">#REF!</definedName>
    <definedName name="_____FAL7" localSheetId="48">#REF!</definedName>
    <definedName name="_____FAL7" localSheetId="49">#REF!</definedName>
    <definedName name="_____FAL7" localSheetId="50">#REF!</definedName>
    <definedName name="_____FAL7" localSheetId="57">#REF!</definedName>
    <definedName name="_____FAL7" localSheetId="58">#REF!</definedName>
    <definedName name="_____FAL7" localSheetId="59">#REF!</definedName>
    <definedName name="_____FAL7" localSheetId="60">#REF!</definedName>
    <definedName name="_____FAL7" localSheetId="76">#REF!</definedName>
    <definedName name="_____FAL7" localSheetId="78">#REF!</definedName>
    <definedName name="_____FAL7" localSheetId="82">#REF!</definedName>
    <definedName name="_____FAL7" localSheetId="22">#REF!</definedName>
    <definedName name="_____FAL7" localSheetId="86">#REF!</definedName>
    <definedName name="_____FAL7" localSheetId="90">#REF!</definedName>
    <definedName name="_____FAL7" localSheetId="27">#REF!</definedName>
    <definedName name="_____FAL7" localSheetId="0">#REF!</definedName>
    <definedName name="_____FAL7">#REF!</definedName>
    <definedName name="_____FMK1" localSheetId="106">#REF!</definedName>
    <definedName name="_____FMK1" localSheetId="17">#REF!</definedName>
    <definedName name="_____FMK1" localSheetId="41">#REF!</definedName>
    <definedName name="_____FMK1" localSheetId="51">#REF!</definedName>
    <definedName name="_____FMK1" localSheetId="89">#REF!</definedName>
    <definedName name="_____FMK1" localSheetId="42">#REF!</definedName>
    <definedName name="_____FMK1" localSheetId="43">#REF!</definedName>
    <definedName name="_____FMK1" localSheetId="48">#REF!</definedName>
    <definedName name="_____FMK1" localSheetId="49">#REF!</definedName>
    <definedName name="_____FMK1" localSheetId="50">#REF!</definedName>
    <definedName name="_____FMK1" localSheetId="57">#REF!</definedName>
    <definedName name="_____FMK1" localSheetId="58">#REF!</definedName>
    <definedName name="_____FMK1" localSheetId="59">#REF!</definedName>
    <definedName name="_____FMK1" localSheetId="60">#REF!</definedName>
    <definedName name="_____FMK1" localSheetId="76">#REF!</definedName>
    <definedName name="_____FMK1" localSheetId="78">#REF!</definedName>
    <definedName name="_____FMK1" localSheetId="82">#REF!</definedName>
    <definedName name="_____FMK1" localSheetId="22">#REF!</definedName>
    <definedName name="_____FMK1" localSheetId="86">#REF!</definedName>
    <definedName name="_____FMK1" localSheetId="90">#REF!</definedName>
    <definedName name="_____FMK1" localSheetId="27">#REF!</definedName>
    <definedName name="_____FMK1" localSheetId="0">#REF!</definedName>
    <definedName name="_____FMK1">#REF!</definedName>
    <definedName name="_____IKR1" localSheetId="106">#REF!</definedName>
    <definedName name="_____IKR1" localSheetId="17">#REF!</definedName>
    <definedName name="_____IKR1" localSheetId="41">#REF!</definedName>
    <definedName name="_____IKR1" localSheetId="51">#REF!</definedName>
    <definedName name="_____IKR1" localSheetId="89">#REF!</definedName>
    <definedName name="_____IKR1" localSheetId="42">#REF!</definedName>
    <definedName name="_____IKR1" localSheetId="43">#REF!</definedName>
    <definedName name="_____IKR1" localSheetId="48">#REF!</definedName>
    <definedName name="_____IKR1" localSheetId="49">#REF!</definedName>
    <definedName name="_____IKR1" localSheetId="50">#REF!</definedName>
    <definedName name="_____IKR1" localSheetId="57">#REF!</definedName>
    <definedName name="_____IKR1" localSheetId="58">#REF!</definedName>
    <definedName name="_____IKR1" localSheetId="59">#REF!</definedName>
    <definedName name="_____IKR1" localSheetId="60">#REF!</definedName>
    <definedName name="_____IKR1" localSheetId="76">#REF!</definedName>
    <definedName name="_____IKR1" localSheetId="78">#REF!</definedName>
    <definedName name="_____IKR1" localSheetId="82">#REF!</definedName>
    <definedName name="_____IKR1" localSheetId="22">#REF!</definedName>
    <definedName name="_____IKR1" localSheetId="86">#REF!</definedName>
    <definedName name="_____IKR1" localSheetId="90">#REF!</definedName>
    <definedName name="_____IKR1" localSheetId="27">#REF!</definedName>
    <definedName name="_____IKR1" localSheetId="0">#REF!</definedName>
    <definedName name="_____IKR1">#REF!</definedName>
    <definedName name="_____IRP1" localSheetId="106">#REF!</definedName>
    <definedName name="_____IRP1" localSheetId="17">#REF!</definedName>
    <definedName name="_____IRP1" localSheetId="41">#REF!</definedName>
    <definedName name="_____IRP1" localSheetId="51">#REF!</definedName>
    <definedName name="_____IRP1" localSheetId="89">#REF!</definedName>
    <definedName name="_____IRP1" localSheetId="42">#REF!</definedName>
    <definedName name="_____IRP1" localSheetId="43">#REF!</definedName>
    <definedName name="_____IRP1" localSheetId="48">#REF!</definedName>
    <definedName name="_____IRP1" localSheetId="49">#REF!</definedName>
    <definedName name="_____IRP1" localSheetId="50">#REF!</definedName>
    <definedName name="_____IRP1" localSheetId="57">#REF!</definedName>
    <definedName name="_____IRP1" localSheetId="58">#REF!</definedName>
    <definedName name="_____IRP1" localSheetId="59">#REF!</definedName>
    <definedName name="_____IRP1" localSheetId="60">#REF!</definedName>
    <definedName name="_____IRP1" localSheetId="76">#REF!</definedName>
    <definedName name="_____IRP1" localSheetId="78">#REF!</definedName>
    <definedName name="_____IRP1" localSheetId="82">#REF!</definedName>
    <definedName name="_____IRP1" localSheetId="22">#REF!</definedName>
    <definedName name="_____IRP1" localSheetId="86">#REF!</definedName>
    <definedName name="_____IRP1" localSheetId="90">#REF!</definedName>
    <definedName name="_____IRP1" localSheetId="27">#REF!</definedName>
    <definedName name="_____IRP1" localSheetId="0">#REF!</definedName>
    <definedName name="_____IRP1">#REF!</definedName>
    <definedName name="_____LIT1" localSheetId="106">#REF!</definedName>
    <definedName name="_____LIT1" localSheetId="17">#REF!</definedName>
    <definedName name="_____LIT1" localSheetId="41">#REF!</definedName>
    <definedName name="_____LIT1" localSheetId="51">#REF!</definedName>
    <definedName name="_____LIT1" localSheetId="89">#REF!</definedName>
    <definedName name="_____LIT1" localSheetId="42">#REF!</definedName>
    <definedName name="_____LIT1" localSheetId="43">#REF!</definedName>
    <definedName name="_____LIT1" localSheetId="48">#REF!</definedName>
    <definedName name="_____LIT1" localSheetId="49">#REF!</definedName>
    <definedName name="_____LIT1" localSheetId="50">#REF!</definedName>
    <definedName name="_____LIT1" localSheetId="57">#REF!</definedName>
    <definedName name="_____LIT1" localSheetId="58">#REF!</definedName>
    <definedName name="_____LIT1" localSheetId="59">#REF!</definedName>
    <definedName name="_____LIT1" localSheetId="60">#REF!</definedName>
    <definedName name="_____LIT1" localSheetId="76">#REF!</definedName>
    <definedName name="_____LIT1" localSheetId="78">#REF!</definedName>
    <definedName name="_____LIT1" localSheetId="82">#REF!</definedName>
    <definedName name="_____LIT1" localSheetId="22">#REF!</definedName>
    <definedName name="_____LIT1" localSheetId="86">#REF!</definedName>
    <definedName name="_____LIT1" localSheetId="90">#REF!</definedName>
    <definedName name="_____LIT1" localSheetId="27">#REF!</definedName>
    <definedName name="_____LIT1" localSheetId="0">#REF!</definedName>
    <definedName name="_____LIT1">#REF!</definedName>
    <definedName name="_____LL2" localSheetId="104"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0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54"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5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8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3"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4"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3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3"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4"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5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5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5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5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3"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4"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8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86"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9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94"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02"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2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106">#REF!</definedName>
    <definedName name="_____MEX1" localSheetId="17">#REF!</definedName>
    <definedName name="_____MEX1" localSheetId="41">#REF!</definedName>
    <definedName name="_____MEX1" localSheetId="51">#REF!</definedName>
    <definedName name="_____MEX1" localSheetId="89">#REF!</definedName>
    <definedName name="_____MEX1" localSheetId="40">#REF!</definedName>
    <definedName name="_____MEX1" localSheetId="42">#REF!</definedName>
    <definedName name="_____MEX1" localSheetId="43">#REF!</definedName>
    <definedName name="_____MEX1" localSheetId="47">#REF!</definedName>
    <definedName name="_____MEX1" localSheetId="48">#REF!</definedName>
    <definedName name="_____MEX1" localSheetId="49">#REF!</definedName>
    <definedName name="_____MEX1" localSheetId="50">#REF!</definedName>
    <definedName name="_____MEX1" localSheetId="57">#REF!</definedName>
    <definedName name="_____MEX1" localSheetId="58">#REF!</definedName>
    <definedName name="_____MEX1" localSheetId="59">#REF!</definedName>
    <definedName name="_____MEX1" localSheetId="60">#REF!</definedName>
    <definedName name="_____MEX1" localSheetId="76">#REF!</definedName>
    <definedName name="_____MEX1" localSheetId="78">#REF!</definedName>
    <definedName name="_____MEX1" localSheetId="82">#REF!</definedName>
    <definedName name="_____MEX1" localSheetId="22">#REF!</definedName>
    <definedName name="_____MEX1" localSheetId="86">#REF!</definedName>
    <definedName name="_____MEX1" localSheetId="90">#REF!</definedName>
    <definedName name="_____MEX1" localSheetId="27">#REF!</definedName>
    <definedName name="_____MEX1" localSheetId="0">#REF!</definedName>
    <definedName name="_____MEX1">#REF!</definedName>
    <definedName name="_____PTA1" localSheetId="106">#REF!</definedName>
    <definedName name="_____PTA1" localSheetId="17">#REF!</definedName>
    <definedName name="_____PTA1" localSheetId="41">#REF!</definedName>
    <definedName name="_____PTA1" localSheetId="51">#REF!</definedName>
    <definedName name="_____PTA1" localSheetId="89">#REF!</definedName>
    <definedName name="_____PTA1" localSheetId="40">#REF!</definedName>
    <definedName name="_____PTA1" localSheetId="42">#REF!</definedName>
    <definedName name="_____PTA1" localSheetId="43">#REF!</definedName>
    <definedName name="_____PTA1" localSheetId="48">#REF!</definedName>
    <definedName name="_____PTA1" localSheetId="49">#REF!</definedName>
    <definedName name="_____PTA1" localSheetId="50">#REF!</definedName>
    <definedName name="_____PTA1" localSheetId="57">#REF!</definedName>
    <definedName name="_____PTA1" localSheetId="58">#REF!</definedName>
    <definedName name="_____PTA1" localSheetId="59">#REF!</definedName>
    <definedName name="_____PTA1" localSheetId="60">#REF!</definedName>
    <definedName name="_____PTA1" localSheetId="76">#REF!</definedName>
    <definedName name="_____PTA1" localSheetId="78">#REF!</definedName>
    <definedName name="_____PTA1" localSheetId="82">#REF!</definedName>
    <definedName name="_____PTA1" localSheetId="22">#REF!</definedName>
    <definedName name="_____PTA1" localSheetId="86">#REF!</definedName>
    <definedName name="_____PTA1" localSheetId="90">#REF!</definedName>
    <definedName name="_____PTA1" localSheetId="27">#REF!</definedName>
    <definedName name="_____PTA1" localSheetId="0">#REF!</definedName>
    <definedName name="_____PTA1">#REF!</definedName>
    <definedName name="_____ROS1">#N/A</definedName>
    <definedName name="_____ROS2">#N/A</definedName>
    <definedName name="_____ROS3">#N/A</definedName>
    <definedName name="_____ROS4">#N/A</definedName>
    <definedName name="_____SAR1" localSheetId="106">#REF!</definedName>
    <definedName name="_____SAR1" localSheetId="17">#REF!</definedName>
    <definedName name="_____SAR1" localSheetId="41">#REF!</definedName>
    <definedName name="_____SAR1" localSheetId="51">#REF!</definedName>
    <definedName name="_____SAR1" localSheetId="89">#REF!</definedName>
    <definedName name="_____SAR1" localSheetId="40">#REF!</definedName>
    <definedName name="_____SAR1" localSheetId="42">#REF!</definedName>
    <definedName name="_____SAR1" localSheetId="43">#REF!</definedName>
    <definedName name="_____SAR1" localSheetId="47">#REF!</definedName>
    <definedName name="_____SAR1" localSheetId="48">#REF!</definedName>
    <definedName name="_____SAR1" localSheetId="49">#REF!</definedName>
    <definedName name="_____SAR1" localSheetId="50">#REF!</definedName>
    <definedName name="_____SAR1" localSheetId="57">#REF!</definedName>
    <definedName name="_____SAR1" localSheetId="58">#REF!</definedName>
    <definedName name="_____SAR1" localSheetId="59">#REF!</definedName>
    <definedName name="_____SAR1" localSheetId="60">#REF!</definedName>
    <definedName name="_____SAR1" localSheetId="76">#REF!</definedName>
    <definedName name="_____SAR1" localSheetId="78">#REF!</definedName>
    <definedName name="_____SAR1" localSheetId="82">#REF!</definedName>
    <definedName name="_____SAR1" localSheetId="22">#REF!</definedName>
    <definedName name="_____SAR1" localSheetId="86">#REF!</definedName>
    <definedName name="_____SAR1" localSheetId="90">#REF!</definedName>
    <definedName name="_____SAR1" localSheetId="27">#REF!</definedName>
    <definedName name="_____SAR1" localSheetId="0">#REF!</definedName>
    <definedName name="_____SAR1">#REF!</definedName>
    <definedName name="_____SRT11" localSheetId="104" hidden="1">{"Minpmon",#N/A,FALSE,"Monthinput"}</definedName>
    <definedName name="_____SRT11" localSheetId="106" hidden="1">{"Minpmon",#N/A,FALSE,"Monthinput"}</definedName>
    <definedName name="_____SRT11" localSheetId="17" hidden="1">{"Minpmon",#N/A,FALSE,"Monthinput"}</definedName>
    <definedName name="_____SRT11" localSheetId="18" hidden="1">{"Minpmon",#N/A,FALSE,"Monthinput"}</definedName>
    <definedName name="_____SRT11" localSheetId="38" hidden="1">{"Minpmon",#N/A,FALSE,"Monthinput"}</definedName>
    <definedName name="_____SRT11" localSheetId="41" hidden="1">{"Minpmon",#N/A,FALSE,"Monthinput"}</definedName>
    <definedName name="_____SRT11" localSheetId="65" hidden="1">{"Minpmon",#N/A,FALSE,"Monthinput"}</definedName>
    <definedName name="_____SRT11" localSheetId="67" hidden="1">{"Minpmon",#N/A,FALSE,"Monthinput"}</definedName>
    <definedName name="_____SRT11" localSheetId="70" hidden="1">{"Minpmon",#N/A,FALSE,"Monthinput"}</definedName>
    <definedName name="_____SRT11" localSheetId="8" hidden="1">{"Minpmon",#N/A,FALSE,"Monthinput"}</definedName>
    <definedName name="_____SRT11" localSheetId="9" hidden="1">{"Minpmon",#N/A,FALSE,"Monthinput"}</definedName>
    <definedName name="_____SRT11" localSheetId="10" hidden="1">{"Minpmon",#N/A,FALSE,"Monthinput"}</definedName>
    <definedName name="_____SRT11" localSheetId="11" hidden="1">{"Minpmon",#N/A,FALSE,"Monthinput"}</definedName>
    <definedName name="_____SRT11" localSheetId="54" hidden="1">{"Minpmon",#N/A,FALSE,"Monthinput"}</definedName>
    <definedName name="_____SRT11" localSheetId="51" hidden="1">{"Minpmon",#N/A,FALSE,"Monthinput"}</definedName>
    <definedName name="_____SRT11" localSheetId="89" hidden="1">{"Minpmon",#N/A,FALSE,"Monthinput"}</definedName>
    <definedName name="_____SRT11" localSheetId="28" hidden="1">{"Minpmon",#N/A,FALSE,"Monthinput"}</definedName>
    <definedName name="_____SRT11" localSheetId="29" hidden="1">{"Minpmon",#N/A,FALSE,"Monthinput"}</definedName>
    <definedName name="_____SRT11" localSheetId="30" hidden="1">{"Minpmon",#N/A,FALSE,"Monthinput"}</definedName>
    <definedName name="_____SRT11" localSheetId="31" hidden="1">{"Minpmon",#N/A,FALSE,"Monthinput"}</definedName>
    <definedName name="_____SRT11" localSheetId="32" hidden="1">{"Minpmon",#N/A,FALSE,"Monthinput"}</definedName>
    <definedName name="_____SRT11" localSheetId="33" hidden="1">{"Minpmon",#N/A,FALSE,"Monthinput"}</definedName>
    <definedName name="_____SRT11" localSheetId="34" hidden="1">{"Minpmon",#N/A,FALSE,"Monthinput"}</definedName>
    <definedName name="_____SRT11" localSheetId="37" hidden="1">{"Minpmon",#N/A,FALSE,"Monthinput"}</definedName>
    <definedName name="_____SRT11" localSheetId="2" hidden="1">{"Minpmon",#N/A,FALSE,"Monthinput"}</definedName>
    <definedName name="_____SRT11" localSheetId="39" hidden="1">{"Minpmon",#N/A,FALSE,"Monthinput"}</definedName>
    <definedName name="_____SRT11" localSheetId="40" hidden="1">{"Minpmon",#N/A,FALSE,"Monthinput"}</definedName>
    <definedName name="_____SRT11" localSheetId="42" hidden="1">{"Minpmon",#N/A,FALSE,"Monthinput"}</definedName>
    <definedName name="_____SRT11" localSheetId="43" hidden="1">{"Minpmon",#N/A,FALSE,"Monthinput"}</definedName>
    <definedName name="_____SRT11" localSheetId="44" hidden="1">{"Minpmon",#N/A,FALSE,"Monthinput"}</definedName>
    <definedName name="_____SRT11" localSheetId="45" hidden="1">{"Minpmon",#N/A,FALSE,"Monthinput"}</definedName>
    <definedName name="_____SRT11" localSheetId="46" hidden="1">{"Minpmon",#N/A,FALSE,"Monthinput"}</definedName>
    <definedName name="_____SRT11" localSheetId="47" hidden="1">{"Minpmon",#N/A,FALSE,"Monthinput"}</definedName>
    <definedName name="_____SRT11" localSheetId="48" hidden="1">{"Minpmon",#N/A,FALSE,"Monthinput"}</definedName>
    <definedName name="_____SRT11" localSheetId="49" hidden="1">{"Minpmon",#N/A,FALSE,"Monthinput"}</definedName>
    <definedName name="_____SRT11" localSheetId="50" hidden="1">{"Minpmon",#N/A,FALSE,"Monthinput"}</definedName>
    <definedName name="_____SRT11" localSheetId="57" hidden="1">{"Minpmon",#N/A,FALSE,"Monthinput"}</definedName>
    <definedName name="_____SRT11" localSheetId="58" hidden="1">{"Minpmon",#N/A,FALSE,"Monthinput"}</definedName>
    <definedName name="_____SRT11" localSheetId="59" hidden="1">{"Minpmon",#N/A,FALSE,"Monthinput"}</definedName>
    <definedName name="_____SRT11" localSheetId="60" hidden="1">{"Minpmon",#N/A,FALSE,"Monthinput"}</definedName>
    <definedName name="_____SRT11" localSheetId="61" hidden="1">{"Minpmon",#N/A,FALSE,"Monthinput"}</definedName>
    <definedName name="_____SRT11" localSheetId="62" hidden="1">{"Minpmon",#N/A,FALSE,"Monthinput"}</definedName>
    <definedName name="_____SRT11" localSheetId="63" hidden="1">{"Minpmon",#N/A,FALSE,"Monthinput"}</definedName>
    <definedName name="_____SRT11" localSheetId="64" hidden="1">{"Minpmon",#N/A,FALSE,"Monthinput"}</definedName>
    <definedName name="_____SRT11" localSheetId="66" hidden="1">{"Minpmon",#N/A,FALSE,"Monthinput"}</definedName>
    <definedName name="_____SRT11" localSheetId="68" hidden="1">{"Minpmon",#N/A,FALSE,"Monthinput"}</definedName>
    <definedName name="_____SRT11" localSheetId="69" hidden="1">{"Minpmon",#N/A,FALSE,"Monthinput"}</definedName>
    <definedName name="_____SRT11" localSheetId="71" hidden="1">{"Minpmon",#N/A,FALSE,"Monthinput"}</definedName>
    <definedName name="_____SRT11" localSheetId="76" hidden="1">{"Minpmon",#N/A,FALSE,"Monthinput"}</definedName>
    <definedName name="_____SRT11" localSheetId="77" hidden="1">{"Minpmon",#N/A,FALSE,"Monthinput"}</definedName>
    <definedName name="_____SRT11" localSheetId="78" hidden="1">{"Minpmon",#N/A,FALSE,"Monthinput"}</definedName>
    <definedName name="_____SRT11" localSheetId="82" hidden="1">{"Minpmon",#N/A,FALSE,"Monthinput"}</definedName>
    <definedName name="_____SRT11" localSheetId="22" hidden="1">{"Minpmon",#N/A,FALSE,"Monthinput"}</definedName>
    <definedName name="_____SRT11" localSheetId="86" hidden="1">{"Minpmon",#N/A,FALSE,"Monthinput"}</definedName>
    <definedName name="_____SRT11" localSheetId="90" hidden="1">{"Minpmon",#N/A,FALSE,"Monthinput"}</definedName>
    <definedName name="_____SRT11" localSheetId="94" hidden="1">{"Minpmon",#N/A,FALSE,"Monthinput"}</definedName>
    <definedName name="_____SRT11" localSheetId="102" hidden="1">{"Minpmon",#N/A,FALSE,"Monthinput"}</definedName>
    <definedName name="_____SRT11" localSheetId="27" hidden="1">{"Minpmon",#N/A,FALSE,"Monthinput"}</definedName>
    <definedName name="_____SRT11" localSheetId="0" hidden="1">{"Minpmon",#N/A,FALSE,"Monthinput"}</definedName>
    <definedName name="_____SRT11" hidden="1">{"Minpmon",#N/A,FALSE,"Monthinput"}</definedName>
    <definedName name="_____tAB4" localSheetId="106">#REF!</definedName>
    <definedName name="_____tAB4" localSheetId="57">'[8]shared data'!$A$1:$G$71</definedName>
    <definedName name="_____tAB4" localSheetId="94">#REF!</definedName>
    <definedName name="_____tAB4">'[8]shared data'!$A$1:$G$71</definedName>
    <definedName name="_____tnt1">#N/A</definedName>
    <definedName name="_____TOT58" localSheetId="106">#REF!</definedName>
    <definedName name="_____TOT58" localSheetId="17">[9]GROWTH!#REF!</definedName>
    <definedName name="_____TOT58" localSheetId="18">[9]GROWTH!#REF!</definedName>
    <definedName name="_____TOT58" localSheetId="51">[9]GROWTH!#REF!</definedName>
    <definedName name="_____TOT58" localSheetId="89">[9]GROWTH!#REF!</definedName>
    <definedName name="_____TOT58" localSheetId="40">[9]GROWTH!#REF!</definedName>
    <definedName name="_____TOT58" localSheetId="42">[9]GROWTH!#REF!</definedName>
    <definedName name="_____TOT58" localSheetId="48">[9]GROWTH!#REF!</definedName>
    <definedName name="_____TOT58" localSheetId="49">[9]GROWTH!#REF!</definedName>
    <definedName name="_____TOT58" localSheetId="50">[9]GROWTH!#REF!</definedName>
    <definedName name="_____TOT58" localSheetId="57">[9]GROWTH!#REF!</definedName>
    <definedName name="_____TOT58" localSheetId="58">[9]GROWTH!#REF!</definedName>
    <definedName name="_____TOT58" localSheetId="77">[9]GROWTH!#REF!</definedName>
    <definedName name="_____TOT58" localSheetId="78">[9]GROWTH!#REF!</definedName>
    <definedName name="_____TOT58" localSheetId="90">[9]GROWTH!#REF!</definedName>
    <definedName name="_____TOT58" localSheetId="94">#REF!</definedName>
    <definedName name="_____TOT58">[9]GROWTH!#REF!</definedName>
    <definedName name="____asd1">#N/A</definedName>
    <definedName name="____AUS1" localSheetId="106">#REF!</definedName>
    <definedName name="____AUS1" localSheetId="17">#REF!</definedName>
    <definedName name="____AUS1" localSheetId="41">#REF!</definedName>
    <definedName name="____AUS1" localSheetId="51">#REF!</definedName>
    <definedName name="____AUS1" localSheetId="89">#REF!</definedName>
    <definedName name="____AUS1" localSheetId="40">#REF!</definedName>
    <definedName name="____AUS1" localSheetId="42">#REF!</definedName>
    <definedName name="____AUS1" localSheetId="43">#REF!</definedName>
    <definedName name="____AUS1" localSheetId="47">#REF!</definedName>
    <definedName name="____AUS1" localSheetId="48">#REF!</definedName>
    <definedName name="____AUS1" localSheetId="49">#REF!</definedName>
    <definedName name="____AUS1" localSheetId="50">#REF!</definedName>
    <definedName name="____AUS1" localSheetId="57">#REF!</definedName>
    <definedName name="____AUS1" localSheetId="58">#REF!</definedName>
    <definedName name="____AUS1" localSheetId="59">#REF!</definedName>
    <definedName name="____AUS1" localSheetId="60">#REF!</definedName>
    <definedName name="____AUS1" localSheetId="76">#REF!</definedName>
    <definedName name="____AUS1" localSheetId="78">#REF!</definedName>
    <definedName name="____AUS1" localSheetId="82">#REF!</definedName>
    <definedName name="____AUS1" localSheetId="22">#REF!</definedName>
    <definedName name="____AUS1" localSheetId="86">#REF!</definedName>
    <definedName name="____AUS1" localSheetId="90">#REF!</definedName>
    <definedName name="____AUS1" localSheetId="27">#REF!</definedName>
    <definedName name="____AUS1" localSheetId="0">#REF!</definedName>
    <definedName name="____AUS1">#REF!</definedName>
    <definedName name="____DEG1" localSheetId="106">#REF!</definedName>
    <definedName name="____DEG1" localSheetId="17">#REF!</definedName>
    <definedName name="____DEG1" localSheetId="41">#REF!</definedName>
    <definedName name="____DEG1" localSheetId="51">#REF!</definedName>
    <definedName name="____DEG1" localSheetId="89">#REF!</definedName>
    <definedName name="____DEG1" localSheetId="40">#REF!</definedName>
    <definedName name="____DEG1" localSheetId="42">#REF!</definedName>
    <definedName name="____DEG1" localSheetId="43">#REF!</definedName>
    <definedName name="____DEG1" localSheetId="48">#REF!</definedName>
    <definedName name="____DEG1" localSheetId="49">#REF!</definedName>
    <definedName name="____DEG1" localSheetId="50">#REF!</definedName>
    <definedName name="____DEG1" localSheetId="57">#REF!</definedName>
    <definedName name="____DEG1" localSheetId="58">#REF!</definedName>
    <definedName name="____DEG1" localSheetId="59">#REF!</definedName>
    <definedName name="____DEG1" localSheetId="60">#REF!</definedName>
    <definedName name="____DEG1" localSheetId="76">#REF!</definedName>
    <definedName name="____DEG1" localSheetId="78">#REF!</definedName>
    <definedName name="____DEG1" localSheetId="82">#REF!</definedName>
    <definedName name="____DEG1" localSheetId="22">#REF!</definedName>
    <definedName name="____DEG1" localSheetId="86">#REF!</definedName>
    <definedName name="____DEG1" localSheetId="90">#REF!</definedName>
    <definedName name="____DEG1" localSheetId="27">#REF!</definedName>
    <definedName name="____DEG1" localSheetId="0">#REF!</definedName>
    <definedName name="____DEG1">#REF!</definedName>
    <definedName name="____DKR1" localSheetId="106">#REF!</definedName>
    <definedName name="____DKR1" localSheetId="17">#REF!</definedName>
    <definedName name="____DKR1" localSheetId="41">#REF!</definedName>
    <definedName name="____DKR1" localSheetId="51">#REF!</definedName>
    <definedName name="____DKR1" localSheetId="89">#REF!</definedName>
    <definedName name="____DKR1" localSheetId="40">#REF!</definedName>
    <definedName name="____DKR1" localSheetId="42">#REF!</definedName>
    <definedName name="____DKR1" localSheetId="43">#REF!</definedName>
    <definedName name="____DKR1" localSheetId="48">#REF!</definedName>
    <definedName name="____DKR1" localSheetId="49">#REF!</definedName>
    <definedName name="____DKR1" localSheetId="50">#REF!</definedName>
    <definedName name="____DKR1" localSheetId="57">#REF!</definedName>
    <definedName name="____DKR1" localSheetId="58">#REF!</definedName>
    <definedName name="____DKR1" localSheetId="59">#REF!</definedName>
    <definedName name="____DKR1" localSheetId="60">#REF!</definedName>
    <definedName name="____DKR1" localSheetId="76">#REF!</definedName>
    <definedName name="____DKR1" localSheetId="78">#REF!</definedName>
    <definedName name="____DKR1" localSheetId="82">#REF!</definedName>
    <definedName name="____DKR1" localSheetId="22">#REF!</definedName>
    <definedName name="____DKR1" localSheetId="86">#REF!</definedName>
    <definedName name="____DKR1" localSheetId="90">#REF!</definedName>
    <definedName name="____DKR1" localSheetId="27">#REF!</definedName>
    <definedName name="____DKR1" localSheetId="0">#REF!</definedName>
    <definedName name="____DKR1">#REF!</definedName>
    <definedName name="____ECU1" localSheetId="106">#REF!</definedName>
    <definedName name="____ECU1" localSheetId="17">#REF!</definedName>
    <definedName name="____ECU1" localSheetId="41">#REF!</definedName>
    <definedName name="____ECU1" localSheetId="51">#REF!</definedName>
    <definedName name="____ECU1" localSheetId="89">#REF!</definedName>
    <definedName name="____ECU1" localSheetId="42">#REF!</definedName>
    <definedName name="____ECU1" localSheetId="43">#REF!</definedName>
    <definedName name="____ECU1" localSheetId="48">#REF!</definedName>
    <definedName name="____ECU1" localSheetId="49">#REF!</definedName>
    <definedName name="____ECU1" localSheetId="50">#REF!</definedName>
    <definedName name="____ECU1" localSheetId="57">#REF!</definedName>
    <definedName name="____ECU1" localSheetId="58">#REF!</definedName>
    <definedName name="____ECU1" localSheetId="59">#REF!</definedName>
    <definedName name="____ECU1" localSheetId="60">#REF!</definedName>
    <definedName name="____ECU1" localSheetId="76">#REF!</definedName>
    <definedName name="____ECU1" localSheetId="78">#REF!</definedName>
    <definedName name="____ECU1" localSheetId="82">#REF!</definedName>
    <definedName name="____ECU1" localSheetId="22">#REF!</definedName>
    <definedName name="____ECU1" localSheetId="86">#REF!</definedName>
    <definedName name="____ECU1" localSheetId="90">#REF!</definedName>
    <definedName name="____ECU1" localSheetId="27">#REF!</definedName>
    <definedName name="____ECU1" localSheetId="0">#REF!</definedName>
    <definedName name="____ECU1">#REF!</definedName>
    <definedName name="____ESC1" localSheetId="106">#REF!</definedName>
    <definedName name="____ESC1" localSheetId="17">#REF!</definedName>
    <definedName name="____ESC1" localSheetId="41">#REF!</definedName>
    <definedName name="____ESC1" localSheetId="51">#REF!</definedName>
    <definedName name="____ESC1" localSheetId="89">#REF!</definedName>
    <definedName name="____ESC1" localSheetId="42">#REF!</definedName>
    <definedName name="____ESC1" localSheetId="43">#REF!</definedName>
    <definedName name="____ESC1" localSheetId="48">#REF!</definedName>
    <definedName name="____ESC1" localSheetId="49">#REF!</definedName>
    <definedName name="____ESC1" localSheetId="50">#REF!</definedName>
    <definedName name="____ESC1" localSheetId="57">#REF!</definedName>
    <definedName name="____ESC1" localSheetId="58">#REF!</definedName>
    <definedName name="____ESC1" localSheetId="59">#REF!</definedName>
    <definedName name="____ESC1" localSheetId="60">#REF!</definedName>
    <definedName name="____ESC1" localSheetId="76">#REF!</definedName>
    <definedName name="____ESC1" localSheetId="78">#REF!</definedName>
    <definedName name="____ESC1" localSheetId="82">#REF!</definedName>
    <definedName name="____ESC1" localSheetId="22">#REF!</definedName>
    <definedName name="____ESC1" localSheetId="86">#REF!</definedName>
    <definedName name="____ESC1" localSheetId="90">#REF!</definedName>
    <definedName name="____ESC1" localSheetId="27">#REF!</definedName>
    <definedName name="____ESC1" localSheetId="0">#REF!</definedName>
    <definedName name="____ESC1">#REF!</definedName>
    <definedName name="____FAL2" localSheetId="106">#REF!</definedName>
    <definedName name="____FAL2" localSheetId="17">#REF!</definedName>
    <definedName name="____FAL2" localSheetId="41">#REF!</definedName>
    <definedName name="____FAL2" localSheetId="51">#REF!</definedName>
    <definedName name="____FAL2" localSheetId="89">#REF!</definedName>
    <definedName name="____FAL2" localSheetId="42">#REF!</definedName>
    <definedName name="____FAL2" localSheetId="43">#REF!</definedName>
    <definedName name="____FAL2" localSheetId="48">#REF!</definedName>
    <definedName name="____FAL2" localSheetId="49">#REF!</definedName>
    <definedName name="____FAL2" localSheetId="50">#REF!</definedName>
    <definedName name="____FAL2" localSheetId="57">#REF!</definedName>
    <definedName name="____FAL2" localSheetId="58">#REF!</definedName>
    <definedName name="____FAL2" localSheetId="59">#REF!</definedName>
    <definedName name="____FAL2" localSheetId="60">#REF!</definedName>
    <definedName name="____FAL2" localSheetId="76">#REF!</definedName>
    <definedName name="____FAL2" localSheetId="78">#REF!</definedName>
    <definedName name="____FAL2" localSheetId="82">#REF!</definedName>
    <definedName name="____FAL2" localSheetId="22">#REF!</definedName>
    <definedName name="____FAL2" localSheetId="86">#REF!</definedName>
    <definedName name="____FAL2" localSheetId="90">#REF!</definedName>
    <definedName name="____FAL2" localSheetId="27">#REF!</definedName>
    <definedName name="____FAL2" localSheetId="0">#REF!</definedName>
    <definedName name="____FAL2">#REF!</definedName>
    <definedName name="____FAL3" localSheetId="106">#REF!</definedName>
    <definedName name="____FAL3" localSheetId="17">#REF!</definedName>
    <definedName name="____FAL3" localSheetId="41">#REF!</definedName>
    <definedName name="____FAL3" localSheetId="51">#REF!</definedName>
    <definedName name="____FAL3" localSheetId="89">#REF!</definedName>
    <definedName name="____FAL3" localSheetId="42">#REF!</definedName>
    <definedName name="____FAL3" localSheetId="43">#REF!</definedName>
    <definedName name="____FAL3" localSheetId="48">#REF!</definedName>
    <definedName name="____FAL3" localSheetId="49">#REF!</definedName>
    <definedName name="____FAL3" localSheetId="50">#REF!</definedName>
    <definedName name="____FAL3" localSheetId="57">#REF!</definedName>
    <definedName name="____FAL3" localSheetId="58">#REF!</definedName>
    <definedName name="____FAL3" localSheetId="59">#REF!</definedName>
    <definedName name="____FAL3" localSheetId="60">#REF!</definedName>
    <definedName name="____FAL3" localSheetId="76">#REF!</definedName>
    <definedName name="____FAL3" localSheetId="78">#REF!</definedName>
    <definedName name="____FAL3" localSheetId="82">#REF!</definedName>
    <definedName name="____FAL3" localSheetId="22">#REF!</definedName>
    <definedName name="____FAL3" localSheetId="86">#REF!</definedName>
    <definedName name="____FAL3" localSheetId="90">#REF!</definedName>
    <definedName name="____FAL3" localSheetId="27">#REF!</definedName>
    <definedName name="____FAL3" localSheetId="0">#REF!</definedName>
    <definedName name="____FAL3">#REF!</definedName>
    <definedName name="____FAL4" localSheetId="106">#REF!</definedName>
    <definedName name="____FAL4" localSheetId="17">#REF!</definedName>
    <definedName name="____FAL4" localSheetId="41">#REF!</definedName>
    <definedName name="____FAL4" localSheetId="51">#REF!</definedName>
    <definedName name="____FAL4" localSheetId="89">#REF!</definedName>
    <definedName name="____FAL4" localSheetId="42">#REF!</definedName>
    <definedName name="____FAL4" localSheetId="43">#REF!</definedName>
    <definedName name="____FAL4" localSheetId="48">#REF!</definedName>
    <definedName name="____FAL4" localSheetId="49">#REF!</definedName>
    <definedName name="____FAL4" localSheetId="50">#REF!</definedName>
    <definedName name="____FAL4" localSheetId="57">#REF!</definedName>
    <definedName name="____FAL4" localSheetId="58">#REF!</definedName>
    <definedName name="____FAL4" localSheetId="59">#REF!</definedName>
    <definedName name="____FAL4" localSheetId="60">#REF!</definedName>
    <definedName name="____FAL4" localSheetId="76">#REF!</definedName>
    <definedName name="____FAL4" localSheetId="78">#REF!</definedName>
    <definedName name="____FAL4" localSheetId="82">#REF!</definedName>
    <definedName name="____FAL4" localSheetId="22">#REF!</definedName>
    <definedName name="____FAL4" localSheetId="86">#REF!</definedName>
    <definedName name="____FAL4" localSheetId="90">#REF!</definedName>
    <definedName name="____FAL4" localSheetId="27">#REF!</definedName>
    <definedName name="____FAL4" localSheetId="0">#REF!</definedName>
    <definedName name="____FAL4">#REF!</definedName>
    <definedName name="____FAL5" localSheetId="106">#REF!</definedName>
    <definedName name="____FAL5" localSheetId="17">#REF!</definedName>
    <definedName name="____FAL5" localSheetId="41">#REF!</definedName>
    <definedName name="____FAL5" localSheetId="51">#REF!</definedName>
    <definedName name="____FAL5" localSheetId="89">#REF!</definedName>
    <definedName name="____FAL5" localSheetId="42">#REF!</definedName>
    <definedName name="____FAL5" localSheetId="43">#REF!</definedName>
    <definedName name="____FAL5" localSheetId="48">#REF!</definedName>
    <definedName name="____FAL5" localSheetId="49">#REF!</definedName>
    <definedName name="____FAL5" localSheetId="50">#REF!</definedName>
    <definedName name="____FAL5" localSheetId="57">#REF!</definedName>
    <definedName name="____FAL5" localSheetId="58">#REF!</definedName>
    <definedName name="____FAL5" localSheetId="59">#REF!</definedName>
    <definedName name="____FAL5" localSheetId="60">#REF!</definedName>
    <definedName name="____FAL5" localSheetId="76">#REF!</definedName>
    <definedName name="____FAL5" localSheetId="78">#REF!</definedName>
    <definedName name="____FAL5" localSheetId="82">#REF!</definedName>
    <definedName name="____FAL5" localSheetId="22">#REF!</definedName>
    <definedName name="____FAL5" localSheetId="86">#REF!</definedName>
    <definedName name="____FAL5" localSheetId="90">#REF!</definedName>
    <definedName name="____FAL5" localSheetId="27">#REF!</definedName>
    <definedName name="____FAL5" localSheetId="0">#REF!</definedName>
    <definedName name="____FAL5">#REF!</definedName>
    <definedName name="____FAL6" localSheetId="106">#REF!</definedName>
    <definedName name="____FAL6" localSheetId="17">#REF!</definedName>
    <definedName name="____FAL6" localSheetId="41">#REF!</definedName>
    <definedName name="____FAL6" localSheetId="51">#REF!</definedName>
    <definedName name="____FAL6" localSheetId="89">#REF!</definedName>
    <definedName name="____FAL6" localSheetId="42">#REF!</definedName>
    <definedName name="____FAL6" localSheetId="43">#REF!</definedName>
    <definedName name="____FAL6" localSheetId="48">#REF!</definedName>
    <definedName name="____FAL6" localSheetId="49">#REF!</definedName>
    <definedName name="____FAL6" localSheetId="50">#REF!</definedName>
    <definedName name="____FAL6" localSheetId="57">#REF!</definedName>
    <definedName name="____FAL6" localSheetId="58">#REF!</definedName>
    <definedName name="____FAL6" localSheetId="59">#REF!</definedName>
    <definedName name="____FAL6" localSheetId="60">#REF!</definedName>
    <definedName name="____FAL6" localSheetId="76">#REF!</definedName>
    <definedName name="____FAL6" localSheetId="78">#REF!</definedName>
    <definedName name="____FAL6" localSheetId="82">#REF!</definedName>
    <definedName name="____FAL6" localSheetId="22">#REF!</definedName>
    <definedName name="____FAL6" localSheetId="86">#REF!</definedName>
    <definedName name="____FAL6" localSheetId="90">#REF!</definedName>
    <definedName name="____FAL6" localSheetId="27">#REF!</definedName>
    <definedName name="____FAL6" localSheetId="0">#REF!</definedName>
    <definedName name="____FAL6">#REF!</definedName>
    <definedName name="____FAL7" localSheetId="106">#REF!</definedName>
    <definedName name="____FAL7" localSheetId="17">#REF!</definedName>
    <definedName name="____FAL7" localSheetId="41">#REF!</definedName>
    <definedName name="____FAL7" localSheetId="51">#REF!</definedName>
    <definedName name="____FAL7" localSheetId="89">#REF!</definedName>
    <definedName name="____FAL7" localSheetId="42">#REF!</definedName>
    <definedName name="____FAL7" localSheetId="43">#REF!</definedName>
    <definedName name="____FAL7" localSheetId="48">#REF!</definedName>
    <definedName name="____FAL7" localSheetId="49">#REF!</definedName>
    <definedName name="____FAL7" localSheetId="50">#REF!</definedName>
    <definedName name="____FAL7" localSheetId="57">#REF!</definedName>
    <definedName name="____FAL7" localSheetId="58">#REF!</definedName>
    <definedName name="____FAL7" localSheetId="59">#REF!</definedName>
    <definedName name="____FAL7" localSheetId="60">#REF!</definedName>
    <definedName name="____FAL7" localSheetId="76">#REF!</definedName>
    <definedName name="____FAL7" localSheetId="78">#REF!</definedName>
    <definedName name="____FAL7" localSheetId="82">#REF!</definedName>
    <definedName name="____FAL7" localSheetId="22">#REF!</definedName>
    <definedName name="____FAL7" localSheetId="86">#REF!</definedName>
    <definedName name="____FAL7" localSheetId="90">#REF!</definedName>
    <definedName name="____FAL7" localSheetId="27">#REF!</definedName>
    <definedName name="____FAL7" localSheetId="0">#REF!</definedName>
    <definedName name="____FAL7">#REF!</definedName>
    <definedName name="____FMK1" localSheetId="106">#REF!</definedName>
    <definedName name="____FMK1" localSheetId="17">#REF!</definedName>
    <definedName name="____FMK1" localSheetId="41">#REF!</definedName>
    <definedName name="____FMK1" localSheetId="51">#REF!</definedName>
    <definedName name="____FMK1" localSheetId="89">#REF!</definedName>
    <definedName name="____FMK1" localSheetId="42">#REF!</definedName>
    <definedName name="____FMK1" localSheetId="43">#REF!</definedName>
    <definedName name="____FMK1" localSheetId="48">#REF!</definedName>
    <definedName name="____FMK1" localSheetId="49">#REF!</definedName>
    <definedName name="____FMK1" localSheetId="50">#REF!</definedName>
    <definedName name="____FMK1" localSheetId="57">#REF!</definedName>
    <definedName name="____FMK1" localSheetId="58">#REF!</definedName>
    <definedName name="____FMK1" localSheetId="59">#REF!</definedName>
    <definedName name="____FMK1" localSheetId="60">#REF!</definedName>
    <definedName name="____FMK1" localSheetId="76">#REF!</definedName>
    <definedName name="____FMK1" localSheetId="78">#REF!</definedName>
    <definedName name="____FMK1" localSheetId="82">#REF!</definedName>
    <definedName name="____FMK1" localSheetId="22">#REF!</definedName>
    <definedName name="____FMK1" localSheetId="86">#REF!</definedName>
    <definedName name="____FMK1" localSheetId="90">#REF!</definedName>
    <definedName name="____FMK1" localSheetId="27">#REF!</definedName>
    <definedName name="____FMK1" localSheetId="0">#REF!</definedName>
    <definedName name="____FMK1">#REF!</definedName>
    <definedName name="____IKR1" localSheetId="106">#REF!</definedName>
    <definedName name="____IKR1" localSheetId="17">#REF!</definedName>
    <definedName name="____IKR1" localSheetId="41">#REF!</definedName>
    <definedName name="____IKR1" localSheetId="51">#REF!</definedName>
    <definedName name="____IKR1" localSheetId="89">#REF!</definedName>
    <definedName name="____IKR1" localSheetId="42">#REF!</definedName>
    <definedName name="____IKR1" localSheetId="43">#REF!</definedName>
    <definedName name="____IKR1" localSheetId="48">#REF!</definedName>
    <definedName name="____IKR1" localSheetId="49">#REF!</definedName>
    <definedName name="____IKR1" localSheetId="50">#REF!</definedName>
    <definedName name="____IKR1" localSheetId="57">#REF!</definedName>
    <definedName name="____IKR1" localSheetId="58">#REF!</definedName>
    <definedName name="____IKR1" localSheetId="59">#REF!</definedName>
    <definedName name="____IKR1" localSheetId="60">#REF!</definedName>
    <definedName name="____IKR1" localSheetId="76">#REF!</definedName>
    <definedName name="____IKR1" localSheetId="78">#REF!</definedName>
    <definedName name="____IKR1" localSheetId="82">#REF!</definedName>
    <definedName name="____IKR1" localSheetId="22">#REF!</definedName>
    <definedName name="____IKR1" localSheetId="86">#REF!</definedName>
    <definedName name="____IKR1" localSheetId="90">#REF!</definedName>
    <definedName name="____IKR1" localSheetId="27">#REF!</definedName>
    <definedName name="____IKR1" localSheetId="0">#REF!</definedName>
    <definedName name="____IKR1">#REF!</definedName>
    <definedName name="____IRP1" localSheetId="106">#REF!</definedName>
    <definedName name="____IRP1" localSheetId="17">#REF!</definedName>
    <definedName name="____IRP1" localSheetId="41">#REF!</definedName>
    <definedName name="____IRP1" localSheetId="51">#REF!</definedName>
    <definedName name="____IRP1" localSheetId="89">#REF!</definedName>
    <definedName name="____IRP1" localSheetId="42">#REF!</definedName>
    <definedName name="____IRP1" localSheetId="43">#REF!</definedName>
    <definedName name="____IRP1" localSheetId="48">#REF!</definedName>
    <definedName name="____IRP1" localSheetId="49">#REF!</definedName>
    <definedName name="____IRP1" localSheetId="50">#REF!</definedName>
    <definedName name="____IRP1" localSheetId="57">#REF!</definedName>
    <definedName name="____IRP1" localSheetId="58">#REF!</definedName>
    <definedName name="____IRP1" localSheetId="59">#REF!</definedName>
    <definedName name="____IRP1" localSheetId="60">#REF!</definedName>
    <definedName name="____IRP1" localSheetId="76">#REF!</definedName>
    <definedName name="____IRP1" localSheetId="78">#REF!</definedName>
    <definedName name="____IRP1" localSheetId="82">#REF!</definedName>
    <definedName name="____IRP1" localSheetId="22">#REF!</definedName>
    <definedName name="____IRP1" localSheetId="86">#REF!</definedName>
    <definedName name="____IRP1" localSheetId="90">#REF!</definedName>
    <definedName name="____IRP1" localSheetId="27">#REF!</definedName>
    <definedName name="____IRP1" localSheetId="0">#REF!</definedName>
    <definedName name="____IRP1">#REF!</definedName>
    <definedName name="____LIT1" localSheetId="106">#REF!</definedName>
    <definedName name="____LIT1" localSheetId="17">#REF!</definedName>
    <definedName name="____LIT1" localSheetId="41">#REF!</definedName>
    <definedName name="____LIT1" localSheetId="51">#REF!</definedName>
    <definedName name="____LIT1" localSheetId="89">#REF!</definedName>
    <definedName name="____LIT1" localSheetId="42">#REF!</definedName>
    <definedName name="____LIT1" localSheetId="43">#REF!</definedName>
    <definedName name="____LIT1" localSheetId="48">#REF!</definedName>
    <definedName name="____LIT1" localSheetId="49">#REF!</definedName>
    <definedName name="____LIT1" localSheetId="50">#REF!</definedName>
    <definedName name="____LIT1" localSheetId="57">#REF!</definedName>
    <definedName name="____LIT1" localSheetId="58">#REF!</definedName>
    <definedName name="____LIT1" localSheetId="59">#REF!</definedName>
    <definedName name="____LIT1" localSheetId="60">#REF!</definedName>
    <definedName name="____LIT1" localSheetId="76">#REF!</definedName>
    <definedName name="____LIT1" localSheetId="78">#REF!</definedName>
    <definedName name="____LIT1" localSheetId="82">#REF!</definedName>
    <definedName name="____LIT1" localSheetId="22">#REF!</definedName>
    <definedName name="____LIT1" localSheetId="86">#REF!</definedName>
    <definedName name="____LIT1" localSheetId="90">#REF!</definedName>
    <definedName name="____LIT1" localSheetId="27">#REF!</definedName>
    <definedName name="____LIT1" localSheetId="0">#REF!</definedName>
    <definedName name="____LIT1">#REF!</definedName>
    <definedName name="____LL2" localSheetId="104"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0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54" hidden="1">{FALSE,FALSE,-1.25,-15.5,484.5,276.75,FALSE,FALSE,TRUE,TRUE,0,12,#N/A,46,#N/A,2.93460490463215,15.35,1,FALSE,FALSE,3,TRUE,1,FALSE,100,"Swvu.PLA1.","ACwvu.PLA1.",#N/A,FALSE,FALSE,0,0,0,0,2,"","",TRUE,TRUE,FALSE,FALSE,1,60,#N/A,#N/A,FALSE,FALSE,FALSE,FALSE,FALSE,FALSE,FALSE,9,65532,65532,FALSE,FALSE,TRUE,TRUE,TRUE}</definedName>
    <definedName name="____LL2" localSheetId="5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8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3"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4"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3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3"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4"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5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5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5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5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3"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4"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8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86" hidden="1">{FALSE,FALSE,-1.25,-15.5,484.5,276.75,FALSE,FALSE,TRUE,TRUE,0,12,#N/A,46,#N/A,2.93460490463215,15.35,1,FALSE,FALSE,3,TRUE,1,FALSE,100,"Swvu.PLA1.","ACwvu.PLA1.",#N/A,FALSE,FALSE,0,0,0,0,2,"","",TRUE,TRUE,FALSE,FALSE,1,60,#N/A,#N/A,FALSE,FALSE,FALSE,FALSE,FALSE,FALSE,FALSE,9,65532,65532,FALSE,FALSE,TRUE,TRUE,TRUE}</definedName>
    <definedName name="____LL2" localSheetId="9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94"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02" hidden="1">{FALSE,FALSE,-1.25,-15.5,484.5,276.75,FALSE,FALSE,TRUE,TRUE,0,12,#N/A,46,#N/A,2.93460490463215,15.35,1,FALSE,FALSE,3,TRUE,1,FALSE,100,"Swvu.PLA1.","ACwvu.PLA1.",#N/A,FALSE,FALSE,0,0,0,0,2,"","",TRUE,TRUE,FALSE,FALSE,1,60,#N/A,#N/A,FALSE,FALSE,FALSE,FALSE,FALSE,FALSE,FALSE,9,65532,65532,FALSE,FALSE,TRUE,TRUE,TRUE}</definedName>
    <definedName name="____LL2" localSheetId="2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106">#REF!</definedName>
    <definedName name="____MEX1" localSheetId="17">#REF!</definedName>
    <definedName name="____MEX1" localSheetId="41">#REF!</definedName>
    <definedName name="____MEX1" localSheetId="51">#REF!</definedName>
    <definedName name="____MEX1" localSheetId="89">#REF!</definedName>
    <definedName name="____MEX1" localSheetId="40">#REF!</definedName>
    <definedName name="____MEX1" localSheetId="42">#REF!</definedName>
    <definedName name="____MEX1" localSheetId="43">#REF!</definedName>
    <definedName name="____MEX1" localSheetId="47">#REF!</definedName>
    <definedName name="____MEX1" localSheetId="48">#REF!</definedName>
    <definedName name="____MEX1" localSheetId="49">#REF!</definedName>
    <definedName name="____MEX1" localSheetId="50">#REF!</definedName>
    <definedName name="____MEX1" localSheetId="57">#REF!</definedName>
    <definedName name="____MEX1" localSheetId="58">#REF!</definedName>
    <definedName name="____MEX1" localSheetId="59">#REF!</definedName>
    <definedName name="____MEX1" localSheetId="60">#REF!</definedName>
    <definedName name="____MEX1" localSheetId="76">#REF!</definedName>
    <definedName name="____MEX1" localSheetId="78">#REF!</definedName>
    <definedName name="____MEX1" localSheetId="82">#REF!</definedName>
    <definedName name="____MEX1" localSheetId="22">#REF!</definedName>
    <definedName name="____MEX1" localSheetId="86">#REF!</definedName>
    <definedName name="____MEX1" localSheetId="90">#REF!</definedName>
    <definedName name="____MEX1" localSheetId="27">#REF!</definedName>
    <definedName name="____MEX1" localSheetId="0">#REF!</definedName>
    <definedName name="____MEX1">#REF!</definedName>
    <definedName name="____PTA1" localSheetId="106">#REF!</definedName>
    <definedName name="____PTA1" localSheetId="17">#REF!</definedName>
    <definedName name="____PTA1" localSheetId="41">#REF!</definedName>
    <definedName name="____PTA1" localSheetId="51">#REF!</definedName>
    <definedName name="____PTA1" localSheetId="89">#REF!</definedName>
    <definedName name="____PTA1" localSheetId="40">#REF!</definedName>
    <definedName name="____PTA1" localSheetId="42">#REF!</definedName>
    <definedName name="____PTA1" localSheetId="43">#REF!</definedName>
    <definedName name="____PTA1" localSheetId="48">#REF!</definedName>
    <definedName name="____PTA1" localSheetId="49">#REF!</definedName>
    <definedName name="____PTA1" localSheetId="50">#REF!</definedName>
    <definedName name="____PTA1" localSheetId="57">#REF!</definedName>
    <definedName name="____PTA1" localSheetId="58">#REF!</definedName>
    <definedName name="____PTA1" localSheetId="59">#REF!</definedName>
    <definedName name="____PTA1" localSheetId="60">#REF!</definedName>
    <definedName name="____PTA1" localSheetId="76">#REF!</definedName>
    <definedName name="____PTA1" localSheetId="78">#REF!</definedName>
    <definedName name="____PTA1" localSheetId="82">#REF!</definedName>
    <definedName name="____PTA1" localSheetId="22">#REF!</definedName>
    <definedName name="____PTA1" localSheetId="86">#REF!</definedName>
    <definedName name="____PTA1" localSheetId="90">#REF!</definedName>
    <definedName name="____PTA1" localSheetId="27">#REF!</definedName>
    <definedName name="____PTA1" localSheetId="0">#REF!</definedName>
    <definedName name="____PTA1">#REF!</definedName>
    <definedName name="____ROS1">#N/A</definedName>
    <definedName name="____ROS2">#N/A</definedName>
    <definedName name="____ROS3">#N/A</definedName>
    <definedName name="____ROS4">#N/A</definedName>
    <definedName name="____SAR1" localSheetId="106">#REF!</definedName>
    <definedName name="____SAR1" localSheetId="17">#REF!</definedName>
    <definedName name="____SAR1" localSheetId="41">#REF!</definedName>
    <definedName name="____SAR1" localSheetId="51">#REF!</definedName>
    <definedName name="____SAR1" localSheetId="89">#REF!</definedName>
    <definedName name="____SAR1" localSheetId="40">#REF!</definedName>
    <definedName name="____SAR1" localSheetId="42">#REF!</definedName>
    <definedName name="____SAR1" localSheetId="43">#REF!</definedName>
    <definedName name="____SAR1" localSheetId="47">#REF!</definedName>
    <definedName name="____SAR1" localSheetId="48">#REF!</definedName>
    <definedName name="____SAR1" localSheetId="49">#REF!</definedName>
    <definedName name="____SAR1" localSheetId="50">#REF!</definedName>
    <definedName name="____SAR1" localSheetId="57">#REF!</definedName>
    <definedName name="____SAR1" localSheetId="58">#REF!</definedName>
    <definedName name="____SAR1" localSheetId="59">#REF!</definedName>
    <definedName name="____SAR1" localSheetId="60">#REF!</definedName>
    <definedName name="____SAR1" localSheetId="76">#REF!</definedName>
    <definedName name="____SAR1" localSheetId="78">#REF!</definedName>
    <definedName name="____SAR1" localSheetId="82">#REF!</definedName>
    <definedName name="____SAR1" localSheetId="22">#REF!</definedName>
    <definedName name="____SAR1" localSheetId="86">#REF!</definedName>
    <definedName name="____SAR1" localSheetId="90">#REF!</definedName>
    <definedName name="____SAR1" localSheetId="27">#REF!</definedName>
    <definedName name="____SAR1" localSheetId="0">#REF!</definedName>
    <definedName name="____SAR1">#REF!</definedName>
    <definedName name="____SRT11" localSheetId="104" hidden="1">{"Minpmon",#N/A,FALSE,"Monthinput"}</definedName>
    <definedName name="____SRT11" localSheetId="106" hidden="1">{"Minpmon",#N/A,FALSE,"Monthinput"}</definedName>
    <definedName name="____SRT11" localSheetId="17" hidden="1">{"Minpmon",#N/A,FALSE,"Monthinput"}</definedName>
    <definedName name="____SRT11" localSheetId="18" hidden="1">{"Minpmon",#N/A,FALSE,"Monthinput"}</definedName>
    <definedName name="____SRT11" localSheetId="38" hidden="1">{"Minpmon",#N/A,FALSE,"Monthinput"}</definedName>
    <definedName name="____SRT11" localSheetId="41" hidden="1">{"Minpmon",#N/A,FALSE,"Monthinput"}</definedName>
    <definedName name="____SRT11" localSheetId="65" hidden="1">{"Minpmon",#N/A,FALSE,"Monthinput"}</definedName>
    <definedName name="____SRT11" localSheetId="67" hidden="1">{"Minpmon",#N/A,FALSE,"Monthinput"}</definedName>
    <definedName name="____SRT11" localSheetId="70" hidden="1">{"Minpmon",#N/A,FALSE,"Monthinput"}</definedName>
    <definedName name="____SRT11" localSheetId="8" hidden="1">{"Minpmon",#N/A,FALSE,"Monthinput"}</definedName>
    <definedName name="____SRT11" localSheetId="9" hidden="1">{"Minpmon",#N/A,FALSE,"Monthinput"}</definedName>
    <definedName name="____SRT11" localSheetId="10" hidden="1">{"Minpmon",#N/A,FALSE,"Monthinput"}</definedName>
    <definedName name="____SRT11" localSheetId="11" hidden="1">{"Minpmon",#N/A,FALSE,"Monthinput"}</definedName>
    <definedName name="____SRT11" localSheetId="54" hidden="1">{"Minpmon",#N/A,FALSE,"Monthinput"}</definedName>
    <definedName name="____SRT11" localSheetId="51" hidden="1">{"Minpmon",#N/A,FALSE,"Monthinput"}</definedName>
    <definedName name="____SRT11" localSheetId="89" hidden="1">{"Minpmon",#N/A,FALSE,"Monthinput"}</definedName>
    <definedName name="____SRT11" localSheetId="28" hidden="1">{"Minpmon",#N/A,FALSE,"Monthinput"}</definedName>
    <definedName name="____SRT11" localSheetId="29" hidden="1">{"Minpmon",#N/A,FALSE,"Monthinput"}</definedName>
    <definedName name="____SRT11" localSheetId="30" hidden="1">{"Minpmon",#N/A,FALSE,"Monthinput"}</definedName>
    <definedName name="____SRT11" localSheetId="31" hidden="1">{"Minpmon",#N/A,FALSE,"Monthinput"}</definedName>
    <definedName name="____SRT11" localSheetId="32" hidden="1">{"Minpmon",#N/A,FALSE,"Monthinput"}</definedName>
    <definedName name="____SRT11" localSheetId="33" hidden="1">{"Minpmon",#N/A,FALSE,"Monthinput"}</definedName>
    <definedName name="____SRT11" localSheetId="34" hidden="1">{"Minpmon",#N/A,FALSE,"Monthinput"}</definedName>
    <definedName name="____SRT11" localSheetId="37" hidden="1">{"Minpmon",#N/A,FALSE,"Monthinput"}</definedName>
    <definedName name="____SRT11" localSheetId="2" hidden="1">{"Minpmon",#N/A,FALSE,"Monthinput"}</definedName>
    <definedName name="____SRT11" localSheetId="39" hidden="1">{"Minpmon",#N/A,FALSE,"Monthinput"}</definedName>
    <definedName name="____SRT11" localSheetId="40" hidden="1">{"Minpmon",#N/A,FALSE,"Monthinput"}</definedName>
    <definedName name="____SRT11" localSheetId="42" hidden="1">{"Minpmon",#N/A,FALSE,"Monthinput"}</definedName>
    <definedName name="____SRT11" localSheetId="43" hidden="1">{"Minpmon",#N/A,FALSE,"Monthinput"}</definedName>
    <definedName name="____SRT11" localSheetId="44" hidden="1">{"Minpmon",#N/A,FALSE,"Monthinput"}</definedName>
    <definedName name="____SRT11" localSheetId="45" hidden="1">{"Minpmon",#N/A,FALSE,"Monthinput"}</definedName>
    <definedName name="____SRT11" localSheetId="46" hidden="1">{"Minpmon",#N/A,FALSE,"Monthinput"}</definedName>
    <definedName name="____SRT11" localSheetId="47" hidden="1">{"Minpmon",#N/A,FALSE,"Monthinput"}</definedName>
    <definedName name="____SRT11" localSheetId="48" hidden="1">{"Minpmon",#N/A,FALSE,"Monthinput"}</definedName>
    <definedName name="____SRT11" localSheetId="49" hidden="1">{"Minpmon",#N/A,FALSE,"Monthinput"}</definedName>
    <definedName name="____SRT11" localSheetId="50" hidden="1">{"Minpmon",#N/A,FALSE,"Monthinput"}</definedName>
    <definedName name="____SRT11" localSheetId="57" hidden="1">{"Minpmon",#N/A,FALSE,"Monthinput"}</definedName>
    <definedName name="____SRT11" localSheetId="58" hidden="1">{"Minpmon",#N/A,FALSE,"Monthinput"}</definedName>
    <definedName name="____SRT11" localSheetId="59" hidden="1">{"Minpmon",#N/A,FALSE,"Monthinput"}</definedName>
    <definedName name="____SRT11" localSheetId="60" hidden="1">{"Minpmon",#N/A,FALSE,"Monthinput"}</definedName>
    <definedName name="____SRT11" localSheetId="61" hidden="1">{"Minpmon",#N/A,FALSE,"Monthinput"}</definedName>
    <definedName name="____SRT11" localSheetId="62" hidden="1">{"Minpmon",#N/A,FALSE,"Monthinput"}</definedName>
    <definedName name="____SRT11" localSheetId="63" hidden="1">{"Minpmon",#N/A,FALSE,"Monthinput"}</definedName>
    <definedName name="____SRT11" localSheetId="64" hidden="1">{"Minpmon",#N/A,FALSE,"Monthinput"}</definedName>
    <definedName name="____SRT11" localSheetId="66" hidden="1">{"Minpmon",#N/A,FALSE,"Monthinput"}</definedName>
    <definedName name="____SRT11" localSheetId="68" hidden="1">{"Minpmon",#N/A,FALSE,"Monthinput"}</definedName>
    <definedName name="____SRT11" localSheetId="69" hidden="1">{"Minpmon",#N/A,FALSE,"Monthinput"}</definedName>
    <definedName name="____SRT11" localSheetId="71" hidden="1">{"Minpmon",#N/A,FALSE,"Monthinput"}</definedName>
    <definedName name="____SRT11" localSheetId="76" hidden="1">{"Minpmon",#N/A,FALSE,"Monthinput"}</definedName>
    <definedName name="____SRT11" localSheetId="77" hidden="1">{"Minpmon",#N/A,FALSE,"Monthinput"}</definedName>
    <definedName name="____SRT11" localSheetId="78" hidden="1">{"Minpmon",#N/A,FALSE,"Monthinput"}</definedName>
    <definedName name="____SRT11" localSheetId="82" hidden="1">{"Minpmon",#N/A,FALSE,"Monthinput"}</definedName>
    <definedName name="____SRT11" localSheetId="22" hidden="1">{"Minpmon",#N/A,FALSE,"Monthinput"}</definedName>
    <definedName name="____SRT11" localSheetId="86" hidden="1">{"Minpmon",#N/A,FALSE,"Monthinput"}</definedName>
    <definedName name="____SRT11" localSheetId="90" hidden="1">{"Minpmon",#N/A,FALSE,"Monthinput"}</definedName>
    <definedName name="____SRT11" localSheetId="94" hidden="1">{"Minpmon",#N/A,FALSE,"Monthinput"}</definedName>
    <definedName name="____SRT11" localSheetId="102" hidden="1">{"Minpmon",#N/A,FALSE,"Monthinput"}</definedName>
    <definedName name="____SRT11" localSheetId="27" hidden="1">{"Minpmon",#N/A,FALSE,"Monthinput"}</definedName>
    <definedName name="____SRT11" localSheetId="0" hidden="1">{"Minpmon",#N/A,FALSE,"Monthinput"}</definedName>
    <definedName name="____SRT11" hidden="1">{"Minpmon",#N/A,FALSE,"Monthinput"}</definedName>
    <definedName name="____tAB4" localSheetId="106">#REF!</definedName>
    <definedName name="____tAB4" localSheetId="57">'[8]shared data'!$A$1:$G$71</definedName>
    <definedName name="____tAB4" localSheetId="94">#REF!</definedName>
    <definedName name="____tAB4">'[8]shared data'!$A$1:$G$71</definedName>
    <definedName name="____tnt1">#N/A</definedName>
    <definedName name="____TOT58" localSheetId="106">#REF!</definedName>
    <definedName name="____TOT58" localSheetId="17">[9]GROWTH!#REF!</definedName>
    <definedName name="____TOT58" localSheetId="18">[9]GROWTH!#REF!</definedName>
    <definedName name="____TOT58" localSheetId="51">[9]GROWTH!#REF!</definedName>
    <definedName name="____TOT58" localSheetId="89">[9]GROWTH!#REF!</definedName>
    <definedName name="____TOT58" localSheetId="40">[9]GROWTH!#REF!</definedName>
    <definedName name="____TOT58" localSheetId="42">[9]GROWTH!#REF!</definedName>
    <definedName name="____TOT58" localSheetId="48">[9]GROWTH!#REF!</definedName>
    <definedName name="____TOT58" localSheetId="49">[9]GROWTH!#REF!</definedName>
    <definedName name="____TOT58" localSheetId="50">[9]GROWTH!#REF!</definedName>
    <definedName name="____TOT58" localSheetId="57">[9]GROWTH!#REF!</definedName>
    <definedName name="____TOT58" localSheetId="58">[9]GROWTH!#REF!</definedName>
    <definedName name="____TOT58" localSheetId="77">[9]GROWTH!#REF!</definedName>
    <definedName name="____TOT58" localSheetId="78">[9]GROWTH!#REF!</definedName>
    <definedName name="____TOT58" localSheetId="90">[9]GROWTH!#REF!</definedName>
    <definedName name="____TOT58" localSheetId="94">#REF!</definedName>
    <definedName name="____TOT58">[9]GROWTH!#REF!</definedName>
    <definedName name="___asd1">#N/A</definedName>
    <definedName name="___AUS1" localSheetId="106">#REF!</definedName>
    <definedName name="___AUS1" localSheetId="17">#REF!</definedName>
    <definedName name="___AUS1" localSheetId="41">#REF!</definedName>
    <definedName name="___AUS1" localSheetId="51">#REF!</definedName>
    <definedName name="___AUS1" localSheetId="89">#REF!</definedName>
    <definedName name="___AUS1" localSheetId="40">#REF!</definedName>
    <definedName name="___AUS1" localSheetId="42">#REF!</definedName>
    <definedName name="___AUS1" localSheetId="43">#REF!</definedName>
    <definedName name="___AUS1" localSheetId="47">#REF!</definedName>
    <definedName name="___AUS1" localSheetId="48">#REF!</definedName>
    <definedName name="___AUS1" localSheetId="49">#REF!</definedName>
    <definedName name="___AUS1" localSheetId="50">#REF!</definedName>
    <definedName name="___AUS1" localSheetId="57">#REF!</definedName>
    <definedName name="___AUS1" localSheetId="58">#REF!</definedName>
    <definedName name="___AUS1" localSheetId="59">#REF!</definedName>
    <definedName name="___AUS1" localSheetId="60">#REF!</definedName>
    <definedName name="___AUS1" localSheetId="76">#REF!</definedName>
    <definedName name="___AUS1" localSheetId="78">#REF!</definedName>
    <definedName name="___AUS1" localSheetId="82">#REF!</definedName>
    <definedName name="___AUS1" localSheetId="22">#REF!</definedName>
    <definedName name="___AUS1" localSheetId="86">#REF!</definedName>
    <definedName name="___AUS1" localSheetId="90">#REF!</definedName>
    <definedName name="___AUS1" localSheetId="27">#REF!</definedName>
    <definedName name="___AUS1" localSheetId="0">#REF!</definedName>
    <definedName name="___AUS1">#REF!</definedName>
    <definedName name="___DEG1" localSheetId="106">#REF!</definedName>
    <definedName name="___DEG1" localSheetId="17">#REF!</definedName>
    <definedName name="___DEG1" localSheetId="41">#REF!</definedName>
    <definedName name="___DEG1" localSheetId="51">#REF!</definedName>
    <definedName name="___DEG1" localSheetId="89">#REF!</definedName>
    <definedName name="___DEG1" localSheetId="40">#REF!</definedName>
    <definedName name="___DEG1" localSheetId="42">#REF!</definedName>
    <definedName name="___DEG1" localSheetId="43">#REF!</definedName>
    <definedName name="___DEG1" localSheetId="48">#REF!</definedName>
    <definedName name="___DEG1" localSheetId="49">#REF!</definedName>
    <definedName name="___DEG1" localSheetId="50">#REF!</definedName>
    <definedName name="___DEG1" localSheetId="57">#REF!</definedName>
    <definedName name="___DEG1" localSheetId="58">#REF!</definedName>
    <definedName name="___DEG1" localSheetId="59">#REF!</definedName>
    <definedName name="___DEG1" localSheetId="60">#REF!</definedName>
    <definedName name="___DEG1" localSheetId="76">#REF!</definedName>
    <definedName name="___DEG1" localSheetId="78">#REF!</definedName>
    <definedName name="___DEG1" localSheetId="82">#REF!</definedName>
    <definedName name="___DEG1" localSheetId="22">#REF!</definedName>
    <definedName name="___DEG1" localSheetId="86">#REF!</definedName>
    <definedName name="___DEG1" localSheetId="90">#REF!</definedName>
    <definedName name="___DEG1" localSheetId="27">#REF!</definedName>
    <definedName name="___DEG1" localSheetId="0">#REF!</definedName>
    <definedName name="___DEG1">#REF!</definedName>
    <definedName name="___DKR1" localSheetId="106">#REF!</definedName>
    <definedName name="___DKR1" localSheetId="17">#REF!</definedName>
    <definedName name="___DKR1" localSheetId="41">#REF!</definedName>
    <definedName name="___DKR1" localSheetId="51">#REF!</definedName>
    <definedName name="___DKR1" localSheetId="89">#REF!</definedName>
    <definedName name="___DKR1" localSheetId="40">#REF!</definedName>
    <definedName name="___DKR1" localSheetId="42">#REF!</definedName>
    <definedName name="___DKR1" localSheetId="43">#REF!</definedName>
    <definedName name="___DKR1" localSheetId="48">#REF!</definedName>
    <definedName name="___DKR1" localSheetId="49">#REF!</definedName>
    <definedName name="___DKR1" localSheetId="50">#REF!</definedName>
    <definedName name="___DKR1" localSheetId="57">#REF!</definedName>
    <definedName name="___DKR1" localSheetId="58">#REF!</definedName>
    <definedName name="___DKR1" localSheetId="59">#REF!</definedName>
    <definedName name="___DKR1" localSheetId="60">#REF!</definedName>
    <definedName name="___DKR1" localSheetId="76">#REF!</definedName>
    <definedName name="___DKR1" localSheetId="78">#REF!</definedName>
    <definedName name="___DKR1" localSheetId="82">#REF!</definedName>
    <definedName name="___DKR1" localSheetId="22">#REF!</definedName>
    <definedName name="___DKR1" localSheetId="86">#REF!</definedName>
    <definedName name="___DKR1" localSheetId="90">#REF!</definedName>
    <definedName name="___DKR1" localSheetId="27">#REF!</definedName>
    <definedName name="___DKR1" localSheetId="0">#REF!</definedName>
    <definedName name="___DKR1">#REF!</definedName>
    <definedName name="___ECU1" localSheetId="106">#REF!</definedName>
    <definedName name="___ECU1" localSheetId="17">#REF!</definedName>
    <definedName name="___ECU1" localSheetId="41">#REF!</definedName>
    <definedName name="___ECU1" localSheetId="51">#REF!</definedName>
    <definedName name="___ECU1" localSheetId="89">#REF!</definedName>
    <definedName name="___ECU1" localSheetId="42">#REF!</definedName>
    <definedName name="___ECU1" localSheetId="43">#REF!</definedName>
    <definedName name="___ECU1" localSheetId="48">#REF!</definedName>
    <definedName name="___ECU1" localSheetId="49">#REF!</definedName>
    <definedName name="___ECU1" localSheetId="50">#REF!</definedName>
    <definedName name="___ECU1" localSheetId="57">#REF!</definedName>
    <definedName name="___ECU1" localSheetId="58">#REF!</definedName>
    <definedName name="___ECU1" localSheetId="59">#REF!</definedName>
    <definedName name="___ECU1" localSheetId="60">#REF!</definedName>
    <definedName name="___ECU1" localSheetId="76">#REF!</definedName>
    <definedName name="___ECU1" localSheetId="78">#REF!</definedName>
    <definedName name="___ECU1" localSheetId="82">#REF!</definedName>
    <definedName name="___ECU1" localSheetId="22">#REF!</definedName>
    <definedName name="___ECU1" localSheetId="86">#REF!</definedName>
    <definedName name="___ECU1" localSheetId="90">#REF!</definedName>
    <definedName name="___ECU1" localSheetId="27">#REF!</definedName>
    <definedName name="___ECU1" localSheetId="0">#REF!</definedName>
    <definedName name="___ECU1">#REF!</definedName>
    <definedName name="___ESC1" localSheetId="106">#REF!</definedName>
    <definedName name="___ESC1" localSheetId="17">#REF!</definedName>
    <definedName name="___ESC1" localSheetId="41">#REF!</definedName>
    <definedName name="___ESC1" localSheetId="51">#REF!</definedName>
    <definedName name="___ESC1" localSheetId="89">#REF!</definedName>
    <definedName name="___ESC1" localSheetId="42">#REF!</definedName>
    <definedName name="___ESC1" localSheetId="43">#REF!</definedName>
    <definedName name="___ESC1" localSheetId="48">#REF!</definedName>
    <definedName name="___ESC1" localSheetId="49">#REF!</definedName>
    <definedName name="___ESC1" localSheetId="50">#REF!</definedName>
    <definedName name="___ESC1" localSheetId="57">#REF!</definedName>
    <definedName name="___ESC1" localSheetId="58">#REF!</definedName>
    <definedName name="___ESC1" localSheetId="59">#REF!</definedName>
    <definedName name="___ESC1" localSheetId="60">#REF!</definedName>
    <definedName name="___ESC1" localSheetId="76">#REF!</definedName>
    <definedName name="___ESC1" localSheetId="78">#REF!</definedName>
    <definedName name="___ESC1" localSheetId="82">#REF!</definedName>
    <definedName name="___ESC1" localSheetId="22">#REF!</definedName>
    <definedName name="___ESC1" localSheetId="86">#REF!</definedName>
    <definedName name="___ESC1" localSheetId="90">#REF!</definedName>
    <definedName name="___ESC1" localSheetId="27">#REF!</definedName>
    <definedName name="___ESC1" localSheetId="0">#REF!</definedName>
    <definedName name="___ESC1">#REF!</definedName>
    <definedName name="___F" localSheetId="106" hidden="1">#REF!</definedName>
    <definedName name="___F" localSheetId="17" hidden="1">'[10]Fax a enviar'!#REF!</definedName>
    <definedName name="___F" localSheetId="42" hidden="1">'[10]Fax a enviar'!#REF!</definedName>
    <definedName name="___F" localSheetId="57" hidden="1">'[10]Fax a enviar'!#REF!</definedName>
    <definedName name="___F" localSheetId="76" hidden="1">'[10]Fax a enviar'!#REF!</definedName>
    <definedName name="___F" localSheetId="90" hidden="1">'[10]Fax a enviar'!#REF!</definedName>
    <definedName name="___F" localSheetId="94" hidden="1">#REF!</definedName>
    <definedName name="___F" hidden="1">'[10]Fax a enviar'!#REF!</definedName>
    <definedName name="___FAL2" localSheetId="106">#REF!</definedName>
    <definedName name="___FAL2" localSheetId="17">#REF!</definedName>
    <definedName name="___FAL2" localSheetId="41">#REF!</definedName>
    <definedName name="___FAL2" localSheetId="51">#REF!</definedName>
    <definedName name="___FAL2" localSheetId="89">#REF!</definedName>
    <definedName name="___FAL2" localSheetId="40">#REF!</definedName>
    <definedName name="___FAL2" localSheetId="42">#REF!</definedName>
    <definedName name="___FAL2" localSheetId="43">#REF!</definedName>
    <definedName name="___FAL2" localSheetId="47">#REF!</definedName>
    <definedName name="___FAL2" localSheetId="48">#REF!</definedName>
    <definedName name="___FAL2" localSheetId="49">#REF!</definedName>
    <definedName name="___FAL2" localSheetId="50">#REF!</definedName>
    <definedName name="___FAL2" localSheetId="57">#REF!</definedName>
    <definedName name="___FAL2" localSheetId="58">#REF!</definedName>
    <definedName name="___FAL2" localSheetId="59">#REF!</definedName>
    <definedName name="___FAL2" localSheetId="60">#REF!</definedName>
    <definedName name="___FAL2" localSheetId="76">#REF!</definedName>
    <definedName name="___FAL2" localSheetId="78">#REF!</definedName>
    <definedName name="___FAL2" localSheetId="82">#REF!</definedName>
    <definedName name="___FAL2" localSheetId="22">#REF!</definedName>
    <definedName name="___FAL2" localSheetId="86">#REF!</definedName>
    <definedName name="___FAL2" localSheetId="90">#REF!</definedName>
    <definedName name="___FAL2" localSheetId="27">#REF!</definedName>
    <definedName name="___FAL2" localSheetId="0">#REF!</definedName>
    <definedName name="___FAL2">#REF!</definedName>
    <definedName name="___FAL3" localSheetId="106">#REF!</definedName>
    <definedName name="___FAL3" localSheetId="17">#REF!</definedName>
    <definedName name="___FAL3" localSheetId="41">#REF!</definedName>
    <definedName name="___FAL3" localSheetId="51">#REF!</definedName>
    <definedName name="___FAL3" localSheetId="89">#REF!</definedName>
    <definedName name="___FAL3" localSheetId="40">#REF!</definedName>
    <definedName name="___FAL3" localSheetId="42">#REF!</definedName>
    <definedName name="___FAL3" localSheetId="43">#REF!</definedName>
    <definedName name="___FAL3" localSheetId="48">#REF!</definedName>
    <definedName name="___FAL3" localSheetId="49">#REF!</definedName>
    <definedName name="___FAL3" localSheetId="50">#REF!</definedName>
    <definedName name="___FAL3" localSheetId="57">#REF!</definedName>
    <definedName name="___FAL3" localSheetId="58">#REF!</definedName>
    <definedName name="___FAL3" localSheetId="59">#REF!</definedName>
    <definedName name="___FAL3" localSheetId="60">#REF!</definedName>
    <definedName name="___FAL3" localSheetId="76">#REF!</definedName>
    <definedName name="___FAL3" localSheetId="78">#REF!</definedName>
    <definedName name="___FAL3" localSheetId="82">#REF!</definedName>
    <definedName name="___FAL3" localSheetId="22">#REF!</definedName>
    <definedName name="___FAL3" localSheetId="86">#REF!</definedName>
    <definedName name="___FAL3" localSheetId="90">#REF!</definedName>
    <definedName name="___FAL3" localSheetId="27">#REF!</definedName>
    <definedName name="___FAL3" localSheetId="0">#REF!</definedName>
    <definedName name="___FAL3">#REF!</definedName>
    <definedName name="___FAL4" localSheetId="106">#REF!</definedName>
    <definedName name="___FAL4" localSheetId="17">#REF!</definedName>
    <definedName name="___FAL4" localSheetId="41">#REF!</definedName>
    <definedName name="___FAL4" localSheetId="51">#REF!</definedName>
    <definedName name="___FAL4" localSheetId="89">#REF!</definedName>
    <definedName name="___FAL4" localSheetId="40">#REF!</definedName>
    <definedName name="___FAL4" localSheetId="42">#REF!</definedName>
    <definedName name="___FAL4" localSheetId="43">#REF!</definedName>
    <definedName name="___FAL4" localSheetId="48">#REF!</definedName>
    <definedName name="___FAL4" localSheetId="49">#REF!</definedName>
    <definedName name="___FAL4" localSheetId="50">#REF!</definedName>
    <definedName name="___FAL4" localSheetId="57">#REF!</definedName>
    <definedName name="___FAL4" localSheetId="58">#REF!</definedName>
    <definedName name="___FAL4" localSheetId="59">#REF!</definedName>
    <definedName name="___FAL4" localSheetId="60">#REF!</definedName>
    <definedName name="___FAL4" localSheetId="76">#REF!</definedName>
    <definedName name="___FAL4" localSheetId="78">#REF!</definedName>
    <definedName name="___FAL4" localSheetId="82">#REF!</definedName>
    <definedName name="___FAL4" localSheetId="22">#REF!</definedName>
    <definedName name="___FAL4" localSheetId="86">#REF!</definedName>
    <definedName name="___FAL4" localSheetId="90">#REF!</definedName>
    <definedName name="___FAL4" localSheetId="27">#REF!</definedName>
    <definedName name="___FAL4" localSheetId="0">#REF!</definedName>
    <definedName name="___FAL4">#REF!</definedName>
    <definedName name="___FAL5" localSheetId="106">#REF!</definedName>
    <definedName name="___FAL5" localSheetId="17">#REF!</definedName>
    <definedName name="___FAL5" localSheetId="41">#REF!</definedName>
    <definedName name="___FAL5" localSheetId="51">#REF!</definedName>
    <definedName name="___FAL5" localSheetId="89">#REF!</definedName>
    <definedName name="___FAL5" localSheetId="42">#REF!</definedName>
    <definedName name="___FAL5" localSheetId="43">#REF!</definedName>
    <definedName name="___FAL5" localSheetId="48">#REF!</definedName>
    <definedName name="___FAL5" localSheetId="49">#REF!</definedName>
    <definedName name="___FAL5" localSheetId="50">#REF!</definedName>
    <definedName name="___FAL5" localSheetId="57">#REF!</definedName>
    <definedName name="___FAL5" localSheetId="58">#REF!</definedName>
    <definedName name="___FAL5" localSheetId="59">#REF!</definedName>
    <definedName name="___FAL5" localSheetId="60">#REF!</definedName>
    <definedName name="___FAL5" localSheetId="76">#REF!</definedName>
    <definedName name="___FAL5" localSheetId="78">#REF!</definedName>
    <definedName name="___FAL5" localSheetId="82">#REF!</definedName>
    <definedName name="___FAL5" localSheetId="22">#REF!</definedName>
    <definedName name="___FAL5" localSheetId="86">#REF!</definedName>
    <definedName name="___FAL5" localSheetId="90">#REF!</definedName>
    <definedName name="___FAL5" localSheetId="27">#REF!</definedName>
    <definedName name="___FAL5" localSheetId="0">#REF!</definedName>
    <definedName name="___FAL5">#REF!</definedName>
    <definedName name="___FAL6" localSheetId="106">#REF!</definedName>
    <definedName name="___FAL6" localSheetId="17">#REF!</definedName>
    <definedName name="___FAL6" localSheetId="41">#REF!</definedName>
    <definedName name="___FAL6" localSheetId="51">#REF!</definedName>
    <definedName name="___FAL6" localSheetId="89">#REF!</definedName>
    <definedName name="___FAL6" localSheetId="42">#REF!</definedName>
    <definedName name="___FAL6" localSheetId="43">#REF!</definedName>
    <definedName name="___FAL6" localSheetId="48">#REF!</definedName>
    <definedName name="___FAL6" localSheetId="49">#REF!</definedName>
    <definedName name="___FAL6" localSheetId="50">#REF!</definedName>
    <definedName name="___FAL6" localSheetId="57">#REF!</definedName>
    <definedName name="___FAL6" localSheetId="58">#REF!</definedName>
    <definedName name="___FAL6" localSheetId="59">#REF!</definedName>
    <definedName name="___FAL6" localSheetId="60">#REF!</definedName>
    <definedName name="___FAL6" localSheetId="76">#REF!</definedName>
    <definedName name="___FAL6" localSheetId="78">#REF!</definedName>
    <definedName name="___FAL6" localSheetId="82">#REF!</definedName>
    <definedName name="___FAL6" localSheetId="22">#REF!</definedName>
    <definedName name="___FAL6" localSheetId="86">#REF!</definedName>
    <definedName name="___FAL6" localSheetId="90">#REF!</definedName>
    <definedName name="___FAL6" localSheetId="27">#REF!</definedName>
    <definedName name="___FAL6" localSheetId="0">#REF!</definedName>
    <definedName name="___FAL6">#REF!</definedName>
    <definedName name="___FAL7" localSheetId="106">#REF!</definedName>
    <definedName name="___FAL7" localSheetId="17">#REF!</definedName>
    <definedName name="___FAL7" localSheetId="41">#REF!</definedName>
    <definedName name="___FAL7" localSheetId="51">#REF!</definedName>
    <definedName name="___FAL7" localSheetId="89">#REF!</definedName>
    <definedName name="___FAL7" localSheetId="42">#REF!</definedName>
    <definedName name="___FAL7" localSheetId="43">#REF!</definedName>
    <definedName name="___FAL7" localSheetId="48">#REF!</definedName>
    <definedName name="___FAL7" localSheetId="49">#REF!</definedName>
    <definedName name="___FAL7" localSheetId="50">#REF!</definedName>
    <definedName name="___FAL7" localSheetId="57">#REF!</definedName>
    <definedName name="___FAL7" localSheetId="58">#REF!</definedName>
    <definedName name="___FAL7" localSheetId="59">#REF!</definedName>
    <definedName name="___FAL7" localSheetId="60">#REF!</definedName>
    <definedName name="___FAL7" localSheetId="76">#REF!</definedName>
    <definedName name="___FAL7" localSheetId="78">#REF!</definedName>
    <definedName name="___FAL7" localSheetId="82">#REF!</definedName>
    <definedName name="___FAL7" localSheetId="22">#REF!</definedName>
    <definedName name="___FAL7" localSheetId="86">#REF!</definedName>
    <definedName name="___FAL7" localSheetId="90">#REF!</definedName>
    <definedName name="___FAL7" localSheetId="27">#REF!</definedName>
    <definedName name="___FAL7" localSheetId="0">#REF!</definedName>
    <definedName name="___FAL7">#REF!</definedName>
    <definedName name="___FMK1" localSheetId="106">#REF!</definedName>
    <definedName name="___FMK1" localSheetId="17">#REF!</definedName>
    <definedName name="___FMK1" localSheetId="41">#REF!</definedName>
    <definedName name="___FMK1" localSheetId="51">#REF!</definedName>
    <definedName name="___FMK1" localSheetId="89">#REF!</definedName>
    <definedName name="___FMK1" localSheetId="42">#REF!</definedName>
    <definedName name="___FMK1" localSheetId="43">#REF!</definedName>
    <definedName name="___FMK1" localSheetId="48">#REF!</definedName>
    <definedName name="___FMK1" localSheetId="49">#REF!</definedName>
    <definedName name="___FMK1" localSheetId="50">#REF!</definedName>
    <definedName name="___FMK1" localSheetId="57">#REF!</definedName>
    <definedName name="___FMK1" localSheetId="58">#REF!</definedName>
    <definedName name="___FMK1" localSheetId="59">#REF!</definedName>
    <definedName name="___FMK1" localSheetId="60">#REF!</definedName>
    <definedName name="___FMK1" localSheetId="76">#REF!</definedName>
    <definedName name="___FMK1" localSheetId="78">#REF!</definedName>
    <definedName name="___FMK1" localSheetId="82">#REF!</definedName>
    <definedName name="___FMK1" localSheetId="22">#REF!</definedName>
    <definedName name="___FMK1" localSheetId="86">#REF!</definedName>
    <definedName name="___FMK1" localSheetId="90">#REF!</definedName>
    <definedName name="___FMK1" localSheetId="27">#REF!</definedName>
    <definedName name="___FMK1" localSheetId="0">#REF!</definedName>
    <definedName name="___FMK1">#REF!</definedName>
    <definedName name="___IKR1" localSheetId="106">#REF!</definedName>
    <definedName name="___IKR1" localSheetId="17">#REF!</definedName>
    <definedName name="___IKR1" localSheetId="41">#REF!</definedName>
    <definedName name="___IKR1" localSheetId="51">#REF!</definedName>
    <definedName name="___IKR1" localSheetId="89">#REF!</definedName>
    <definedName name="___IKR1" localSheetId="42">#REF!</definedName>
    <definedName name="___IKR1" localSheetId="43">#REF!</definedName>
    <definedName name="___IKR1" localSheetId="48">#REF!</definedName>
    <definedName name="___IKR1" localSheetId="49">#REF!</definedName>
    <definedName name="___IKR1" localSheetId="50">#REF!</definedName>
    <definedName name="___IKR1" localSheetId="57">#REF!</definedName>
    <definedName name="___IKR1" localSheetId="58">#REF!</definedName>
    <definedName name="___IKR1" localSheetId="59">#REF!</definedName>
    <definedName name="___IKR1" localSheetId="60">#REF!</definedName>
    <definedName name="___IKR1" localSheetId="76">#REF!</definedName>
    <definedName name="___IKR1" localSheetId="78">#REF!</definedName>
    <definedName name="___IKR1" localSheetId="82">#REF!</definedName>
    <definedName name="___IKR1" localSheetId="22">#REF!</definedName>
    <definedName name="___IKR1" localSheetId="86">#REF!</definedName>
    <definedName name="___IKR1" localSheetId="90">#REF!</definedName>
    <definedName name="___IKR1" localSheetId="27">#REF!</definedName>
    <definedName name="___IKR1" localSheetId="0">#REF!</definedName>
    <definedName name="___IKR1">#REF!</definedName>
    <definedName name="___IRP1" localSheetId="106">#REF!</definedName>
    <definedName name="___IRP1" localSheetId="17">#REF!</definedName>
    <definedName name="___IRP1" localSheetId="41">#REF!</definedName>
    <definedName name="___IRP1" localSheetId="51">#REF!</definedName>
    <definedName name="___IRP1" localSheetId="89">#REF!</definedName>
    <definedName name="___IRP1" localSheetId="42">#REF!</definedName>
    <definedName name="___IRP1" localSheetId="43">#REF!</definedName>
    <definedName name="___IRP1" localSheetId="48">#REF!</definedName>
    <definedName name="___IRP1" localSheetId="49">#REF!</definedName>
    <definedName name="___IRP1" localSheetId="50">#REF!</definedName>
    <definedName name="___IRP1" localSheetId="57">#REF!</definedName>
    <definedName name="___IRP1" localSheetId="58">#REF!</definedName>
    <definedName name="___IRP1" localSheetId="59">#REF!</definedName>
    <definedName name="___IRP1" localSheetId="60">#REF!</definedName>
    <definedName name="___IRP1" localSheetId="76">#REF!</definedName>
    <definedName name="___IRP1" localSheetId="78">#REF!</definedName>
    <definedName name="___IRP1" localSheetId="82">#REF!</definedName>
    <definedName name="___IRP1" localSheetId="22">#REF!</definedName>
    <definedName name="___IRP1" localSheetId="86">#REF!</definedName>
    <definedName name="___IRP1" localSheetId="90">#REF!</definedName>
    <definedName name="___IRP1" localSheetId="27">#REF!</definedName>
    <definedName name="___IRP1" localSheetId="0">#REF!</definedName>
    <definedName name="___IRP1">#REF!</definedName>
    <definedName name="___LIT1" localSheetId="106">#REF!</definedName>
    <definedName name="___LIT1" localSheetId="17">#REF!</definedName>
    <definedName name="___LIT1" localSheetId="41">#REF!</definedName>
    <definedName name="___LIT1" localSheetId="51">#REF!</definedName>
    <definedName name="___LIT1" localSheetId="89">#REF!</definedName>
    <definedName name="___LIT1" localSheetId="42">#REF!</definedName>
    <definedName name="___LIT1" localSheetId="43">#REF!</definedName>
    <definedName name="___LIT1" localSheetId="48">#REF!</definedName>
    <definedName name="___LIT1" localSheetId="49">#REF!</definedName>
    <definedName name="___LIT1" localSheetId="50">#REF!</definedName>
    <definedName name="___LIT1" localSheetId="57">#REF!</definedName>
    <definedName name="___LIT1" localSheetId="58">#REF!</definedName>
    <definedName name="___LIT1" localSheetId="59">#REF!</definedName>
    <definedName name="___LIT1" localSheetId="60">#REF!</definedName>
    <definedName name="___LIT1" localSheetId="76">#REF!</definedName>
    <definedName name="___LIT1" localSheetId="78">#REF!</definedName>
    <definedName name="___LIT1" localSheetId="82">#REF!</definedName>
    <definedName name="___LIT1" localSheetId="22">#REF!</definedName>
    <definedName name="___LIT1" localSheetId="86">#REF!</definedName>
    <definedName name="___LIT1" localSheetId="90">#REF!</definedName>
    <definedName name="___LIT1" localSheetId="27">#REF!</definedName>
    <definedName name="___LIT1" localSheetId="0">#REF!</definedName>
    <definedName name="___LIT1">#REF!</definedName>
    <definedName name="___LL2" localSheetId="104" hidden="1">{FALSE,FALSE,-1.25,-15.5,484.5,276.75,FALSE,FALSE,TRUE,TRUE,0,12,#N/A,46,#N/A,2.93460490463215,15.35,1,FALSE,FALSE,3,TRUE,1,FALSE,100,"Swvu.PLA1.","ACwvu.PLA1.",#N/A,FALSE,FALSE,0,0,0,0,2,"","",TRUE,TRUE,FALSE,FALSE,1,60,#N/A,#N/A,FALSE,FALSE,FALSE,FALSE,FALSE,FALSE,FALSE,9,65532,65532,FALSE,FALSE,TRUE,TRUE,TRUE}</definedName>
    <definedName name="___LL2" localSheetId="106" hidden="1">{FALSE,FALSE,-1.25,-15.5,484.5,276.75,FALSE,FALSE,TRUE,TRUE,0,12,#N/A,46,#N/A,2.93460490463215,15.35,1,FALSE,FALSE,3,TRUE,1,FALSE,100,"Swvu.PLA1.","ACwvu.PLA1.",#N/A,FALSE,FALSE,0,0,0,0,2,"","",TRUE,TRUE,FALSE,FALSE,1,60,#N/A,#N/A,FALSE,FALSE,FALSE,FALSE,FALSE,FALSE,FALSE,9,65532,65532,FALSE,FALSE,TRUE,TRUE,TRUE}</definedName>
    <definedName name="___LL2" localSheetId="17" hidden="1">{FALSE,FALSE,-1.25,-15.5,484.5,276.75,FALSE,FALSE,TRUE,TRUE,0,12,#N/A,46,#N/A,2.93460490463215,15.35,1,FALSE,FALSE,3,TRUE,1,FALSE,100,"Swvu.PLA1.","ACwvu.PLA1.",#N/A,FALSE,FALSE,0,0,0,0,2,"","",TRUE,TRUE,FALSE,FALSE,1,60,#N/A,#N/A,FALSE,FALSE,FALSE,FALSE,FALSE,FALSE,FALSE,9,65532,65532,FALSE,FALSE,TRUE,TRUE,TRUE}</definedName>
    <definedName name="___LL2" localSheetId="18" hidden="1">{FALSE,FALSE,-1.25,-15.5,484.5,276.75,FALSE,FALSE,TRUE,TRUE,0,12,#N/A,46,#N/A,2.93460490463215,15.35,1,FALSE,FALSE,3,TRUE,1,FALSE,100,"Swvu.PLA1.","ACwvu.PLA1.",#N/A,FALSE,FALSE,0,0,0,0,2,"","",TRUE,TRUE,FALSE,FALSE,1,60,#N/A,#N/A,FALSE,FALSE,FALSE,FALSE,FALSE,FALSE,FALSE,9,65532,65532,FALSE,FALSE,TRUE,TRUE,TRUE}</definedName>
    <definedName name="___LL2" localSheetId="38" hidden="1">{FALSE,FALSE,-1.25,-15.5,484.5,276.75,FALSE,FALSE,TRUE,TRUE,0,12,#N/A,46,#N/A,2.93460490463215,15.35,1,FALSE,FALSE,3,TRUE,1,FALSE,100,"Swvu.PLA1.","ACwvu.PLA1.",#N/A,FALSE,FALSE,0,0,0,0,2,"","",TRUE,TRUE,FALSE,FALSE,1,60,#N/A,#N/A,FALSE,FALSE,FALSE,FALSE,FALSE,FALSE,FALSE,9,65532,65532,FALSE,FALSE,TRUE,TRUE,TRUE}</definedName>
    <definedName name="___LL2" localSheetId="41" hidden="1">{FALSE,FALSE,-1.25,-15.5,484.5,276.75,FALSE,FALSE,TRUE,TRUE,0,12,#N/A,46,#N/A,2.93460490463215,15.35,1,FALSE,FALSE,3,TRUE,1,FALSE,100,"Swvu.PLA1.","ACwvu.PLA1.",#N/A,FALSE,FALSE,0,0,0,0,2,"","",TRUE,TRUE,FALSE,FALSE,1,60,#N/A,#N/A,FALSE,FALSE,FALSE,FALSE,FALSE,FALSE,FALSE,9,65532,65532,FALSE,FALSE,TRUE,TRUE,TRUE}</definedName>
    <definedName name="___LL2" localSheetId="65" hidden="1">{FALSE,FALSE,-1.25,-15.5,484.5,276.75,FALSE,FALSE,TRUE,TRUE,0,12,#N/A,46,#N/A,2.93460490463215,15.35,1,FALSE,FALSE,3,TRUE,1,FALSE,100,"Swvu.PLA1.","ACwvu.PLA1.",#N/A,FALSE,FALSE,0,0,0,0,2,"","",TRUE,TRUE,FALSE,FALSE,1,60,#N/A,#N/A,FALSE,FALSE,FALSE,FALSE,FALSE,FALSE,FALSE,9,65532,65532,FALSE,FALSE,TRUE,TRUE,TRUE}</definedName>
    <definedName name="___LL2" localSheetId="67" hidden="1">{FALSE,FALSE,-1.25,-15.5,484.5,276.75,FALSE,FALSE,TRUE,TRUE,0,12,#N/A,46,#N/A,2.93460490463215,15.35,1,FALSE,FALSE,3,TRUE,1,FALSE,100,"Swvu.PLA1.","ACwvu.PLA1.",#N/A,FALSE,FALSE,0,0,0,0,2,"","",TRUE,TRUE,FALSE,FALSE,1,60,#N/A,#N/A,FALSE,FALSE,FALSE,FALSE,FALSE,FALSE,FALSE,9,65532,65532,FALSE,FALSE,TRUE,TRUE,TRUE}</definedName>
    <definedName name="___LL2" localSheetId="70" hidden="1">{FALSE,FALSE,-1.25,-15.5,484.5,276.75,FALSE,FALSE,TRUE,TRUE,0,12,#N/A,46,#N/A,2.93460490463215,15.35,1,FALSE,FALSE,3,TRUE,1,FALSE,100,"Swvu.PLA1.","ACwvu.PLA1.",#N/A,FALSE,FALSE,0,0,0,0,2,"","",TRUE,TRUE,FALSE,FALSE,1,60,#N/A,#N/A,FALSE,FALSE,FALSE,FALSE,FALSE,FALSE,FALSE,9,65532,65532,FALSE,FALSE,TRUE,TRUE,TRUE}</definedName>
    <definedName name="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LL2" localSheetId="9" hidden="1">{FALSE,FALSE,-1.25,-15.5,484.5,276.75,FALSE,FALSE,TRUE,TRUE,0,12,#N/A,46,#N/A,2.93460490463215,15.35,1,FALSE,FALSE,3,TRUE,1,FALSE,100,"Swvu.PLA1.","ACwvu.PLA1.",#N/A,FALSE,FALSE,0,0,0,0,2,"","",TRUE,TRUE,FALSE,FALSE,1,60,#N/A,#N/A,FALSE,FALSE,FALSE,FALSE,FALSE,FALSE,FALSE,9,65532,65532,FALSE,FALSE,TRUE,TRUE,TRUE}</definedName>
    <definedName name="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LL2" localSheetId="11" hidden="1">{FALSE,FALSE,-1.25,-15.5,484.5,276.75,FALSE,FALSE,TRUE,TRUE,0,12,#N/A,46,#N/A,2.93460490463215,15.35,1,FALSE,FALSE,3,TRUE,1,FALSE,100,"Swvu.PLA1.","ACwvu.PLA1.",#N/A,FALSE,FALSE,0,0,0,0,2,"","",TRUE,TRUE,FALSE,FALSE,1,60,#N/A,#N/A,FALSE,FALSE,FALSE,FALSE,FALSE,FALSE,FALSE,9,65532,65532,FALSE,FALSE,TRUE,TRUE,TRUE}</definedName>
    <definedName name="___LL2" localSheetId="54" hidden="1">{FALSE,FALSE,-1.25,-15.5,484.5,276.75,FALSE,FALSE,TRUE,TRUE,0,12,#N/A,46,#N/A,2.93460490463215,15.35,1,FALSE,FALSE,3,TRUE,1,FALSE,100,"Swvu.PLA1.","ACwvu.PLA1.",#N/A,FALSE,FALSE,0,0,0,0,2,"","",TRUE,TRUE,FALSE,FALSE,1,60,#N/A,#N/A,FALSE,FALSE,FALSE,FALSE,FALSE,FALSE,FALSE,9,65532,65532,FALSE,FALSE,TRUE,TRUE,TRUE}</definedName>
    <definedName name="___LL2" localSheetId="51" hidden="1">{FALSE,FALSE,-1.25,-15.5,484.5,276.75,FALSE,FALSE,TRUE,TRUE,0,12,#N/A,46,#N/A,2.93460490463215,15.35,1,FALSE,FALSE,3,TRUE,1,FALSE,100,"Swvu.PLA1.","ACwvu.PLA1.",#N/A,FALSE,FALSE,0,0,0,0,2,"","",TRUE,TRUE,FALSE,FALSE,1,60,#N/A,#N/A,FALSE,FALSE,FALSE,FALSE,FALSE,FALSE,FALSE,9,65532,65532,FALSE,FALSE,TRUE,TRUE,TRUE}</definedName>
    <definedName name="___LL2" localSheetId="89" hidden="1">{FALSE,FALSE,-1.25,-15.5,484.5,276.75,FALSE,FALSE,TRUE,TRUE,0,12,#N/A,46,#N/A,2.93460490463215,15.35,1,FALSE,FALSE,3,TRUE,1,FALSE,100,"Swvu.PLA1.","ACwvu.PLA1.",#N/A,FALSE,FALSE,0,0,0,0,2,"","",TRUE,TRUE,FALSE,FALSE,1,60,#N/A,#N/A,FALSE,FALSE,FALSE,FALSE,FALSE,FALSE,FALSE,9,65532,65532,FALSE,FALSE,TRUE,TRUE,TRUE}</definedName>
    <definedName name="___LL2" localSheetId="28" hidden="1">{FALSE,FALSE,-1.25,-15.5,484.5,276.75,FALSE,FALSE,TRUE,TRUE,0,12,#N/A,46,#N/A,2.93460490463215,15.35,1,FALSE,FALSE,3,TRUE,1,FALSE,100,"Swvu.PLA1.","ACwvu.PLA1.",#N/A,FALSE,FALSE,0,0,0,0,2,"","",TRUE,TRUE,FALSE,FALSE,1,60,#N/A,#N/A,FALSE,FALSE,FALSE,FALSE,FALSE,FALSE,FALSE,9,65532,65532,FALSE,FALSE,TRUE,TRUE,TRUE}</definedName>
    <definedName name="___LL2" localSheetId="29" hidden="1">{FALSE,FALSE,-1.25,-15.5,484.5,276.75,FALSE,FALSE,TRUE,TRUE,0,12,#N/A,46,#N/A,2.93460490463215,15.35,1,FALSE,FALSE,3,TRUE,1,FALSE,100,"Swvu.PLA1.","ACwvu.PLA1.",#N/A,FALSE,FALSE,0,0,0,0,2,"","",TRUE,TRUE,FALSE,FALSE,1,60,#N/A,#N/A,FALSE,FALSE,FALSE,FALSE,FALSE,FALSE,FALSE,9,65532,65532,FALSE,FALSE,TRUE,TRUE,TRUE}</definedName>
    <definedName name="___LL2" localSheetId="30" hidden="1">{FALSE,FALSE,-1.25,-15.5,484.5,276.75,FALSE,FALSE,TRUE,TRUE,0,12,#N/A,46,#N/A,2.93460490463215,15.35,1,FALSE,FALSE,3,TRUE,1,FALSE,100,"Swvu.PLA1.","ACwvu.PLA1.",#N/A,FALSE,FALSE,0,0,0,0,2,"","",TRUE,TRUE,FALSE,FALSE,1,60,#N/A,#N/A,FALSE,FALSE,FALSE,FALSE,FALSE,FALSE,FALSE,9,65532,65532,FALSE,FALSE,TRUE,TRUE,TRUE}</definedName>
    <definedName name="___LL2" localSheetId="31" hidden="1">{FALSE,FALSE,-1.25,-15.5,484.5,276.75,FALSE,FALSE,TRUE,TRUE,0,12,#N/A,46,#N/A,2.93460490463215,15.35,1,FALSE,FALSE,3,TRUE,1,FALSE,100,"Swvu.PLA1.","ACwvu.PLA1.",#N/A,FALSE,FALSE,0,0,0,0,2,"","",TRUE,TRUE,FALSE,FALSE,1,60,#N/A,#N/A,FALSE,FALSE,FALSE,FALSE,FALSE,FALSE,FALSE,9,65532,65532,FALSE,FALSE,TRUE,TRUE,TRUE}</definedName>
    <definedName name="___LL2" localSheetId="32" hidden="1">{FALSE,FALSE,-1.25,-15.5,484.5,276.75,FALSE,FALSE,TRUE,TRUE,0,12,#N/A,46,#N/A,2.93460490463215,15.35,1,FALSE,FALSE,3,TRUE,1,FALSE,100,"Swvu.PLA1.","ACwvu.PLA1.",#N/A,FALSE,FALSE,0,0,0,0,2,"","",TRUE,TRUE,FALSE,FALSE,1,60,#N/A,#N/A,FALSE,FALSE,FALSE,FALSE,FALSE,FALSE,FALSE,9,65532,65532,FALSE,FALSE,TRUE,TRUE,TRUE}</definedName>
    <definedName name="___LL2" localSheetId="33" hidden="1">{FALSE,FALSE,-1.25,-15.5,484.5,276.75,FALSE,FALSE,TRUE,TRUE,0,12,#N/A,46,#N/A,2.93460490463215,15.35,1,FALSE,FALSE,3,TRUE,1,FALSE,100,"Swvu.PLA1.","ACwvu.PLA1.",#N/A,FALSE,FALSE,0,0,0,0,2,"","",TRUE,TRUE,FALSE,FALSE,1,60,#N/A,#N/A,FALSE,FALSE,FALSE,FALSE,FALSE,FALSE,FALSE,9,65532,65532,FALSE,FALSE,TRUE,TRUE,TRUE}</definedName>
    <definedName name="___LL2" localSheetId="34" hidden="1">{FALSE,FALSE,-1.25,-15.5,484.5,276.75,FALSE,FALSE,TRUE,TRUE,0,12,#N/A,46,#N/A,2.93460490463215,15.35,1,FALSE,FALSE,3,TRUE,1,FALSE,100,"Swvu.PLA1.","ACwvu.PLA1.",#N/A,FALSE,FALSE,0,0,0,0,2,"","",TRUE,TRUE,FALSE,FALSE,1,60,#N/A,#N/A,FALSE,FALSE,FALSE,FALSE,FALSE,FALSE,FALSE,9,65532,65532,FALSE,FALSE,TRUE,TRUE,TRUE}</definedName>
    <definedName name="___LL2" localSheetId="37" hidden="1">{FALSE,FALSE,-1.25,-15.5,484.5,276.75,FALSE,FALSE,TRUE,TRUE,0,12,#N/A,46,#N/A,2.93460490463215,15.35,1,FALSE,FALSE,3,TRUE,1,FALSE,100,"Swvu.PLA1.","ACwvu.PLA1.",#N/A,FALSE,FALSE,0,0,0,0,2,"","",TRUE,TRUE,FALSE,FALSE,1,60,#N/A,#N/A,FALSE,FALSE,FALSE,FALSE,FALSE,FALSE,FALSE,9,65532,65532,FALSE,FALSE,TRUE,TRUE,TRUE}</definedName>
    <definedName name="___LL2" localSheetId="2" hidden="1">{FALSE,FALSE,-1.25,-15.5,484.5,276.75,FALSE,FALSE,TRUE,TRUE,0,12,#N/A,46,#N/A,2.93460490463215,15.35,1,FALSE,FALSE,3,TRUE,1,FALSE,100,"Swvu.PLA1.","ACwvu.PLA1.",#N/A,FALSE,FALSE,0,0,0,0,2,"","",TRUE,TRUE,FALSE,FALSE,1,60,#N/A,#N/A,FALSE,FALSE,FALSE,FALSE,FALSE,FALSE,FALSE,9,65532,65532,FALSE,FALSE,TRUE,TRUE,TRUE}</definedName>
    <definedName name="___LL2" localSheetId="39" hidden="1">{FALSE,FALSE,-1.25,-15.5,484.5,276.75,FALSE,FALSE,TRUE,TRUE,0,12,#N/A,46,#N/A,2.93460490463215,15.35,1,FALSE,FALSE,3,TRUE,1,FALSE,100,"Swvu.PLA1.","ACwvu.PLA1.",#N/A,FALSE,FALSE,0,0,0,0,2,"","",TRUE,TRUE,FALSE,FALSE,1,60,#N/A,#N/A,FALSE,FALSE,FALSE,FALSE,FALSE,FALSE,FALSE,9,65532,65532,FALSE,FALSE,TRUE,TRUE,TRUE}</definedName>
    <definedName name="___LL2" localSheetId="40" hidden="1">{FALSE,FALSE,-1.25,-15.5,484.5,276.75,FALSE,FALSE,TRUE,TRUE,0,12,#N/A,46,#N/A,2.93460490463215,15.35,1,FALSE,FALSE,3,TRUE,1,FALSE,100,"Swvu.PLA1.","ACwvu.PLA1.",#N/A,FALSE,FALSE,0,0,0,0,2,"","",TRUE,TRUE,FALSE,FALSE,1,60,#N/A,#N/A,FALSE,FALSE,FALSE,FALSE,FALSE,FALSE,FALSE,9,65532,65532,FALSE,FALSE,TRUE,TRUE,TRUE}</definedName>
    <definedName name="___LL2" localSheetId="42" hidden="1">{FALSE,FALSE,-1.25,-15.5,484.5,276.75,FALSE,FALSE,TRUE,TRUE,0,12,#N/A,46,#N/A,2.93460490463215,15.35,1,FALSE,FALSE,3,TRUE,1,FALSE,100,"Swvu.PLA1.","ACwvu.PLA1.",#N/A,FALSE,FALSE,0,0,0,0,2,"","",TRUE,TRUE,FALSE,FALSE,1,60,#N/A,#N/A,FALSE,FALSE,FALSE,FALSE,FALSE,FALSE,FALSE,9,65532,65532,FALSE,FALSE,TRUE,TRUE,TRUE}</definedName>
    <definedName name="___LL2" localSheetId="43" hidden="1">{FALSE,FALSE,-1.25,-15.5,484.5,276.75,FALSE,FALSE,TRUE,TRUE,0,12,#N/A,46,#N/A,2.93460490463215,15.35,1,FALSE,FALSE,3,TRUE,1,FALSE,100,"Swvu.PLA1.","ACwvu.PLA1.",#N/A,FALSE,FALSE,0,0,0,0,2,"","",TRUE,TRUE,FALSE,FALSE,1,60,#N/A,#N/A,FALSE,FALSE,FALSE,FALSE,FALSE,FALSE,FALSE,9,65532,65532,FALSE,FALSE,TRUE,TRUE,TRUE}</definedName>
    <definedName name="___LL2" localSheetId="44" hidden="1">{FALSE,FALSE,-1.25,-15.5,484.5,276.75,FALSE,FALSE,TRUE,TRUE,0,12,#N/A,46,#N/A,2.93460490463215,15.35,1,FALSE,FALSE,3,TRUE,1,FALSE,100,"Swvu.PLA1.","ACwvu.PLA1.",#N/A,FALSE,FALSE,0,0,0,0,2,"","",TRUE,TRUE,FALSE,FALSE,1,60,#N/A,#N/A,FALSE,FALSE,FALSE,FALSE,FALSE,FALSE,FALSE,9,65532,65532,FALSE,FALSE,TRUE,TRUE,TRUE}</definedName>
    <definedName name="___LL2" localSheetId="45" hidden="1">{FALSE,FALSE,-1.25,-15.5,484.5,276.75,FALSE,FALSE,TRUE,TRUE,0,12,#N/A,46,#N/A,2.93460490463215,15.35,1,FALSE,FALSE,3,TRUE,1,FALSE,100,"Swvu.PLA1.","ACwvu.PLA1.",#N/A,FALSE,FALSE,0,0,0,0,2,"","",TRUE,TRUE,FALSE,FALSE,1,60,#N/A,#N/A,FALSE,FALSE,FALSE,FALSE,FALSE,FALSE,FALSE,9,65532,65532,FALSE,FALSE,TRUE,TRUE,TRUE}</definedName>
    <definedName name="___LL2" localSheetId="46" hidden="1">{FALSE,FALSE,-1.25,-15.5,484.5,276.75,FALSE,FALSE,TRUE,TRUE,0,12,#N/A,46,#N/A,2.93460490463215,15.35,1,FALSE,FALSE,3,TRUE,1,FALSE,100,"Swvu.PLA1.","ACwvu.PLA1.",#N/A,FALSE,FALSE,0,0,0,0,2,"","",TRUE,TRUE,FALSE,FALSE,1,60,#N/A,#N/A,FALSE,FALSE,FALSE,FALSE,FALSE,FALSE,FALSE,9,65532,65532,FALSE,FALSE,TRUE,TRUE,TRUE}</definedName>
    <definedName name="___LL2" localSheetId="47" hidden="1">{FALSE,FALSE,-1.25,-15.5,484.5,276.75,FALSE,FALSE,TRUE,TRUE,0,12,#N/A,46,#N/A,2.93460490463215,15.35,1,FALSE,FALSE,3,TRUE,1,FALSE,100,"Swvu.PLA1.","ACwvu.PLA1.",#N/A,FALSE,FALSE,0,0,0,0,2,"","",TRUE,TRUE,FALSE,FALSE,1,60,#N/A,#N/A,FALSE,FALSE,FALSE,FALSE,FALSE,FALSE,FALSE,9,65532,65532,FALSE,FALSE,TRUE,TRUE,TRUE}</definedName>
    <definedName name="___LL2" localSheetId="48" hidden="1">{FALSE,FALSE,-1.25,-15.5,484.5,276.75,FALSE,FALSE,TRUE,TRUE,0,12,#N/A,46,#N/A,2.93460490463215,15.35,1,FALSE,FALSE,3,TRUE,1,FALSE,100,"Swvu.PLA1.","ACwvu.PLA1.",#N/A,FALSE,FALSE,0,0,0,0,2,"","",TRUE,TRUE,FALSE,FALSE,1,60,#N/A,#N/A,FALSE,FALSE,FALSE,FALSE,FALSE,FALSE,FALSE,9,65532,65532,FALSE,FALSE,TRUE,TRUE,TRUE}</definedName>
    <definedName name="___LL2" localSheetId="49" hidden="1">{FALSE,FALSE,-1.25,-15.5,484.5,276.75,FALSE,FALSE,TRUE,TRUE,0,12,#N/A,46,#N/A,2.93460490463215,15.35,1,FALSE,FALSE,3,TRUE,1,FALSE,100,"Swvu.PLA1.","ACwvu.PLA1.",#N/A,FALSE,FALSE,0,0,0,0,2,"","",TRUE,TRUE,FALSE,FALSE,1,60,#N/A,#N/A,FALSE,FALSE,FALSE,FALSE,FALSE,FALSE,FALSE,9,65532,65532,FALSE,FALSE,TRUE,TRUE,TRUE}</definedName>
    <definedName name="___LL2" localSheetId="50" hidden="1">{FALSE,FALSE,-1.25,-15.5,484.5,276.75,FALSE,FALSE,TRUE,TRUE,0,12,#N/A,46,#N/A,2.93460490463215,15.35,1,FALSE,FALSE,3,TRUE,1,FALSE,100,"Swvu.PLA1.","ACwvu.PLA1.",#N/A,FALSE,FALSE,0,0,0,0,2,"","",TRUE,TRUE,FALSE,FALSE,1,60,#N/A,#N/A,FALSE,FALSE,FALSE,FALSE,FALSE,FALSE,FALSE,9,65532,65532,FALSE,FALSE,TRUE,TRUE,TRUE}</definedName>
    <definedName name="___LL2" localSheetId="57" hidden="1">{FALSE,FALSE,-1.25,-15.5,484.5,276.75,FALSE,FALSE,TRUE,TRUE,0,12,#N/A,46,#N/A,2.93460490463215,15.35,1,FALSE,FALSE,3,TRUE,1,FALSE,100,"Swvu.PLA1.","ACwvu.PLA1.",#N/A,FALSE,FALSE,0,0,0,0,2,"","",TRUE,TRUE,FALSE,FALSE,1,60,#N/A,#N/A,FALSE,FALSE,FALSE,FALSE,FALSE,FALSE,FALSE,9,65532,65532,FALSE,FALSE,TRUE,TRUE,TRUE}</definedName>
    <definedName name="___LL2" localSheetId="58" hidden="1">{FALSE,FALSE,-1.25,-15.5,484.5,276.75,FALSE,FALSE,TRUE,TRUE,0,12,#N/A,46,#N/A,2.93460490463215,15.35,1,FALSE,FALSE,3,TRUE,1,FALSE,100,"Swvu.PLA1.","ACwvu.PLA1.",#N/A,FALSE,FALSE,0,0,0,0,2,"","",TRUE,TRUE,FALSE,FALSE,1,60,#N/A,#N/A,FALSE,FALSE,FALSE,FALSE,FALSE,FALSE,FALSE,9,65532,65532,FALSE,FALSE,TRUE,TRUE,TRUE}</definedName>
    <definedName name="___LL2" localSheetId="59" hidden="1">{FALSE,FALSE,-1.25,-15.5,484.5,276.75,FALSE,FALSE,TRUE,TRUE,0,12,#N/A,46,#N/A,2.93460490463215,15.35,1,FALSE,FALSE,3,TRUE,1,FALSE,100,"Swvu.PLA1.","ACwvu.PLA1.",#N/A,FALSE,FALSE,0,0,0,0,2,"","",TRUE,TRUE,FALSE,FALSE,1,60,#N/A,#N/A,FALSE,FALSE,FALSE,FALSE,FALSE,FALSE,FALSE,9,65532,65532,FALSE,FALSE,TRUE,TRUE,TRUE}</definedName>
    <definedName name="___LL2" localSheetId="60" hidden="1">{FALSE,FALSE,-1.25,-15.5,484.5,276.75,FALSE,FALSE,TRUE,TRUE,0,12,#N/A,46,#N/A,2.93460490463215,15.35,1,FALSE,FALSE,3,TRUE,1,FALSE,100,"Swvu.PLA1.","ACwvu.PLA1.",#N/A,FALSE,FALSE,0,0,0,0,2,"","",TRUE,TRUE,FALSE,FALSE,1,60,#N/A,#N/A,FALSE,FALSE,FALSE,FALSE,FALSE,FALSE,FALSE,9,65532,65532,FALSE,FALSE,TRUE,TRUE,TRUE}</definedName>
    <definedName name="___LL2" localSheetId="61" hidden="1">{FALSE,FALSE,-1.25,-15.5,484.5,276.75,FALSE,FALSE,TRUE,TRUE,0,12,#N/A,46,#N/A,2.93460490463215,15.35,1,FALSE,FALSE,3,TRUE,1,FALSE,100,"Swvu.PLA1.","ACwvu.PLA1.",#N/A,FALSE,FALSE,0,0,0,0,2,"","",TRUE,TRUE,FALSE,FALSE,1,60,#N/A,#N/A,FALSE,FALSE,FALSE,FALSE,FALSE,FALSE,FALSE,9,65532,65532,FALSE,FALSE,TRUE,TRUE,TRUE}</definedName>
    <definedName name="___LL2" localSheetId="62" hidden="1">{FALSE,FALSE,-1.25,-15.5,484.5,276.75,FALSE,FALSE,TRUE,TRUE,0,12,#N/A,46,#N/A,2.93460490463215,15.35,1,FALSE,FALSE,3,TRUE,1,FALSE,100,"Swvu.PLA1.","ACwvu.PLA1.",#N/A,FALSE,FALSE,0,0,0,0,2,"","",TRUE,TRUE,FALSE,FALSE,1,60,#N/A,#N/A,FALSE,FALSE,FALSE,FALSE,FALSE,FALSE,FALSE,9,65532,65532,FALSE,FALSE,TRUE,TRUE,TRUE}</definedName>
    <definedName name="___LL2" localSheetId="63" hidden="1">{FALSE,FALSE,-1.25,-15.5,484.5,276.75,FALSE,FALSE,TRUE,TRUE,0,12,#N/A,46,#N/A,2.93460490463215,15.35,1,FALSE,FALSE,3,TRUE,1,FALSE,100,"Swvu.PLA1.","ACwvu.PLA1.",#N/A,FALSE,FALSE,0,0,0,0,2,"","",TRUE,TRUE,FALSE,FALSE,1,60,#N/A,#N/A,FALSE,FALSE,FALSE,FALSE,FALSE,FALSE,FALSE,9,65532,65532,FALSE,FALSE,TRUE,TRUE,TRUE}</definedName>
    <definedName name="___LL2" localSheetId="64" hidden="1">{FALSE,FALSE,-1.25,-15.5,484.5,276.75,FALSE,FALSE,TRUE,TRUE,0,12,#N/A,46,#N/A,2.93460490463215,15.35,1,FALSE,FALSE,3,TRUE,1,FALSE,100,"Swvu.PLA1.","ACwvu.PLA1.",#N/A,FALSE,FALSE,0,0,0,0,2,"","",TRUE,TRUE,FALSE,FALSE,1,60,#N/A,#N/A,FALSE,FALSE,FALSE,FALSE,FALSE,FALSE,FALSE,9,65532,65532,FALSE,FALSE,TRUE,TRUE,TRUE}</definedName>
    <definedName name="___LL2" localSheetId="66" hidden="1">{FALSE,FALSE,-1.25,-15.5,484.5,276.75,FALSE,FALSE,TRUE,TRUE,0,12,#N/A,46,#N/A,2.93460490463215,15.35,1,FALSE,FALSE,3,TRUE,1,FALSE,100,"Swvu.PLA1.","ACwvu.PLA1.",#N/A,FALSE,FALSE,0,0,0,0,2,"","",TRUE,TRUE,FALSE,FALSE,1,60,#N/A,#N/A,FALSE,FALSE,FALSE,FALSE,FALSE,FALSE,FALSE,9,65532,65532,FALSE,FALSE,TRUE,TRUE,TRUE}</definedName>
    <definedName name="___LL2" localSheetId="68" hidden="1">{FALSE,FALSE,-1.25,-15.5,484.5,276.75,FALSE,FALSE,TRUE,TRUE,0,12,#N/A,46,#N/A,2.93460490463215,15.35,1,FALSE,FALSE,3,TRUE,1,FALSE,100,"Swvu.PLA1.","ACwvu.PLA1.",#N/A,FALSE,FALSE,0,0,0,0,2,"","",TRUE,TRUE,FALSE,FALSE,1,60,#N/A,#N/A,FALSE,FALSE,FALSE,FALSE,FALSE,FALSE,FALSE,9,65532,65532,FALSE,FALSE,TRUE,TRUE,TRUE}</definedName>
    <definedName name="___LL2" localSheetId="69" hidden="1">{FALSE,FALSE,-1.25,-15.5,484.5,276.75,FALSE,FALSE,TRUE,TRUE,0,12,#N/A,46,#N/A,2.93460490463215,15.35,1,FALSE,FALSE,3,TRUE,1,FALSE,100,"Swvu.PLA1.","ACwvu.PLA1.",#N/A,FALSE,FALSE,0,0,0,0,2,"","",TRUE,TRUE,FALSE,FALSE,1,60,#N/A,#N/A,FALSE,FALSE,FALSE,FALSE,FALSE,FALSE,FALSE,9,65532,65532,FALSE,FALSE,TRUE,TRUE,TRUE}</definedName>
    <definedName name="___LL2" localSheetId="71" hidden="1">{FALSE,FALSE,-1.25,-15.5,484.5,276.75,FALSE,FALSE,TRUE,TRUE,0,12,#N/A,46,#N/A,2.93460490463215,15.35,1,FALSE,FALSE,3,TRUE,1,FALSE,100,"Swvu.PLA1.","ACwvu.PLA1.",#N/A,FALSE,FALSE,0,0,0,0,2,"","",TRUE,TRUE,FALSE,FALSE,1,60,#N/A,#N/A,FALSE,FALSE,FALSE,FALSE,FALSE,FALSE,FALSE,9,65532,65532,FALSE,FALSE,TRUE,TRUE,TRUE}</definedName>
    <definedName name="___LL2" localSheetId="76" hidden="1">{FALSE,FALSE,-1.25,-15.5,484.5,276.75,FALSE,FALSE,TRUE,TRUE,0,12,#N/A,46,#N/A,2.93460490463215,15.35,1,FALSE,FALSE,3,TRUE,1,FALSE,100,"Swvu.PLA1.","ACwvu.PLA1.",#N/A,FALSE,FALSE,0,0,0,0,2,"","",TRUE,TRUE,FALSE,FALSE,1,60,#N/A,#N/A,FALSE,FALSE,FALSE,FALSE,FALSE,FALSE,FALSE,9,65532,65532,FALSE,FALSE,TRUE,TRUE,TRUE}</definedName>
    <definedName name="___LL2" localSheetId="77" hidden="1">{FALSE,FALSE,-1.25,-15.5,484.5,276.75,FALSE,FALSE,TRUE,TRUE,0,12,#N/A,46,#N/A,2.93460490463215,15.35,1,FALSE,FALSE,3,TRUE,1,FALSE,100,"Swvu.PLA1.","ACwvu.PLA1.",#N/A,FALSE,FALSE,0,0,0,0,2,"","",TRUE,TRUE,FALSE,FALSE,1,60,#N/A,#N/A,FALSE,FALSE,FALSE,FALSE,FALSE,FALSE,FALSE,9,65532,65532,FALSE,FALSE,TRUE,TRUE,TRUE}</definedName>
    <definedName name="___LL2" localSheetId="78" hidden="1">{FALSE,FALSE,-1.25,-15.5,484.5,276.75,FALSE,FALSE,TRUE,TRUE,0,12,#N/A,46,#N/A,2.93460490463215,15.35,1,FALSE,FALSE,3,TRUE,1,FALSE,100,"Swvu.PLA1.","ACwvu.PLA1.",#N/A,FALSE,FALSE,0,0,0,0,2,"","",TRUE,TRUE,FALSE,FALSE,1,60,#N/A,#N/A,FALSE,FALSE,FALSE,FALSE,FALSE,FALSE,FALSE,9,65532,65532,FALSE,FALSE,TRUE,TRUE,TRUE}</definedName>
    <definedName name="___LL2" localSheetId="82" hidden="1">{FALSE,FALSE,-1.25,-15.5,484.5,276.75,FALSE,FALSE,TRUE,TRUE,0,12,#N/A,46,#N/A,2.93460490463215,15.35,1,FALSE,FALSE,3,TRUE,1,FALSE,100,"Swvu.PLA1.","ACwvu.PLA1.",#N/A,FALSE,FALSE,0,0,0,0,2,"","",TRUE,TRUE,FALSE,FALSE,1,60,#N/A,#N/A,FALSE,FALSE,FALSE,FALSE,FALSE,FALSE,FALSE,9,65532,65532,FALSE,FALSE,TRUE,TRUE,TRUE}</definedName>
    <definedName name="___LL2" localSheetId="22" hidden="1">{FALSE,FALSE,-1.25,-15.5,484.5,276.75,FALSE,FALSE,TRUE,TRUE,0,12,#N/A,46,#N/A,2.93460490463215,15.35,1,FALSE,FALSE,3,TRUE,1,FALSE,100,"Swvu.PLA1.","ACwvu.PLA1.",#N/A,FALSE,FALSE,0,0,0,0,2,"","",TRUE,TRUE,FALSE,FALSE,1,60,#N/A,#N/A,FALSE,FALSE,FALSE,FALSE,FALSE,FALSE,FALSE,9,65532,65532,FALSE,FALSE,TRUE,TRUE,TRUE}</definedName>
    <definedName name="___LL2" localSheetId="86" hidden="1">{FALSE,FALSE,-1.25,-15.5,484.5,276.75,FALSE,FALSE,TRUE,TRUE,0,12,#N/A,46,#N/A,2.93460490463215,15.35,1,FALSE,FALSE,3,TRUE,1,FALSE,100,"Swvu.PLA1.","ACwvu.PLA1.",#N/A,FALSE,FALSE,0,0,0,0,2,"","",TRUE,TRUE,FALSE,FALSE,1,60,#N/A,#N/A,FALSE,FALSE,FALSE,FALSE,FALSE,FALSE,FALSE,9,65532,65532,FALSE,FALSE,TRUE,TRUE,TRUE}</definedName>
    <definedName name="___LL2" localSheetId="90" hidden="1">{FALSE,FALSE,-1.25,-15.5,484.5,276.75,FALSE,FALSE,TRUE,TRUE,0,12,#N/A,46,#N/A,2.93460490463215,15.35,1,FALSE,FALSE,3,TRUE,1,FALSE,100,"Swvu.PLA1.","ACwvu.PLA1.",#N/A,FALSE,FALSE,0,0,0,0,2,"","",TRUE,TRUE,FALSE,FALSE,1,60,#N/A,#N/A,FALSE,FALSE,FALSE,FALSE,FALSE,FALSE,FALSE,9,65532,65532,FALSE,FALSE,TRUE,TRUE,TRUE}</definedName>
    <definedName name="___LL2" localSheetId="94" hidden="1">{FALSE,FALSE,-1.25,-15.5,484.5,276.75,FALSE,FALSE,TRUE,TRUE,0,12,#N/A,46,#N/A,2.93460490463215,15.35,1,FALSE,FALSE,3,TRUE,1,FALSE,100,"Swvu.PLA1.","ACwvu.PLA1.",#N/A,FALSE,FALSE,0,0,0,0,2,"","",TRUE,TRUE,FALSE,FALSE,1,60,#N/A,#N/A,FALSE,FALSE,FALSE,FALSE,FALSE,FALSE,FALSE,9,65532,65532,FALSE,FALSE,TRUE,TRUE,TRUE}</definedName>
    <definedName name="___LL2" localSheetId="102" hidden="1">{FALSE,FALSE,-1.25,-15.5,484.5,276.75,FALSE,FALSE,TRUE,TRUE,0,12,#N/A,46,#N/A,2.93460490463215,15.35,1,FALSE,FALSE,3,TRUE,1,FALSE,100,"Swvu.PLA1.","ACwvu.PLA1.",#N/A,FALSE,FALSE,0,0,0,0,2,"","",TRUE,TRUE,FALSE,FALSE,1,60,#N/A,#N/A,FALSE,FALSE,FALSE,FALSE,FALSE,FALSE,FALSE,9,65532,65532,FALSE,FALSE,TRUE,TRUE,TRUE}</definedName>
    <definedName name="___LL2" localSheetId="27" hidden="1">{FALSE,FALSE,-1.25,-15.5,484.5,276.75,FALSE,FALSE,TRUE,TRUE,0,12,#N/A,46,#N/A,2.93460490463215,15.35,1,FALSE,FALSE,3,TRUE,1,FALSE,100,"Swvu.PLA1.","ACwvu.PLA1.",#N/A,FALSE,FALSE,0,0,0,0,2,"","",TRUE,TRUE,FALSE,FALSE,1,60,#N/A,#N/A,FALSE,FALSE,FALSE,FALSE,FALSE,FALSE,FALSE,9,65532,65532,FALSE,FALSE,TRUE,TRUE,TRUE}</definedName>
    <definedName name="___LL2" localSheetId="0"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106">#REF!</definedName>
    <definedName name="___MEX1" localSheetId="17">#REF!</definedName>
    <definedName name="___MEX1" localSheetId="41">#REF!</definedName>
    <definedName name="___MEX1" localSheetId="51">#REF!</definedName>
    <definedName name="___MEX1" localSheetId="89">#REF!</definedName>
    <definedName name="___MEX1" localSheetId="40">#REF!</definedName>
    <definedName name="___MEX1" localSheetId="42">#REF!</definedName>
    <definedName name="___MEX1" localSheetId="43">#REF!</definedName>
    <definedName name="___MEX1" localSheetId="47">#REF!</definedName>
    <definedName name="___MEX1" localSheetId="48">#REF!</definedName>
    <definedName name="___MEX1" localSheetId="49">#REF!</definedName>
    <definedName name="___MEX1" localSheetId="50">#REF!</definedName>
    <definedName name="___MEX1" localSheetId="57">#REF!</definedName>
    <definedName name="___MEX1" localSheetId="58">#REF!</definedName>
    <definedName name="___MEX1" localSheetId="59">#REF!</definedName>
    <definedName name="___MEX1" localSheetId="60">#REF!</definedName>
    <definedName name="___MEX1" localSheetId="76">#REF!</definedName>
    <definedName name="___MEX1" localSheetId="78">#REF!</definedName>
    <definedName name="___MEX1" localSheetId="82">#REF!</definedName>
    <definedName name="___MEX1" localSheetId="22">#REF!</definedName>
    <definedName name="___MEX1" localSheetId="86">#REF!</definedName>
    <definedName name="___MEX1" localSheetId="90">#REF!</definedName>
    <definedName name="___MEX1" localSheetId="27">#REF!</definedName>
    <definedName name="___MEX1" localSheetId="0">#REF!</definedName>
    <definedName name="___MEX1">#REF!</definedName>
    <definedName name="___PTA1" localSheetId="106">#REF!</definedName>
    <definedName name="___PTA1" localSheetId="17">#REF!</definedName>
    <definedName name="___PTA1" localSheetId="41">#REF!</definedName>
    <definedName name="___PTA1" localSheetId="51">#REF!</definedName>
    <definedName name="___PTA1" localSheetId="89">#REF!</definedName>
    <definedName name="___PTA1" localSheetId="40">#REF!</definedName>
    <definedName name="___PTA1" localSheetId="42">#REF!</definedName>
    <definedName name="___PTA1" localSheetId="43">#REF!</definedName>
    <definedName name="___PTA1" localSheetId="48">#REF!</definedName>
    <definedName name="___PTA1" localSheetId="49">#REF!</definedName>
    <definedName name="___PTA1" localSheetId="50">#REF!</definedName>
    <definedName name="___PTA1" localSheetId="57">#REF!</definedName>
    <definedName name="___PTA1" localSheetId="58">#REF!</definedName>
    <definedName name="___PTA1" localSheetId="59">#REF!</definedName>
    <definedName name="___PTA1" localSheetId="60">#REF!</definedName>
    <definedName name="___PTA1" localSheetId="76">#REF!</definedName>
    <definedName name="___PTA1" localSheetId="78">#REF!</definedName>
    <definedName name="___PTA1" localSheetId="82">#REF!</definedName>
    <definedName name="___PTA1" localSheetId="22">#REF!</definedName>
    <definedName name="___PTA1" localSheetId="86">#REF!</definedName>
    <definedName name="___PTA1" localSheetId="90">#REF!</definedName>
    <definedName name="___PTA1" localSheetId="27">#REF!</definedName>
    <definedName name="___PTA1" localSheetId="0">#REF!</definedName>
    <definedName name="___PTA1">#REF!</definedName>
    <definedName name="___ROS1">#N/A</definedName>
    <definedName name="___ROS2">#N/A</definedName>
    <definedName name="___ROS3">#N/A</definedName>
    <definedName name="___ROS4">#N/A</definedName>
    <definedName name="___SAR1" localSheetId="106">#REF!</definedName>
    <definedName name="___SAR1" localSheetId="17">#REF!</definedName>
    <definedName name="___SAR1" localSheetId="41">#REF!</definedName>
    <definedName name="___SAR1" localSheetId="51">#REF!</definedName>
    <definedName name="___SAR1" localSheetId="89">#REF!</definedName>
    <definedName name="___SAR1" localSheetId="40">#REF!</definedName>
    <definedName name="___SAR1" localSheetId="42">#REF!</definedName>
    <definedName name="___SAR1" localSheetId="43">#REF!</definedName>
    <definedName name="___SAR1" localSheetId="47">#REF!</definedName>
    <definedName name="___SAR1" localSheetId="48">#REF!</definedName>
    <definedName name="___SAR1" localSheetId="49">#REF!</definedName>
    <definedName name="___SAR1" localSheetId="50">#REF!</definedName>
    <definedName name="___SAR1" localSheetId="57">#REF!</definedName>
    <definedName name="___SAR1" localSheetId="58">#REF!</definedName>
    <definedName name="___SAR1" localSheetId="59">#REF!</definedName>
    <definedName name="___SAR1" localSheetId="60">#REF!</definedName>
    <definedName name="___SAR1" localSheetId="76">#REF!</definedName>
    <definedName name="___SAR1" localSheetId="78">#REF!</definedName>
    <definedName name="___SAR1" localSheetId="82">#REF!</definedName>
    <definedName name="___SAR1" localSheetId="22">#REF!</definedName>
    <definedName name="___SAR1" localSheetId="86">#REF!</definedName>
    <definedName name="___SAR1" localSheetId="90">#REF!</definedName>
    <definedName name="___SAR1" localSheetId="27">#REF!</definedName>
    <definedName name="___SAR1" localSheetId="0">#REF!</definedName>
    <definedName name="___SAR1">#REF!</definedName>
    <definedName name="___SRT11" localSheetId="104" hidden="1">{"Minpmon",#N/A,FALSE,"Monthinput"}</definedName>
    <definedName name="___SRT11" localSheetId="106" hidden="1">{"Minpmon",#N/A,FALSE,"Monthinput"}</definedName>
    <definedName name="___SRT11" localSheetId="17" hidden="1">{"Minpmon",#N/A,FALSE,"Monthinput"}</definedName>
    <definedName name="___SRT11" localSheetId="18" hidden="1">{"Minpmon",#N/A,FALSE,"Monthinput"}</definedName>
    <definedName name="___SRT11" localSheetId="38" hidden="1">{"Minpmon",#N/A,FALSE,"Monthinput"}</definedName>
    <definedName name="___SRT11" localSheetId="41" hidden="1">{"Minpmon",#N/A,FALSE,"Monthinput"}</definedName>
    <definedName name="___SRT11" localSheetId="65" hidden="1">{"Minpmon",#N/A,FALSE,"Monthinput"}</definedName>
    <definedName name="___SRT11" localSheetId="67" hidden="1">{"Minpmon",#N/A,FALSE,"Monthinput"}</definedName>
    <definedName name="___SRT11" localSheetId="70" hidden="1">{"Minpmon",#N/A,FALSE,"Monthinput"}</definedName>
    <definedName name="___SRT11" localSheetId="8" hidden="1">{"Minpmon",#N/A,FALSE,"Monthinput"}</definedName>
    <definedName name="___SRT11" localSheetId="9" hidden="1">{"Minpmon",#N/A,FALSE,"Monthinput"}</definedName>
    <definedName name="___SRT11" localSheetId="10" hidden="1">{"Minpmon",#N/A,FALSE,"Monthinput"}</definedName>
    <definedName name="___SRT11" localSheetId="11" hidden="1">{"Minpmon",#N/A,FALSE,"Monthinput"}</definedName>
    <definedName name="___SRT11" localSheetId="54" hidden="1">{"Minpmon",#N/A,FALSE,"Monthinput"}</definedName>
    <definedName name="___SRT11" localSheetId="51" hidden="1">{"Minpmon",#N/A,FALSE,"Monthinput"}</definedName>
    <definedName name="___SRT11" localSheetId="89" hidden="1">{"Minpmon",#N/A,FALSE,"Monthinput"}</definedName>
    <definedName name="___SRT11" localSheetId="28" hidden="1">{"Minpmon",#N/A,FALSE,"Monthinput"}</definedName>
    <definedName name="___SRT11" localSheetId="29" hidden="1">{"Minpmon",#N/A,FALSE,"Monthinput"}</definedName>
    <definedName name="___SRT11" localSheetId="30" hidden="1">{"Minpmon",#N/A,FALSE,"Monthinput"}</definedName>
    <definedName name="___SRT11" localSheetId="31" hidden="1">{"Minpmon",#N/A,FALSE,"Monthinput"}</definedName>
    <definedName name="___SRT11" localSheetId="32" hidden="1">{"Minpmon",#N/A,FALSE,"Monthinput"}</definedName>
    <definedName name="___SRT11" localSheetId="33" hidden="1">{"Minpmon",#N/A,FALSE,"Monthinput"}</definedName>
    <definedName name="___SRT11" localSheetId="34" hidden="1">{"Minpmon",#N/A,FALSE,"Monthinput"}</definedName>
    <definedName name="___SRT11" localSheetId="37" hidden="1">{"Minpmon",#N/A,FALSE,"Monthinput"}</definedName>
    <definedName name="___SRT11" localSheetId="2" hidden="1">{"Minpmon",#N/A,FALSE,"Monthinput"}</definedName>
    <definedName name="___SRT11" localSheetId="39" hidden="1">{"Minpmon",#N/A,FALSE,"Monthinput"}</definedName>
    <definedName name="___SRT11" localSheetId="40" hidden="1">{"Minpmon",#N/A,FALSE,"Monthinput"}</definedName>
    <definedName name="___SRT11" localSheetId="42" hidden="1">{"Minpmon",#N/A,FALSE,"Monthinput"}</definedName>
    <definedName name="___SRT11" localSheetId="43" hidden="1">{"Minpmon",#N/A,FALSE,"Monthinput"}</definedName>
    <definedName name="___SRT11" localSheetId="44" hidden="1">{"Minpmon",#N/A,FALSE,"Monthinput"}</definedName>
    <definedName name="___SRT11" localSheetId="45" hidden="1">{"Minpmon",#N/A,FALSE,"Monthinput"}</definedName>
    <definedName name="___SRT11" localSheetId="46" hidden="1">{"Minpmon",#N/A,FALSE,"Monthinput"}</definedName>
    <definedName name="___SRT11" localSheetId="47" hidden="1">{"Minpmon",#N/A,FALSE,"Monthinput"}</definedName>
    <definedName name="___SRT11" localSheetId="48" hidden="1">{"Minpmon",#N/A,FALSE,"Monthinput"}</definedName>
    <definedName name="___SRT11" localSheetId="49" hidden="1">{"Minpmon",#N/A,FALSE,"Monthinput"}</definedName>
    <definedName name="___SRT11" localSheetId="50" hidden="1">{"Minpmon",#N/A,FALSE,"Monthinput"}</definedName>
    <definedName name="___SRT11" localSheetId="57" hidden="1">{"Minpmon",#N/A,FALSE,"Monthinput"}</definedName>
    <definedName name="___SRT11" localSheetId="58" hidden="1">{"Minpmon",#N/A,FALSE,"Monthinput"}</definedName>
    <definedName name="___SRT11" localSheetId="59" hidden="1">{"Minpmon",#N/A,FALSE,"Monthinput"}</definedName>
    <definedName name="___SRT11" localSheetId="60" hidden="1">{"Minpmon",#N/A,FALSE,"Monthinput"}</definedName>
    <definedName name="___SRT11" localSheetId="61" hidden="1">{"Minpmon",#N/A,FALSE,"Monthinput"}</definedName>
    <definedName name="___SRT11" localSheetId="62" hidden="1">{"Minpmon",#N/A,FALSE,"Monthinput"}</definedName>
    <definedName name="___SRT11" localSheetId="63" hidden="1">{"Minpmon",#N/A,FALSE,"Monthinput"}</definedName>
    <definedName name="___SRT11" localSheetId="64" hidden="1">{"Minpmon",#N/A,FALSE,"Monthinput"}</definedName>
    <definedName name="___SRT11" localSheetId="66" hidden="1">{"Minpmon",#N/A,FALSE,"Monthinput"}</definedName>
    <definedName name="___SRT11" localSheetId="68" hidden="1">{"Minpmon",#N/A,FALSE,"Monthinput"}</definedName>
    <definedName name="___SRT11" localSheetId="69" hidden="1">{"Minpmon",#N/A,FALSE,"Monthinput"}</definedName>
    <definedName name="___SRT11" localSheetId="71" hidden="1">{"Minpmon",#N/A,FALSE,"Monthinput"}</definedName>
    <definedName name="___SRT11" localSheetId="76" hidden="1">{"Minpmon",#N/A,FALSE,"Monthinput"}</definedName>
    <definedName name="___SRT11" localSheetId="77" hidden="1">{"Minpmon",#N/A,FALSE,"Monthinput"}</definedName>
    <definedName name="___SRT11" localSheetId="78" hidden="1">{"Minpmon",#N/A,FALSE,"Monthinput"}</definedName>
    <definedName name="___SRT11" localSheetId="82" hidden="1">{"Minpmon",#N/A,FALSE,"Monthinput"}</definedName>
    <definedName name="___SRT11" localSheetId="22" hidden="1">{"Minpmon",#N/A,FALSE,"Monthinput"}</definedName>
    <definedName name="___SRT11" localSheetId="86" hidden="1">{"Minpmon",#N/A,FALSE,"Monthinput"}</definedName>
    <definedName name="___SRT11" localSheetId="90" hidden="1">{"Minpmon",#N/A,FALSE,"Monthinput"}</definedName>
    <definedName name="___SRT11" localSheetId="94" hidden="1">{"Minpmon",#N/A,FALSE,"Monthinput"}</definedName>
    <definedName name="___SRT11" localSheetId="102" hidden="1">{"Minpmon",#N/A,FALSE,"Monthinput"}</definedName>
    <definedName name="___SRT11" localSheetId="27" hidden="1">{"Minpmon",#N/A,FALSE,"Monthinput"}</definedName>
    <definedName name="___SRT11" localSheetId="0" hidden="1">{"Minpmon",#N/A,FALSE,"Monthinput"}</definedName>
    <definedName name="___SRT11" hidden="1">{"Minpmon",#N/A,FALSE,"Monthinput"}</definedName>
    <definedName name="___tAB4" localSheetId="106">#REF!</definedName>
    <definedName name="___tAB4" localSheetId="57">'[8]shared data'!$A$1:$G$71</definedName>
    <definedName name="___tAB4" localSheetId="94">#REF!</definedName>
    <definedName name="___tAB4">'[8]shared data'!$A$1:$G$71</definedName>
    <definedName name="___tnt1">#N/A</definedName>
    <definedName name="___TOT58" localSheetId="106">#REF!</definedName>
    <definedName name="___TOT58" localSheetId="17">[9]GROWTH!#REF!</definedName>
    <definedName name="___TOT58" localSheetId="18">[9]GROWTH!#REF!</definedName>
    <definedName name="___TOT58" localSheetId="51">[9]GROWTH!#REF!</definedName>
    <definedName name="___TOT58" localSheetId="89">[9]GROWTH!#REF!</definedName>
    <definedName name="___TOT58" localSheetId="40">[9]GROWTH!#REF!</definedName>
    <definedName name="___TOT58" localSheetId="42">[9]GROWTH!#REF!</definedName>
    <definedName name="___TOT58" localSheetId="48">[9]GROWTH!#REF!</definedName>
    <definedName name="___TOT58" localSheetId="49">[9]GROWTH!#REF!</definedName>
    <definedName name="___TOT58" localSheetId="50">[9]GROWTH!#REF!</definedName>
    <definedName name="___TOT58" localSheetId="57">[9]GROWTH!#REF!</definedName>
    <definedName name="___TOT58" localSheetId="58">[9]GROWTH!#REF!</definedName>
    <definedName name="___TOT58" localSheetId="77">[9]GROWTH!#REF!</definedName>
    <definedName name="___TOT58" localSheetId="78">[9]GROWTH!#REF!</definedName>
    <definedName name="___TOT58" localSheetId="90">[9]GROWTH!#REF!</definedName>
    <definedName name="___TOT58" localSheetId="94">#REF!</definedName>
    <definedName name="___TOT58">[9]GROWTH!#REF!</definedName>
    <definedName name="__10FA_L" localSheetId="106">#REF!</definedName>
    <definedName name="__10FA_L" localSheetId="17">#REF!</definedName>
    <definedName name="__10FA_L" localSheetId="51">#REF!</definedName>
    <definedName name="__10FA_L" localSheetId="89">#REF!</definedName>
    <definedName name="__10FA_L" localSheetId="40">#REF!</definedName>
    <definedName name="__10FA_L" localSheetId="42">#REF!</definedName>
    <definedName name="__10FA_L" localSheetId="43">#REF!</definedName>
    <definedName name="__10FA_L" localSheetId="47">#REF!</definedName>
    <definedName name="__10FA_L" localSheetId="48">#REF!</definedName>
    <definedName name="__10FA_L" localSheetId="49">#REF!</definedName>
    <definedName name="__10FA_L" localSheetId="50">#REF!</definedName>
    <definedName name="__10FA_L" localSheetId="57">#REF!</definedName>
    <definedName name="__10FA_L" localSheetId="58">#REF!</definedName>
    <definedName name="__10FA_L" localSheetId="76">#REF!</definedName>
    <definedName name="__10FA_L" localSheetId="77">#REF!</definedName>
    <definedName name="__10FA_L" localSheetId="78">#REF!</definedName>
    <definedName name="__10FA_L" localSheetId="82">#REF!</definedName>
    <definedName name="__10FA_L" localSheetId="22">#REF!</definedName>
    <definedName name="__10FA_L" localSheetId="90">#REF!</definedName>
    <definedName name="__10FA_L" localSheetId="27">#REF!</definedName>
    <definedName name="__10FA_L" localSheetId="0">#REF!</definedName>
    <definedName name="__10FA_L">#REF!</definedName>
    <definedName name="__11GAZ_LIABS" localSheetId="106">#REF!</definedName>
    <definedName name="__11GAZ_LIABS" localSheetId="17">#REF!</definedName>
    <definedName name="__11GAZ_LIABS" localSheetId="51">#REF!</definedName>
    <definedName name="__11GAZ_LIABS" localSheetId="89">#REF!</definedName>
    <definedName name="__11GAZ_LIABS" localSheetId="40">#REF!</definedName>
    <definedName name="__11GAZ_LIABS" localSheetId="42">#REF!</definedName>
    <definedName name="__11GAZ_LIABS" localSheetId="43">#REF!</definedName>
    <definedName name="__11GAZ_LIABS" localSheetId="48">#REF!</definedName>
    <definedName name="__11GAZ_LIABS" localSheetId="49">#REF!</definedName>
    <definedName name="__11GAZ_LIABS" localSheetId="50">#REF!</definedName>
    <definedName name="__11GAZ_LIABS" localSheetId="57">#REF!</definedName>
    <definedName name="__11GAZ_LIABS" localSheetId="58">#REF!</definedName>
    <definedName name="__11GAZ_LIABS" localSheetId="76">#REF!</definedName>
    <definedName name="__11GAZ_LIABS" localSheetId="78">#REF!</definedName>
    <definedName name="__11GAZ_LIABS" localSheetId="22">#REF!</definedName>
    <definedName name="__11GAZ_LIABS" localSheetId="90">#REF!</definedName>
    <definedName name="__11GAZ_LIABS" localSheetId="27">#REF!</definedName>
    <definedName name="__11GAZ_LIABS" localSheetId="0">#REF!</definedName>
    <definedName name="__11GAZ_LIABS">#REF!</definedName>
    <definedName name="__123Graph_A" localSheetId="106" hidden="1">#REF!</definedName>
    <definedName name="__123Graph_A" localSheetId="16" hidden="1">'[11]shared data'!#REF!</definedName>
    <definedName name="__123Graph_A" localSheetId="17" hidden="1">[12]C!#REF!</definedName>
    <definedName name="__123Graph_A" localSheetId="51" hidden="1">[12]C!#REF!</definedName>
    <definedName name="__123Graph_A" localSheetId="89" hidden="1">[12]C!#REF!</definedName>
    <definedName name="__123Graph_A" localSheetId="40" hidden="1">[12]C!#REF!</definedName>
    <definedName name="__123Graph_A" localSheetId="42" hidden="1">[12]C!#REF!</definedName>
    <definedName name="__123Graph_A" localSheetId="43" hidden="1">#REF!</definedName>
    <definedName name="__123Graph_A" localSheetId="49" hidden="1">[12]C!#REF!</definedName>
    <definedName name="__123Graph_A" localSheetId="50" hidden="1">[12]C!#REF!</definedName>
    <definedName name="__123Graph_A" localSheetId="57" hidden="1">[12]C!#REF!</definedName>
    <definedName name="__123Graph_A" localSheetId="76" hidden="1">[13]C!#REF!</definedName>
    <definedName name="__123Graph_A" localSheetId="94" hidden="1">#REF!</definedName>
    <definedName name="__123Graph_A" hidden="1">[12]C!#REF!</definedName>
    <definedName name="__123Graph_AChart1" localSheetId="106" hidden="1">#REF!</definedName>
    <definedName name="__123Graph_AChart1" localSheetId="16" hidden="1">[14]Cable!#REF!</definedName>
    <definedName name="__123Graph_AChart1" localSheetId="17" hidden="1">[15]IN_Cable!#REF!</definedName>
    <definedName name="__123Graph_AChart1" localSheetId="51" hidden="1">[15]IN_Cable!#REF!</definedName>
    <definedName name="__123Graph_AChart1" localSheetId="89" hidden="1">[15]IN_Cable!#REF!</definedName>
    <definedName name="__123Graph_AChart1" localSheetId="40" hidden="1">[15]IN_Cable!#REF!</definedName>
    <definedName name="__123Graph_AChart1" localSheetId="42" hidden="1">[15]IN_Cable!#REF!</definedName>
    <definedName name="__123Graph_AChart1" localSheetId="43" hidden="1">#REF!</definedName>
    <definedName name="__123Graph_AChart1" localSheetId="49" hidden="1">[15]IN_Cable!#REF!</definedName>
    <definedName name="__123Graph_AChart1" localSheetId="50" hidden="1">[15]IN_Cable!#REF!</definedName>
    <definedName name="__123Graph_AChart1" localSheetId="57" hidden="1">[15]IN_Cable!#REF!</definedName>
    <definedName name="__123Graph_AChart1" localSheetId="76" hidden="1">[15]IN_Cable!#REF!</definedName>
    <definedName name="__123Graph_AChart1" localSheetId="94" hidden="1">#REF!</definedName>
    <definedName name="__123Graph_AChart1" hidden="1">[15]IN_Cable!#REF!</definedName>
    <definedName name="__123Graph_AChart2" localSheetId="106" hidden="1">#REF!</definedName>
    <definedName name="__123Graph_AChart2" localSheetId="16" hidden="1">[14]Cable!#REF!</definedName>
    <definedName name="__123Graph_AChart2" localSheetId="17" hidden="1">[15]IN_Cable!#REF!</definedName>
    <definedName name="__123Graph_AChart2" localSheetId="42" hidden="1">[15]IN_Cable!#REF!</definedName>
    <definedName name="__123Graph_AChart2" localSheetId="57" hidden="1">[15]IN_Cable!#REF!</definedName>
    <definedName name="__123Graph_AChart2" localSheetId="94" hidden="1">#REF!</definedName>
    <definedName name="__123Graph_AChart2" hidden="1">[15]IN_Cable!#REF!</definedName>
    <definedName name="__123Graph_AChart3" localSheetId="106" hidden="1">#REF!</definedName>
    <definedName name="__123Graph_AChart3" localSheetId="16" hidden="1">[14]Cable!#REF!</definedName>
    <definedName name="__123Graph_AChart3" localSheetId="17" hidden="1">[15]IN_Cable!#REF!</definedName>
    <definedName name="__123Graph_AChart3" localSheetId="57" hidden="1">[15]IN_Cable!#REF!</definedName>
    <definedName name="__123Graph_AChart3" localSheetId="94" hidden="1">#REF!</definedName>
    <definedName name="__123Graph_AChart3" hidden="1">[15]IN_Cable!#REF!</definedName>
    <definedName name="__123Graph_AChart4" localSheetId="106" hidden="1">#REF!</definedName>
    <definedName name="__123Graph_AChart4" localSheetId="16" hidden="1">[14]Cable!#REF!</definedName>
    <definedName name="__123Graph_AChart4" localSheetId="17" hidden="1">[15]IN_Cable!#REF!</definedName>
    <definedName name="__123Graph_AChart4" localSheetId="57" hidden="1">[15]IN_Cable!#REF!</definedName>
    <definedName name="__123Graph_AChart4" localSheetId="94" hidden="1">#REF!</definedName>
    <definedName name="__123Graph_AChart4" hidden="1">[15]IN_Cable!#REF!</definedName>
    <definedName name="__123Graph_AChart5" localSheetId="106" hidden="1">#REF!</definedName>
    <definedName name="__123Graph_AChart5" localSheetId="16" hidden="1">[14]Cable!#REF!</definedName>
    <definedName name="__123Graph_AChart5" localSheetId="17" hidden="1">[15]IN_Cable!#REF!</definedName>
    <definedName name="__123Graph_AChart5" localSheetId="57" hidden="1">[15]IN_Cable!#REF!</definedName>
    <definedName name="__123Graph_AChart5" localSheetId="94" hidden="1">#REF!</definedName>
    <definedName name="__123Graph_AChart5" hidden="1">[15]IN_Cable!#REF!</definedName>
    <definedName name="__123Graph_AChart6" localSheetId="106" hidden="1">#REF!</definedName>
    <definedName name="__123Graph_AChart6" localSheetId="16" hidden="1">[14]Cable!#REF!</definedName>
    <definedName name="__123Graph_AChart6" localSheetId="17" hidden="1">[15]IN_Cable!#REF!</definedName>
    <definedName name="__123Graph_AChart6" localSheetId="57" hidden="1">[15]IN_Cable!#REF!</definedName>
    <definedName name="__123Graph_AChart6" localSheetId="94" hidden="1">#REF!</definedName>
    <definedName name="__123Graph_AChart6" hidden="1">[15]IN_Cable!#REF!</definedName>
    <definedName name="__123Graph_AChart7" localSheetId="106" hidden="1">#REF!</definedName>
    <definedName name="__123Graph_AChart7" localSheetId="16" hidden="1">[14]Cable!#REF!</definedName>
    <definedName name="__123Graph_AChart7" localSheetId="17" hidden="1">[15]IN_Cable!#REF!</definedName>
    <definedName name="__123Graph_AChart7" localSheetId="57" hidden="1">[15]IN_Cable!#REF!</definedName>
    <definedName name="__123Graph_AChart7" localSheetId="94" hidden="1">#REF!</definedName>
    <definedName name="__123Graph_AChart7" hidden="1">[15]IN_Cable!#REF!</definedName>
    <definedName name="__123Graph_ACurrent" localSheetId="106" hidden="1">#REF!</definedName>
    <definedName name="__123Graph_ACurrent" localSheetId="16" hidden="1">'[16]Base Original'!#REF!</definedName>
    <definedName name="__123Graph_ACurrent" localSheetId="17" hidden="1">[15]IN_Cable!#REF!</definedName>
    <definedName name="__123Graph_ACurrent" localSheetId="57" hidden="1">[15]IN_Cable!#REF!</definedName>
    <definedName name="__123Graph_ACurrent" localSheetId="94" hidden="1">#REF!</definedName>
    <definedName name="__123Graph_ACurrent" hidden="1">[15]IN_Cable!#REF!</definedName>
    <definedName name="__123Graph_ADEBT" localSheetId="106" hidden="1">#REF!</definedName>
    <definedName name="__123Graph_ADEBT" localSheetId="16" hidden="1">#REF!</definedName>
    <definedName name="__123Graph_ADEBT" localSheetId="17" hidden="1">#REF!</definedName>
    <definedName name="__123Graph_ADEBT" localSheetId="41" hidden="1">#REF!</definedName>
    <definedName name="__123Graph_ADEBT" localSheetId="51" hidden="1">#REF!</definedName>
    <definedName name="__123Graph_ADEBT" localSheetId="89" hidden="1">#REF!</definedName>
    <definedName name="__123Graph_ADEBT" localSheetId="40" hidden="1">#REF!</definedName>
    <definedName name="__123Graph_ADEBT" localSheetId="42" hidden="1">#REF!</definedName>
    <definedName name="__123Graph_ADEBT" localSheetId="43" hidden="1">#REF!</definedName>
    <definedName name="__123Graph_ADEBT" localSheetId="47" hidden="1">#REF!</definedName>
    <definedName name="__123Graph_ADEBT" localSheetId="48" hidden="1">#REF!</definedName>
    <definedName name="__123Graph_ADEBT" localSheetId="49" hidden="1">#REF!</definedName>
    <definedName name="__123Graph_ADEBT" localSheetId="50" hidden="1">#REF!</definedName>
    <definedName name="__123Graph_ADEBT" localSheetId="57" hidden="1">#REF!</definedName>
    <definedName name="__123Graph_ADEBT" localSheetId="58" hidden="1">#REF!</definedName>
    <definedName name="__123Graph_ADEBT" localSheetId="59" hidden="1">#REF!</definedName>
    <definedName name="__123Graph_ADEBT" localSheetId="60" hidden="1">#REF!</definedName>
    <definedName name="__123Graph_ADEBT" localSheetId="76" hidden="1">#REF!</definedName>
    <definedName name="__123Graph_ADEBT" localSheetId="78" hidden="1">#REF!</definedName>
    <definedName name="__123Graph_ADEBT" localSheetId="82" hidden="1">#REF!</definedName>
    <definedName name="__123Graph_ADEBT" localSheetId="22" hidden="1">#REF!</definedName>
    <definedName name="__123Graph_ADEBT" localSheetId="86" hidden="1">#REF!</definedName>
    <definedName name="__123Graph_ADEBT" localSheetId="90" hidden="1">#REF!</definedName>
    <definedName name="__123Graph_ADEBT" localSheetId="27" hidden="1">#REF!</definedName>
    <definedName name="__123Graph_ADEBT" localSheetId="0" hidden="1">#REF!</definedName>
    <definedName name="__123Graph_ADEBT" hidden="1">#REF!</definedName>
    <definedName name="__123Graph_ADIFFERENTIAL" localSheetId="106" hidden="1">#REF!</definedName>
    <definedName name="__123Graph_ADIFFERENTIAL" localSheetId="17" hidden="1">[17]TAB25b!#REF!</definedName>
    <definedName name="__123Graph_ADIFFERENTIAL" localSheetId="51" hidden="1">[17]TAB25b!#REF!</definedName>
    <definedName name="__123Graph_ADIFFERENTIAL" localSheetId="89" hidden="1">[17]TAB25b!#REF!</definedName>
    <definedName name="__123Graph_ADIFFERENTIAL" localSheetId="40" hidden="1">[17]TAB25b!#REF!</definedName>
    <definedName name="__123Graph_ADIFFERENTIAL" localSheetId="42" hidden="1">[17]TAB25b!#REF!</definedName>
    <definedName name="__123Graph_ADIFFERENTIAL" localSheetId="47" hidden="1">#REF!</definedName>
    <definedName name="__123Graph_ADIFFERENTIAL" localSheetId="48" hidden="1">[17]TAB25b!#REF!</definedName>
    <definedName name="__123Graph_ADIFFERENTIAL" localSheetId="50" hidden="1">[17]TAB25b!#REF!</definedName>
    <definedName name="__123Graph_ADIFFERENTIAL" localSheetId="57" hidden="1">#REF!</definedName>
    <definedName name="__123Graph_ADIFFERENTIAL" localSheetId="58" hidden="1">[17]TAB25b!#REF!</definedName>
    <definedName name="__123Graph_ADIFFERENTIAL" localSheetId="76" hidden="1">[17]TAB25b!#REF!</definedName>
    <definedName name="__123Graph_ADIFFERENTIAL" localSheetId="90" hidden="1">[17]TAB25b!#REF!</definedName>
    <definedName name="__123Graph_ADIFFERENTIAL" localSheetId="94" hidden="1">#REF!</definedName>
    <definedName name="__123Graph_ADIFFERENTIAL" hidden="1">[17]TAB25b!#REF!</definedName>
    <definedName name="__123Graph_AINTEREST" localSheetId="106" hidden="1">#REF!</definedName>
    <definedName name="__123Graph_AINTEREST" localSheetId="17" hidden="1">[17]TAB25b!#REF!</definedName>
    <definedName name="__123Graph_AINTEREST" localSheetId="40" hidden="1">[17]TAB25b!#REF!</definedName>
    <definedName name="__123Graph_AINTEREST" localSheetId="42" hidden="1">[17]TAB25b!#REF!</definedName>
    <definedName name="__123Graph_AINTEREST" localSheetId="47" hidden="1">#REF!</definedName>
    <definedName name="__123Graph_AINTEREST" localSheetId="48" hidden="1">[17]TAB25b!#REF!</definedName>
    <definedName name="__123Graph_AINTEREST" localSheetId="50" hidden="1">[17]TAB25b!#REF!</definedName>
    <definedName name="__123Graph_AINTEREST" localSheetId="57" hidden="1">#REF!</definedName>
    <definedName name="__123Graph_AINTEREST" localSheetId="58" hidden="1">[17]TAB25b!#REF!</definedName>
    <definedName name="__123Graph_AINTEREST" localSheetId="76" hidden="1">[17]TAB25b!#REF!</definedName>
    <definedName name="__123Graph_AINTEREST" localSheetId="90" hidden="1">[17]TAB25b!#REF!</definedName>
    <definedName name="__123Graph_AINTEREST" localSheetId="94" hidden="1">#REF!</definedName>
    <definedName name="__123Graph_AINTEREST" hidden="1">[17]TAB25b!#REF!</definedName>
    <definedName name="__123Graph_AREER" localSheetId="106" hidden="1">#REF!</definedName>
    <definedName name="__123Graph_AREER" localSheetId="17" hidden="1">[18]ER!#REF!</definedName>
    <definedName name="__123Graph_AREER" localSheetId="40" hidden="1">[18]ER!#REF!</definedName>
    <definedName name="__123Graph_AREER" localSheetId="42" hidden="1">[18]ER!#REF!</definedName>
    <definedName name="__123Graph_AREER" localSheetId="57" hidden="1">[18]ER!#REF!</definedName>
    <definedName name="__123Graph_AREER" localSheetId="76" hidden="1">[18]ER!#REF!</definedName>
    <definedName name="__123Graph_AREER" localSheetId="94" hidden="1">#REF!</definedName>
    <definedName name="__123Graph_AREER" hidden="1">[18]ER!#REF!</definedName>
    <definedName name="__123Graph_ASPREAD" localSheetId="106" hidden="1">#REF!</definedName>
    <definedName name="__123Graph_ASPREAD" localSheetId="17" hidden="1">[17]TAB25b!#REF!</definedName>
    <definedName name="__123Graph_ASPREAD" localSheetId="40" hidden="1">[17]TAB25b!#REF!</definedName>
    <definedName name="__123Graph_ASPREAD" localSheetId="42" hidden="1">[17]TAB25b!#REF!</definedName>
    <definedName name="__123Graph_ASPREAD" localSheetId="57" hidden="1">#REF!</definedName>
    <definedName name="__123Graph_ASPREAD" localSheetId="76" hidden="1">[17]TAB25b!#REF!</definedName>
    <definedName name="__123Graph_ASPREAD" localSheetId="94" hidden="1">#REF!</definedName>
    <definedName name="__123Graph_ASPREAD" hidden="1">[17]TAB25b!#REF!</definedName>
    <definedName name="__123Graph_B" localSheetId="106" hidden="1">#REF!</definedName>
    <definedName name="__123Graph_B" localSheetId="16" hidden="1">'[11]shared data'!#REF!</definedName>
    <definedName name="__123Graph_B" localSheetId="42" hidden="1">[19]FLUJO!$B$7929:$C$7929</definedName>
    <definedName name="__123Graph_B" localSheetId="57" hidden="1">[20]C!#REF!</definedName>
    <definedName name="__123Graph_B" localSheetId="76" hidden="1">[13]C!#REF!</definedName>
    <definedName name="__123Graph_B" localSheetId="94" hidden="1">#REF!</definedName>
    <definedName name="__123Graph_B" hidden="1">[19]FLUJO!$B$7929:$C$7929</definedName>
    <definedName name="__123Graph_BChart1" localSheetId="106" hidden="1">#REF!</definedName>
    <definedName name="__123Graph_BChart1" localSheetId="17" hidden="1">#REF!</definedName>
    <definedName name="__123Graph_BChart1" localSheetId="18" hidden="1">#REF!</definedName>
    <definedName name="__123Graph_BChart1" localSheetId="51" hidden="1">#REF!</definedName>
    <definedName name="__123Graph_BChart1" localSheetId="89" hidden="1">#REF!</definedName>
    <definedName name="__123Graph_BChart1" localSheetId="40" hidden="1">#REF!</definedName>
    <definedName name="__123Graph_BChart1" localSheetId="42" hidden="1">#REF!</definedName>
    <definedName name="__123Graph_BChart1" localSheetId="48" hidden="1">#REF!</definedName>
    <definedName name="__123Graph_BChart1" localSheetId="49" hidden="1">#REF!</definedName>
    <definedName name="__123Graph_BChart1" localSheetId="50" hidden="1">#REF!</definedName>
    <definedName name="__123Graph_BChart1" localSheetId="57" hidden="1">#REF!</definedName>
    <definedName name="__123Graph_BChart1" localSheetId="58" hidden="1">#REF!</definedName>
    <definedName name="__123Graph_BChart1" localSheetId="77" hidden="1">#REF!</definedName>
    <definedName name="__123Graph_BChart1" localSheetId="78" hidden="1">#REF!</definedName>
    <definedName name="__123Graph_BChart1" localSheetId="22" hidden="1">#REF!</definedName>
    <definedName name="__123Graph_BChart1" localSheetId="90" hidden="1">#REF!</definedName>
    <definedName name="__123Graph_BChart1" localSheetId="0" hidden="1">#REF!</definedName>
    <definedName name="__123Graph_BChart1" hidden="1">#REF!</definedName>
    <definedName name="__123Graph_BChart2" localSheetId="106" hidden="1">#REF!</definedName>
    <definedName name="__123Graph_BChart2" localSheetId="17" hidden="1">#REF!</definedName>
    <definedName name="__123Graph_BChart2" localSheetId="51" hidden="1">#REF!</definedName>
    <definedName name="__123Graph_BChart2" localSheetId="89" hidden="1">#REF!</definedName>
    <definedName name="__123Graph_BChart2" localSheetId="40" hidden="1">#REF!</definedName>
    <definedName name="__123Graph_BChart2" localSheetId="42" hidden="1">#REF!</definedName>
    <definedName name="__123Graph_BChart2" localSheetId="48" hidden="1">#REF!</definedName>
    <definedName name="__123Graph_BChart2" localSheetId="49" hidden="1">#REF!</definedName>
    <definedName name="__123Graph_BChart2" localSheetId="50" hidden="1">#REF!</definedName>
    <definedName name="__123Graph_BChart2" localSheetId="57" hidden="1">#REF!</definedName>
    <definedName name="__123Graph_BChart2" localSheetId="58" hidden="1">#REF!</definedName>
    <definedName name="__123Graph_BChart2" localSheetId="78" hidden="1">#REF!</definedName>
    <definedName name="__123Graph_BChart2" localSheetId="22" hidden="1">#REF!</definedName>
    <definedName name="__123Graph_BChart2" localSheetId="90" hidden="1">#REF!</definedName>
    <definedName name="__123Graph_BChart2" localSheetId="0" hidden="1">#REF!</definedName>
    <definedName name="__123Graph_BChart2" hidden="1">#REF!</definedName>
    <definedName name="__123Graph_BChart3" localSheetId="106" hidden="1">#REF!</definedName>
    <definedName name="__123Graph_BChart3" localSheetId="17" hidden="1">#REF!</definedName>
    <definedName name="__123Graph_BChart3" localSheetId="51" hidden="1">#REF!</definedName>
    <definedName name="__123Graph_BChart3" localSheetId="89" hidden="1">#REF!</definedName>
    <definedName name="__123Graph_BChart3" localSheetId="40" hidden="1">#REF!</definedName>
    <definedName name="__123Graph_BChart3" localSheetId="42" hidden="1">#REF!</definedName>
    <definedName name="__123Graph_BChart3" localSheetId="48" hidden="1">#REF!</definedName>
    <definedName name="__123Graph_BChart3" localSheetId="49" hidden="1">#REF!</definedName>
    <definedName name="__123Graph_BChart3" localSheetId="50" hidden="1">#REF!</definedName>
    <definedName name="__123Graph_BChart3" localSheetId="57" hidden="1">#REF!</definedName>
    <definedName name="__123Graph_BChart3" localSheetId="58" hidden="1">#REF!</definedName>
    <definedName name="__123Graph_BChart3" localSheetId="78" hidden="1">#REF!</definedName>
    <definedName name="__123Graph_BChart3" localSheetId="22" hidden="1">#REF!</definedName>
    <definedName name="__123Graph_BChart3" localSheetId="90" hidden="1">#REF!</definedName>
    <definedName name="__123Graph_BChart3" localSheetId="0" hidden="1">#REF!</definedName>
    <definedName name="__123Graph_BChart3" hidden="1">#REF!</definedName>
    <definedName name="__123Graph_BChart4" localSheetId="106" hidden="1">#REF!</definedName>
    <definedName name="__123Graph_BChart4" localSheetId="17" hidden="1">#REF!</definedName>
    <definedName name="__123Graph_BChart4" localSheetId="51" hidden="1">#REF!</definedName>
    <definedName name="__123Graph_BChart4" localSheetId="89" hidden="1">#REF!</definedName>
    <definedName name="__123Graph_BChart4" localSheetId="42" hidden="1">#REF!</definedName>
    <definedName name="__123Graph_BChart4" localSheetId="48" hidden="1">#REF!</definedName>
    <definedName name="__123Graph_BChart4" localSheetId="49" hidden="1">#REF!</definedName>
    <definedName name="__123Graph_BChart4" localSheetId="50" hidden="1">#REF!</definedName>
    <definedName name="__123Graph_BChart4" localSheetId="57" hidden="1">#REF!</definedName>
    <definedName name="__123Graph_BChart4" localSheetId="58" hidden="1">#REF!</definedName>
    <definedName name="__123Graph_BChart4" localSheetId="78" hidden="1">#REF!</definedName>
    <definedName name="__123Graph_BChart4" localSheetId="22" hidden="1">#REF!</definedName>
    <definedName name="__123Graph_BChart4" localSheetId="90" hidden="1">#REF!</definedName>
    <definedName name="__123Graph_BChart4" localSheetId="0" hidden="1">#REF!</definedName>
    <definedName name="__123Graph_BChart4" hidden="1">#REF!</definedName>
    <definedName name="__123Graph_BChart5" localSheetId="106" hidden="1">#REF!</definedName>
    <definedName name="__123Graph_BChart5" localSheetId="17" hidden="1">#REF!</definedName>
    <definedName name="__123Graph_BChart5" localSheetId="51" hidden="1">#REF!</definedName>
    <definedName name="__123Graph_BChart5" localSheetId="89" hidden="1">#REF!</definedName>
    <definedName name="__123Graph_BChart5" localSheetId="42" hidden="1">#REF!</definedName>
    <definedName name="__123Graph_BChart5" localSheetId="48" hidden="1">#REF!</definedName>
    <definedName name="__123Graph_BChart5" localSheetId="49" hidden="1">#REF!</definedName>
    <definedName name="__123Graph_BChart5" localSheetId="50" hidden="1">#REF!</definedName>
    <definedName name="__123Graph_BChart5" localSheetId="57" hidden="1">#REF!</definedName>
    <definedName name="__123Graph_BChart5" localSheetId="58" hidden="1">#REF!</definedName>
    <definedName name="__123Graph_BChart5" localSheetId="78" hidden="1">#REF!</definedName>
    <definedName name="__123Graph_BChart5" localSheetId="22" hidden="1">#REF!</definedName>
    <definedName name="__123Graph_BChart5" localSheetId="90" hidden="1">#REF!</definedName>
    <definedName name="__123Graph_BChart5" localSheetId="0" hidden="1">#REF!</definedName>
    <definedName name="__123Graph_BChart5" hidden="1">#REF!</definedName>
    <definedName name="__123Graph_BChart6" localSheetId="106" hidden="1">#REF!</definedName>
    <definedName name="__123Graph_BChart6" localSheetId="17" hidden="1">#REF!</definedName>
    <definedName name="__123Graph_BChart6" localSheetId="51" hidden="1">#REF!</definedName>
    <definedName name="__123Graph_BChart6" localSheetId="89" hidden="1">#REF!</definedName>
    <definedName name="__123Graph_BChart6" localSheetId="42" hidden="1">#REF!</definedName>
    <definedName name="__123Graph_BChart6" localSheetId="48" hidden="1">#REF!</definedName>
    <definedName name="__123Graph_BChart6" localSheetId="49" hidden="1">#REF!</definedName>
    <definedName name="__123Graph_BChart6" localSheetId="50" hidden="1">#REF!</definedName>
    <definedName name="__123Graph_BChart6" localSheetId="57" hidden="1">#REF!</definedName>
    <definedName name="__123Graph_BChart6" localSheetId="58" hidden="1">#REF!</definedName>
    <definedName name="__123Graph_BChart6" localSheetId="78" hidden="1">#REF!</definedName>
    <definedName name="__123Graph_BChart6" localSheetId="22" hidden="1">#REF!</definedName>
    <definedName name="__123Graph_BChart6" localSheetId="90" hidden="1">#REF!</definedName>
    <definedName name="__123Graph_BChart6" localSheetId="0" hidden="1">#REF!</definedName>
    <definedName name="__123Graph_BChart6" hidden="1">#REF!</definedName>
    <definedName name="__123Graph_BChart7" localSheetId="106" hidden="1">#REF!</definedName>
    <definedName name="__123Graph_BChart7" localSheetId="17" hidden="1">#REF!</definedName>
    <definedName name="__123Graph_BChart7" localSheetId="51" hidden="1">#REF!</definedName>
    <definedName name="__123Graph_BChart7" localSheetId="89" hidden="1">#REF!</definedName>
    <definedName name="__123Graph_BChart7" localSheetId="42" hidden="1">#REF!</definedName>
    <definedName name="__123Graph_BChart7" localSheetId="48" hidden="1">#REF!</definedName>
    <definedName name="__123Graph_BChart7" localSheetId="49" hidden="1">#REF!</definedName>
    <definedName name="__123Graph_BChart7" localSheetId="50" hidden="1">#REF!</definedName>
    <definedName name="__123Graph_BChart7" localSheetId="57" hidden="1">#REF!</definedName>
    <definedName name="__123Graph_BChart7" localSheetId="58" hidden="1">#REF!</definedName>
    <definedName name="__123Graph_BChart7" localSheetId="78" hidden="1">#REF!</definedName>
    <definedName name="__123Graph_BChart7" localSheetId="22" hidden="1">#REF!</definedName>
    <definedName name="__123Graph_BChart7" localSheetId="90" hidden="1">#REF!</definedName>
    <definedName name="__123Graph_BChart7" localSheetId="0" hidden="1">#REF!</definedName>
    <definedName name="__123Graph_BChart7" hidden="1">#REF!</definedName>
    <definedName name="__123Graph_BCurrent" localSheetId="106" hidden="1">#REF!</definedName>
    <definedName name="__123Graph_BCurrent" localSheetId="16" hidden="1">'[16]Base Original'!#REF!</definedName>
    <definedName name="__123Graph_BCurrent" localSheetId="17" hidden="1">[21]G!#REF!</definedName>
    <definedName name="__123Graph_BCurrent" localSheetId="42" hidden="1">[21]G!#REF!</definedName>
    <definedName name="__123Graph_BCurrent" localSheetId="43" hidden="1">#REF!</definedName>
    <definedName name="__123Graph_BCurrent" localSheetId="44" hidden="1">#REF!</definedName>
    <definedName name="__123Graph_BCurrent" localSheetId="45" hidden="1">#REF!</definedName>
    <definedName name="__123Graph_BCurrent" localSheetId="46" hidden="1">#REF!</definedName>
    <definedName name="__123Graph_BCurrent" localSheetId="47" hidden="1">#REF!</definedName>
    <definedName name="__123Graph_BCurrent" localSheetId="50" hidden="1">[21]G!#REF!</definedName>
    <definedName name="__123Graph_BCurrent" localSheetId="57" hidden="1">#REF!</definedName>
    <definedName name="__123Graph_BCurrent" localSheetId="59" hidden="1">#REF!</definedName>
    <definedName name="__123Graph_BCurrent" localSheetId="60" hidden="1">#REF!</definedName>
    <definedName name="__123Graph_BCurrent" localSheetId="76" hidden="1">[21]G!#REF!</definedName>
    <definedName name="__123Graph_BCurrent" localSheetId="77" hidden="1">[21]G!#REF!</definedName>
    <definedName name="__123Graph_BCurrent" localSheetId="82" hidden="1">[21]G!#REF!</definedName>
    <definedName name="__123Graph_BCurrent" localSheetId="90" hidden="1">[21]G!#REF!</definedName>
    <definedName name="__123Graph_BCurrent" localSheetId="94" hidden="1">#REF!</definedName>
    <definedName name="__123Graph_BCurrent" hidden="1">[21]G!#REF!</definedName>
    <definedName name="__123Graph_BDEBT" localSheetId="106" hidden="1">#REF!</definedName>
    <definedName name="__123Graph_BDEBT" localSheetId="16" hidden="1">#REF!</definedName>
    <definedName name="__123Graph_BDEBT" localSheetId="17" hidden="1">#REF!</definedName>
    <definedName name="__123Graph_BDEBT" localSheetId="41" hidden="1">#REF!</definedName>
    <definedName name="__123Graph_BDEBT" localSheetId="51" hidden="1">#REF!</definedName>
    <definedName name="__123Graph_BDEBT" localSheetId="89" hidden="1">#REF!</definedName>
    <definedName name="__123Graph_BDEBT" localSheetId="40" hidden="1">#REF!</definedName>
    <definedName name="__123Graph_BDEBT" localSheetId="42" hidden="1">#REF!</definedName>
    <definedName name="__123Graph_BDEBT" localSheetId="43" hidden="1">#REF!</definedName>
    <definedName name="__123Graph_BDEBT" localSheetId="47" hidden="1">#REF!</definedName>
    <definedName name="__123Graph_BDEBT" localSheetId="48" hidden="1">#REF!</definedName>
    <definedName name="__123Graph_BDEBT" localSheetId="49" hidden="1">#REF!</definedName>
    <definedName name="__123Graph_BDEBT" localSheetId="50" hidden="1">#REF!</definedName>
    <definedName name="__123Graph_BDEBT" localSheetId="57" hidden="1">#REF!</definedName>
    <definedName name="__123Graph_BDEBT" localSheetId="58" hidden="1">#REF!</definedName>
    <definedName name="__123Graph_BDEBT" localSheetId="59" hidden="1">#REF!</definedName>
    <definedName name="__123Graph_BDEBT" localSheetId="60" hidden="1">#REF!</definedName>
    <definedName name="__123Graph_BDEBT" localSheetId="76" hidden="1">#REF!</definedName>
    <definedName name="__123Graph_BDEBT" localSheetId="78" hidden="1">#REF!</definedName>
    <definedName name="__123Graph_BDEBT" localSheetId="82" hidden="1">#REF!</definedName>
    <definedName name="__123Graph_BDEBT" localSheetId="22" hidden="1">#REF!</definedName>
    <definedName name="__123Graph_BDEBT" localSheetId="86" hidden="1">#REF!</definedName>
    <definedName name="__123Graph_BDEBT" localSheetId="90" hidden="1">#REF!</definedName>
    <definedName name="__123Graph_BDEBT" localSheetId="27" hidden="1">#REF!</definedName>
    <definedName name="__123Graph_BDEBT" localSheetId="0" hidden="1">#REF!</definedName>
    <definedName name="__123Graph_BDEBT" hidden="1">#REF!</definedName>
    <definedName name="__123Graph_BINTEREST" localSheetId="106" hidden="1">#REF!</definedName>
    <definedName name="__123Graph_BINTEREST" localSheetId="16" hidden="1">[17]TAB25b!#REF!</definedName>
    <definedName name="__123Graph_BINTEREST" localSheetId="17" hidden="1">[17]TAB25b!#REF!</definedName>
    <definedName name="__123Graph_BINTEREST" localSheetId="51" hidden="1">[17]TAB25b!#REF!</definedName>
    <definedName name="__123Graph_BINTEREST" localSheetId="89" hidden="1">[17]TAB25b!#REF!</definedName>
    <definedName name="__123Graph_BINTEREST" localSheetId="40" hidden="1">[17]TAB25b!#REF!</definedName>
    <definedName name="__123Graph_BINTEREST" localSheetId="42" hidden="1">[17]TAB25b!#REF!</definedName>
    <definedName name="__123Graph_BINTEREST" localSheetId="43" hidden="1">#REF!</definedName>
    <definedName name="__123Graph_BINTEREST" localSheetId="47" hidden="1">#REF!</definedName>
    <definedName name="__123Graph_BINTEREST" localSheetId="48" hidden="1">[17]TAB25b!#REF!</definedName>
    <definedName name="__123Graph_BINTEREST" localSheetId="50" hidden="1">[17]TAB25b!#REF!</definedName>
    <definedName name="__123Graph_BINTEREST" localSheetId="57" hidden="1">#REF!</definedName>
    <definedName name="__123Graph_BINTEREST" localSheetId="58" hidden="1">[17]TAB25b!#REF!</definedName>
    <definedName name="__123Graph_BINTEREST" localSheetId="59" hidden="1">#REF!</definedName>
    <definedName name="__123Graph_BINTEREST" localSheetId="60" hidden="1">#REF!</definedName>
    <definedName name="__123Graph_BINTEREST" localSheetId="76" hidden="1">[17]TAB25b!#REF!</definedName>
    <definedName name="__123Graph_BINTEREST" localSheetId="90" hidden="1">[17]TAB25b!#REF!</definedName>
    <definedName name="__123Graph_BINTEREST" localSheetId="94" hidden="1">#REF!</definedName>
    <definedName name="__123Graph_BINTEREST" hidden="1">[17]TAB25b!#REF!</definedName>
    <definedName name="__123Graph_BREER" localSheetId="106" hidden="1">#REF!</definedName>
    <definedName name="__123Graph_BREER" localSheetId="17" hidden="1">[18]ER!#REF!</definedName>
    <definedName name="__123Graph_BREER" localSheetId="40" hidden="1">[18]ER!#REF!</definedName>
    <definedName name="__123Graph_BREER" localSheetId="42" hidden="1">[18]ER!#REF!</definedName>
    <definedName name="__123Graph_BREER" localSheetId="43" hidden="1">#REF!</definedName>
    <definedName name="__123Graph_BREER" localSheetId="48" hidden="1">[18]ER!#REF!</definedName>
    <definedName name="__123Graph_BREER" localSheetId="50" hidden="1">[18]ER!#REF!</definedName>
    <definedName name="__123Graph_BREER" localSheetId="57" hidden="1">[18]ER!#REF!</definedName>
    <definedName name="__123Graph_BREER" localSheetId="58" hidden="1">[18]ER!#REF!</definedName>
    <definedName name="__123Graph_BREER" localSheetId="76" hidden="1">[18]ER!#REF!</definedName>
    <definedName name="__123Graph_BREER" localSheetId="90" hidden="1">[18]ER!#REF!</definedName>
    <definedName name="__123Graph_BREER" localSheetId="94" hidden="1">#REF!</definedName>
    <definedName name="__123Graph_BREER" hidden="1">[18]ER!#REF!</definedName>
    <definedName name="__123Graph_C" localSheetId="106" hidden="1">#REF!</definedName>
    <definedName name="__123Graph_C" localSheetId="16" hidden="1">'[11]shared data'!#REF!</definedName>
    <definedName name="__123Graph_C" localSheetId="42" hidden="1">[19]FLUJO!$B$7936:$C$7936</definedName>
    <definedName name="__123Graph_C" localSheetId="57" hidden="1">[20]C!#REF!</definedName>
    <definedName name="__123Graph_C" localSheetId="76" hidden="1">[13]C!#REF!</definedName>
    <definedName name="__123Graph_C" localSheetId="94" hidden="1">#REF!</definedName>
    <definedName name="__123Graph_C" hidden="1">[19]FLUJO!$B$7936:$C$7936</definedName>
    <definedName name="__123Graph_CCurrent" localSheetId="106" hidden="1">#REF!</definedName>
    <definedName name="__123Graph_CCurrent" localSheetId="16" hidden="1">'[16]Base Original'!#REF!</definedName>
    <definedName name="__123Graph_CCurrent" localSheetId="17" hidden="1">'[16]Base Original'!#REF!</definedName>
    <definedName name="__123Graph_CCurrent" localSheetId="18" hidden="1">'[16]Base Original'!#REF!</definedName>
    <definedName name="__123Graph_CCurrent" localSheetId="51" hidden="1">'[16]Base Original'!#REF!</definedName>
    <definedName name="__123Graph_CCurrent" localSheetId="89" hidden="1">'[16]Base Original'!#REF!</definedName>
    <definedName name="__123Graph_CCurrent" localSheetId="40" hidden="1">'[16]Base Original'!#REF!</definedName>
    <definedName name="__123Graph_CCurrent" localSheetId="42" hidden="1">'[16]Base Original'!#REF!</definedName>
    <definedName name="__123Graph_CCurrent" localSheetId="43" hidden="1">#REF!</definedName>
    <definedName name="__123Graph_CCurrent" localSheetId="44" hidden="1">#REF!</definedName>
    <definedName name="__123Graph_CCurrent" localSheetId="45" hidden="1">#REF!</definedName>
    <definedName name="__123Graph_CCurrent" localSheetId="46" hidden="1">#REF!</definedName>
    <definedName name="__123Graph_CCurrent" localSheetId="47" hidden="1">#REF!</definedName>
    <definedName name="__123Graph_CCurrent" localSheetId="48" hidden="1">'[16]Base Original'!#REF!</definedName>
    <definedName name="__123Graph_CCurrent" localSheetId="49" hidden="1">'[16]Base Original'!#REF!</definedName>
    <definedName name="__123Graph_CCurrent" localSheetId="50" hidden="1">'[16]Base Original'!#REF!</definedName>
    <definedName name="__123Graph_CCurrent" localSheetId="57" hidden="1">'[16]Base Original'!#REF!</definedName>
    <definedName name="__123Graph_CCurrent" localSheetId="58" hidden="1">'[16]Base Original'!#REF!</definedName>
    <definedName name="__123Graph_CCurrent" localSheetId="59" hidden="1">#REF!</definedName>
    <definedName name="__123Graph_CCurrent" localSheetId="60" hidden="1">#REF!</definedName>
    <definedName name="__123Graph_CCurrent" localSheetId="76" hidden="1">'[16]Base Original'!#REF!</definedName>
    <definedName name="__123Graph_CCurrent" localSheetId="77" hidden="1">'[16]Base Original'!#REF!</definedName>
    <definedName name="__123Graph_CCurrent" localSheetId="82" hidden="1">'[16]Base Original'!#REF!</definedName>
    <definedName name="__123Graph_CCurrent" localSheetId="90" hidden="1">'[16]Base Original'!#REF!</definedName>
    <definedName name="__123Graph_CCurrent" localSheetId="94" hidden="1">#REF!</definedName>
    <definedName name="__123Graph_CCurrent" hidden="1">'[16]Base Original'!#REF!</definedName>
    <definedName name="__123Graph_CREER" localSheetId="106" hidden="1">#REF!</definedName>
    <definedName name="__123Graph_CREER" localSheetId="17" hidden="1">[18]ER!#REF!</definedName>
    <definedName name="__123Graph_CREER" localSheetId="51" hidden="1">[18]ER!#REF!</definedName>
    <definedName name="__123Graph_CREER" localSheetId="89" hidden="1">[18]ER!#REF!</definedName>
    <definedName name="__123Graph_CREER" localSheetId="40" hidden="1">[18]ER!#REF!</definedName>
    <definedName name="__123Graph_CREER" localSheetId="42" hidden="1">[18]ER!#REF!</definedName>
    <definedName name="__123Graph_CREER" localSheetId="43" hidden="1">#REF!</definedName>
    <definedName name="__123Graph_CREER" localSheetId="47" hidden="1">#REF!</definedName>
    <definedName name="__123Graph_CREER" localSheetId="48" hidden="1">[18]ER!#REF!</definedName>
    <definedName name="__123Graph_CREER" localSheetId="49" hidden="1">[18]ER!#REF!</definedName>
    <definedName name="__123Graph_CREER" localSheetId="50" hidden="1">[18]ER!#REF!</definedName>
    <definedName name="__123Graph_CREER" localSheetId="57" hidden="1">[18]ER!#REF!</definedName>
    <definedName name="__123Graph_CREER" localSheetId="58" hidden="1">[18]ER!#REF!</definedName>
    <definedName name="__123Graph_CREER" localSheetId="76" hidden="1">[18]ER!#REF!</definedName>
    <definedName name="__123Graph_CREER" localSheetId="77" hidden="1">[18]ER!#REF!</definedName>
    <definedName name="__123Graph_CREER" localSheetId="90" hidden="1">[18]ER!#REF!</definedName>
    <definedName name="__123Graph_CREER" localSheetId="94" hidden="1">#REF!</definedName>
    <definedName name="__123Graph_CREER" hidden="1">[18]ER!#REF!</definedName>
    <definedName name="__123Graph_D" localSheetId="106" hidden="1">#REF!</definedName>
    <definedName name="__123Graph_D" localSheetId="16" hidden="1">'[22]shared data'!$B$7937:$C$7937</definedName>
    <definedName name="__123Graph_D" localSheetId="57" hidden="1">[19]FLUJO!$B$7942:$C$7942</definedName>
    <definedName name="__123Graph_D" localSheetId="94" hidden="1">#REF!</definedName>
    <definedName name="__123Graph_D" hidden="1">[19]FLUJO!$B$7942:$C$7942</definedName>
    <definedName name="__123Graph_DCurrent" localSheetId="106" hidden="1">#REF!</definedName>
    <definedName name="__123Graph_DCurrent" localSheetId="16" hidden="1">'[16]Base Original'!#REF!</definedName>
    <definedName name="__123Graph_DCurrent" localSheetId="17" hidden="1">'[16]Base Original'!#REF!</definedName>
    <definedName name="__123Graph_DCurrent" localSheetId="18" hidden="1">'[16]Base Original'!#REF!</definedName>
    <definedName name="__123Graph_DCurrent" localSheetId="51" hidden="1">'[16]Base Original'!#REF!</definedName>
    <definedName name="__123Graph_DCurrent" localSheetId="89" hidden="1">'[16]Base Original'!#REF!</definedName>
    <definedName name="__123Graph_DCurrent" localSheetId="40" hidden="1">'[16]Base Original'!#REF!</definedName>
    <definedName name="__123Graph_DCurrent" localSheetId="42" hidden="1">'[16]Base Original'!#REF!</definedName>
    <definedName name="__123Graph_DCurrent" localSheetId="43" hidden="1">#REF!</definedName>
    <definedName name="__123Graph_DCurrent" localSheetId="44" hidden="1">#REF!</definedName>
    <definedName name="__123Graph_DCurrent" localSheetId="45" hidden="1">#REF!</definedName>
    <definedName name="__123Graph_DCurrent" localSheetId="46" hidden="1">#REF!</definedName>
    <definedName name="__123Graph_DCurrent" localSheetId="47" hidden="1">#REF!</definedName>
    <definedName name="__123Graph_DCurrent" localSheetId="48" hidden="1">'[16]Base Original'!#REF!</definedName>
    <definedName name="__123Graph_DCurrent" localSheetId="49" hidden="1">'[16]Base Original'!#REF!</definedName>
    <definedName name="__123Graph_DCurrent" localSheetId="50" hidden="1">'[16]Base Original'!#REF!</definedName>
    <definedName name="__123Graph_DCurrent" localSheetId="57" hidden="1">'[16]Base Original'!#REF!</definedName>
    <definedName name="__123Graph_DCurrent" localSheetId="58" hidden="1">'[16]Base Original'!#REF!</definedName>
    <definedName name="__123Graph_DCurrent" localSheetId="76" hidden="1">'[16]Base Original'!#REF!</definedName>
    <definedName name="__123Graph_DCurrent" localSheetId="77" hidden="1">'[16]Base Original'!#REF!</definedName>
    <definedName name="__123Graph_DCurrent" localSheetId="78" hidden="1">'[23]Base Original'!#REF!</definedName>
    <definedName name="__123Graph_DCurrent" localSheetId="82" hidden="1">'[23]Base Original'!#REF!</definedName>
    <definedName name="__123Graph_DCurrent" localSheetId="86" hidden="1">'[23]Base Original'!#REF!</definedName>
    <definedName name="__123Graph_DCurrent" localSheetId="90" hidden="1">'[16]Base Original'!#REF!</definedName>
    <definedName name="__123Graph_DCurrent" localSheetId="94" hidden="1">#REF!</definedName>
    <definedName name="__123Graph_DCurrent" hidden="1">'[16]Base Original'!#REF!</definedName>
    <definedName name="__123Graph_E" localSheetId="106" hidden="1">#REF!</definedName>
    <definedName name="__123Graph_E" localSheetId="16" hidden="1">'[11]shared data'!#REF!</definedName>
    <definedName name="__123Graph_E" localSheetId="17" hidden="1">[12]C!#REF!</definedName>
    <definedName name="__123Graph_E" localSheetId="51" hidden="1">[12]C!#REF!</definedName>
    <definedName name="__123Graph_E" localSheetId="89" hidden="1">[12]C!#REF!</definedName>
    <definedName name="__123Graph_E" localSheetId="40" hidden="1">[12]C!#REF!</definedName>
    <definedName name="__123Graph_E" localSheetId="42" hidden="1">[12]C!#REF!</definedName>
    <definedName name="__123Graph_E" localSheetId="43" hidden="1">#REF!</definedName>
    <definedName name="__123Graph_E" localSheetId="47" hidden="1">#REF!</definedName>
    <definedName name="__123Graph_E" localSheetId="48" hidden="1">[12]C!#REF!</definedName>
    <definedName name="__123Graph_E" localSheetId="49" hidden="1">[12]C!#REF!</definedName>
    <definedName name="__123Graph_E" localSheetId="50" hidden="1">[12]C!#REF!</definedName>
    <definedName name="__123Graph_E" localSheetId="57" hidden="1">[12]C!#REF!</definedName>
    <definedName name="__123Graph_E" localSheetId="58" hidden="1">[12]C!#REF!</definedName>
    <definedName name="__123Graph_E" localSheetId="59" hidden="1">#REF!</definedName>
    <definedName name="__123Graph_E" localSheetId="60" hidden="1">#REF!</definedName>
    <definedName name="__123Graph_E" localSheetId="76" hidden="1">[13]C!#REF!</definedName>
    <definedName name="__123Graph_E" localSheetId="78" hidden="1">[13]C!#REF!</definedName>
    <definedName name="__123Graph_E" localSheetId="82" hidden="1">[13]C!#REF!</definedName>
    <definedName name="__123Graph_E" localSheetId="86" hidden="1">[13]C!#REF!</definedName>
    <definedName name="__123Graph_E" localSheetId="90" hidden="1">[12]C!#REF!</definedName>
    <definedName name="__123Graph_E" localSheetId="94" hidden="1">#REF!</definedName>
    <definedName name="__123Graph_E" hidden="1">[12]C!#REF!</definedName>
    <definedName name="__123Graph_ECurrent" localSheetId="106" hidden="1">#REF!</definedName>
    <definedName name="__123Graph_ECurrent" localSheetId="16" hidden="1">'[16]Base Original'!#REF!</definedName>
    <definedName name="__123Graph_ECurrent" localSheetId="17" hidden="1">'[16]Base Original'!#REF!</definedName>
    <definedName name="__123Graph_ECurrent" localSheetId="51" hidden="1">'[16]Base Original'!#REF!</definedName>
    <definedName name="__123Graph_ECurrent" localSheetId="89" hidden="1">'[16]Base Original'!#REF!</definedName>
    <definedName name="__123Graph_ECurrent" localSheetId="40" hidden="1">'[16]Base Original'!#REF!</definedName>
    <definedName name="__123Graph_ECurrent" localSheetId="42" hidden="1">'[16]Base Original'!#REF!</definedName>
    <definedName name="__123Graph_ECurrent" localSheetId="43" hidden="1">#REF!</definedName>
    <definedName name="__123Graph_ECurrent" localSheetId="48" hidden="1">'[16]Base Original'!#REF!</definedName>
    <definedName name="__123Graph_ECurrent" localSheetId="49" hidden="1">'[16]Base Original'!#REF!</definedName>
    <definedName name="__123Graph_ECurrent" localSheetId="50" hidden="1">'[16]Base Original'!#REF!</definedName>
    <definedName name="__123Graph_ECurrent" localSheetId="57" hidden="1">'[16]Base Original'!#REF!</definedName>
    <definedName name="__123Graph_ECurrent" localSheetId="58" hidden="1">'[16]Base Original'!#REF!</definedName>
    <definedName name="__123Graph_ECurrent" localSheetId="59" hidden="1">#REF!</definedName>
    <definedName name="__123Graph_ECurrent" localSheetId="60" hidden="1">#REF!</definedName>
    <definedName name="__123Graph_ECurrent" localSheetId="78" hidden="1">'[23]Base Original'!#REF!</definedName>
    <definedName name="__123Graph_ECurrent" localSheetId="82" hidden="1">'[23]Base Original'!#REF!</definedName>
    <definedName name="__123Graph_ECurrent" localSheetId="86" hidden="1">'[23]Base Original'!#REF!</definedName>
    <definedName name="__123Graph_ECurrent" localSheetId="90" hidden="1">'[16]Base Original'!#REF!</definedName>
    <definedName name="__123Graph_ECurrent" localSheetId="94" hidden="1">#REF!</definedName>
    <definedName name="__123Graph_ECurrent" hidden="1">'[16]Base Original'!#REF!</definedName>
    <definedName name="__123Graph_F" localSheetId="106" hidden="1">#REF!</definedName>
    <definedName name="__123Graph_F" localSheetId="16" hidden="1">'[11]shared data'!#REF!</definedName>
    <definedName name="__123Graph_F" localSheetId="17" hidden="1">[12]C!#REF!</definedName>
    <definedName name="__123Graph_F" localSheetId="51" hidden="1">[12]C!#REF!</definedName>
    <definedName name="__123Graph_F" localSheetId="89" hidden="1">[12]C!#REF!</definedName>
    <definedName name="__123Graph_F" localSheetId="40" hidden="1">[12]C!#REF!</definedName>
    <definedName name="__123Graph_F" localSheetId="42" hidden="1">[12]C!#REF!</definedName>
    <definedName name="__123Graph_F" localSheetId="43" hidden="1">#REF!</definedName>
    <definedName name="__123Graph_F" localSheetId="48" hidden="1">[12]C!#REF!</definedName>
    <definedName name="__123Graph_F" localSheetId="49" hidden="1">[12]C!#REF!</definedName>
    <definedName name="__123Graph_F" localSheetId="50" hidden="1">[12]C!#REF!</definedName>
    <definedName name="__123Graph_F" localSheetId="57" hidden="1">[12]C!#REF!</definedName>
    <definedName name="__123Graph_F" localSheetId="58" hidden="1">[12]C!#REF!</definedName>
    <definedName name="__123Graph_F" localSheetId="59" hidden="1">#REF!</definedName>
    <definedName name="__123Graph_F" localSheetId="60" hidden="1">#REF!</definedName>
    <definedName name="__123Graph_F" localSheetId="76" hidden="1">[13]C!#REF!</definedName>
    <definedName name="__123Graph_F" localSheetId="78" hidden="1">[13]C!#REF!</definedName>
    <definedName name="__123Graph_F" localSheetId="82" hidden="1">[13]C!#REF!</definedName>
    <definedName name="__123Graph_F" localSheetId="86" hidden="1">[13]C!#REF!</definedName>
    <definedName name="__123Graph_F" localSheetId="90" hidden="1">[12]C!#REF!</definedName>
    <definedName name="__123Graph_F" localSheetId="94" hidden="1">#REF!</definedName>
    <definedName name="__123Graph_F" hidden="1">[12]C!#REF!</definedName>
    <definedName name="__123Graph_FCurrent" localSheetId="106" hidden="1">#REF!</definedName>
    <definedName name="__123Graph_FCurrent" localSheetId="17" hidden="1">[24]Base!#REF!</definedName>
    <definedName name="__123Graph_FCurrent" localSheetId="51" hidden="1">[24]Base!#REF!</definedName>
    <definedName name="__123Graph_FCurrent" localSheetId="89" hidden="1">[24]Base!#REF!</definedName>
    <definedName name="__123Graph_FCurrent" localSheetId="40" hidden="1">[24]Base!#REF!</definedName>
    <definedName name="__123Graph_FCurrent" localSheetId="42" hidden="1">[24]Base!#REF!</definedName>
    <definedName name="__123Graph_FCurrent" localSheetId="43" hidden="1">#REF!</definedName>
    <definedName name="__123Graph_FCurrent" localSheetId="48" hidden="1">[24]Base!#REF!</definedName>
    <definedName name="__123Graph_FCurrent" localSheetId="49" hidden="1">[24]Base!#REF!</definedName>
    <definedName name="__123Graph_FCurrent" localSheetId="50" hidden="1">[24]Base!#REF!</definedName>
    <definedName name="__123Graph_FCurrent" localSheetId="57" hidden="1">[24]Base!#REF!</definedName>
    <definedName name="__123Graph_FCurrent" localSheetId="58" hidden="1">[24]Base!#REF!</definedName>
    <definedName name="__123Graph_FCurrent" localSheetId="59" hidden="1">#REF!</definedName>
    <definedName name="__123Graph_FCurrent" localSheetId="60" hidden="1">#REF!</definedName>
    <definedName name="__123Graph_FCurrent" localSheetId="78" hidden="1">[25]Base!#REF!</definedName>
    <definedName name="__123Graph_FCurrent" localSheetId="82" hidden="1">[25]Base!#REF!</definedName>
    <definedName name="__123Graph_FCurrent" localSheetId="86" hidden="1">[25]Base!#REF!</definedName>
    <definedName name="__123Graph_FCurrent" localSheetId="90" hidden="1">[24]Base!#REF!</definedName>
    <definedName name="__123Graph_FCurrent" localSheetId="94" hidden="1">#REF!</definedName>
    <definedName name="__123Graph_FCurrent" hidden="1">[24]Base!#REF!</definedName>
    <definedName name="__123Graph_X" localSheetId="106" hidden="1">#REF!</definedName>
    <definedName name="__123Graph_X" localSheetId="16" hidden="1">'[8]shared data'!$B$7901:$C$7901</definedName>
    <definedName name="__123Graph_X" localSheetId="57" hidden="1">[19]FLUJO!$B$7906:$C$7906</definedName>
    <definedName name="__123Graph_X" localSheetId="94" hidden="1">#REF!</definedName>
    <definedName name="__123Graph_X" hidden="1">[19]FLUJO!$B$7906:$C$7906</definedName>
    <definedName name="__123Graph_XDIFFERENTIAL" localSheetId="106" hidden="1">#REF!</definedName>
    <definedName name="__123Graph_XDIFFERENTIAL" localSheetId="16" hidden="1">[17]TAB25b!#REF!</definedName>
    <definedName name="__123Graph_XDIFFERENTIAL" localSheetId="17" hidden="1">[17]TAB25b!#REF!</definedName>
    <definedName name="__123Graph_XDIFFERENTIAL" localSheetId="18" hidden="1">[17]TAB25b!#REF!</definedName>
    <definedName name="__123Graph_XDIFFERENTIAL" localSheetId="51" hidden="1">[17]TAB25b!#REF!</definedName>
    <definedName name="__123Graph_XDIFFERENTIAL" localSheetId="89" hidden="1">[17]TAB25b!#REF!</definedName>
    <definedName name="__123Graph_XDIFFERENTIAL" localSheetId="40" hidden="1">[17]TAB25b!#REF!</definedName>
    <definedName name="__123Graph_XDIFFERENTIAL" localSheetId="42" hidden="1">[17]TAB25b!#REF!</definedName>
    <definedName name="__123Graph_XDIFFERENTIAL" localSheetId="43" hidden="1">#REF!</definedName>
    <definedName name="__123Graph_XDIFFERENTIAL" localSheetId="44" hidden="1">#REF!</definedName>
    <definedName name="__123Graph_XDIFFERENTIAL" localSheetId="45" hidden="1">#REF!</definedName>
    <definedName name="__123Graph_XDIFFERENTIAL" localSheetId="46" hidden="1">#REF!</definedName>
    <definedName name="__123Graph_XDIFFERENTIAL" localSheetId="47" hidden="1">#REF!</definedName>
    <definedName name="__123Graph_XDIFFERENTIAL" localSheetId="48" hidden="1">[17]TAB25b!#REF!</definedName>
    <definedName name="__123Graph_XDIFFERENTIAL" localSheetId="49" hidden="1">[17]TAB25b!#REF!</definedName>
    <definedName name="__123Graph_XDIFFERENTIAL" localSheetId="50" hidden="1">[17]TAB25b!#REF!</definedName>
    <definedName name="__123Graph_XDIFFERENTIAL" localSheetId="57" hidden="1">#REF!</definedName>
    <definedName name="__123Graph_XDIFFERENTIAL" localSheetId="58" hidden="1">[17]TAB25b!#REF!</definedName>
    <definedName name="__123Graph_XDIFFERENTIAL" localSheetId="76" hidden="1">[17]TAB25b!#REF!</definedName>
    <definedName name="__123Graph_XDIFFERENTIAL" localSheetId="77" hidden="1">[17]TAB25b!#REF!</definedName>
    <definedName name="__123Graph_XDIFFERENTIAL" localSheetId="78" hidden="1">[26]TAB25b!#REF!</definedName>
    <definedName name="__123Graph_XDIFFERENTIAL" localSheetId="82" hidden="1">[26]TAB25b!#REF!</definedName>
    <definedName name="__123Graph_XDIFFERENTIAL" localSheetId="86" hidden="1">[26]TAB25b!#REF!</definedName>
    <definedName name="__123Graph_XDIFFERENTIAL" localSheetId="90" hidden="1">[17]TAB25b!#REF!</definedName>
    <definedName name="__123Graph_XDIFFERENTIAL" localSheetId="94" hidden="1">#REF!</definedName>
    <definedName name="__123Graph_XDIFFERENTIAL" hidden="1">[17]TAB25b!#REF!</definedName>
    <definedName name="__123Graph_XSPREAD" localSheetId="106" hidden="1">#REF!</definedName>
    <definedName name="__123Graph_XSPREAD" localSheetId="16" hidden="1">[17]TAB25b!#REF!</definedName>
    <definedName name="__123Graph_XSPREAD" localSheetId="18" hidden="1">[17]TAB25b!#REF!</definedName>
    <definedName name="__123Graph_XSPREAD" localSheetId="51" hidden="1">[17]TAB25b!#REF!</definedName>
    <definedName name="__123Graph_XSPREAD" localSheetId="89" hidden="1">[17]TAB25b!#REF!</definedName>
    <definedName name="__123Graph_XSPREAD" localSheetId="40" hidden="1">[17]TAB25b!#REF!</definedName>
    <definedName name="__123Graph_XSPREAD" localSheetId="42" hidden="1">[17]TAB25b!#REF!</definedName>
    <definedName name="__123Graph_XSPREAD" localSheetId="43" hidden="1">#REF!</definedName>
    <definedName name="__123Graph_XSPREAD" localSheetId="47" hidden="1">#REF!</definedName>
    <definedName name="__123Graph_XSPREAD" localSheetId="48" hidden="1">[17]TAB25b!#REF!</definedName>
    <definedName name="__123Graph_XSPREAD" localSheetId="49" hidden="1">[17]TAB25b!#REF!</definedName>
    <definedName name="__123Graph_XSPREAD" localSheetId="50" hidden="1">[17]TAB25b!#REF!</definedName>
    <definedName name="__123Graph_XSPREAD" localSheetId="57" hidden="1">#REF!</definedName>
    <definedName name="__123Graph_XSPREAD" localSheetId="58" hidden="1">[17]TAB25b!#REF!</definedName>
    <definedName name="__123Graph_XSPREAD" localSheetId="78" hidden="1">[26]TAB25b!#REF!</definedName>
    <definedName name="__123Graph_XSPREAD" localSheetId="82" hidden="1">[26]TAB25b!#REF!</definedName>
    <definedName name="__123Graph_XSPREAD" localSheetId="86" hidden="1">[26]TAB25b!#REF!</definedName>
    <definedName name="__123Graph_XSPREAD" localSheetId="90" hidden="1">[17]TAB25b!#REF!</definedName>
    <definedName name="__123Graph_XSPREAD" localSheetId="94" hidden="1">#REF!</definedName>
    <definedName name="__123Graph_XSPREAD" hidden="1">[17]TAB25b!#REF!</definedName>
    <definedName name="__12INT_RESERVES" localSheetId="106">#REF!</definedName>
    <definedName name="__12INT_RESERVES" localSheetId="17">#REF!</definedName>
    <definedName name="__12INT_RESERVES" localSheetId="51">#REF!</definedName>
    <definedName name="__12INT_RESERVES" localSheetId="89">#REF!</definedName>
    <definedName name="__12INT_RESERVES" localSheetId="40">#REF!</definedName>
    <definedName name="__12INT_RESERVES" localSheetId="42">#REF!</definedName>
    <definedName name="__12INT_RESERVES" localSheetId="43">#REF!</definedName>
    <definedName name="__12INT_RESERVES" localSheetId="47">#REF!</definedName>
    <definedName name="__12INT_RESERVES" localSheetId="48">#REF!</definedName>
    <definedName name="__12INT_RESERVES" localSheetId="49">#REF!</definedName>
    <definedName name="__12INT_RESERVES" localSheetId="50">#REF!</definedName>
    <definedName name="__12INT_RESERVES" localSheetId="57">#REF!</definedName>
    <definedName name="__12INT_RESERVES" localSheetId="58">#REF!</definedName>
    <definedName name="__12INT_RESERVES" localSheetId="76">#REF!</definedName>
    <definedName name="__12INT_RESERVES" localSheetId="77">#REF!</definedName>
    <definedName name="__12INT_RESERVES" localSheetId="78">#REF!</definedName>
    <definedName name="__12INT_RESERVES" localSheetId="82">#REF!</definedName>
    <definedName name="__12INT_RESERVES" localSheetId="22">#REF!</definedName>
    <definedName name="__12INT_RESERVES" localSheetId="90">#REF!</definedName>
    <definedName name="__12INT_RESERVES" localSheetId="27">#REF!</definedName>
    <definedName name="__12INT_RESERVES" localSheetId="0">#REF!</definedName>
    <definedName name="__12INT_RESERVES">#REF!</definedName>
    <definedName name="__1r" localSheetId="106">#REF!</definedName>
    <definedName name="__1r" localSheetId="17">#REF!</definedName>
    <definedName name="__1r" localSheetId="51">#REF!</definedName>
    <definedName name="__1r" localSheetId="89">#REF!</definedName>
    <definedName name="__1r" localSheetId="40">#REF!</definedName>
    <definedName name="__1r" localSheetId="42">#REF!</definedName>
    <definedName name="__1r" localSheetId="43">#REF!</definedName>
    <definedName name="__1r" localSheetId="48">#REF!</definedName>
    <definedName name="__1r" localSheetId="49">#REF!</definedName>
    <definedName name="__1r" localSheetId="50">#REF!</definedName>
    <definedName name="__1r" localSheetId="57">#REF!</definedName>
    <definedName name="__1r" localSheetId="58">#REF!</definedName>
    <definedName name="__1r" localSheetId="76">#REF!</definedName>
    <definedName name="__1r" localSheetId="78">#REF!</definedName>
    <definedName name="__1r" localSheetId="22">#REF!</definedName>
    <definedName name="__1r" localSheetId="90">#REF!</definedName>
    <definedName name="__1r" localSheetId="27">#REF!</definedName>
    <definedName name="__1r" localSheetId="0">#REF!</definedName>
    <definedName name="__1r">#REF!</definedName>
    <definedName name="__2Macros_Import_.qbop" localSheetId="106">#REF!</definedName>
    <definedName name="__2Macros_Import_.qbop" localSheetId="17">[27]!'[Macros Import].qbop'</definedName>
    <definedName name="__2Macros_Import_.qbop" localSheetId="25">[27]!'[Macros Import].qbop'</definedName>
    <definedName name="__2Macros_Import_.qbop" localSheetId="65">[27]!'[Macros Import].qbop'</definedName>
    <definedName name="__2Macros_Import_.qbop" localSheetId="67">[27]!'[Macros Import].qbop'</definedName>
    <definedName name="__2Macros_Import_.qbop" localSheetId="70">[27]!'[Macros Import].qbop'</definedName>
    <definedName name="__2Macros_Import_.qbop" localSheetId="9">[27]!'[Macros Import].qbop'</definedName>
    <definedName name="__2Macros_Import_.qbop" localSheetId="11">#REF!</definedName>
    <definedName name="__2Macros_Import_.qbop" localSheetId="53">[27]!'[Macros Import].qbop'</definedName>
    <definedName name="__2Macros_Import_.qbop" localSheetId="54">[27]!'[Macros Import].qbop'</definedName>
    <definedName name="__2Macros_Import_.qbop" localSheetId="42">[27]!'[Macros Import].qbop'</definedName>
    <definedName name="__2Macros_Import_.qbop" localSheetId="50">[27]!'[Macros Import].qbop'</definedName>
    <definedName name="__2Macros_Import_.qbop" localSheetId="57">[27]!'[Macros Import].qbop'</definedName>
    <definedName name="__2Macros_Import_.qbop" localSheetId="59">#REF!</definedName>
    <definedName name="__2Macros_Import_.qbop" localSheetId="78">[27]!'[Macros Import].qbop'</definedName>
    <definedName name="__2Macros_Import_.qbop" localSheetId="81">[27]!'[Macros Import].qbop'</definedName>
    <definedName name="__2Macros_Import_.qbop" localSheetId="82">[27]!'[Macros Import].qbop'</definedName>
    <definedName name="__2Macros_Import_.qbop" localSheetId="22">[27]!'[Macros Import].qbop'</definedName>
    <definedName name="__2Macros_Import_.qbop" localSheetId="90">[27]!'[Macros Import].qbop'</definedName>
    <definedName name="__2Macros_Import_.qbop" localSheetId="94">#REF!</definedName>
    <definedName name="__2Macros_Import_.qbop" localSheetId="23">[27]!'[Macros Import].qbop'</definedName>
    <definedName name="__2Macros_Import_.qbop" localSheetId="101">#REF!</definedName>
    <definedName name="__2Macros_Import_.qbop">[27]!'[Macros Import].qbop'</definedName>
    <definedName name="__3__123Graph_ACPI_ER_LOG" localSheetId="106" hidden="1">#REF!</definedName>
    <definedName name="__3__123Graph_ACPI_ER_LOG" localSheetId="17" hidden="1">[18]ER!#REF!</definedName>
    <definedName name="__3__123Graph_ACPI_ER_LOG" localSheetId="18" hidden="1">[18]ER!#REF!</definedName>
    <definedName name="__3__123Graph_ACPI_ER_LOG" localSheetId="51" hidden="1">[18]ER!#REF!</definedName>
    <definedName name="__3__123Graph_ACPI_ER_LOG" localSheetId="89" hidden="1">[18]ER!#REF!</definedName>
    <definedName name="__3__123Graph_ACPI_ER_LOG" localSheetId="40" hidden="1">[18]ER!#REF!</definedName>
    <definedName name="__3__123Graph_ACPI_ER_LOG" localSheetId="42" hidden="1">[18]ER!#REF!</definedName>
    <definedName name="__3__123Graph_ACPI_ER_LOG" localSheetId="44" hidden="1">#REF!</definedName>
    <definedName name="__3__123Graph_ACPI_ER_LOG" localSheetId="45" hidden="1">#REF!</definedName>
    <definedName name="__3__123Graph_ACPI_ER_LOG" localSheetId="46" hidden="1">#REF!</definedName>
    <definedName name="__3__123Graph_ACPI_ER_LOG" localSheetId="47" hidden="1">#REF!</definedName>
    <definedName name="__3__123Graph_ACPI_ER_LOG" localSheetId="48" hidden="1">[18]ER!#REF!</definedName>
    <definedName name="__3__123Graph_ACPI_ER_LOG" localSheetId="49" hidden="1">[18]ER!#REF!</definedName>
    <definedName name="__3__123Graph_ACPI_ER_LOG" localSheetId="50" hidden="1">[18]ER!#REF!</definedName>
    <definedName name="__3__123Graph_ACPI_ER_LOG" localSheetId="57" hidden="1">[18]ER!#REF!</definedName>
    <definedName name="__3__123Graph_ACPI_ER_LOG" localSheetId="58" hidden="1">[18]ER!#REF!</definedName>
    <definedName name="__3__123Graph_ACPI_ER_LOG" localSheetId="77" hidden="1">[18]ER!#REF!</definedName>
    <definedName name="__3__123Graph_ACPI_ER_LOG" localSheetId="78" hidden="1">[18]ER!#REF!</definedName>
    <definedName name="__3__123Graph_ACPI_ER_LOG" localSheetId="90" hidden="1">[18]ER!#REF!</definedName>
    <definedName name="__3__123Graph_ACPI_ER_LOG" localSheetId="94" hidden="1">#REF!</definedName>
    <definedName name="__3__123Graph_ACPI_ER_LOG" hidden="1">[18]ER!#REF!</definedName>
    <definedName name="__4__123Graph_BCPI_ER_LOG" localSheetId="106" hidden="1">#REF!</definedName>
    <definedName name="__4__123Graph_BCPI_ER_LOG" localSheetId="17" hidden="1">[18]ER!#REF!</definedName>
    <definedName name="__4__123Graph_BCPI_ER_LOG" localSheetId="51" hidden="1">[18]ER!#REF!</definedName>
    <definedName name="__4__123Graph_BCPI_ER_LOG" localSheetId="89" hidden="1">[18]ER!#REF!</definedName>
    <definedName name="__4__123Graph_BCPI_ER_LOG" localSheetId="40" hidden="1">[18]ER!#REF!</definedName>
    <definedName name="__4__123Graph_BCPI_ER_LOG" localSheetId="42" hidden="1">[18]ER!#REF!</definedName>
    <definedName name="__4__123Graph_BCPI_ER_LOG" localSheetId="44" hidden="1">#REF!</definedName>
    <definedName name="__4__123Graph_BCPI_ER_LOG" localSheetId="45" hidden="1">#REF!</definedName>
    <definedName name="__4__123Graph_BCPI_ER_LOG" localSheetId="46" hidden="1">#REF!</definedName>
    <definedName name="__4__123Graph_BCPI_ER_LOG" localSheetId="47" hidden="1">#REF!</definedName>
    <definedName name="__4__123Graph_BCPI_ER_LOG" localSheetId="48" hidden="1">[18]ER!#REF!</definedName>
    <definedName name="__4__123Graph_BCPI_ER_LOG" localSheetId="49" hidden="1">[18]ER!#REF!</definedName>
    <definedName name="__4__123Graph_BCPI_ER_LOG" localSheetId="50" hidden="1">[18]ER!#REF!</definedName>
    <definedName name="__4__123Graph_BCPI_ER_LOG" localSheetId="57" hidden="1">[18]ER!#REF!</definedName>
    <definedName name="__4__123Graph_BCPI_ER_LOG" localSheetId="58" hidden="1">[18]ER!#REF!</definedName>
    <definedName name="__4__123Graph_BCPI_ER_LOG" localSheetId="77" hidden="1">[18]ER!#REF!</definedName>
    <definedName name="__4__123Graph_BCPI_ER_LOG" localSheetId="78" hidden="1">[18]ER!#REF!</definedName>
    <definedName name="__4__123Graph_BCPI_ER_LOG" localSheetId="90" hidden="1">[18]ER!#REF!</definedName>
    <definedName name="__4__123Graph_BCPI_ER_LOG" localSheetId="94" hidden="1">#REF!</definedName>
    <definedName name="__4__123Graph_BCPI_ER_LOG" hidden="1">[18]ER!#REF!</definedName>
    <definedName name="__5__123Graph_BIBA_IBRD" localSheetId="106" hidden="1">#REF!</definedName>
    <definedName name="__5__123Graph_BIBA_IBRD" localSheetId="17" hidden="1">[18]WB!#REF!</definedName>
    <definedName name="__5__123Graph_BIBA_IBRD" localSheetId="51" hidden="1">[18]WB!#REF!</definedName>
    <definedName name="__5__123Graph_BIBA_IBRD" localSheetId="89" hidden="1">[18]WB!#REF!</definedName>
    <definedName name="__5__123Graph_BIBA_IBRD" localSheetId="40" hidden="1">[18]WB!#REF!</definedName>
    <definedName name="__5__123Graph_BIBA_IBRD" localSheetId="42" hidden="1">[18]WB!#REF!</definedName>
    <definedName name="__5__123Graph_BIBA_IBRD" localSheetId="47" hidden="1">#REF!</definedName>
    <definedName name="__5__123Graph_BIBA_IBRD" localSheetId="48" hidden="1">[18]WB!#REF!</definedName>
    <definedName name="__5__123Graph_BIBA_IBRD" localSheetId="49" hidden="1">[18]WB!#REF!</definedName>
    <definedName name="__5__123Graph_BIBA_IBRD" localSheetId="50" hidden="1">[18]WB!#REF!</definedName>
    <definedName name="__5__123Graph_BIBA_IBRD" localSheetId="57" hidden="1">[18]WB!#REF!</definedName>
    <definedName name="__5__123Graph_BIBA_IBRD" localSheetId="58" hidden="1">[18]WB!#REF!</definedName>
    <definedName name="__5__123Graph_BIBA_IBRD" localSheetId="77" hidden="1">[18]WB!#REF!</definedName>
    <definedName name="__5__123Graph_BIBA_IBRD" localSheetId="90" hidden="1">[18]WB!#REF!</definedName>
    <definedName name="__5__123Graph_BIBA_IBRD" localSheetId="94" hidden="1">#REF!</definedName>
    <definedName name="__5__123Graph_BIBA_IBRD" hidden="1">[18]WB!#REF!</definedName>
    <definedName name="__6B.2_B.3" localSheetId="106">#REF!</definedName>
    <definedName name="__6B.2_B.3" localSheetId="17">#REF!</definedName>
    <definedName name="__6B.2_B.3" localSheetId="51">#REF!</definedName>
    <definedName name="__6B.2_B.3" localSheetId="89">#REF!</definedName>
    <definedName name="__6B.2_B.3" localSheetId="40">#REF!</definedName>
    <definedName name="__6B.2_B.3" localSheetId="42">#REF!</definedName>
    <definedName name="__6B.2_B.3" localSheetId="43">#REF!</definedName>
    <definedName name="__6B.2_B.3" localSheetId="47">#REF!</definedName>
    <definedName name="__6B.2_B.3" localSheetId="48">#REF!</definedName>
    <definedName name="__6B.2_B.3" localSheetId="49">#REF!</definedName>
    <definedName name="__6B.2_B.3" localSheetId="50">#REF!</definedName>
    <definedName name="__6B.2_B.3" localSheetId="57">#REF!</definedName>
    <definedName name="__6B.2_B.3" localSheetId="58">#REF!</definedName>
    <definedName name="__6B.2_B.3" localSheetId="76">#REF!</definedName>
    <definedName name="__6B.2_B.3" localSheetId="77">#REF!</definedName>
    <definedName name="__6B.2_B.3" localSheetId="78">#REF!</definedName>
    <definedName name="__6B.2_B.3" localSheetId="82">#REF!</definedName>
    <definedName name="__6B.2_B.3" localSheetId="22">#REF!</definedName>
    <definedName name="__6B.2_B.3" localSheetId="90">#REF!</definedName>
    <definedName name="__6B.2_B.3" localSheetId="27">#REF!</definedName>
    <definedName name="__6B.2_B.3" localSheetId="0">#REF!</definedName>
    <definedName name="__6B.2_B.3">#REF!</definedName>
    <definedName name="__7B.4___5" localSheetId="106">#REF!</definedName>
    <definedName name="__7B.4___5" localSheetId="17">#REF!</definedName>
    <definedName name="__7B.4___5" localSheetId="51">#REF!</definedName>
    <definedName name="__7B.4___5" localSheetId="89">#REF!</definedName>
    <definedName name="__7B.4___5" localSheetId="40">#REF!</definedName>
    <definedName name="__7B.4___5" localSheetId="42">#REF!</definedName>
    <definedName name="__7B.4___5" localSheetId="43">#REF!</definedName>
    <definedName name="__7B.4___5" localSheetId="48">#REF!</definedName>
    <definedName name="__7B.4___5" localSheetId="49">#REF!</definedName>
    <definedName name="__7B.4___5" localSheetId="50">#REF!</definedName>
    <definedName name="__7B.4___5" localSheetId="57">#REF!</definedName>
    <definedName name="__7B.4___5" localSheetId="58">#REF!</definedName>
    <definedName name="__7B.4___5" localSheetId="76">#REF!</definedName>
    <definedName name="__7B.4___5" localSheetId="78">#REF!</definedName>
    <definedName name="__7B.4___5" localSheetId="22">#REF!</definedName>
    <definedName name="__7B.4___5" localSheetId="90">#REF!</definedName>
    <definedName name="__7B.4___5" localSheetId="27">#REF!</definedName>
    <definedName name="__7B.4___5" localSheetId="0">#REF!</definedName>
    <definedName name="__7B.4___5">#REF!</definedName>
    <definedName name="__8CONSOL_B2" localSheetId="106">#REF!</definedName>
    <definedName name="__8CONSOL_B2" localSheetId="17">#REF!</definedName>
    <definedName name="__8CONSOL_B2" localSheetId="51">#REF!</definedName>
    <definedName name="__8CONSOL_B2" localSheetId="89">#REF!</definedName>
    <definedName name="__8CONSOL_B2" localSheetId="40">#REF!</definedName>
    <definedName name="__8CONSOL_B2" localSheetId="42">#REF!</definedName>
    <definedName name="__8CONSOL_B2" localSheetId="43">#REF!</definedName>
    <definedName name="__8CONSOL_B2" localSheetId="48">#REF!</definedName>
    <definedName name="__8CONSOL_B2" localSheetId="49">#REF!</definedName>
    <definedName name="__8CONSOL_B2" localSheetId="50">#REF!</definedName>
    <definedName name="__8CONSOL_B2" localSheetId="57">#REF!</definedName>
    <definedName name="__8CONSOL_B2" localSheetId="58">#REF!</definedName>
    <definedName name="__8CONSOL_B2" localSheetId="76">#REF!</definedName>
    <definedName name="__8CONSOL_B2" localSheetId="78">#REF!</definedName>
    <definedName name="__8CONSOL_B2" localSheetId="22">#REF!</definedName>
    <definedName name="__8CONSOL_B2" localSheetId="90">#REF!</definedName>
    <definedName name="__8CONSOL_B2" localSheetId="27">#REF!</definedName>
    <definedName name="__8CONSOL_B2" localSheetId="0">#REF!</definedName>
    <definedName name="__8CONSOL_B2">#REF!</definedName>
    <definedName name="__9CONSOL_DEPOSITS" localSheetId="106">#REF!</definedName>
    <definedName name="__9CONSOL_DEPOSITS" localSheetId="17">'[28]A 11'!#REF!</definedName>
    <definedName name="__9CONSOL_DEPOSITS" localSheetId="51">'[28]A 11'!#REF!</definedName>
    <definedName name="__9CONSOL_DEPOSITS" localSheetId="89">'[28]A 11'!#REF!</definedName>
    <definedName name="__9CONSOL_DEPOSITS" localSheetId="40">'[28]A 11'!#REF!</definedName>
    <definedName name="__9CONSOL_DEPOSITS" localSheetId="42">'[28]A 11'!#REF!</definedName>
    <definedName name="__9CONSOL_DEPOSITS" localSheetId="43">#REF!</definedName>
    <definedName name="__9CONSOL_DEPOSITS" localSheetId="49">'[28]A 11'!#REF!</definedName>
    <definedName name="__9CONSOL_DEPOSITS" localSheetId="50">'[28]A 11'!#REF!</definedName>
    <definedName name="__9CONSOL_DEPOSITS" localSheetId="57">'[28]A 11'!#REF!</definedName>
    <definedName name="__9CONSOL_DEPOSITS" localSheetId="76">'[28]A 11'!#REF!</definedName>
    <definedName name="__9CONSOL_DEPOSITS" localSheetId="94">#REF!</definedName>
    <definedName name="__9CONSOL_DEPOSITS">'[28]A 11'!#REF!</definedName>
    <definedName name="__asd1" localSheetId="106">#REF!</definedName>
    <definedName name="__asd1" localSheetId="17">[7]!__asd1</definedName>
    <definedName name="__asd1" localSheetId="89">[7]!__asd1</definedName>
    <definedName name="__asd1" localSheetId="49">[7]!__asd1</definedName>
    <definedName name="__asd1" localSheetId="50">[7]!__asd1</definedName>
    <definedName name="__asd1" localSheetId="57">#REF!</definedName>
    <definedName name="__asd1" localSheetId="90">[7]!__asd1</definedName>
    <definedName name="__asd1" localSheetId="94">#REF!</definedName>
    <definedName name="__asd1">[7]!__asd1</definedName>
    <definedName name="__AUS1" localSheetId="106">#REF!</definedName>
    <definedName name="__AUS1" localSheetId="17">#REF!</definedName>
    <definedName name="__AUS1" localSheetId="41">#REF!</definedName>
    <definedName name="__AUS1" localSheetId="51">#REF!</definedName>
    <definedName name="__AUS1" localSheetId="89">#REF!</definedName>
    <definedName name="__AUS1" localSheetId="40">#REF!</definedName>
    <definedName name="__AUS1" localSheetId="42">#REF!</definedName>
    <definedName name="__AUS1" localSheetId="43">#REF!</definedName>
    <definedName name="__AUS1" localSheetId="47">#REF!</definedName>
    <definedName name="__AUS1" localSheetId="48">#REF!</definedName>
    <definedName name="__AUS1" localSheetId="49">#REF!</definedName>
    <definedName name="__AUS1" localSheetId="50">#REF!</definedName>
    <definedName name="__AUS1" localSheetId="57">#REF!</definedName>
    <definedName name="__AUS1" localSheetId="58">#REF!</definedName>
    <definedName name="__AUS1" localSheetId="59">#REF!</definedName>
    <definedName name="__AUS1" localSheetId="60">#REF!</definedName>
    <definedName name="__AUS1" localSheetId="76">#REF!</definedName>
    <definedName name="__AUS1" localSheetId="78">#REF!</definedName>
    <definedName name="__AUS1" localSheetId="82">#REF!</definedName>
    <definedName name="__AUS1" localSheetId="22">#REF!</definedName>
    <definedName name="__AUS1" localSheetId="86">#REF!</definedName>
    <definedName name="__AUS1" localSheetId="90">#REF!</definedName>
    <definedName name="__AUS1" localSheetId="27">#REF!</definedName>
    <definedName name="__AUS1" localSheetId="0">#REF!</definedName>
    <definedName name="__AUS1">#REF!</definedName>
    <definedName name="__BOP2" localSheetId="106">#REF!</definedName>
    <definedName name="__BOP2" localSheetId="17">[29]BoP!#REF!</definedName>
    <definedName name="__BOP2" localSheetId="51">[29]BoP!#REF!</definedName>
    <definedName name="__BOP2" localSheetId="89">[29]BoP!#REF!</definedName>
    <definedName name="__BOP2" localSheetId="40">[29]BoP!#REF!</definedName>
    <definedName name="__BOP2" localSheetId="42">[29]BoP!#REF!</definedName>
    <definedName name="__BOP2" localSheetId="43">#REF!</definedName>
    <definedName name="__BOP2" localSheetId="47">#REF!</definedName>
    <definedName name="__BOP2" localSheetId="48">[29]BoP!#REF!</definedName>
    <definedName name="__BOP2" localSheetId="49">[29]BoP!#REF!</definedName>
    <definedName name="__BOP2" localSheetId="50">[29]BoP!#REF!</definedName>
    <definedName name="__BOP2" localSheetId="57">[29]BoP!#REF!</definedName>
    <definedName name="__BOP2" localSheetId="58">[29]BoP!#REF!</definedName>
    <definedName name="__BOP2" localSheetId="76">[29]BoP!#REF!</definedName>
    <definedName name="__BOP2" localSheetId="90">[29]BoP!#REF!</definedName>
    <definedName name="__BOP2" localSheetId="94">#REF!</definedName>
    <definedName name="__BOP2">[29]BoP!#REF!</definedName>
    <definedName name="__DEG1" localSheetId="106">#REF!</definedName>
    <definedName name="__DEG1" localSheetId="17">#REF!</definedName>
    <definedName name="__DEG1" localSheetId="41">#REF!</definedName>
    <definedName name="__DEG1" localSheetId="51">#REF!</definedName>
    <definedName name="__DEG1" localSheetId="89">#REF!</definedName>
    <definedName name="__DEG1" localSheetId="40">#REF!</definedName>
    <definedName name="__DEG1" localSheetId="42">#REF!</definedName>
    <definedName name="__DEG1" localSheetId="43">#REF!</definedName>
    <definedName name="__DEG1" localSheetId="47">#REF!</definedName>
    <definedName name="__DEG1" localSheetId="48">#REF!</definedName>
    <definedName name="__DEG1" localSheetId="49">#REF!</definedName>
    <definedName name="__DEG1" localSheetId="50">#REF!</definedName>
    <definedName name="__DEG1" localSheetId="57">#REF!</definedName>
    <definedName name="__DEG1" localSheetId="58">#REF!</definedName>
    <definedName name="__DEG1" localSheetId="59">#REF!</definedName>
    <definedName name="__DEG1" localSheetId="60">#REF!</definedName>
    <definedName name="__DEG1" localSheetId="76">#REF!</definedName>
    <definedName name="__DEG1" localSheetId="78">#REF!</definedName>
    <definedName name="__DEG1" localSheetId="82">#REF!</definedName>
    <definedName name="__DEG1" localSheetId="22">#REF!</definedName>
    <definedName name="__DEG1" localSheetId="86">#REF!</definedName>
    <definedName name="__DEG1" localSheetId="90">#REF!</definedName>
    <definedName name="__DEG1" localSheetId="27">#REF!</definedName>
    <definedName name="__DEG1" localSheetId="0">#REF!</definedName>
    <definedName name="__DEG1">#REF!</definedName>
    <definedName name="__DKR1" localSheetId="106">#REF!</definedName>
    <definedName name="__DKR1" localSheetId="17">#REF!</definedName>
    <definedName name="__DKR1" localSheetId="41">#REF!</definedName>
    <definedName name="__DKR1" localSheetId="51">#REF!</definedName>
    <definedName name="__DKR1" localSheetId="89">#REF!</definedName>
    <definedName name="__DKR1" localSheetId="40">#REF!</definedName>
    <definedName name="__DKR1" localSheetId="42">#REF!</definedName>
    <definedName name="__DKR1" localSheetId="43">#REF!</definedName>
    <definedName name="__DKR1" localSheetId="48">#REF!</definedName>
    <definedName name="__DKR1" localSheetId="49">#REF!</definedName>
    <definedName name="__DKR1" localSheetId="50">#REF!</definedName>
    <definedName name="__DKR1" localSheetId="57">#REF!</definedName>
    <definedName name="__DKR1" localSheetId="58">#REF!</definedName>
    <definedName name="__DKR1" localSheetId="59">#REF!</definedName>
    <definedName name="__DKR1" localSheetId="60">#REF!</definedName>
    <definedName name="__DKR1" localSheetId="76">#REF!</definedName>
    <definedName name="__DKR1" localSheetId="78">#REF!</definedName>
    <definedName name="__DKR1" localSheetId="82">#REF!</definedName>
    <definedName name="__DKR1" localSheetId="22">#REF!</definedName>
    <definedName name="__DKR1" localSheetId="86">#REF!</definedName>
    <definedName name="__DKR1" localSheetId="90">#REF!</definedName>
    <definedName name="__DKR1" localSheetId="27">#REF!</definedName>
    <definedName name="__DKR1" localSheetId="0">#REF!</definedName>
    <definedName name="__DKR1">#REF!</definedName>
    <definedName name="__ECU1" localSheetId="106">#REF!</definedName>
    <definedName name="__ECU1" localSheetId="17">#REF!</definedName>
    <definedName name="__ECU1" localSheetId="41">#REF!</definedName>
    <definedName name="__ECU1" localSheetId="51">#REF!</definedName>
    <definedName name="__ECU1" localSheetId="89">#REF!</definedName>
    <definedName name="__ECU1" localSheetId="40">#REF!</definedName>
    <definedName name="__ECU1" localSheetId="42">#REF!</definedName>
    <definedName name="__ECU1" localSheetId="43">#REF!</definedName>
    <definedName name="__ECU1" localSheetId="48">#REF!</definedName>
    <definedName name="__ECU1" localSheetId="49">#REF!</definedName>
    <definedName name="__ECU1" localSheetId="50">#REF!</definedName>
    <definedName name="__ECU1" localSheetId="57">#REF!</definedName>
    <definedName name="__ECU1" localSheetId="58">#REF!</definedName>
    <definedName name="__ECU1" localSheetId="59">#REF!</definedName>
    <definedName name="__ECU1" localSheetId="60">#REF!</definedName>
    <definedName name="__ECU1" localSheetId="76">#REF!</definedName>
    <definedName name="__ECU1" localSheetId="78">#REF!</definedName>
    <definedName name="__ECU1" localSheetId="82">#REF!</definedName>
    <definedName name="__ECU1" localSheetId="22">#REF!</definedName>
    <definedName name="__ECU1" localSheetId="86">#REF!</definedName>
    <definedName name="__ECU1" localSheetId="90">#REF!</definedName>
    <definedName name="__ECU1" localSheetId="27">#REF!</definedName>
    <definedName name="__ECU1" localSheetId="0">#REF!</definedName>
    <definedName name="__ECU1">#REF!</definedName>
    <definedName name="__END94" localSheetId="106">#REF!</definedName>
    <definedName name="__END94" localSheetId="17">#REF!</definedName>
    <definedName name="__END94" localSheetId="51">#REF!</definedName>
    <definedName name="__END94" localSheetId="89">#REF!</definedName>
    <definedName name="__END94" localSheetId="42">#REF!</definedName>
    <definedName name="__END94" localSheetId="43">#REF!</definedName>
    <definedName name="__END94" localSheetId="48">#REF!</definedName>
    <definedName name="__END94" localSheetId="49">#REF!</definedName>
    <definedName name="__END94" localSheetId="50">#REF!</definedName>
    <definedName name="__END94" localSheetId="57">#REF!</definedName>
    <definedName name="__END94" localSheetId="58">#REF!</definedName>
    <definedName name="__END94" localSheetId="76">#REF!</definedName>
    <definedName name="__END94" localSheetId="78">#REF!</definedName>
    <definedName name="__END94" localSheetId="22">#REF!</definedName>
    <definedName name="__END94" localSheetId="90">#REF!</definedName>
    <definedName name="__END94" localSheetId="27">#REF!</definedName>
    <definedName name="__END94" localSheetId="0">#REF!</definedName>
    <definedName name="__END94">#REF!</definedName>
    <definedName name="__ESC1" localSheetId="106">#REF!</definedName>
    <definedName name="__ESC1" localSheetId="17">#REF!</definedName>
    <definedName name="__ESC1" localSheetId="41">#REF!</definedName>
    <definedName name="__ESC1" localSheetId="51">#REF!</definedName>
    <definedName name="__ESC1" localSheetId="89">#REF!</definedName>
    <definedName name="__ESC1" localSheetId="42">#REF!</definedName>
    <definedName name="__ESC1" localSheetId="43">#REF!</definedName>
    <definedName name="__ESC1" localSheetId="48">#REF!</definedName>
    <definedName name="__ESC1" localSheetId="49">#REF!</definedName>
    <definedName name="__ESC1" localSheetId="50">#REF!</definedName>
    <definedName name="__ESC1" localSheetId="57">#REF!</definedName>
    <definedName name="__ESC1" localSheetId="58">#REF!</definedName>
    <definedName name="__ESC1" localSheetId="59">#REF!</definedName>
    <definedName name="__ESC1" localSheetId="60">#REF!</definedName>
    <definedName name="__ESC1" localSheetId="76">#REF!</definedName>
    <definedName name="__ESC1" localSheetId="78">#REF!</definedName>
    <definedName name="__ESC1" localSheetId="82">#REF!</definedName>
    <definedName name="__ESC1" localSheetId="22">#REF!</definedName>
    <definedName name="__ESC1" localSheetId="86">#REF!</definedName>
    <definedName name="__ESC1" localSheetId="90">#REF!</definedName>
    <definedName name="__ESC1" localSheetId="27">#REF!</definedName>
    <definedName name="__ESC1" localSheetId="0">#REF!</definedName>
    <definedName name="__ESC1">#REF!</definedName>
    <definedName name="__F" localSheetId="106" hidden="1">#REF!</definedName>
    <definedName name="__F" localSheetId="17" hidden="1">'[10]Fax a enviar'!#REF!</definedName>
    <definedName name="__F" localSheetId="42" hidden="1">'[10]Fax a enviar'!#REF!</definedName>
    <definedName name="__F" localSheetId="57" hidden="1">'[10]Fax a enviar'!#REF!</definedName>
    <definedName name="__F" localSheetId="76" hidden="1">'[10]Fax a enviar'!#REF!</definedName>
    <definedName name="__F" localSheetId="90" hidden="1">'[10]Fax a enviar'!#REF!</definedName>
    <definedName name="__F" localSheetId="94" hidden="1">#REF!</definedName>
    <definedName name="__F" hidden="1">'[10]Fax a enviar'!#REF!</definedName>
    <definedName name="__FAL2" localSheetId="106">#REF!</definedName>
    <definedName name="__FAL2" localSheetId="17">#REF!</definedName>
    <definedName name="__FAL2" localSheetId="41">#REF!</definedName>
    <definedName name="__FAL2" localSheetId="51">#REF!</definedName>
    <definedName name="__FAL2" localSheetId="89">#REF!</definedName>
    <definedName name="__FAL2" localSheetId="40">#REF!</definedName>
    <definedName name="__FAL2" localSheetId="42">#REF!</definedName>
    <definedName name="__FAL2" localSheetId="43">#REF!</definedName>
    <definedName name="__FAL2" localSheetId="47">#REF!</definedName>
    <definedName name="__FAL2" localSheetId="48">#REF!</definedName>
    <definedName name="__FAL2" localSheetId="49">#REF!</definedName>
    <definedName name="__FAL2" localSheetId="50">#REF!</definedName>
    <definedName name="__FAL2" localSheetId="57">#REF!</definedName>
    <definedName name="__FAL2" localSheetId="58">#REF!</definedName>
    <definedName name="__FAL2" localSheetId="59">#REF!</definedName>
    <definedName name="__FAL2" localSheetId="60">#REF!</definedName>
    <definedName name="__FAL2" localSheetId="76">#REF!</definedName>
    <definedName name="__FAL2" localSheetId="78">#REF!</definedName>
    <definedName name="__FAL2" localSheetId="82">#REF!</definedName>
    <definedName name="__FAL2" localSheetId="22">#REF!</definedName>
    <definedName name="__FAL2" localSheetId="86">#REF!</definedName>
    <definedName name="__FAL2" localSheetId="90">#REF!</definedName>
    <definedName name="__FAL2" localSheetId="27">#REF!</definedName>
    <definedName name="__FAL2" localSheetId="0">#REF!</definedName>
    <definedName name="__FAL2">#REF!</definedName>
    <definedName name="__FAL3" localSheetId="106">#REF!</definedName>
    <definedName name="__FAL3" localSheetId="17">#REF!</definedName>
    <definedName name="__FAL3" localSheetId="41">#REF!</definedName>
    <definedName name="__FAL3" localSheetId="51">#REF!</definedName>
    <definedName name="__FAL3" localSheetId="89">#REF!</definedName>
    <definedName name="__FAL3" localSheetId="40">#REF!</definedName>
    <definedName name="__FAL3" localSheetId="42">#REF!</definedName>
    <definedName name="__FAL3" localSheetId="43">#REF!</definedName>
    <definedName name="__FAL3" localSheetId="48">#REF!</definedName>
    <definedName name="__FAL3" localSheetId="49">#REF!</definedName>
    <definedName name="__FAL3" localSheetId="50">#REF!</definedName>
    <definedName name="__FAL3" localSheetId="57">#REF!</definedName>
    <definedName name="__FAL3" localSheetId="58">#REF!</definedName>
    <definedName name="__FAL3" localSheetId="59">#REF!</definedName>
    <definedName name="__FAL3" localSheetId="60">#REF!</definedName>
    <definedName name="__FAL3" localSheetId="76">#REF!</definedName>
    <definedName name="__FAL3" localSheetId="78">#REF!</definedName>
    <definedName name="__FAL3" localSheetId="82">#REF!</definedName>
    <definedName name="__FAL3" localSheetId="22">#REF!</definedName>
    <definedName name="__FAL3" localSheetId="86">#REF!</definedName>
    <definedName name="__FAL3" localSheetId="90">#REF!</definedName>
    <definedName name="__FAL3" localSheetId="27">#REF!</definedName>
    <definedName name="__FAL3" localSheetId="0">#REF!</definedName>
    <definedName name="__FAL3">#REF!</definedName>
    <definedName name="__FAL4" localSheetId="106">#REF!</definedName>
    <definedName name="__FAL4" localSheetId="17">#REF!</definedName>
    <definedName name="__FAL4" localSheetId="41">#REF!</definedName>
    <definedName name="__FAL4" localSheetId="51">#REF!</definedName>
    <definedName name="__FAL4" localSheetId="89">#REF!</definedName>
    <definedName name="__FAL4" localSheetId="40">#REF!</definedName>
    <definedName name="__FAL4" localSheetId="42">#REF!</definedName>
    <definedName name="__FAL4" localSheetId="43">#REF!</definedName>
    <definedName name="__FAL4" localSheetId="48">#REF!</definedName>
    <definedName name="__FAL4" localSheetId="49">#REF!</definedName>
    <definedName name="__FAL4" localSheetId="50">#REF!</definedName>
    <definedName name="__FAL4" localSheetId="57">#REF!</definedName>
    <definedName name="__FAL4" localSheetId="58">#REF!</definedName>
    <definedName name="__FAL4" localSheetId="59">#REF!</definedName>
    <definedName name="__FAL4" localSheetId="60">#REF!</definedName>
    <definedName name="__FAL4" localSheetId="76">#REF!</definedName>
    <definedName name="__FAL4" localSheetId="78">#REF!</definedName>
    <definedName name="__FAL4" localSheetId="82">#REF!</definedName>
    <definedName name="__FAL4" localSheetId="22">#REF!</definedName>
    <definedName name="__FAL4" localSheetId="86">#REF!</definedName>
    <definedName name="__FAL4" localSheetId="90">#REF!</definedName>
    <definedName name="__FAL4" localSheetId="27">#REF!</definedName>
    <definedName name="__FAL4" localSheetId="0">#REF!</definedName>
    <definedName name="__FAL4">#REF!</definedName>
    <definedName name="__FAL5" localSheetId="106">#REF!</definedName>
    <definedName name="__FAL5" localSheetId="17">#REF!</definedName>
    <definedName name="__FAL5" localSheetId="41">#REF!</definedName>
    <definedName name="__FAL5" localSheetId="51">#REF!</definedName>
    <definedName name="__FAL5" localSheetId="89">#REF!</definedName>
    <definedName name="__FAL5" localSheetId="42">#REF!</definedName>
    <definedName name="__FAL5" localSheetId="43">#REF!</definedName>
    <definedName name="__FAL5" localSheetId="48">#REF!</definedName>
    <definedName name="__FAL5" localSheetId="49">#REF!</definedName>
    <definedName name="__FAL5" localSheetId="50">#REF!</definedName>
    <definedName name="__FAL5" localSheetId="57">#REF!</definedName>
    <definedName name="__FAL5" localSheetId="58">#REF!</definedName>
    <definedName name="__FAL5" localSheetId="59">#REF!</definedName>
    <definedName name="__FAL5" localSheetId="60">#REF!</definedName>
    <definedName name="__FAL5" localSheetId="76">#REF!</definedName>
    <definedName name="__FAL5" localSheetId="78">#REF!</definedName>
    <definedName name="__FAL5" localSheetId="82">#REF!</definedName>
    <definedName name="__FAL5" localSheetId="22">#REF!</definedName>
    <definedName name="__FAL5" localSheetId="86">#REF!</definedName>
    <definedName name="__FAL5" localSheetId="90">#REF!</definedName>
    <definedName name="__FAL5" localSheetId="27">#REF!</definedName>
    <definedName name="__FAL5" localSheetId="0">#REF!</definedName>
    <definedName name="__FAL5">#REF!</definedName>
    <definedName name="__FAL6" localSheetId="106">#REF!</definedName>
    <definedName name="__FAL6" localSheetId="17">#REF!</definedName>
    <definedName name="__FAL6" localSheetId="41">#REF!</definedName>
    <definedName name="__FAL6" localSheetId="51">#REF!</definedName>
    <definedName name="__FAL6" localSheetId="89">#REF!</definedName>
    <definedName name="__FAL6" localSheetId="42">#REF!</definedName>
    <definedName name="__FAL6" localSheetId="43">#REF!</definedName>
    <definedName name="__FAL6" localSheetId="48">#REF!</definedName>
    <definedName name="__FAL6" localSheetId="49">#REF!</definedName>
    <definedName name="__FAL6" localSheetId="50">#REF!</definedName>
    <definedName name="__FAL6" localSheetId="57">#REF!</definedName>
    <definedName name="__FAL6" localSheetId="58">#REF!</definedName>
    <definedName name="__FAL6" localSheetId="59">#REF!</definedName>
    <definedName name="__FAL6" localSheetId="60">#REF!</definedName>
    <definedName name="__FAL6" localSheetId="76">#REF!</definedName>
    <definedName name="__FAL6" localSheetId="78">#REF!</definedName>
    <definedName name="__FAL6" localSheetId="82">#REF!</definedName>
    <definedName name="__FAL6" localSheetId="22">#REF!</definedName>
    <definedName name="__FAL6" localSheetId="86">#REF!</definedName>
    <definedName name="__FAL6" localSheetId="90">#REF!</definedName>
    <definedName name="__FAL6" localSheetId="27">#REF!</definedName>
    <definedName name="__FAL6" localSheetId="0">#REF!</definedName>
    <definedName name="__FAL6">#REF!</definedName>
    <definedName name="__FAL7" localSheetId="106">#REF!</definedName>
    <definedName name="__FAL7" localSheetId="17">#REF!</definedName>
    <definedName name="__FAL7" localSheetId="41">#REF!</definedName>
    <definedName name="__FAL7" localSheetId="51">#REF!</definedName>
    <definedName name="__FAL7" localSheetId="89">#REF!</definedName>
    <definedName name="__FAL7" localSheetId="42">#REF!</definedName>
    <definedName name="__FAL7" localSheetId="43">#REF!</definedName>
    <definedName name="__FAL7" localSheetId="48">#REF!</definedName>
    <definedName name="__FAL7" localSheetId="49">#REF!</definedName>
    <definedName name="__FAL7" localSheetId="50">#REF!</definedName>
    <definedName name="__FAL7" localSheetId="57">#REF!</definedName>
    <definedName name="__FAL7" localSheetId="58">#REF!</definedName>
    <definedName name="__FAL7" localSheetId="59">#REF!</definedName>
    <definedName name="__FAL7" localSheetId="60">#REF!</definedName>
    <definedName name="__FAL7" localSheetId="76">#REF!</definedName>
    <definedName name="__FAL7" localSheetId="78">#REF!</definedName>
    <definedName name="__FAL7" localSheetId="82">#REF!</definedName>
    <definedName name="__FAL7" localSheetId="22">#REF!</definedName>
    <definedName name="__FAL7" localSheetId="86">#REF!</definedName>
    <definedName name="__FAL7" localSheetId="90">#REF!</definedName>
    <definedName name="__FAL7" localSheetId="27">#REF!</definedName>
    <definedName name="__FAL7" localSheetId="0">#REF!</definedName>
    <definedName name="__FAL7">#REF!</definedName>
    <definedName name="__FMK1" localSheetId="106">#REF!</definedName>
    <definedName name="__FMK1" localSheetId="17">#REF!</definedName>
    <definedName name="__FMK1" localSheetId="41">#REF!</definedName>
    <definedName name="__FMK1" localSheetId="51">#REF!</definedName>
    <definedName name="__FMK1" localSheetId="89">#REF!</definedName>
    <definedName name="__FMK1" localSheetId="42">#REF!</definedName>
    <definedName name="__FMK1" localSheetId="43">#REF!</definedName>
    <definedName name="__FMK1" localSheetId="48">#REF!</definedName>
    <definedName name="__FMK1" localSheetId="49">#REF!</definedName>
    <definedName name="__FMK1" localSheetId="50">#REF!</definedName>
    <definedName name="__FMK1" localSheetId="57">#REF!</definedName>
    <definedName name="__FMK1" localSheetId="58">#REF!</definedName>
    <definedName name="__FMK1" localSheetId="59">#REF!</definedName>
    <definedName name="__FMK1" localSheetId="60">#REF!</definedName>
    <definedName name="__FMK1" localSheetId="76">#REF!</definedName>
    <definedName name="__FMK1" localSheetId="78">#REF!</definedName>
    <definedName name="__FMK1" localSheetId="82">#REF!</definedName>
    <definedName name="__FMK1" localSheetId="22">#REF!</definedName>
    <definedName name="__FMK1" localSheetId="86">#REF!</definedName>
    <definedName name="__FMK1" localSheetId="90">#REF!</definedName>
    <definedName name="__FMK1" localSheetId="27">#REF!</definedName>
    <definedName name="__FMK1" localSheetId="0">#REF!</definedName>
    <definedName name="__FMK1">#REF!</definedName>
    <definedName name="__IKR1" localSheetId="106">#REF!</definedName>
    <definedName name="__IKR1" localSheetId="17">#REF!</definedName>
    <definedName name="__IKR1" localSheetId="41">#REF!</definedName>
    <definedName name="__IKR1" localSheetId="51">#REF!</definedName>
    <definedName name="__IKR1" localSheetId="89">#REF!</definedName>
    <definedName name="__IKR1" localSheetId="42">#REF!</definedName>
    <definedName name="__IKR1" localSheetId="43">#REF!</definedName>
    <definedName name="__IKR1" localSheetId="48">#REF!</definedName>
    <definedName name="__IKR1" localSheetId="49">#REF!</definedName>
    <definedName name="__IKR1" localSheetId="50">#REF!</definedName>
    <definedName name="__IKR1" localSheetId="57">#REF!</definedName>
    <definedName name="__IKR1" localSheetId="58">#REF!</definedName>
    <definedName name="__IKR1" localSheetId="59">#REF!</definedName>
    <definedName name="__IKR1" localSheetId="60">#REF!</definedName>
    <definedName name="__IKR1" localSheetId="76">#REF!</definedName>
    <definedName name="__IKR1" localSheetId="78">#REF!</definedName>
    <definedName name="__IKR1" localSheetId="82">#REF!</definedName>
    <definedName name="__IKR1" localSheetId="22">#REF!</definedName>
    <definedName name="__IKR1" localSheetId="86">#REF!</definedName>
    <definedName name="__IKR1" localSheetId="90">#REF!</definedName>
    <definedName name="__IKR1" localSheetId="27">#REF!</definedName>
    <definedName name="__IKR1" localSheetId="0">#REF!</definedName>
    <definedName name="__IKR1">#REF!</definedName>
    <definedName name="__IRP1" localSheetId="106">#REF!</definedName>
    <definedName name="__IRP1" localSheetId="17">#REF!</definedName>
    <definedName name="__IRP1" localSheetId="41">#REF!</definedName>
    <definedName name="__IRP1" localSheetId="51">#REF!</definedName>
    <definedName name="__IRP1" localSheetId="89">#REF!</definedName>
    <definedName name="__IRP1" localSheetId="42">#REF!</definedName>
    <definedName name="__IRP1" localSheetId="43">#REF!</definedName>
    <definedName name="__IRP1" localSheetId="48">#REF!</definedName>
    <definedName name="__IRP1" localSheetId="49">#REF!</definedName>
    <definedName name="__IRP1" localSheetId="50">#REF!</definedName>
    <definedName name="__IRP1" localSheetId="57">#REF!</definedName>
    <definedName name="__IRP1" localSheetId="58">#REF!</definedName>
    <definedName name="__IRP1" localSheetId="59">#REF!</definedName>
    <definedName name="__IRP1" localSheetId="60">#REF!</definedName>
    <definedName name="__IRP1" localSheetId="76">#REF!</definedName>
    <definedName name="__IRP1" localSheetId="78">#REF!</definedName>
    <definedName name="__IRP1" localSheetId="82">#REF!</definedName>
    <definedName name="__IRP1" localSheetId="22">#REF!</definedName>
    <definedName name="__IRP1" localSheetId="86">#REF!</definedName>
    <definedName name="__IRP1" localSheetId="90">#REF!</definedName>
    <definedName name="__IRP1" localSheetId="27">#REF!</definedName>
    <definedName name="__IRP1" localSheetId="0">#REF!</definedName>
    <definedName name="__IRP1">#REF!</definedName>
    <definedName name="__LIT1" localSheetId="106">#REF!</definedName>
    <definedName name="__LIT1" localSheetId="17">#REF!</definedName>
    <definedName name="__LIT1" localSheetId="41">#REF!</definedName>
    <definedName name="__LIT1" localSheetId="51">#REF!</definedName>
    <definedName name="__LIT1" localSheetId="89">#REF!</definedName>
    <definedName name="__LIT1" localSheetId="42">#REF!</definedName>
    <definedName name="__LIT1" localSheetId="43">#REF!</definedName>
    <definedName name="__LIT1" localSheetId="48">#REF!</definedName>
    <definedName name="__LIT1" localSheetId="49">#REF!</definedName>
    <definedName name="__LIT1" localSheetId="50">#REF!</definedName>
    <definedName name="__LIT1" localSheetId="57">#REF!</definedName>
    <definedName name="__LIT1" localSheetId="58">#REF!</definedName>
    <definedName name="__LIT1" localSheetId="59">#REF!</definedName>
    <definedName name="__LIT1" localSheetId="60">#REF!</definedName>
    <definedName name="__LIT1" localSheetId="76">#REF!</definedName>
    <definedName name="__LIT1" localSheetId="78">#REF!</definedName>
    <definedName name="__LIT1" localSheetId="82">#REF!</definedName>
    <definedName name="__LIT1" localSheetId="22">#REF!</definedName>
    <definedName name="__LIT1" localSheetId="86">#REF!</definedName>
    <definedName name="__LIT1" localSheetId="90">#REF!</definedName>
    <definedName name="__LIT1" localSheetId="27">#REF!</definedName>
    <definedName name="__LIT1" localSheetId="0">#REF!</definedName>
    <definedName name="__LIT1">#REF!</definedName>
    <definedName name="__MEX1" localSheetId="106">#REF!</definedName>
    <definedName name="__MEX1" localSheetId="17">#REF!</definedName>
    <definedName name="__MEX1" localSheetId="41">#REF!</definedName>
    <definedName name="__MEX1" localSheetId="51">#REF!</definedName>
    <definedName name="__MEX1" localSheetId="89">#REF!</definedName>
    <definedName name="__MEX1" localSheetId="42">#REF!</definedName>
    <definedName name="__MEX1" localSheetId="43">#REF!</definedName>
    <definedName name="__MEX1" localSheetId="48">#REF!</definedName>
    <definedName name="__MEX1" localSheetId="49">#REF!</definedName>
    <definedName name="__MEX1" localSheetId="50">#REF!</definedName>
    <definedName name="__MEX1" localSheetId="57">#REF!</definedName>
    <definedName name="__MEX1" localSheetId="58">#REF!</definedName>
    <definedName name="__MEX1" localSheetId="59">#REF!</definedName>
    <definedName name="__MEX1" localSheetId="60">#REF!</definedName>
    <definedName name="__MEX1" localSheetId="76">#REF!</definedName>
    <definedName name="__MEX1" localSheetId="78">#REF!</definedName>
    <definedName name="__MEX1" localSheetId="82">#REF!</definedName>
    <definedName name="__MEX1" localSheetId="22">#REF!</definedName>
    <definedName name="__MEX1" localSheetId="86">#REF!</definedName>
    <definedName name="__MEX1" localSheetId="90">#REF!</definedName>
    <definedName name="__MEX1" localSheetId="27">#REF!</definedName>
    <definedName name="__MEX1" localSheetId="0">#REF!</definedName>
    <definedName name="__MEX1">#REF!</definedName>
    <definedName name="__PTA1" localSheetId="106">#REF!</definedName>
    <definedName name="__PTA1" localSheetId="17">#REF!</definedName>
    <definedName name="__PTA1" localSheetId="41">#REF!</definedName>
    <definedName name="__PTA1" localSheetId="51">#REF!</definedName>
    <definedName name="__PTA1" localSheetId="89">#REF!</definedName>
    <definedName name="__PTA1" localSheetId="42">#REF!</definedName>
    <definedName name="__PTA1" localSheetId="43">#REF!</definedName>
    <definedName name="__PTA1" localSheetId="48">#REF!</definedName>
    <definedName name="__PTA1" localSheetId="49">#REF!</definedName>
    <definedName name="__PTA1" localSheetId="50">#REF!</definedName>
    <definedName name="__PTA1" localSheetId="57">#REF!</definedName>
    <definedName name="__PTA1" localSheetId="58">#REF!</definedName>
    <definedName name="__PTA1" localSheetId="59">#REF!</definedName>
    <definedName name="__PTA1" localSheetId="60">#REF!</definedName>
    <definedName name="__PTA1" localSheetId="76">#REF!</definedName>
    <definedName name="__PTA1" localSheetId="78">#REF!</definedName>
    <definedName name="__PTA1" localSheetId="82">#REF!</definedName>
    <definedName name="__PTA1" localSheetId="22">#REF!</definedName>
    <definedName name="__PTA1" localSheetId="86">#REF!</definedName>
    <definedName name="__PTA1" localSheetId="90">#REF!</definedName>
    <definedName name="__PTA1" localSheetId="27">#REF!</definedName>
    <definedName name="__PTA1" localSheetId="0">#REF!</definedName>
    <definedName name="__PTA1">#REF!</definedName>
    <definedName name="__RES2" localSheetId="106">#REF!</definedName>
    <definedName name="__RES2" localSheetId="17">[29]RES!#REF!</definedName>
    <definedName name="__RES2" localSheetId="42">[29]RES!#REF!</definedName>
    <definedName name="__RES2" localSheetId="57">[29]RES!#REF!</definedName>
    <definedName name="__RES2" localSheetId="76">[29]RES!#REF!</definedName>
    <definedName name="__RES2" localSheetId="90">[29]RES!#REF!</definedName>
    <definedName name="__RES2" localSheetId="94">#REF!</definedName>
    <definedName name="__RES2">[29]RES!#REF!</definedName>
    <definedName name="__ROS1">#N/A</definedName>
    <definedName name="__ROS2">#N/A</definedName>
    <definedName name="__ROS3">#N/A</definedName>
    <definedName name="__ROS4">#N/A</definedName>
    <definedName name="__SAR1" localSheetId="106">#REF!</definedName>
    <definedName name="__SAR1" localSheetId="17">#REF!</definedName>
    <definedName name="__SAR1" localSheetId="41">#REF!</definedName>
    <definedName name="__SAR1" localSheetId="51">#REF!</definedName>
    <definedName name="__SAR1" localSheetId="89">#REF!</definedName>
    <definedName name="__SAR1" localSheetId="40">#REF!</definedName>
    <definedName name="__SAR1" localSheetId="42">#REF!</definedName>
    <definedName name="__SAR1" localSheetId="43">#REF!</definedName>
    <definedName name="__SAR1" localSheetId="47">#REF!</definedName>
    <definedName name="__SAR1" localSheetId="48">#REF!</definedName>
    <definedName name="__SAR1" localSheetId="49">#REF!</definedName>
    <definedName name="__SAR1" localSheetId="50">#REF!</definedName>
    <definedName name="__SAR1" localSheetId="57">#REF!</definedName>
    <definedName name="__SAR1" localSheetId="58">#REF!</definedName>
    <definedName name="__SAR1" localSheetId="59">#REF!</definedName>
    <definedName name="__SAR1" localSheetId="60">#REF!</definedName>
    <definedName name="__SAR1" localSheetId="76">#REF!</definedName>
    <definedName name="__SAR1" localSheetId="78">#REF!</definedName>
    <definedName name="__SAR1" localSheetId="82">#REF!</definedName>
    <definedName name="__SAR1" localSheetId="22">#REF!</definedName>
    <definedName name="__SAR1" localSheetId="86">#REF!</definedName>
    <definedName name="__SAR1" localSheetId="90">#REF!</definedName>
    <definedName name="__SAR1" localSheetId="27">#REF!</definedName>
    <definedName name="__SAR1" localSheetId="0">#REF!</definedName>
    <definedName name="__SAR1">#REF!</definedName>
    <definedName name="__SUM2" localSheetId="106">#REF!</definedName>
    <definedName name="__SUM2" localSheetId="17">#REF!</definedName>
    <definedName name="__SUM2" localSheetId="51">#REF!</definedName>
    <definedName name="__SUM2" localSheetId="89">#REF!</definedName>
    <definedName name="__SUM2" localSheetId="40">#REF!</definedName>
    <definedName name="__SUM2" localSheetId="42">#REF!</definedName>
    <definedName name="__SUM2" localSheetId="43">#REF!</definedName>
    <definedName name="__SUM2" localSheetId="48">#REF!</definedName>
    <definedName name="__SUM2" localSheetId="49">#REF!</definedName>
    <definedName name="__SUM2" localSheetId="50">#REF!</definedName>
    <definedName name="__SUM2" localSheetId="57">#REF!</definedName>
    <definedName name="__SUM2" localSheetId="58">#REF!</definedName>
    <definedName name="__SUM2" localSheetId="76">#REF!</definedName>
    <definedName name="__SUM2" localSheetId="78">#REF!</definedName>
    <definedName name="__SUM2" localSheetId="22">#REF!</definedName>
    <definedName name="__SUM2" localSheetId="90">#REF!</definedName>
    <definedName name="__SUM2" localSheetId="27">#REF!</definedName>
    <definedName name="__SUM2" localSheetId="0">#REF!</definedName>
    <definedName name="__SUM2">#REF!</definedName>
    <definedName name="__TAB1" localSheetId="106">#REF!</definedName>
    <definedName name="__TAB1" localSheetId="17">#REF!</definedName>
    <definedName name="__TAB1" localSheetId="51">#REF!</definedName>
    <definedName name="__TAB1" localSheetId="89">#REF!</definedName>
    <definedName name="__TAB1" localSheetId="40">#REF!</definedName>
    <definedName name="__TAB1" localSheetId="42">#REF!</definedName>
    <definedName name="__TAB1" localSheetId="43">#REF!</definedName>
    <definedName name="__TAB1" localSheetId="48">#REF!</definedName>
    <definedName name="__TAB1" localSheetId="49">#REF!</definedName>
    <definedName name="__TAB1" localSheetId="50">#REF!</definedName>
    <definedName name="__TAB1" localSheetId="57">#REF!</definedName>
    <definedName name="__TAB1" localSheetId="58">#REF!</definedName>
    <definedName name="__TAB1" localSheetId="76">#REF!</definedName>
    <definedName name="__TAB1" localSheetId="78">#REF!</definedName>
    <definedName name="__TAB1" localSheetId="22">#REF!</definedName>
    <definedName name="__TAB1" localSheetId="90">#REF!</definedName>
    <definedName name="__TAB1" localSheetId="27">#REF!</definedName>
    <definedName name="__TAB1" localSheetId="0">#REF!</definedName>
    <definedName name="__TAB1">#REF!</definedName>
    <definedName name="__Tab19" localSheetId="106">#REF!</definedName>
    <definedName name="__Tab19" localSheetId="17">#REF!</definedName>
    <definedName name="__Tab19" localSheetId="51">#REF!</definedName>
    <definedName name="__Tab19" localSheetId="89">#REF!</definedName>
    <definedName name="__Tab19" localSheetId="42">#REF!</definedName>
    <definedName name="__Tab19" localSheetId="43">#REF!</definedName>
    <definedName name="__Tab19" localSheetId="48">#REF!</definedName>
    <definedName name="__Tab19" localSheetId="49">#REF!</definedName>
    <definedName name="__Tab19" localSheetId="50">#REF!</definedName>
    <definedName name="__Tab19" localSheetId="57">#REF!</definedName>
    <definedName name="__Tab19" localSheetId="58">#REF!</definedName>
    <definedName name="__Tab19" localSheetId="76">#REF!</definedName>
    <definedName name="__Tab19" localSheetId="78">#REF!</definedName>
    <definedName name="__Tab19" localSheetId="22">#REF!</definedName>
    <definedName name="__Tab19" localSheetId="90">#REF!</definedName>
    <definedName name="__Tab19" localSheetId="27">#REF!</definedName>
    <definedName name="__Tab19" localSheetId="0">#REF!</definedName>
    <definedName name="__Tab19">#REF!</definedName>
    <definedName name="__Tab20" localSheetId="106">#REF!</definedName>
    <definedName name="__Tab20" localSheetId="17">#REF!</definedName>
    <definedName name="__Tab20" localSheetId="51">#REF!</definedName>
    <definedName name="__Tab20" localSheetId="89">#REF!</definedName>
    <definedName name="__Tab20" localSheetId="42">#REF!</definedName>
    <definedName name="__Tab20" localSheetId="43">#REF!</definedName>
    <definedName name="__Tab20" localSheetId="48">#REF!</definedName>
    <definedName name="__Tab20" localSheetId="49">#REF!</definedName>
    <definedName name="__Tab20" localSheetId="50">#REF!</definedName>
    <definedName name="__Tab20" localSheetId="57">#REF!</definedName>
    <definedName name="__Tab20" localSheetId="58">#REF!</definedName>
    <definedName name="__Tab20" localSheetId="76">#REF!</definedName>
    <definedName name="__Tab20" localSheetId="78">#REF!</definedName>
    <definedName name="__Tab20" localSheetId="22">#REF!</definedName>
    <definedName name="__Tab20" localSheetId="90">#REF!</definedName>
    <definedName name="__Tab20" localSheetId="27">#REF!</definedName>
    <definedName name="__Tab20" localSheetId="0">#REF!</definedName>
    <definedName name="__Tab20">#REF!</definedName>
    <definedName name="__Tab21" localSheetId="106">#REF!</definedName>
    <definedName name="__Tab21" localSheetId="17">#REF!</definedName>
    <definedName name="__Tab21" localSheetId="51">#REF!</definedName>
    <definedName name="__Tab21" localSheetId="89">#REF!</definedName>
    <definedName name="__Tab21" localSheetId="42">#REF!</definedName>
    <definedName name="__Tab21" localSheetId="43">#REF!</definedName>
    <definedName name="__Tab21" localSheetId="48">#REF!</definedName>
    <definedName name="__Tab21" localSheetId="49">#REF!</definedName>
    <definedName name="__Tab21" localSheetId="50">#REF!</definedName>
    <definedName name="__Tab21" localSheetId="57">#REF!</definedName>
    <definedName name="__Tab21" localSheetId="58">#REF!</definedName>
    <definedName name="__Tab21" localSheetId="76">#REF!</definedName>
    <definedName name="__Tab21" localSheetId="78">#REF!</definedName>
    <definedName name="__Tab21" localSheetId="22">#REF!</definedName>
    <definedName name="__Tab21" localSheetId="90">#REF!</definedName>
    <definedName name="__Tab21" localSheetId="27">#REF!</definedName>
    <definedName name="__Tab21" localSheetId="0">#REF!</definedName>
    <definedName name="__Tab21">#REF!</definedName>
    <definedName name="__Tab22" localSheetId="106">#REF!</definedName>
    <definedName name="__Tab22" localSheetId="17">#REF!</definedName>
    <definedName name="__Tab22" localSheetId="51">#REF!</definedName>
    <definedName name="__Tab22" localSheetId="89">#REF!</definedName>
    <definedName name="__Tab22" localSheetId="42">#REF!</definedName>
    <definedName name="__Tab22" localSheetId="43">#REF!</definedName>
    <definedName name="__Tab22" localSheetId="48">#REF!</definedName>
    <definedName name="__Tab22" localSheetId="49">#REF!</definedName>
    <definedName name="__Tab22" localSheetId="50">#REF!</definedName>
    <definedName name="__Tab22" localSheetId="57">#REF!</definedName>
    <definedName name="__Tab22" localSheetId="58">#REF!</definedName>
    <definedName name="__Tab22" localSheetId="76">#REF!</definedName>
    <definedName name="__Tab22" localSheetId="78">#REF!</definedName>
    <definedName name="__Tab22" localSheetId="22">#REF!</definedName>
    <definedName name="__Tab22" localSheetId="90">#REF!</definedName>
    <definedName name="__Tab22" localSheetId="27">#REF!</definedName>
    <definedName name="__Tab22" localSheetId="0">#REF!</definedName>
    <definedName name="__Tab22">#REF!</definedName>
    <definedName name="__Tab23" localSheetId="106">#REF!</definedName>
    <definedName name="__Tab23" localSheetId="17">#REF!</definedName>
    <definedName name="__Tab23" localSheetId="51">#REF!</definedName>
    <definedName name="__Tab23" localSheetId="89">#REF!</definedName>
    <definedName name="__Tab23" localSheetId="42">#REF!</definedName>
    <definedName name="__Tab23" localSheetId="43">#REF!</definedName>
    <definedName name="__Tab23" localSheetId="48">#REF!</definedName>
    <definedName name="__Tab23" localSheetId="49">#REF!</definedName>
    <definedName name="__Tab23" localSheetId="50">#REF!</definedName>
    <definedName name="__Tab23" localSheetId="57">#REF!</definedName>
    <definedName name="__Tab23" localSheetId="58">#REF!</definedName>
    <definedName name="__Tab23" localSheetId="76">#REF!</definedName>
    <definedName name="__Tab23" localSheetId="78">#REF!</definedName>
    <definedName name="__Tab23" localSheetId="22">#REF!</definedName>
    <definedName name="__Tab23" localSheetId="90">#REF!</definedName>
    <definedName name="__Tab23" localSheetId="27">#REF!</definedName>
    <definedName name="__Tab23" localSheetId="0">#REF!</definedName>
    <definedName name="__Tab23">#REF!</definedName>
    <definedName name="__Tab24" localSheetId="106">#REF!</definedName>
    <definedName name="__Tab24" localSheetId="17">#REF!</definedName>
    <definedName name="__Tab24" localSheetId="51">#REF!</definedName>
    <definedName name="__Tab24" localSheetId="89">#REF!</definedName>
    <definedName name="__Tab24" localSheetId="42">#REF!</definedName>
    <definedName name="__Tab24" localSheetId="43">#REF!</definedName>
    <definedName name="__Tab24" localSheetId="48">#REF!</definedName>
    <definedName name="__Tab24" localSheetId="49">#REF!</definedName>
    <definedName name="__Tab24" localSheetId="50">#REF!</definedName>
    <definedName name="__Tab24" localSheetId="57">#REF!</definedName>
    <definedName name="__Tab24" localSheetId="58">#REF!</definedName>
    <definedName name="__Tab24" localSheetId="76">#REF!</definedName>
    <definedName name="__Tab24" localSheetId="78">#REF!</definedName>
    <definedName name="__Tab24" localSheetId="22">#REF!</definedName>
    <definedName name="__Tab24" localSheetId="90">#REF!</definedName>
    <definedName name="__Tab24" localSheetId="27">#REF!</definedName>
    <definedName name="__Tab24" localSheetId="0">#REF!</definedName>
    <definedName name="__Tab24">#REF!</definedName>
    <definedName name="__Tab26" localSheetId="106">#REF!</definedName>
    <definedName name="__Tab26" localSheetId="17">#REF!</definedName>
    <definedName name="__Tab26" localSheetId="51">#REF!</definedName>
    <definedName name="__Tab26" localSheetId="89">#REF!</definedName>
    <definedName name="__Tab26" localSheetId="42">#REF!</definedName>
    <definedName name="__Tab26" localSheetId="43">#REF!</definedName>
    <definedName name="__Tab26" localSheetId="48">#REF!</definedName>
    <definedName name="__Tab26" localSheetId="49">#REF!</definedName>
    <definedName name="__Tab26" localSheetId="50">#REF!</definedName>
    <definedName name="__Tab26" localSheetId="57">#REF!</definedName>
    <definedName name="__Tab26" localSheetId="58">#REF!</definedName>
    <definedName name="__Tab26" localSheetId="76">#REF!</definedName>
    <definedName name="__Tab26" localSheetId="78">#REF!</definedName>
    <definedName name="__Tab26" localSheetId="22">#REF!</definedName>
    <definedName name="__Tab26" localSheetId="90">#REF!</definedName>
    <definedName name="__Tab26" localSheetId="27">#REF!</definedName>
    <definedName name="__Tab26" localSheetId="0">#REF!</definedName>
    <definedName name="__Tab26">#REF!</definedName>
    <definedName name="__Tab27" localSheetId="106">#REF!</definedName>
    <definedName name="__Tab27" localSheetId="17">#REF!</definedName>
    <definedName name="__Tab27" localSheetId="51">#REF!</definedName>
    <definedName name="__Tab27" localSheetId="89">#REF!</definedName>
    <definedName name="__Tab27" localSheetId="42">#REF!</definedName>
    <definedName name="__Tab27" localSheetId="43">#REF!</definedName>
    <definedName name="__Tab27" localSheetId="48">#REF!</definedName>
    <definedName name="__Tab27" localSheetId="49">#REF!</definedName>
    <definedName name="__Tab27" localSheetId="50">#REF!</definedName>
    <definedName name="__Tab27" localSheetId="57">#REF!</definedName>
    <definedName name="__Tab27" localSheetId="58">#REF!</definedName>
    <definedName name="__Tab27" localSheetId="76">#REF!</definedName>
    <definedName name="__Tab27" localSheetId="78">#REF!</definedName>
    <definedName name="__Tab27" localSheetId="22">#REF!</definedName>
    <definedName name="__Tab27" localSheetId="90">#REF!</definedName>
    <definedName name="__Tab27" localSheetId="27">#REF!</definedName>
    <definedName name="__Tab27" localSheetId="0">#REF!</definedName>
    <definedName name="__Tab27">#REF!</definedName>
    <definedName name="__Tab28" localSheetId="106">#REF!</definedName>
    <definedName name="__Tab28" localSheetId="17">#REF!</definedName>
    <definedName name="__Tab28" localSheetId="51">#REF!</definedName>
    <definedName name="__Tab28" localSheetId="89">#REF!</definedName>
    <definedName name="__Tab28" localSheetId="42">#REF!</definedName>
    <definedName name="__Tab28" localSheetId="43">#REF!</definedName>
    <definedName name="__Tab28" localSheetId="48">#REF!</definedName>
    <definedName name="__Tab28" localSheetId="49">#REF!</definedName>
    <definedName name="__Tab28" localSheetId="50">#REF!</definedName>
    <definedName name="__Tab28" localSheetId="57">#REF!</definedName>
    <definedName name="__Tab28" localSheetId="58">#REF!</definedName>
    <definedName name="__Tab28" localSheetId="76">#REF!</definedName>
    <definedName name="__Tab28" localSheetId="78">#REF!</definedName>
    <definedName name="__Tab28" localSheetId="22">#REF!</definedName>
    <definedName name="__Tab28" localSheetId="90">#REF!</definedName>
    <definedName name="__Tab28" localSheetId="27">#REF!</definedName>
    <definedName name="__Tab28" localSheetId="0">#REF!</definedName>
    <definedName name="__Tab28">#REF!</definedName>
    <definedName name="__Tab29" localSheetId="106">#REF!</definedName>
    <definedName name="__Tab29" localSheetId="17">#REF!</definedName>
    <definedName name="__Tab29" localSheetId="51">#REF!</definedName>
    <definedName name="__Tab29" localSheetId="89">#REF!</definedName>
    <definedName name="__Tab29" localSheetId="42">#REF!</definedName>
    <definedName name="__Tab29" localSheetId="43">#REF!</definedName>
    <definedName name="__Tab29" localSheetId="48">#REF!</definedName>
    <definedName name="__Tab29" localSheetId="49">#REF!</definedName>
    <definedName name="__Tab29" localSheetId="50">#REF!</definedName>
    <definedName name="__Tab29" localSheetId="57">#REF!</definedName>
    <definedName name="__Tab29" localSheetId="58">#REF!</definedName>
    <definedName name="__Tab29" localSheetId="76">#REF!</definedName>
    <definedName name="__Tab29" localSheetId="78">#REF!</definedName>
    <definedName name="__Tab29" localSheetId="22">#REF!</definedName>
    <definedName name="__Tab29" localSheetId="90">#REF!</definedName>
    <definedName name="__Tab29" localSheetId="27">#REF!</definedName>
    <definedName name="__Tab29" localSheetId="0">#REF!</definedName>
    <definedName name="__Tab29">#REF!</definedName>
    <definedName name="__Tab30" localSheetId="106">#REF!</definedName>
    <definedName name="__Tab30" localSheetId="17">#REF!</definedName>
    <definedName name="__Tab30" localSheetId="51">#REF!</definedName>
    <definedName name="__Tab30" localSheetId="89">#REF!</definedName>
    <definedName name="__Tab30" localSheetId="42">#REF!</definedName>
    <definedName name="__Tab30" localSheetId="43">#REF!</definedName>
    <definedName name="__Tab30" localSheetId="48">#REF!</definedName>
    <definedName name="__Tab30" localSheetId="49">#REF!</definedName>
    <definedName name="__Tab30" localSheetId="50">#REF!</definedName>
    <definedName name="__Tab30" localSheetId="57">#REF!</definedName>
    <definedName name="__Tab30" localSheetId="58">#REF!</definedName>
    <definedName name="__Tab30" localSheetId="76">#REF!</definedName>
    <definedName name="__Tab30" localSheetId="78">#REF!</definedName>
    <definedName name="__Tab30" localSheetId="22">#REF!</definedName>
    <definedName name="__Tab30" localSheetId="90">#REF!</definedName>
    <definedName name="__Tab30" localSheetId="27">#REF!</definedName>
    <definedName name="__Tab30" localSheetId="0">#REF!</definedName>
    <definedName name="__Tab30">#REF!</definedName>
    <definedName name="__Tab31" localSheetId="106">#REF!</definedName>
    <definedName name="__Tab31" localSheetId="17">#REF!</definedName>
    <definedName name="__Tab31" localSheetId="51">#REF!</definedName>
    <definedName name="__Tab31" localSheetId="89">#REF!</definedName>
    <definedName name="__Tab31" localSheetId="42">#REF!</definedName>
    <definedName name="__Tab31" localSheetId="43">#REF!</definedName>
    <definedName name="__Tab31" localSheetId="48">#REF!</definedName>
    <definedName name="__Tab31" localSheetId="49">#REF!</definedName>
    <definedName name="__Tab31" localSheetId="50">#REF!</definedName>
    <definedName name="__Tab31" localSheetId="57">#REF!</definedName>
    <definedName name="__Tab31" localSheetId="58">#REF!</definedName>
    <definedName name="__Tab31" localSheetId="76">#REF!</definedName>
    <definedName name="__Tab31" localSheetId="78">#REF!</definedName>
    <definedName name="__Tab31" localSheetId="22">#REF!</definedName>
    <definedName name="__Tab31" localSheetId="90">#REF!</definedName>
    <definedName name="__Tab31" localSheetId="27">#REF!</definedName>
    <definedName name="__Tab31" localSheetId="0">#REF!</definedName>
    <definedName name="__Tab31">#REF!</definedName>
    <definedName name="__Tab32" localSheetId="106">#REF!</definedName>
    <definedName name="__Tab32" localSheetId="17">#REF!</definedName>
    <definedName name="__Tab32" localSheetId="51">#REF!</definedName>
    <definedName name="__Tab32" localSheetId="89">#REF!</definedName>
    <definedName name="__Tab32" localSheetId="42">#REF!</definedName>
    <definedName name="__Tab32" localSheetId="43">#REF!</definedName>
    <definedName name="__Tab32" localSheetId="48">#REF!</definedName>
    <definedName name="__Tab32" localSheetId="49">#REF!</definedName>
    <definedName name="__Tab32" localSheetId="50">#REF!</definedName>
    <definedName name="__Tab32" localSheetId="57">#REF!</definedName>
    <definedName name="__Tab32" localSheetId="58">#REF!</definedName>
    <definedName name="__Tab32" localSheetId="76">#REF!</definedName>
    <definedName name="__Tab32" localSheetId="78">#REF!</definedName>
    <definedName name="__Tab32" localSheetId="22">#REF!</definedName>
    <definedName name="__Tab32" localSheetId="90">#REF!</definedName>
    <definedName name="__Tab32" localSheetId="27">#REF!</definedName>
    <definedName name="__Tab32" localSheetId="0">#REF!</definedName>
    <definedName name="__Tab32">#REF!</definedName>
    <definedName name="__Tab33" localSheetId="106">#REF!</definedName>
    <definedName name="__Tab33" localSheetId="17">#REF!</definedName>
    <definedName name="__Tab33" localSheetId="51">#REF!</definedName>
    <definedName name="__Tab33" localSheetId="89">#REF!</definedName>
    <definedName name="__Tab33" localSheetId="42">#REF!</definedName>
    <definedName name="__Tab33" localSheetId="43">#REF!</definedName>
    <definedName name="__Tab33" localSheetId="48">#REF!</definedName>
    <definedName name="__Tab33" localSheetId="49">#REF!</definedName>
    <definedName name="__Tab33" localSheetId="50">#REF!</definedName>
    <definedName name="__Tab33" localSheetId="57">#REF!</definedName>
    <definedName name="__Tab33" localSheetId="58">#REF!</definedName>
    <definedName name="__Tab33" localSheetId="76">#REF!</definedName>
    <definedName name="__Tab33" localSheetId="78">#REF!</definedName>
    <definedName name="__Tab33" localSheetId="22">#REF!</definedName>
    <definedName name="__Tab33" localSheetId="90">#REF!</definedName>
    <definedName name="__Tab33" localSheetId="27">#REF!</definedName>
    <definedName name="__Tab33" localSheetId="0">#REF!</definedName>
    <definedName name="__Tab33">#REF!</definedName>
    <definedName name="__Tab34" localSheetId="106">#REF!</definedName>
    <definedName name="__Tab34" localSheetId="17">#REF!</definedName>
    <definedName name="__Tab34" localSheetId="51">#REF!</definedName>
    <definedName name="__Tab34" localSheetId="89">#REF!</definedName>
    <definedName name="__Tab34" localSheetId="42">#REF!</definedName>
    <definedName name="__Tab34" localSheetId="43">#REF!</definedName>
    <definedName name="__Tab34" localSheetId="48">#REF!</definedName>
    <definedName name="__Tab34" localSheetId="49">#REF!</definedName>
    <definedName name="__Tab34" localSheetId="50">#REF!</definedName>
    <definedName name="__Tab34" localSheetId="57">#REF!</definedName>
    <definedName name="__Tab34" localSheetId="58">#REF!</definedName>
    <definedName name="__Tab34" localSheetId="76">#REF!</definedName>
    <definedName name="__Tab34" localSheetId="78">#REF!</definedName>
    <definedName name="__Tab34" localSheetId="22">#REF!</definedName>
    <definedName name="__Tab34" localSheetId="90">#REF!</definedName>
    <definedName name="__Tab34" localSheetId="27">#REF!</definedName>
    <definedName name="__Tab34" localSheetId="0">#REF!</definedName>
    <definedName name="__Tab34">#REF!</definedName>
    <definedName name="__Tab35" localSheetId="106">#REF!</definedName>
    <definedName name="__Tab35" localSheetId="17">#REF!</definedName>
    <definedName name="__Tab35" localSheetId="51">#REF!</definedName>
    <definedName name="__Tab35" localSheetId="89">#REF!</definedName>
    <definedName name="__Tab35" localSheetId="42">#REF!</definedName>
    <definedName name="__Tab35" localSheetId="43">#REF!</definedName>
    <definedName name="__Tab35" localSheetId="48">#REF!</definedName>
    <definedName name="__Tab35" localSheetId="49">#REF!</definedName>
    <definedName name="__Tab35" localSheetId="50">#REF!</definedName>
    <definedName name="__Tab35" localSheetId="57">#REF!</definedName>
    <definedName name="__Tab35" localSheetId="58">#REF!</definedName>
    <definedName name="__Tab35" localSheetId="76">#REF!</definedName>
    <definedName name="__Tab35" localSheetId="78">#REF!</definedName>
    <definedName name="__Tab35" localSheetId="22">#REF!</definedName>
    <definedName name="__Tab35" localSheetId="90">#REF!</definedName>
    <definedName name="__Tab35" localSheetId="27">#REF!</definedName>
    <definedName name="__Tab35" localSheetId="0">#REF!</definedName>
    <definedName name="__Tab35">#REF!</definedName>
    <definedName name="__tAB4" localSheetId="106">#REF!</definedName>
    <definedName name="__tAB4" localSheetId="57">'[8]shared data'!$A$1:$G$71</definedName>
    <definedName name="__tAB4" localSheetId="94">#REF!</definedName>
    <definedName name="__tAB4">'[8]shared data'!$A$1:$G$71</definedName>
    <definedName name="__tnt1" localSheetId="106">#REF!</definedName>
    <definedName name="__tnt1" localSheetId="17">[7]!__tnt1</definedName>
    <definedName name="__tnt1" localSheetId="89">[7]!__tnt1</definedName>
    <definedName name="__tnt1" localSheetId="49">[7]!__tnt1</definedName>
    <definedName name="__tnt1" localSheetId="50">[7]!__tnt1</definedName>
    <definedName name="__tnt1" localSheetId="57">#REF!</definedName>
    <definedName name="__tnt1" localSheetId="90">[7]!__tnt1</definedName>
    <definedName name="__tnt1" localSheetId="94">#REF!</definedName>
    <definedName name="__tnt1">[7]!__tnt1</definedName>
    <definedName name="__TOT58" localSheetId="106">#REF!</definedName>
    <definedName name="__TOT58" localSheetId="17">[9]GROWTH!#REF!</definedName>
    <definedName name="__TOT58" localSheetId="18">[9]GROWTH!#REF!</definedName>
    <definedName name="__TOT58" localSheetId="51">[9]GROWTH!#REF!</definedName>
    <definedName name="__TOT58" localSheetId="89">[9]GROWTH!#REF!</definedName>
    <definedName name="__TOT58" localSheetId="40">[9]GROWTH!#REF!</definedName>
    <definedName name="__TOT58" localSheetId="42">[9]GROWTH!#REF!</definedName>
    <definedName name="__TOT58" localSheetId="48">[9]GROWTH!#REF!</definedName>
    <definedName name="__TOT58" localSheetId="49">[9]GROWTH!#REF!</definedName>
    <definedName name="__TOT58" localSheetId="50">[9]GROWTH!#REF!</definedName>
    <definedName name="__TOT58" localSheetId="57">[9]GROWTH!#REF!</definedName>
    <definedName name="__TOT58" localSheetId="58">[9]GROWTH!#REF!</definedName>
    <definedName name="__TOT58" localSheetId="76">[9]GROWTH!#REF!</definedName>
    <definedName name="__TOT58" localSheetId="77">[9]GROWTH!#REF!</definedName>
    <definedName name="__TOT58" localSheetId="78">[9]GROWTH!#REF!</definedName>
    <definedName name="__TOT58" localSheetId="90">[9]GROWTH!#REF!</definedName>
    <definedName name="__TOT58" localSheetId="94">#REF!</definedName>
    <definedName name="__TOT58">[9]GROWTH!#REF!</definedName>
    <definedName name="__WB2" localSheetId="106">#REF!</definedName>
    <definedName name="__WB2" localSheetId="17">#REF!</definedName>
    <definedName name="__WB2" localSheetId="51">#REF!</definedName>
    <definedName name="__WB2" localSheetId="89">#REF!</definedName>
    <definedName name="__WB2" localSheetId="40">#REF!</definedName>
    <definedName name="__WB2" localSheetId="42">#REF!</definedName>
    <definedName name="__WB2" localSheetId="43">#REF!</definedName>
    <definedName name="__WB2" localSheetId="47">#REF!</definedName>
    <definedName name="__WB2" localSheetId="48">#REF!</definedName>
    <definedName name="__WB2" localSheetId="49">#REF!</definedName>
    <definedName name="__WB2" localSheetId="50">#REF!</definedName>
    <definedName name="__WB2" localSheetId="57">#REF!</definedName>
    <definedName name="__WB2" localSheetId="58">#REF!</definedName>
    <definedName name="__WB2" localSheetId="76">#REF!</definedName>
    <definedName name="__WB2" localSheetId="77">#REF!</definedName>
    <definedName name="__WB2" localSheetId="78">#REF!</definedName>
    <definedName name="__WB2" localSheetId="82">#REF!</definedName>
    <definedName name="__WB2" localSheetId="22">#REF!</definedName>
    <definedName name="__WB2" localSheetId="90">#REF!</definedName>
    <definedName name="__WB2" localSheetId="27">#REF!</definedName>
    <definedName name="__WB2" localSheetId="0">#REF!</definedName>
    <definedName name="__WB2">#REF!</definedName>
    <definedName name="__YR0110" localSheetId="106">#REF!</definedName>
    <definedName name="__YR0110" localSheetId="57">'[5]Imp:DSA output'!$O$9:$R$464</definedName>
    <definedName name="__YR0110" localSheetId="94">#REF!</definedName>
    <definedName name="__YR0110">'[5]Imp:DSA output'!$O$9:$R$464</definedName>
    <definedName name="__YR89" localSheetId="106">#REF!</definedName>
    <definedName name="__YR89" localSheetId="57">'[5]Imp:DSA output'!$C$9:$C$464</definedName>
    <definedName name="__YR89" localSheetId="94">#REF!</definedName>
    <definedName name="__YR89">'[5]Imp:DSA output'!$C$9:$C$464</definedName>
    <definedName name="__YR90" localSheetId="106">#REF!</definedName>
    <definedName name="__YR90" localSheetId="57">'[5]Imp:DSA output'!$D$9:$D$464</definedName>
    <definedName name="__YR90" localSheetId="94">#REF!</definedName>
    <definedName name="__YR90">'[5]Imp:DSA output'!$D$9:$D$464</definedName>
    <definedName name="__YR91" localSheetId="106">#REF!</definedName>
    <definedName name="__YR91" localSheetId="57">'[5]Imp:DSA output'!$E$9:$E$464</definedName>
    <definedName name="__YR91" localSheetId="94">#REF!</definedName>
    <definedName name="__YR91">'[5]Imp:DSA output'!$E$9:$E$464</definedName>
    <definedName name="__YR92" localSheetId="106">#REF!</definedName>
    <definedName name="__YR92" localSheetId="57">'[5]Imp:DSA output'!$F$9:$F$464</definedName>
    <definedName name="__YR92" localSheetId="94">#REF!</definedName>
    <definedName name="__YR92">'[5]Imp:DSA output'!$F$9:$F$464</definedName>
    <definedName name="__YR93" localSheetId="106">#REF!</definedName>
    <definedName name="__YR93" localSheetId="57">'[5]Imp:DSA output'!$G$9:$G$464</definedName>
    <definedName name="__YR93" localSheetId="94">#REF!</definedName>
    <definedName name="__YR93">'[5]Imp:DSA output'!$G$9:$G$464</definedName>
    <definedName name="__YR94" localSheetId="106">#REF!</definedName>
    <definedName name="__YR94" localSheetId="57">'[5]Imp:DSA output'!$H$9:$H$464</definedName>
    <definedName name="__YR94" localSheetId="94">#REF!</definedName>
    <definedName name="__YR94">'[5]Imp:DSA output'!$H$9:$H$464</definedName>
    <definedName name="__YR95" localSheetId="106">#REF!</definedName>
    <definedName name="__YR95" localSheetId="57">'[5]Imp:DSA output'!$I$9:$I$464</definedName>
    <definedName name="__YR95" localSheetId="94">#REF!</definedName>
    <definedName name="__YR95">'[5]Imp:DSA output'!$I$9:$I$464</definedName>
    <definedName name="_1">#N/A</definedName>
    <definedName name="_10__123Graph_AWB_ADJ_PRJ" localSheetId="106" hidden="1">#REF!</definedName>
    <definedName name="_10__123Graph_AWB_ADJ_PRJ" localSheetId="57" hidden="1">[30]WB!$Q$255:$AK$255</definedName>
    <definedName name="_10__123Graph_AWB_ADJ_PRJ" localSheetId="94" hidden="1">#REF!</definedName>
    <definedName name="_10__123Graph_AWB_ADJ_PRJ" hidden="1">[30]WB!$Q$255:$AK$255</definedName>
    <definedName name="_10_0GRÁFICO_N_10.2" localSheetId="106">#REF!</definedName>
    <definedName name="_10_0GRÁFICO_N_10.2" localSheetId="17">[31]Afiliados!#REF!</definedName>
    <definedName name="_10_0GRÁFICO_N_10.2" localSheetId="51">[31]Afiliados!#REF!</definedName>
    <definedName name="_10_0GRÁFICO_N_10.2" localSheetId="89">[31]Afiliados!#REF!</definedName>
    <definedName name="_10_0GRÁFICO_N_10.2" localSheetId="49">[31]Afiliados!#REF!</definedName>
    <definedName name="_10_0GRÁFICO_N_10.2" localSheetId="50">[31]Afiliados!#REF!</definedName>
    <definedName name="_10_0GRÁFICO_N_10.2" localSheetId="57">#REF!</definedName>
    <definedName name="_10_0GRÁFICO_N_10.2" localSheetId="90">[31]Afiliados!#REF!</definedName>
    <definedName name="_10_0GRÁFICO_N_10.2" localSheetId="94">#REF!</definedName>
    <definedName name="_10_0GRÁFICO_N_10.2">[31]Afiliados!#REF!</definedName>
    <definedName name="_10FA_L" localSheetId="106">#REF!</definedName>
    <definedName name="_10FA_L" localSheetId="17">#REF!</definedName>
    <definedName name="_10FA_L" localSheetId="51">#REF!</definedName>
    <definedName name="_10FA_L" localSheetId="89">#REF!</definedName>
    <definedName name="_10FA_L" localSheetId="40">#REF!</definedName>
    <definedName name="_10FA_L" localSheetId="42">#REF!</definedName>
    <definedName name="_10FA_L" localSheetId="43">#REF!</definedName>
    <definedName name="_10FA_L" localSheetId="48">#REF!</definedName>
    <definedName name="_10FA_L" localSheetId="49">#REF!</definedName>
    <definedName name="_10FA_L" localSheetId="50">#REF!</definedName>
    <definedName name="_10FA_L" localSheetId="57">#REF!</definedName>
    <definedName name="_10FA_L" localSheetId="58">#REF!</definedName>
    <definedName name="_10FA_L" localSheetId="77">#REF!</definedName>
    <definedName name="_10FA_L" localSheetId="78">#REF!</definedName>
    <definedName name="_10FA_L" localSheetId="22">#REF!</definedName>
    <definedName name="_10FA_L" localSheetId="90">#REF!</definedName>
    <definedName name="_10FA_L" localSheetId="27">#REF!</definedName>
    <definedName name="_10FA_L" localSheetId="0">#REF!</definedName>
    <definedName name="_10FA_L">#REF!</definedName>
    <definedName name="_11__123Graph_AFIG_D" localSheetId="106" hidden="1">#REF!</definedName>
    <definedName name="_11__123Graph_AFIG_D" localSheetId="17" hidden="1">#REF!</definedName>
    <definedName name="_11__123Graph_AFIG_D" localSheetId="41" hidden="1">#REF!</definedName>
    <definedName name="_11__123Graph_AFIG_D" localSheetId="51" hidden="1">#REF!</definedName>
    <definedName name="_11__123Graph_AFIG_D" localSheetId="89" hidden="1">#REF!</definedName>
    <definedName name="_11__123Graph_AFIG_D" localSheetId="40" hidden="1">#REF!</definedName>
    <definedName name="_11__123Graph_AFIG_D" localSheetId="42" hidden="1">#REF!</definedName>
    <definedName name="_11__123Graph_AFIG_D" localSheetId="43" hidden="1">#REF!</definedName>
    <definedName name="_11__123Graph_AFIG_D" localSheetId="48" hidden="1">#REF!</definedName>
    <definedName name="_11__123Graph_AFIG_D" localSheetId="49" hidden="1">#REF!</definedName>
    <definedName name="_11__123Graph_AFIG_D" localSheetId="50" hidden="1">#REF!</definedName>
    <definedName name="_11__123Graph_AFIG_D" localSheetId="57" hidden="1">#REF!</definedName>
    <definedName name="_11__123Graph_AFIG_D" localSheetId="58" hidden="1">#REF!</definedName>
    <definedName name="_11__123Graph_AFIG_D" localSheetId="59" hidden="1">#REF!</definedName>
    <definedName name="_11__123Graph_AFIG_D" localSheetId="60" hidden="1">#REF!</definedName>
    <definedName name="_11__123Graph_AFIG_D" localSheetId="76" hidden="1">#REF!</definedName>
    <definedName name="_11__123Graph_AFIG_D" localSheetId="78" hidden="1">#REF!</definedName>
    <definedName name="_11__123Graph_AFIG_D" localSheetId="82" hidden="1">#REF!</definedName>
    <definedName name="_11__123Graph_AFIG_D" localSheetId="22" hidden="1">#REF!</definedName>
    <definedName name="_11__123Graph_AFIG_D" localSheetId="86" hidden="1">#REF!</definedName>
    <definedName name="_11__123Graph_AFIG_D" localSheetId="90" hidden="1">#REF!</definedName>
    <definedName name="_11__123Graph_AFIG_D" localSheetId="27" hidden="1">#REF!</definedName>
    <definedName name="_11__123Graph_AFIG_D" localSheetId="0" hidden="1">#REF!</definedName>
    <definedName name="_11__123Graph_AFIG_D" hidden="1">#REF!</definedName>
    <definedName name="_11__123Graph_BCPI_ER_LOG" localSheetId="106" hidden="1">#REF!</definedName>
    <definedName name="_11__123Graph_BCPI_ER_LOG" localSheetId="51" hidden="1">[30]ER!#REF!</definedName>
    <definedName name="_11__123Graph_BCPI_ER_LOG" localSheetId="89" hidden="1">[30]ER!#REF!</definedName>
    <definedName name="_11__123Graph_BCPI_ER_LOG" localSheetId="49" hidden="1">[30]ER!#REF!</definedName>
    <definedName name="_11__123Graph_BCPI_ER_LOG" localSheetId="50" hidden="1">[30]ER!#REF!</definedName>
    <definedName name="_11__123Graph_BCPI_ER_LOG" localSheetId="57" hidden="1">[30]ER!#REF!</definedName>
    <definedName name="_11__123Graph_BCPI_ER_LOG" localSheetId="94" hidden="1">#REF!</definedName>
    <definedName name="_11__123Graph_BCPI_ER_LOG" hidden="1">[30]ER!#REF!</definedName>
    <definedName name="_11absorc" localSheetId="106">#REF!</definedName>
    <definedName name="_11absorc" localSheetId="17">[32]Programa!#REF!</definedName>
    <definedName name="_11absorc" localSheetId="51">[32]Programa!#REF!</definedName>
    <definedName name="_11absorc" localSheetId="89">[32]Programa!#REF!</definedName>
    <definedName name="_11absorc" localSheetId="40">[32]Programa!#REF!</definedName>
    <definedName name="_11absorc" localSheetId="49">[32]Programa!#REF!</definedName>
    <definedName name="_11absorc" localSheetId="50">[32]Programa!#REF!</definedName>
    <definedName name="_11absorc" localSheetId="57">[32]Programa!#REF!</definedName>
    <definedName name="_11absorc" localSheetId="90">[32]Programa!#REF!</definedName>
    <definedName name="_11absorc" localSheetId="94">#REF!</definedName>
    <definedName name="_11absorc">[32]Programa!#REF!</definedName>
    <definedName name="_11GAZ_LIABS" localSheetId="106">#REF!</definedName>
    <definedName name="_11GAZ_LIABS" localSheetId="17">#REF!</definedName>
    <definedName name="_11GAZ_LIABS" localSheetId="18">#REF!</definedName>
    <definedName name="_11GAZ_LIABS" localSheetId="51">#REF!</definedName>
    <definedName name="_11GAZ_LIABS" localSheetId="89">#REF!</definedName>
    <definedName name="_11GAZ_LIABS" localSheetId="40">#REF!</definedName>
    <definedName name="_11GAZ_LIABS" localSheetId="42">#REF!</definedName>
    <definedName name="_11GAZ_LIABS" localSheetId="43">#REF!</definedName>
    <definedName name="_11GAZ_LIABS" localSheetId="48">#REF!</definedName>
    <definedName name="_11GAZ_LIABS" localSheetId="49">#REF!</definedName>
    <definedName name="_11GAZ_LIABS" localSheetId="50">#REF!</definedName>
    <definedName name="_11GAZ_LIABS" localSheetId="57">#REF!</definedName>
    <definedName name="_11GAZ_LIABS" localSheetId="58">#REF!</definedName>
    <definedName name="_11GAZ_LIABS" localSheetId="76">#REF!</definedName>
    <definedName name="_11GAZ_LIABS" localSheetId="77">#REF!</definedName>
    <definedName name="_11GAZ_LIABS" localSheetId="78">#REF!</definedName>
    <definedName name="_11GAZ_LIABS" localSheetId="22">#REF!</definedName>
    <definedName name="_11GAZ_LIABS" localSheetId="90">#REF!</definedName>
    <definedName name="_11GAZ_LIABS" localSheetId="27">#REF!</definedName>
    <definedName name="_11GAZ_LIABS" localSheetId="0">#REF!</definedName>
    <definedName name="_11GAZ_LIABS">#REF!</definedName>
    <definedName name="_12__123Graph_AIBA_IBRD" localSheetId="106" hidden="1">#REF!</definedName>
    <definedName name="_12__123Graph_AIBA_IBRD" localSheetId="57" hidden="1">[30]WB!$Q$62:$AK$62</definedName>
    <definedName name="_12__123Graph_AIBA_IBRD" localSheetId="94" hidden="1">#REF!</definedName>
    <definedName name="_12__123Graph_AIBA_IBRD" hidden="1">[30]WB!$Q$62:$AK$62</definedName>
    <definedName name="_12__123Graph_BIBA_IBRD" localSheetId="106" hidden="1">#REF!</definedName>
    <definedName name="_12__123Graph_BIBA_IBRD" localSheetId="17" hidden="1">[30]WB!#REF!</definedName>
    <definedName name="_12__123Graph_BIBA_IBRD" localSheetId="51" hidden="1">[30]WB!#REF!</definedName>
    <definedName name="_12__123Graph_BIBA_IBRD" localSheetId="89" hidden="1">[30]WB!#REF!</definedName>
    <definedName name="_12__123Graph_BIBA_IBRD" localSheetId="49" hidden="1">[30]WB!#REF!</definedName>
    <definedName name="_12__123Graph_BIBA_IBRD" localSheetId="50" hidden="1">[30]WB!#REF!</definedName>
    <definedName name="_12__123Graph_BIBA_IBRD" localSheetId="57" hidden="1">[30]WB!#REF!</definedName>
    <definedName name="_12__123Graph_BIBA_IBRD" localSheetId="90" hidden="1">[30]WB!#REF!</definedName>
    <definedName name="_12__123Graph_BIBA_IBRD" localSheetId="94" hidden="1">#REF!</definedName>
    <definedName name="_12__123Graph_BIBA_IBRD" hidden="1">[30]WB!#REF!</definedName>
    <definedName name="_12c" localSheetId="106">#REF!</definedName>
    <definedName name="_12c" localSheetId="17">[32]Programa!#REF!</definedName>
    <definedName name="_12c" localSheetId="51">[32]Programa!#REF!</definedName>
    <definedName name="_12c" localSheetId="89">[32]Programa!#REF!</definedName>
    <definedName name="_12c" localSheetId="40">[32]Programa!#REF!</definedName>
    <definedName name="_12c" localSheetId="42">[32]Programa!#REF!</definedName>
    <definedName name="_12c" localSheetId="48">[32]Programa!#REF!</definedName>
    <definedName name="_12c" localSheetId="49">[32]Programa!#REF!</definedName>
    <definedName name="_12c" localSheetId="50">[32]Programa!#REF!</definedName>
    <definedName name="_12c" localSheetId="57">[32]Programa!#REF!</definedName>
    <definedName name="_12c" localSheetId="58">[32]Programa!#REF!</definedName>
    <definedName name="_12c" localSheetId="77">[32]Programa!#REF!</definedName>
    <definedName name="_12c" localSheetId="78">[32]Programa!#REF!</definedName>
    <definedName name="_12c" localSheetId="90">[32]Programa!#REF!</definedName>
    <definedName name="_12c" localSheetId="94">#REF!</definedName>
    <definedName name="_12c">[32]Programa!#REF!</definedName>
    <definedName name="_12INT_RESERVES" localSheetId="106">#REF!</definedName>
    <definedName name="_12INT_RESERVES" localSheetId="17">#REF!</definedName>
    <definedName name="_12INT_RESERVES" localSheetId="51">#REF!</definedName>
    <definedName name="_12INT_RESERVES" localSheetId="89">#REF!</definedName>
    <definedName name="_12INT_RESERVES" localSheetId="40">#REF!</definedName>
    <definedName name="_12INT_RESERVES" localSheetId="42">#REF!</definedName>
    <definedName name="_12INT_RESERVES" localSheetId="43">#REF!</definedName>
    <definedName name="_12INT_RESERVES" localSheetId="47">#REF!</definedName>
    <definedName name="_12INT_RESERVES" localSheetId="48">#REF!</definedName>
    <definedName name="_12INT_RESERVES" localSheetId="49">#REF!</definedName>
    <definedName name="_12INT_RESERVES" localSheetId="50">#REF!</definedName>
    <definedName name="_12INT_RESERVES" localSheetId="57">#REF!</definedName>
    <definedName name="_12INT_RESERVES" localSheetId="58">#REF!</definedName>
    <definedName name="_12INT_RESERVES" localSheetId="76">#REF!</definedName>
    <definedName name="_12INT_RESERVES" localSheetId="77">#REF!</definedName>
    <definedName name="_12INT_RESERVES" localSheetId="78">#REF!</definedName>
    <definedName name="_12INT_RESERVES" localSheetId="82">#REF!</definedName>
    <definedName name="_12INT_RESERVES" localSheetId="22">#REF!</definedName>
    <definedName name="_12INT_RESERVES" localSheetId="90">#REF!</definedName>
    <definedName name="_12INT_RESERVES" localSheetId="27">#REF!</definedName>
    <definedName name="_12INT_RESERVES" localSheetId="0">#REF!</definedName>
    <definedName name="_12INT_RESERVES">#REF!</definedName>
    <definedName name="_15Macros_Import_.qbop" localSheetId="106">#REF!</definedName>
    <definedName name="_15Macros_Import_.qbop" localSheetId="17">[27]!'[Macros Import].qbop'</definedName>
    <definedName name="_15Macros_Import_.qbop" localSheetId="25">[27]!'[Macros Import].qbop'</definedName>
    <definedName name="_15Macros_Import_.qbop" localSheetId="65">[27]!'[Macros Import].qbop'</definedName>
    <definedName name="_15Macros_Import_.qbop" localSheetId="67">[27]!'[Macros Import].qbop'</definedName>
    <definedName name="_15Macros_Import_.qbop" localSheetId="70">[27]!'[Macros Import].qbop'</definedName>
    <definedName name="_15Macros_Import_.qbop" localSheetId="9">[27]!'[Macros Import].qbop'</definedName>
    <definedName name="_15Macros_Import_.qbop" localSheetId="11">#REF!</definedName>
    <definedName name="_15Macros_Import_.qbop" localSheetId="53">[27]!'[Macros Import].qbop'</definedName>
    <definedName name="_15Macros_Import_.qbop" localSheetId="54">[27]!'[Macros Import].qbop'</definedName>
    <definedName name="_15Macros_Import_.qbop" localSheetId="42">[27]!'[Macros Import].qbop'</definedName>
    <definedName name="_15Macros_Import_.qbop" localSheetId="50">[27]!'[Macros Import].qbop'</definedName>
    <definedName name="_15Macros_Import_.qbop" localSheetId="57">[27]!'[Macros Import].qbop'</definedName>
    <definedName name="_15Macros_Import_.qbop" localSheetId="59">#REF!</definedName>
    <definedName name="_15Macros_Import_.qbop" localSheetId="78">[27]!'[Macros Import].qbop'</definedName>
    <definedName name="_15Macros_Import_.qbop" localSheetId="81">[27]!'[Macros Import].qbop'</definedName>
    <definedName name="_15Macros_Import_.qbop" localSheetId="82">[27]!'[Macros Import].qbop'</definedName>
    <definedName name="_15Macros_Import_.qbop" localSheetId="22">[27]!'[Macros Import].qbop'</definedName>
    <definedName name="_15Macros_Import_.qbop" localSheetId="90">[27]!'[Macros Import].qbop'</definedName>
    <definedName name="_15Macros_Import_.qbop" localSheetId="94">#REF!</definedName>
    <definedName name="_15Macros_Import_.qbop" localSheetId="23">[27]!'[Macros Import].qbop'</definedName>
    <definedName name="_15Macros_Import_.qbop" localSheetId="101">#REF!</definedName>
    <definedName name="_15Macros_Import_.qbop">[27]!'[Macros Import].qbop'</definedName>
    <definedName name="_16__123Graph_ATERMS_OF_TRADE" localSheetId="106" hidden="1">#REF!</definedName>
    <definedName name="_16__123Graph_ATERMS_OF_TRADE" localSheetId="17" hidden="1">#REF!</definedName>
    <definedName name="_16__123Graph_ATERMS_OF_TRADE" localSheetId="41" hidden="1">#REF!</definedName>
    <definedName name="_16__123Graph_ATERMS_OF_TRADE" localSheetId="51" hidden="1">#REF!</definedName>
    <definedName name="_16__123Graph_ATERMS_OF_TRADE" localSheetId="89" hidden="1">#REF!</definedName>
    <definedName name="_16__123Graph_ATERMS_OF_TRADE" localSheetId="40" hidden="1">#REF!</definedName>
    <definedName name="_16__123Graph_ATERMS_OF_TRADE" localSheetId="42" hidden="1">#REF!</definedName>
    <definedName name="_16__123Graph_ATERMS_OF_TRADE" localSheetId="43" hidden="1">#REF!</definedName>
    <definedName name="_16__123Graph_ATERMS_OF_TRADE" localSheetId="47" hidden="1">#REF!</definedName>
    <definedName name="_16__123Graph_ATERMS_OF_TRADE" localSheetId="48" hidden="1">#REF!</definedName>
    <definedName name="_16__123Graph_ATERMS_OF_TRADE" localSheetId="49" hidden="1">#REF!</definedName>
    <definedName name="_16__123Graph_ATERMS_OF_TRADE" localSheetId="50" hidden="1">#REF!</definedName>
    <definedName name="_16__123Graph_ATERMS_OF_TRADE" localSheetId="57" hidden="1">#REF!</definedName>
    <definedName name="_16__123Graph_ATERMS_OF_TRADE" localSheetId="58" hidden="1">#REF!</definedName>
    <definedName name="_16__123Graph_ATERMS_OF_TRADE" localSheetId="59" hidden="1">#REF!</definedName>
    <definedName name="_16__123Graph_ATERMS_OF_TRADE" localSheetId="60" hidden="1">#REF!</definedName>
    <definedName name="_16__123Graph_ATERMS_OF_TRADE" localSheetId="76" hidden="1">#REF!</definedName>
    <definedName name="_16__123Graph_ATERMS_OF_TRADE" localSheetId="78" hidden="1">#REF!</definedName>
    <definedName name="_16__123Graph_ATERMS_OF_TRADE" localSheetId="82" hidden="1">#REF!</definedName>
    <definedName name="_16__123Graph_ATERMS_OF_TRADE" localSheetId="22" hidden="1">#REF!</definedName>
    <definedName name="_16__123Graph_ATERMS_OF_TRADE" localSheetId="86" hidden="1">#REF!</definedName>
    <definedName name="_16__123Graph_ATERMS_OF_TRADE" localSheetId="90" hidden="1">#REF!</definedName>
    <definedName name="_16__123Graph_ATERMS_OF_TRADE" localSheetId="27" hidden="1">#REF!</definedName>
    <definedName name="_16__123Graph_ATERMS_OF_TRADE" localSheetId="0" hidden="1">#REF!</definedName>
    <definedName name="_16__123Graph_ATERMS_OF_TRADE" hidden="1">#REF!</definedName>
    <definedName name="_16__123Graph_BWB_ADJ_PRJ" localSheetId="106" hidden="1">#REF!</definedName>
    <definedName name="_16__123Graph_BWB_ADJ_PRJ" localSheetId="57" hidden="1">[30]WB!$Q$257:$AK$257</definedName>
    <definedName name="_16__123Graph_BWB_ADJ_PRJ" localSheetId="94" hidden="1">#REF!</definedName>
    <definedName name="_16__123Graph_BWB_ADJ_PRJ" hidden="1">[30]WB!$Q$257:$AK$257</definedName>
    <definedName name="_17__123Graph_AWB_ADJ_PRJ" localSheetId="106" hidden="1">#REF!</definedName>
    <definedName name="_17__123Graph_AWB_ADJ_PRJ" localSheetId="57" hidden="1">[30]WB!$Q$255:$AK$255</definedName>
    <definedName name="_17__123Graph_AWB_ADJ_PRJ" localSheetId="94" hidden="1">#REF!</definedName>
    <definedName name="_17__123Graph_AWB_ADJ_PRJ" hidden="1">[30]WB!$Q$255:$AK$255</definedName>
    <definedName name="_19__123Graph_BCPI_ER_LOG" localSheetId="106" hidden="1">#REF!</definedName>
    <definedName name="_19__123Graph_BCPI_ER_LOG" localSheetId="17" hidden="1">[30]ER!#REF!</definedName>
    <definedName name="_19__123Graph_BCPI_ER_LOG" localSheetId="18" hidden="1">[30]ER!#REF!</definedName>
    <definedName name="_19__123Graph_BCPI_ER_LOG" localSheetId="51" hidden="1">[30]ER!#REF!</definedName>
    <definedName name="_19__123Graph_BCPI_ER_LOG" localSheetId="89" hidden="1">[30]ER!#REF!</definedName>
    <definedName name="_19__123Graph_BCPI_ER_LOG" localSheetId="40" hidden="1">[30]ER!#REF!</definedName>
    <definedName name="_19__123Graph_BCPI_ER_LOG" localSheetId="42" hidden="1">[30]ER!#REF!</definedName>
    <definedName name="_19__123Graph_BCPI_ER_LOG" localSheetId="43" hidden="1">#REF!</definedName>
    <definedName name="_19__123Graph_BCPI_ER_LOG" localSheetId="44" hidden="1">#REF!</definedName>
    <definedName name="_19__123Graph_BCPI_ER_LOG" localSheetId="45" hidden="1">#REF!</definedName>
    <definedName name="_19__123Graph_BCPI_ER_LOG" localSheetId="46" hidden="1">#REF!</definedName>
    <definedName name="_19__123Graph_BCPI_ER_LOG" localSheetId="47" hidden="1">#REF!</definedName>
    <definedName name="_19__123Graph_BCPI_ER_LOG" localSheetId="48" hidden="1">[30]ER!#REF!</definedName>
    <definedName name="_19__123Graph_BCPI_ER_LOG" localSheetId="49" hidden="1">[30]ER!#REF!</definedName>
    <definedName name="_19__123Graph_BCPI_ER_LOG" localSheetId="50" hidden="1">[30]ER!#REF!</definedName>
    <definedName name="_19__123Graph_BCPI_ER_LOG" localSheetId="57" hidden="1">[30]ER!#REF!</definedName>
    <definedName name="_19__123Graph_BCPI_ER_LOG" localSheetId="58" hidden="1">[30]ER!#REF!</definedName>
    <definedName name="_19__123Graph_BCPI_ER_LOG" localSheetId="76" hidden="1">[30]ER!#REF!</definedName>
    <definedName name="_19__123Graph_BCPI_ER_LOG" localSheetId="78" hidden="1">[30]ER!#REF!</definedName>
    <definedName name="_19__123Graph_BCPI_ER_LOG" localSheetId="82" hidden="1">[30]ER!#REF!</definedName>
    <definedName name="_19__123Graph_BCPI_ER_LOG" localSheetId="86" hidden="1">[30]ER!#REF!</definedName>
    <definedName name="_19__123Graph_BCPI_ER_LOG" localSheetId="90" hidden="1">[30]ER!#REF!</definedName>
    <definedName name="_19__123Graph_BCPI_ER_LOG" localSheetId="94" hidden="1">#REF!</definedName>
    <definedName name="_19__123Graph_BCPI_ER_LOG" hidden="1">[30]ER!#REF!</definedName>
    <definedName name="_1981" localSheetId="106">#REF!</definedName>
    <definedName name="_1981" localSheetId="17">#REF!</definedName>
    <definedName name="_1981" localSheetId="18">#REF!</definedName>
    <definedName name="_1981" localSheetId="51">#REF!</definedName>
    <definedName name="_1981" localSheetId="89">#REF!</definedName>
    <definedName name="_1981" localSheetId="40">#REF!</definedName>
    <definedName name="_1981" localSheetId="42">#REF!</definedName>
    <definedName name="_1981" localSheetId="48">#REF!</definedName>
    <definedName name="_1981" localSheetId="49">#REF!</definedName>
    <definedName name="_1981" localSheetId="50">#REF!</definedName>
    <definedName name="_1981" localSheetId="57">#REF!</definedName>
    <definedName name="_1981" localSheetId="58">#REF!</definedName>
    <definedName name="_1981" localSheetId="77">#REF!</definedName>
    <definedName name="_1981" localSheetId="78">#REF!</definedName>
    <definedName name="_1981" localSheetId="22">#REF!</definedName>
    <definedName name="_1981" localSheetId="90">#REF!</definedName>
    <definedName name="_1981" localSheetId="0">#REF!</definedName>
    <definedName name="_1981">#REF!</definedName>
    <definedName name="_1982" localSheetId="106">#REF!</definedName>
    <definedName name="_1982" localSheetId="17">#REF!</definedName>
    <definedName name="_1982" localSheetId="18">#REF!</definedName>
    <definedName name="_1982" localSheetId="51">#REF!</definedName>
    <definedName name="_1982" localSheetId="89">#REF!</definedName>
    <definedName name="_1982" localSheetId="40">#REF!</definedName>
    <definedName name="_1982" localSheetId="42">#REF!</definedName>
    <definedName name="_1982" localSheetId="48">#REF!</definedName>
    <definedName name="_1982" localSheetId="49">#REF!</definedName>
    <definedName name="_1982" localSheetId="50">#REF!</definedName>
    <definedName name="_1982" localSheetId="57">#REF!</definedName>
    <definedName name="_1982" localSheetId="58">#REF!</definedName>
    <definedName name="_1982" localSheetId="78">#REF!</definedName>
    <definedName name="_1982" localSheetId="22">#REF!</definedName>
    <definedName name="_1982" localSheetId="90">#REF!</definedName>
    <definedName name="_1982" localSheetId="0">#REF!</definedName>
    <definedName name="_1982">#REF!</definedName>
    <definedName name="_1983" localSheetId="106">#REF!</definedName>
    <definedName name="_1983" localSheetId="17">#REF!</definedName>
    <definedName name="_1983" localSheetId="18">#REF!</definedName>
    <definedName name="_1983" localSheetId="51">#REF!</definedName>
    <definedName name="_1983" localSheetId="89">#REF!</definedName>
    <definedName name="_1983" localSheetId="40">#REF!</definedName>
    <definedName name="_1983" localSheetId="42">#REF!</definedName>
    <definedName name="_1983" localSheetId="48">#REF!</definedName>
    <definedName name="_1983" localSheetId="49">#REF!</definedName>
    <definedName name="_1983" localSheetId="50">#REF!</definedName>
    <definedName name="_1983" localSheetId="57">#REF!</definedName>
    <definedName name="_1983" localSheetId="58">#REF!</definedName>
    <definedName name="_1983" localSheetId="78">#REF!</definedName>
    <definedName name="_1983" localSheetId="22">#REF!</definedName>
    <definedName name="_1983" localSheetId="90">#REF!</definedName>
    <definedName name="_1983" localSheetId="0">#REF!</definedName>
    <definedName name="_1983">#REF!</definedName>
    <definedName name="_1984" localSheetId="106">#REF!</definedName>
    <definedName name="_1984" localSheetId="17">#REF!</definedName>
    <definedName name="_1984" localSheetId="51">#REF!</definedName>
    <definedName name="_1984" localSheetId="89">#REF!</definedName>
    <definedName name="_1984" localSheetId="48">#REF!</definedName>
    <definedName name="_1984" localSheetId="49">#REF!</definedName>
    <definedName name="_1984" localSheetId="50">#REF!</definedName>
    <definedName name="_1984" localSheetId="57">#REF!</definedName>
    <definedName name="_1984" localSheetId="58">#REF!</definedName>
    <definedName name="_1984" localSheetId="78">#REF!</definedName>
    <definedName name="_1984" localSheetId="22">#REF!</definedName>
    <definedName name="_1984" localSheetId="90">#REF!</definedName>
    <definedName name="_1984" localSheetId="0">#REF!</definedName>
    <definedName name="_1984">#REF!</definedName>
    <definedName name="_1985" localSheetId="106">#REF!</definedName>
    <definedName name="_1985" localSheetId="17">#REF!</definedName>
    <definedName name="_1985" localSheetId="51">#REF!</definedName>
    <definedName name="_1985" localSheetId="89">#REF!</definedName>
    <definedName name="_1985" localSheetId="48">#REF!</definedName>
    <definedName name="_1985" localSheetId="49">#REF!</definedName>
    <definedName name="_1985" localSheetId="50">#REF!</definedName>
    <definedName name="_1985" localSheetId="57">#REF!</definedName>
    <definedName name="_1985" localSheetId="58">#REF!</definedName>
    <definedName name="_1985" localSheetId="78">#REF!</definedName>
    <definedName name="_1985" localSheetId="22">#REF!</definedName>
    <definedName name="_1985" localSheetId="90">#REF!</definedName>
    <definedName name="_1985" localSheetId="0">#REF!</definedName>
    <definedName name="_1985">#REF!</definedName>
    <definedName name="_1986" localSheetId="106">#REF!</definedName>
    <definedName name="_1986" localSheetId="17">#REF!</definedName>
    <definedName name="_1986" localSheetId="51">#REF!</definedName>
    <definedName name="_1986" localSheetId="89">#REF!</definedName>
    <definedName name="_1986" localSheetId="48">#REF!</definedName>
    <definedName name="_1986" localSheetId="49">#REF!</definedName>
    <definedName name="_1986" localSheetId="50">#REF!</definedName>
    <definedName name="_1986" localSheetId="57">#REF!</definedName>
    <definedName name="_1986" localSheetId="58">#REF!</definedName>
    <definedName name="_1986" localSheetId="78">#REF!</definedName>
    <definedName name="_1986" localSheetId="22">#REF!</definedName>
    <definedName name="_1986" localSheetId="90">#REF!</definedName>
    <definedName name="_1986" localSheetId="0">#REF!</definedName>
    <definedName name="_1986">#REF!</definedName>
    <definedName name="_1987" localSheetId="16">#REF!</definedName>
    <definedName name="_1987">#N/A</definedName>
    <definedName name="_1988" localSheetId="106">#REF!</definedName>
    <definedName name="_1988" localSheetId="17">#REF!</definedName>
    <definedName name="_1988" localSheetId="18">#REF!</definedName>
    <definedName name="_1988" localSheetId="51">#REF!</definedName>
    <definedName name="_1988" localSheetId="89">#REF!</definedName>
    <definedName name="_1988" localSheetId="40">#REF!</definedName>
    <definedName name="_1988" localSheetId="42">#REF!</definedName>
    <definedName name="_1988" localSheetId="48">#REF!</definedName>
    <definedName name="_1988" localSheetId="49">#REF!</definedName>
    <definedName name="_1988" localSheetId="50">#REF!</definedName>
    <definedName name="_1988" localSheetId="57">#REF!</definedName>
    <definedName name="_1988" localSheetId="58">#REF!</definedName>
    <definedName name="_1988" localSheetId="77">#REF!</definedName>
    <definedName name="_1988" localSheetId="78">#REF!</definedName>
    <definedName name="_1988" localSheetId="22">#REF!</definedName>
    <definedName name="_1988" localSheetId="90">#REF!</definedName>
    <definedName name="_1988" localSheetId="0">#REF!</definedName>
    <definedName name="_1988">#REF!</definedName>
    <definedName name="_1989" localSheetId="106">#REF!</definedName>
    <definedName name="_1989" localSheetId="17">#REF!</definedName>
    <definedName name="_1989" localSheetId="18">#REF!</definedName>
    <definedName name="_1989" localSheetId="51">#REF!</definedName>
    <definedName name="_1989" localSheetId="89">#REF!</definedName>
    <definedName name="_1989" localSheetId="40">#REF!</definedName>
    <definedName name="_1989" localSheetId="42">#REF!</definedName>
    <definedName name="_1989" localSheetId="48">#REF!</definedName>
    <definedName name="_1989" localSheetId="49">#REF!</definedName>
    <definedName name="_1989" localSheetId="50">#REF!</definedName>
    <definedName name="_1989" localSheetId="57">#REF!</definedName>
    <definedName name="_1989" localSheetId="58">#REF!</definedName>
    <definedName name="_1989" localSheetId="77">#REF!</definedName>
    <definedName name="_1989" localSheetId="78">#REF!</definedName>
    <definedName name="_1989" localSheetId="22">#REF!</definedName>
    <definedName name="_1989" localSheetId="90">#REF!</definedName>
    <definedName name="_1989" localSheetId="0">#REF!</definedName>
    <definedName name="_1989">#REF!</definedName>
    <definedName name="_1990" localSheetId="106">#REF!</definedName>
    <definedName name="_1990" localSheetId="17">#REF!</definedName>
    <definedName name="_1990" localSheetId="18">#REF!</definedName>
    <definedName name="_1990" localSheetId="51">#REF!</definedName>
    <definedName name="_1990" localSheetId="89">#REF!</definedName>
    <definedName name="_1990" localSheetId="40">#REF!</definedName>
    <definedName name="_1990" localSheetId="42">#REF!</definedName>
    <definedName name="_1990" localSheetId="48">#REF!</definedName>
    <definedName name="_1990" localSheetId="49">#REF!</definedName>
    <definedName name="_1990" localSheetId="50">#REF!</definedName>
    <definedName name="_1990" localSheetId="57">#REF!</definedName>
    <definedName name="_1990" localSheetId="58">#REF!</definedName>
    <definedName name="_1990" localSheetId="77">#REF!</definedName>
    <definedName name="_1990" localSheetId="78">#REF!</definedName>
    <definedName name="_1990" localSheetId="22">#REF!</definedName>
    <definedName name="_1990" localSheetId="90">#REF!</definedName>
    <definedName name="_1990" localSheetId="0">#REF!</definedName>
    <definedName name="_1990">#REF!</definedName>
    <definedName name="_1991" localSheetId="106">#REF!</definedName>
    <definedName name="_1991" localSheetId="17">#REF!</definedName>
    <definedName name="_1991" localSheetId="51">#REF!</definedName>
    <definedName name="_1991" localSheetId="89">#REF!</definedName>
    <definedName name="_1991" localSheetId="48">#REF!</definedName>
    <definedName name="_1991" localSheetId="49">#REF!</definedName>
    <definedName name="_1991" localSheetId="50">#REF!</definedName>
    <definedName name="_1991" localSheetId="57">#REF!</definedName>
    <definedName name="_1991" localSheetId="58">#REF!</definedName>
    <definedName name="_1991" localSheetId="78">#REF!</definedName>
    <definedName name="_1991" localSheetId="22">#REF!</definedName>
    <definedName name="_1991" localSheetId="90">#REF!</definedName>
    <definedName name="_1991" localSheetId="0">#REF!</definedName>
    <definedName name="_1991">#REF!</definedName>
    <definedName name="_1992" localSheetId="106">#REF!</definedName>
    <definedName name="_1992" localSheetId="17">#REF!</definedName>
    <definedName name="_1992" localSheetId="51">#REF!</definedName>
    <definedName name="_1992" localSheetId="89">#REF!</definedName>
    <definedName name="_1992" localSheetId="48">#REF!</definedName>
    <definedName name="_1992" localSheetId="49">#REF!</definedName>
    <definedName name="_1992" localSheetId="50">#REF!</definedName>
    <definedName name="_1992" localSheetId="57">#REF!</definedName>
    <definedName name="_1992" localSheetId="58">#REF!</definedName>
    <definedName name="_1992" localSheetId="78">#REF!</definedName>
    <definedName name="_1992" localSheetId="22">#REF!</definedName>
    <definedName name="_1992" localSheetId="90">#REF!</definedName>
    <definedName name="_1992" localSheetId="0">#REF!</definedName>
    <definedName name="_1992">#REF!</definedName>
    <definedName name="_1993" localSheetId="106">#REF!</definedName>
    <definedName name="_1993" localSheetId="17">#REF!</definedName>
    <definedName name="_1993" localSheetId="51">#REF!</definedName>
    <definedName name="_1993" localSheetId="89">#REF!</definedName>
    <definedName name="_1993" localSheetId="48">#REF!</definedName>
    <definedName name="_1993" localSheetId="49">#REF!</definedName>
    <definedName name="_1993" localSheetId="50">#REF!</definedName>
    <definedName name="_1993" localSheetId="57">#REF!</definedName>
    <definedName name="_1993" localSheetId="58">#REF!</definedName>
    <definedName name="_1993" localSheetId="78">#REF!</definedName>
    <definedName name="_1993" localSheetId="22">#REF!</definedName>
    <definedName name="_1993" localSheetId="90">#REF!</definedName>
    <definedName name="_1993" localSheetId="0">#REF!</definedName>
    <definedName name="_1993">#REF!</definedName>
    <definedName name="_1994" localSheetId="106">#REF!</definedName>
    <definedName name="_1994" localSheetId="17">#REF!</definedName>
    <definedName name="_1994" localSheetId="51">#REF!</definedName>
    <definedName name="_1994" localSheetId="89">#REF!</definedName>
    <definedName name="_1994" localSheetId="48">#REF!</definedName>
    <definedName name="_1994" localSheetId="49">#REF!</definedName>
    <definedName name="_1994" localSheetId="50">#REF!</definedName>
    <definedName name="_1994" localSheetId="57">#REF!</definedName>
    <definedName name="_1994" localSheetId="58">#REF!</definedName>
    <definedName name="_1994" localSheetId="78">#REF!</definedName>
    <definedName name="_1994" localSheetId="22">#REF!</definedName>
    <definedName name="_1994" localSheetId="90">#REF!</definedName>
    <definedName name="_1994" localSheetId="0">#REF!</definedName>
    <definedName name="_1994">#REF!</definedName>
    <definedName name="_1995" localSheetId="106">#REF!</definedName>
    <definedName name="_1995" localSheetId="17">#REF!</definedName>
    <definedName name="_1995" localSheetId="51">#REF!</definedName>
    <definedName name="_1995" localSheetId="89">#REF!</definedName>
    <definedName name="_1995" localSheetId="48">#REF!</definedName>
    <definedName name="_1995" localSheetId="49">#REF!</definedName>
    <definedName name="_1995" localSheetId="50">#REF!</definedName>
    <definedName name="_1995" localSheetId="57">#REF!</definedName>
    <definedName name="_1995" localSheetId="58">#REF!</definedName>
    <definedName name="_1995" localSheetId="78">#REF!</definedName>
    <definedName name="_1995" localSheetId="22">#REF!</definedName>
    <definedName name="_1995" localSheetId="90">#REF!</definedName>
    <definedName name="_1995" localSheetId="0">#REF!</definedName>
    <definedName name="_1995">#REF!</definedName>
    <definedName name="_1996" localSheetId="106">#REF!</definedName>
    <definedName name="_1996" localSheetId="17">#REF!</definedName>
    <definedName name="_1996" localSheetId="51">#REF!</definedName>
    <definedName name="_1996" localSheetId="89">#REF!</definedName>
    <definedName name="_1996" localSheetId="48">#REF!</definedName>
    <definedName name="_1996" localSheetId="49">#REF!</definedName>
    <definedName name="_1996" localSheetId="50">#REF!</definedName>
    <definedName name="_1996" localSheetId="57">#REF!</definedName>
    <definedName name="_1996" localSheetId="58">#REF!</definedName>
    <definedName name="_1996" localSheetId="78">#REF!</definedName>
    <definedName name="_1996" localSheetId="22">#REF!</definedName>
    <definedName name="_1996" localSheetId="90">#REF!</definedName>
    <definedName name="_1996" localSheetId="0">#REF!</definedName>
    <definedName name="_1996">#REF!</definedName>
    <definedName name="_1997" localSheetId="106">#REF!</definedName>
    <definedName name="_1997" localSheetId="17">#REF!</definedName>
    <definedName name="_1997" localSheetId="51">#REF!</definedName>
    <definedName name="_1997" localSheetId="89">#REF!</definedName>
    <definedName name="_1997" localSheetId="48">#REF!</definedName>
    <definedName name="_1997" localSheetId="49">#REF!</definedName>
    <definedName name="_1997" localSheetId="50">#REF!</definedName>
    <definedName name="_1997" localSheetId="57">#REF!</definedName>
    <definedName name="_1997" localSheetId="58">#REF!</definedName>
    <definedName name="_1997" localSheetId="78">#REF!</definedName>
    <definedName name="_1997" localSheetId="22">#REF!</definedName>
    <definedName name="_1997" localSheetId="90">#REF!</definedName>
    <definedName name="_1997" localSheetId="0">#REF!</definedName>
    <definedName name="_1997">#REF!</definedName>
    <definedName name="_1998" localSheetId="106">#REF!</definedName>
    <definedName name="_1998" localSheetId="17">#REF!</definedName>
    <definedName name="_1998" localSheetId="51">#REF!</definedName>
    <definedName name="_1998" localSheetId="89">#REF!</definedName>
    <definedName name="_1998" localSheetId="48">#REF!</definedName>
    <definedName name="_1998" localSheetId="49">#REF!</definedName>
    <definedName name="_1998" localSheetId="50">#REF!</definedName>
    <definedName name="_1998" localSheetId="57">#REF!</definedName>
    <definedName name="_1998" localSheetId="58">#REF!</definedName>
    <definedName name="_1998" localSheetId="78">#REF!</definedName>
    <definedName name="_1998" localSheetId="22">#REF!</definedName>
    <definedName name="_1998" localSheetId="90">#REF!</definedName>
    <definedName name="_1998" localSheetId="0">#REF!</definedName>
    <definedName name="_1998">#REF!</definedName>
    <definedName name="_1999" localSheetId="106">#REF!</definedName>
    <definedName name="_1999" localSheetId="17">#REF!</definedName>
    <definedName name="_1999" localSheetId="51">#REF!</definedName>
    <definedName name="_1999" localSheetId="89">#REF!</definedName>
    <definedName name="_1999" localSheetId="48">#REF!</definedName>
    <definedName name="_1999" localSheetId="49">#REF!</definedName>
    <definedName name="_1999" localSheetId="50">#REF!</definedName>
    <definedName name="_1999" localSheetId="57">#REF!</definedName>
    <definedName name="_1999" localSheetId="58">#REF!</definedName>
    <definedName name="_1999" localSheetId="78">#REF!</definedName>
    <definedName name="_1999" localSheetId="22">#REF!</definedName>
    <definedName name="_1999" localSheetId="90">#REF!</definedName>
    <definedName name="_1999" localSheetId="0">#REF!</definedName>
    <definedName name="_1999">#REF!</definedName>
    <definedName name="_1IMPRESION" localSheetId="106">#REF!</definedName>
    <definedName name="_1IMPRESION" localSheetId="17">#REF!</definedName>
    <definedName name="_1IMPRESION" localSheetId="51">#REF!</definedName>
    <definedName name="_1IMPRESION" localSheetId="89">#REF!</definedName>
    <definedName name="_1IMPRESION" localSheetId="42">#REF!</definedName>
    <definedName name="_1IMPRESION" localSheetId="43">#REF!</definedName>
    <definedName name="_1IMPRESION" localSheetId="47">#REF!</definedName>
    <definedName name="_1IMPRESION" localSheetId="48">#REF!</definedName>
    <definedName name="_1IMPRESION" localSheetId="49">#REF!</definedName>
    <definedName name="_1IMPRESION" localSheetId="50">#REF!</definedName>
    <definedName name="_1IMPRESION" localSheetId="57">#REF!</definedName>
    <definedName name="_1IMPRESION" localSheetId="58">#REF!</definedName>
    <definedName name="_1IMPRESION" localSheetId="76">#REF!</definedName>
    <definedName name="_1IMPRESION" localSheetId="78">#REF!</definedName>
    <definedName name="_1IMPRESION" localSheetId="82">#REF!</definedName>
    <definedName name="_1IMPRESION" localSheetId="22">#REF!</definedName>
    <definedName name="_1IMPRESION" localSheetId="90">#REF!</definedName>
    <definedName name="_1IMPRESION" localSheetId="27">#REF!</definedName>
    <definedName name="_1IMPRESION" localSheetId="0">#REF!</definedName>
    <definedName name="_1IMPRESION">#REF!</definedName>
    <definedName name="_1Macros_Import_.qbop" localSheetId="17">#N/A</definedName>
    <definedName name="_1Macros_Import_.qbop" localSheetId="25">[33]!'[Macros Import].qbop'</definedName>
    <definedName name="_1Macros_Import_.qbop" localSheetId="9">[33]!'[Macros Import].qbop'</definedName>
    <definedName name="_1Macros_Import_.qbop" localSheetId="11">#REF!</definedName>
    <definedName name="_1Macros_Import_.qbop" localSheetId="53">[33]!'[Macros Import].qbop'</definedName>
    <definedName name="_1Macros_Import_.qbop" localSheetId="54">[33]!'[Macros Import].qbop'</definedName>
    <definedName name="_1Macros_Import_.qbop" localSheetId="51">#N/A</definedName>
    <definedName name="_1Macros_Import_.qbop" localSheetId="89">#N/A</definedName>
    <definedName name="_1Macros_Import_.qbop" localSheetId="2">#N/A</definedName>
    <definedName name="_1Macros_Import_.qbop" localSheetId="42">[33]!'[Macros Import].qbop'</definedName>
    <definedName name="_1Macros_Import_.qbop" localSheetId="49">#N/A</definedName>
    <definedName name="_1Macros_Import_.qbop" localSheetId="50">#N/A</definedName>
    <definedName name="_1Macros_Import_.qbop" localSheetId="57">#N/A</definedName>
    <definedName name="_1Macros_Import_.qbop" localSheetId="78">[33]!'[Macros Import].qbop'</definedName>
    <definedName name="_1Macros_Import_.qbop" localSheetId="81">[33]!'[Macros Import].qbop'</definedName>
    <definedName name="_1Macros_Import_.qbop" localSheetId="22">[33]!'[Macros Import].qbop'</definedName>
    <definedName name="_1Macros_Import_.qbop" localSheetId="90">[33]!'[Macros Import].qbop'</definedName>
    <definedName name="_1Macros_Import_.qbop" localSheetId="94">#N/A</definedName>
    <definedName name="_1Macros_Import_.qbop" localSheetId="23">[33]!'[Macros Import].qbop'</definedName>
    <definedName name="_1Macros_Import_.qbop" localSheetId="101">#REF!</definedName>
    <definedName name="_1Macros_Import_.qbop">[33]!'[Macros Import].qbop'</definedName>
    <definedName name="_1r" localSheetId="106">#REF!</definedName>
    <definedName name="_1r" localSheetId="17">#REF!</definedName>
    <definedName name="_1r" localSheetId="18">#REF!</definedName>
    <definedName name="_1r" localSheetId="51">#REF!</definedName>
    <definedName name="_1r" localSheetId="89">#REF!</definedName>
    <definedName name="_1r" localSheetId="40">#REF!</definedName>
    <definedName name="_1r" localSheetId="42">#REF!</definedName>
    <definedName name="_1r" localSheetId="43">#REF!</definedName>
    <definedName name="_1r" localSheetId="48">#REF!</definedName>
    <definedName name="_1r" localSheetId="49">#REF!</definedName>
    <definedName name="_1r" localSheetId="50">#REF!</definedName>
    <definedName name="_1r" localSheetId="57">#REF!</definedName>
    <definedName name="_1r" localSheetId="58">#REF!</definedName>
    <definedName name="_1r" localSheetId="76">#REF!</definedName>
    <definedName name="_1r" localSheetId="77">#REF!</definedName>
    <definedName name="_1r" localSheetId="78">#REF!</definedName>
    <definedName name="_1r" localSheetId="22">#REF!</definedName>
    <definedName name="_1r" localSheetId="90">#REF!</definedName>
    <definedName name="_1r" localSheetId="27">#REF!</definedName>
    <definedName name="_1r" localSheetId="0">#REF!</definedName>
    <definedName name="_1r">#REF!</definedName>
    <definedName name="_2">#N/A</definedName>
    <definedName name="_2__123Graph_ACPI_ER_LOG" localSheetId="106" hidden="1">#REF!</definedName>
    <definedName name="_2__123Graph_ACPI_ER_LOG" localSheetId="18" hidden="1">[30]ER!#REF!</definedName>
    <definedName name="_2__123Graph_ACPI_ER_LOG" localSheetId="51" hidden="1">[30]ER!#REF!</definedName>
    <definedName name="_2__123Graph_ACPI_ER_LOG" localSheetId="89" hidden="1">[30]ER!#REF!</definedName>
    <definedName name="_2__123Graph_ACPI_ER_LOG" localSheetId="50" hidden="1">[30]ER!#REF!</definedName>
    <definedName name="_2__123Graph_ACPI_ER_LOG" localSheetId="57" hidden="1">[30]ER!#REF!</definedName>
    <definedName name="_2__123Graph_ACPI_ER_LOG" localSheetId="94" hidden="1">#REF!</definedName>
    <definedName name="_2__123Graph_ACPI_ER_LOG" hidden="1">[30]ER!#REF!</definedName>
    <definedName name="_2__123Graph_AFIG_D" localSheetId="106" hidden="1">#REF!</definedName>
    <definedName name="_2__123Graph_AFIG_D" localSheetId="17" hidden="1">#REF!</definedName>
    <definedName name="_2__123Graph_AFIG_D" localSheetId="18" hidden="1">#REF!</definedName>
    <definedName name="_2__123Graph_AFIG_D" localSheetId="51" hidden="1">#REF!</definedName>
    <definedName name="_2__123Graph_AFIG_D" localSheetId="89" hidden="1">#REF!</definedName>
    <definedName name="_2__123Graph_AFIG_D" localSheetId="40" hidden="1">#REF!</definedName>
    <definedName name="_2__123Graph_AFIG_D" localSheetId="42" hidden="1">#REF!</definedName>
    <definedName name="_2__123Graph_AFIG_D" localSheetId="48" hidden="1">#REF!</definedName>
    <definedName name="_2__123Graph_AFIG_D" localSheetId="49" hidden="1">#REF!</definedName>
    <definedName name="_2__123Graph_AFIG_D" localSheetId="50" hidden="1">#REF!</definedName>
    <definedName name="_2__123Graph_AFIG_D" localSheetId="57" hidden="1">#REF!</definedName>
    <definedName name="_2__123Graph_AFIG_D" localSheetId="58" hidden="1">#REF!</definedName>
    <definedName name="_2__123Graph_AFIG_D" localSheetId="77" hidden="1">#REF!</definedName>
    <definedName name="_2__123Graph_AFIG_D" localSheetId="78" hidden="1">#REF!</definedName>
    <definedName name="_2__123Graph_AFIG_D" localSheetId="22" hidden="1">#REF!</definedName>
    <definedName name="_2__123Graph_AFIG_D" localSheetId="90" hidden="1">#REF!</definedName>
    <definedName name="_2__123Graph_AFIG_D" localSheetId="0" hidden="1">#REF!</definedName>
    <definedName name="_2__123Graph_AFIG_D" hidden="1">#REF!</definedName>
    <definedName name="_20__123Graph_BIBA_IBRD" localSheetId="106" hidden="1">#REF!</definedName>
    <definedName name="_20__123Graph_BIBA_IBRD" localSheetId="17" hidden="1">[30]WB!#REF!</definedName>
    <definedName name="_20__123Graph_BIBA_IBRD" localSheetId="18" hidden="1">[30]WB!#REF!</definedName>
    <definedName name="_20__123Graph_BIBA_IBRD" localSheetId="51" hidden="1">[30]WB!#REF!</definedName>
    <definedName name="_20__123Graph_BIBA_IBRD" localSheetId="89" hidden="1">[30]WB!#REF!</definedName>
    <definedName name="_20__123Graph_BIBA_IBRD" localSheetId="40" hidden="1">[30]WB!#REF!</definedName>
    <definedName name="_20__123Graph_BIBA_IBRD" localSheetId="42" hidden="1">[30]WB!#REF!</definedName>
    <definedName name="_20__123Graph_BIBA_IBRD" localSheetId="43" hidden="1">#REF!</definedName>
    <definedName name="_20__123Graph_BIBA_IBRD" localSheetId="48" hidden="1">[30]WB!#REF!</definedName>
    <definedName name="_20__123Graph_BIBA_IBRD" localSheetId="50" hidden="1">[30]WB!#REF!</definedName>
    <definedName name="_20__123Graph_BIBA_IBRD" localSheetId="57" hidden="1">[30]WB!#REF!</definedName>
    <definedName name="_20__123Graph_BIBA_IBRD" localSheetId="58" hidden="1">[30]WB!#REF!</definedName>
    <definedName name="_20__123Graph_BIBA_IBRD" localSheetId="76" hidden="1">[30]WB!#REF!</definedName>
    <definedName name="_20__123Graph_BIBA_IBRD" localSheetId="78" hidden="1">[30]WB!#REF!</definedName>
    <definedName name="_20__123Graph_BIBA_IBRD" localSheetId="82" hidden="1">[30]WB!#REF!</definedName>
    <definedName name="_20__123Graph_BIBA_IBRD" localSheetId="86" hidden="1">[30]WB!#REF!</definedName>
    <definedName name="_20__123Graph_BIBA_IBRD" localSheetId="90" hidden="1">[30]WB!#REF!</definedName>
    <definedName name="_20__123Graph_BIBA_IBRD" localSheetId="94" hidden="1">#REF!</definedName>
    <definedName name="_20__123Graph_BIBA_IBRD" hidden="1">[30]WB!#REF!</definedName>
    <definedName name="_20__123Graph_XREALEX_WAGE" localSheetId="106" hidden="1">#REF!</definedName>
    <definedName name="_20__123Graph_XREALEX_WAGE" localSheetId="17" hidden="1">[34]PRIVATE!#REF!</definedName>
    <definedName name="_20__123Graph_XREALEX_WAGE" localSheetId="18" hidden="1">[34]PRIVATE!#REF!</definedName>
    <definedName name="_20__123Graph_XREALEX_WAGE" localSheetId="51" hidden="1">[34]PRIVATE!#REF!</definedName>
    <definedName name="_20__123Graph_XREALEX_WAGE" localSheetId="89" hidden="1">[34]PRIVATE!#REF!</definedName>
    <definedName name="_20__123Graph_XREALEX_WAGE" localSheetId="50" hidden="1">[34]PRIVATE!#REF!</definedName>
    <definedName name="_20__123Graph_XREALEX_WAGE" localSheetId="57" hidden="1">[34]PRIVATE!#REF!</definedName>
    <definedName name="_20__123Graph_XREALEX_WAGE" localSheetId="90" hidden="1">[34]PRIVATE!#REF!</definedName>
    <definedName name="_20__123Graph_XREALEX_WAGE" localSheetId="94" hidden="1">#REF!</definedName>
    <definedName name="_20__123Graph_XREALEX_WAGE" hidden="1">[34]PRIVATE!#REF!</definedName>
    <definedName name="_2000" localSheetId="106">#REF!</definedName>
    <definedName name="_2000" localSheetId="17">#REF!</definedName>
    <definedName name="_2000" localSheetId="18">#REF!</definedName>
    <definedName name="_2000" localSheetId="51">#REF!</definedName>
    <definedName name="_2000" localSheetId="89">#REF!</definedName>
    <definedName name="_2000" localSheetId="40">#REF!</definedName>
    <definedName name="_2000" localSheetId="42">#REF!</definedName>
    <definedName name="_2000" localSheetId="48">#REF!</definedName>
    <definedName name="_2000" localSheetId="49">#REF!</definedName>
    <definedName name="_2000" localSheetId="50">#REF!</definedName>
    <definedName name="_2000" localSheetId="57">#REF!</definedName>
    <definedName name="_2000" localSheetId="58">#REF!</definedName>
    <definedName name="_2000" localSheetId="77">#REF!</definedName>
    <definedName name="_2000" localSheetId="78">#REF!</definedName>
    <definedName name="_2000" localSheetId="22">#REF!</definedName>
    <definedName name="_2000" localSheetId="90">#REF!</definedName>
    <definedName name="_2000" localSheetId="0">#REF!</definedName>
    <definedName name="_2000">#REF!</definedName>
    <definedName name="_2001" localSheetId="106">#REF!</definedName>
    <definedName name="_2001" localSheetId="17">#REF!</definedName>
    <definedName name="_2001" localSheetId="18">#REF!</definedName>
    <definedName name="_2001" localSheetId="51">#REF!</definedName>
    <definedName name="_2001" localSheetId="89">#REF!</definedName>
    <definedName name="_2001" localSheetId="40">#REF!</definedName>
    <definedName name="_2001" localSheetId="42">#REF!</definedName>
    <definedName name="_2001" localSheetId="48">#REF!</definedName>
    <definedName name="_2001" localSheetId="49">#REF!</definedName>
    <definedName name="_2001" localSheetId="50">#REF!</definedName>
    <definedName name="_2001" localSheetId="57">#REF!</definedName>
    <definedName name="_2001" localSheetId="58">#REF!</definedName>
    <definedName name="_2001" localSheetId="78">#REF!</definedName>
    <definedName name="_2001" localSheetId="22">#REF!</definedName>
    <definedName name="_2001" localSheetId="90">#REF!</definedName>
    <definedName name="_2001" localSheetId="0">#REF!</definedName>
    <definedName name="_2001">#REF!</definedName>
    <definedName name="_2002" localSheetId="106">#REF!</definedName>
    <definedName name="_2002" localSheetId="17">#REF!</definedName>
    <definedName name="_2002" localSheetId="18">#REF!</definedName>
    <definedName name="_2002" localSheetId="51">#REF!</definedName>
    <definedName name="_2002" localSheetId="89">#REF!</definedName>
    <definedName name="_2002" localSheetId="40">#REF!</definedName>
    <definedName name="_2002" localSheetId="42">#REF!</definedName>
    <definedName name="_2002" localSheetId="48">#REF!</definedName>
    <definedName name="_2002" localSheetId="49">#REF!</definedName>
    <definedName name="_2002" localSheetId="50">#REF!</definedName>
    <definedName name="_2002" localSheetId="57">#REF!</definedName>
    <definedName name="_2002" localSheetId="58">#REF!</definedName>
    <definedName name="_2002" localSheetId="78">#REF!</definedName>
    <definedName name="_2002" localSheetId="22">#REF!</definedName>
    <definedName name="_2002" localSheetId="90">#REF!</definedName>
    <definedName name="_2002" localSheetId="0">#REF!</definedName>
    <definedName name="_2002">#REF!</definedName>
    <definedName name="_2003" localSheetId="106">#REF!</definedName>
    <definedName name="_2003" localSheetId="17">#REF!</definedName>
    <definedName name="_2003" localSheetId="51">#REF!</definedName>
    <definedName name="_2003" localSheetId="89">#REF!</definedName>
    <definedName name="_2003" localSheetId="48">#REF!</definedName>
    <definedName name="_2003" localSheetId="49">#REF!</definedName>
    <definedName name="_2003" localSheetId="50">#REF!</definedName>
    <definedName name="_2003" localSheetId="57">#REF!</definedName>
    <definedName name="_2003" localSheetId="58">#REF!</definedName>
    <definedName name="_2003" localSheetId="78">#REF!</definedName>
    <definedName name="_2003" localSheetId="22">#REF!</definedName>
    <definedName name="_2003" localSheetId="90">#REF!</definedName>
    <definedName name="_2003" localSheetId="0">#REF!</definedName>
    <definedName name="_2003">#REF!</definedName>
    <definedName name="_24__123Graph_BTERMS_OF_TRADE" localSheetId="106" hidden="1">#REF!</definedName>
    <definedName name="_24__123Graph_BTERMS_OF_TRADE" localSheetId="17" hidden="1">#REF!</definedName>
    <definedName name="_24__123Graph_BTERMS_OF_TRADE" localSheetId="41" hidden="1">#REF!</definedName>
    <definedName name="_24__123Graph_BTERMS_OF_TRADE" localSheetId="51" hidden="1">#REF!</definedName>
    <definedName name="_24__123Graph_BTERMS_OF_TRADE" localSheetId="89" hidden="1">#REF!</definedName>
    <definedName name="_24__123Graph_BTERMS_OF_TRADE" localSheetId="42" hidden="1">#REF!</definedName>
    <definedName name="_24__123Graph_BTERMS_OF_TRADE" localSheetId="43" hidden="1">#REF!</definedName>
    <definedName name="_24__123Graph_BTERMS_OF_TRADE" localSheetId="47" hidden="1">#REF!</definedName>
    <definedName name="_24__123Graph_BTERMS_OF_TRADE" localSheetId="48" hidden="1">#REF!</definedName>
    <definedName name="_24__123Graph_BTERMS_OF_TRADE" localSheetId="49" hidden="1">#REF!</definedName>
    <definedName name="_24__123Graph_BTERMS_OF_TRADE" localSheetId="50" hidden="1">#REF!</definedName>
    <definedName name="_24__123Graph_BTERMS_OF_TRADE" localSheetId="57" hidden="1">#REF!</definedName>
    <definedName name="_24__123Graph_BTERMS_OF_TRADE" localSheetId="58" hidden="1">#REF!</definedName>
    <definedName name="_24__123Graph_BTERMS_OF_TRADE" localSheetId="59" hidden="1">#REF!</definedName>
    <definedName name="_24__123Graph_BTERMS_OF_TRADE" localSheetId="60" hidden="1">#REF!</definedName>
    <definedName name="_24__123Graph_BTERMS_OF_TRADE" localSheetId="76" hidden="1">#REF!</definedName>
    <definedName name="_24__123Graph_BTERMS_OF_TRADE" localSheetId="78" hidden="1">#REF!</definedName>
    <definedName name="_24__123Graph_BTERMS_OF_TRADE" localSheetId="82" hidden="1">#REF!</definedName>
    <definedName name="_24__123Graph_BTERMS_OF_TRADE" localSheetId="22" hidden="1">#REF!</definedName>
    <definedName name="_24__123Graph_BTERMS_OF_TRADE" localSheetId="86" hidden="1">#REF!</definedName>
    <definedName name="_24__123Graph_BTERMS_OF_TRADE" localSheetId="90" hidden="1">#REF!</definedName>
    <definedName name="_24__123Graph_BTERMS_OF_TRADE" localSheetId="27" hidden="1">#REF!</definedName>
    <definedName name="_24__123Graph_BTERMS_OF_TRADE" localSheetId="0" hidden="1">#REF!</definedName>
    <definedName name="_24__123Graph_BTERMS_OF_TRADE" hidden="1">#REF!</definedName>
    <definedName name="_24Macros_Import_.qbop" localSheetId="106">#REF!</definedName>
    <definedName name="_24Macros_Import_.qbop" localSheetId="17">[35]!'[Macros Import].qbop'</definedName>
    <definedName name="_24Macros_Import_.qbop" localSheetId="25">[35]!'[Macros Import].qbop'</definedName>
    <definedName name="_24Macros_Import_.qbop" localSheetId="65">[35]!'[Macros Import].qbop'</definedName>
    <definedName name="_24Macros_Import_.qbop" localSheetId="67">[35]!'[Macros Import].qbop'</definedName>
    <definedName name="_24Macros_Import_.qbop" localSheetId="70">[35]!'[Macros Import].qbop'</definedName>
    <definedName name="_24Macros_Import_.qbop" localSheetId="9">[35]!'[Macros Import].qbop'</definedName>
    <definedName name="_24Macros_Import_.qbop" localSheetId="11">#REF!</definedName>
    <definedName name="_24Macros_Import_.qbop" localSheetId="53">[35]!'[Macros Import].qbop'</definedName>
    <definedName name="_24Macros_Import_.qbop" localSheetId="54">[35]!'[Macros Import].qbop'</definedName>
    <definedName name="_24Macros_Import_.qbop" localSheetId="42">[35]!'[Macros Import].qbop'</definedName>
    <definedName name="_24Macros_Import_.qbop" localSheetId="50">[35]!'[Macros Import].qbop'</definedName>
    <definedName name="_24Macros_Import_.qbop" localSheetId="57">[35]!'[Macros Import].qbop'</definedName>
    <definedName name="_24Macros_Import_.qbop" localSheetId="59">#REF!</definedName>
    <definedName name="_24Macros_Import_.qbop" localSheetId="78">[35]!'[Macros Import].qbop'</definedName>
    <definedName name="_24Macros_Import_.qbop" localSheetId="81">[35]!'[Macros Import].qbop'</definedName>
    <definedName name="_24Macros_Import_.qbop" localSheetId="82">[35]!'[Macros Import].qbop'</definedName>
    <definedName name="_24Macros_Import_.qbop" localSheetId="22">[35]!'[Macros Import].qbop'</definedName>
    <definedName name="_24Macros_Import_.qbop" localSheetId="90">[35]!'[Macros Import].qbop'</definedName>
    <definedName name="_24Macros_Import_.qbop" localSheetId="94">#REF!</definedName>
    <definedName name="_24Macros_Import_.qbop" localSheetId="23">[35]!'[Macros Import].qbop'</definedName>
    <definedName name="_24Macros_Import_.qbop" localSheetId="101">#REF!</definedName>
    <definedName name="_24Macros_Import_.qbop">[35]!'[Macros Import].qbop'</definedName>
    <definedName name="_25__123Graph_ACPI_ER_LOG" localSheetId="106" hidden="1">#REF!</definedName>
    <definedName name="_25__123Graph_ACPI_ER_LOG" localSheetId="17" hidden="1">[36]ER!#REF!</definedName>
    <definedName name="_25__123Graph_ACPI_ER_LOG" localSheetId="18" hidden="1">[36]ER!#REF!</definedName>
    <definedName name="_25__123Graph_ACPI_ER_LOG" localSheetId="51" hidden="1">[36]ER!#REF!</definedName>
    <definedName name="_25__123Graph_ACPI_ER_LOG" localSheetId="89" hidden="1">[36]ER!#REF!</definedName>
    <definedName name="_25__123Graph_ACPI_ER_LOG" localSheetId="40" hidden="1">[36]ER!#REF!</definedName>
    <definedName name="_25__123Graph_ACPI_ER_LOG" localSheetId="42" hidden="1">[36]ER!#REF!</definedName>
    <definedName name="_25__123Graph_ACPI_ER_LOG" localSheetId="44" hidden="1">#REF!</definedName>
    <definedName name="_25__123Graph_ACPI_ER_LOG" localSheetId="45" hidden="1">#REF!</definedName>
    <definedName name="_25__123Graph_ACPI_ER_LOG" localSheetId="46" hidden="1">#REF!</definedName>
    <definedName name="_25__123Graph_ACPI_ER_LOG" localSheetId="47" hidden="1">#REF!</definedName>
    <definedName name="_25__123Graph_ACPI_ER_LOG" localSheetId="48" hidden="1">[36]ER!#REF!</definedName>
    <definedName name="_25__123Graph_ACPI_ER_LOG" localSheetId="49" hidden="1">[36]ER!#REF!</definedName>
    <definedName name="_25__123Graph_ACPI_ER_LOG" localSheetId="50" hidden="1">[36]ER!#REF!</definedName>
    <definedName name="_25__123Graph_ACPI_ER_LOG" localSheetId="57" hidden="1">[36]ER!#REF!</definedName>
    <definedName name="_25__123Graph_ACPI_ER_LOG" localSheetId="58" hidden="1">[36]ER!#REF!</definedName>
    <definedName name="_25__123Graph_ACPI_ER_LOG" localSheetId="77" hidden="1">[36]ER!#REF!</definedName>
    <definedName name="_25__123Graph_ACPI_ER_LOG" localSheetId="78" hidden="1">[36]ER!#REF!</definedName>
    <definedName name="_25__123Graph_ACPI_ER_LOG" localSheetId="90" hidden="1">[36]ER!#REF!</definedName>
    <definedName name="_25__123Graph_ACPI_ER_LOG" localSheetId="94" hidden="1">#REF!</definedName>
    <definedName name="_25__123Graph_ACPI_ER_LOG" hidden="1">[36]ER!#REF!</definedName>
    <definedName name="_25__123Graph_BWB_ADJ_PRJ" localSheetId="106" hidden="1">#REF!</definedName>
    <definedName name="_25__123Graph_BWB_ADJ_PRJ" localSheetId="57" hidden="1">[30]WB!$Q$257:$AK$257</definedName>
    <definedName name="_25__123Graph_BWB_ADJ_PRJ" localSheetId="94" hidden="1">#REF!</definedName>
    <definedName name="_25__123Graph_BWB_ADJ_PRJ" hidden="1">[30]WB!$Q$257:$AK$257</definedName>
    <definedName name="_26__123Graph_BCPI_ER_LOG" localSheetId="106" hidden="1">#REF!</definedName>
    <definedName name="_26__123Graph_BCPI_ER_LOG" localSheetId="17" hidden="1">[36]ER!#REF!</definedName>
    <definedName name="_26__123Graph_BCPI_ER_LOG" localSheetId="18" hidden="1">[36]ER!#REF!</definedName>
    <definedName name="_26__123Graph_BCPI_ER_LOG" localSheetId="51" hidden="1">[36]ER!#REF!</definedName>
    <definedName name="_26__123Graph_BCPI_ER_LOG" localSheetId="89" hidden="1">[36]ER!#REF!</definedName>
    <definedName name="_26__123Graph_BCPI_ER_LOG" localSheetId="40" hidden="1">[36]ER!#REF!</definedName>
    <definedName name="_26__123Graph_BCPI_ER_LOG" localSheetId="42" hidden="1">[36]ER!#REF!</definedName>
    <definedName name="_26__123Graph_BCPI_ER_LOG" localSheetId="44" hidden="1">#REF!</definedName>
    <definedName name="_26__123Graph_BCPI_ER_LOG" localSheetId="45" hidden="1">#REF!</definedName>
    <definedName name="_26__123Graph_BCPI_ER_LOG" localSheetId="46" hidden="1">#REF!</definedName>
    <definedName name="_26__123Graph_BCPI_ER_LOG" localSheetId="47" hidden="1">#REF!</definedName>
    <definedName name="_26__123Graph_BCPI_ER_LOG" localSheetId="48" hidden="1">[36]ER!#REF!</definedName>
    <definedName name="_26__123Graph_BCPI_ER_LOG" localSheetId="49" hidden="1">[36]ER!#REF!</definedName>
    <definedName name="_26__123Graph_BCPI_ER_LOG" localSheetId="50" hidden="1">[36]ER!#REF!</definedName>
    <definedName name="_26__123Graph_BCPI_ER_LOG" localSheetId="57" hidden="1">[36]ER!#REF!</definedName>
    <definedName name="_26__123Graph_BCPI_ER_LOG" localSheetId="58" hidden="1">[36]ER!#REF!</definedName>
    <definedName name="_26__123Graph_BCPI_ER_LOG" localSheetId="77" hidden="1">[36]ER!#REF!</definedName>
    <definedName name="_26__123Graph_BCPI_ER_LOG" localSheetId="78" hidden="1">[36]ER!#REF!</definedName>
    <definedName name="_26__123Graph_BCPI_ER_LOG" localSheetId="90" hidden="1">[36]ER!#REF!</definedName>
    <definedName name="_26__123Graph_BCPI_ER_LOG" localSheetId="94" hidden="1">#REF!</definedName>
    <definedName name="_26__123Graph_BCPI_ER_LOG" hidden="1">[36]ER!#REF!</definedName>
    <definedName name="_27__123Graph_ACPI_ER_LOG" localSheetId="106" hidden="1">#REF!</definedName>
    <definedName name="_27__123Graph_ACPI_ER_LOG" localSheetId="17" hidden="1">[18]ER!#REF!</definedName>
    <definedName name="_27__123Graph_ACPI_ER_LOG" localSheetId="51" hidden="1">[18]ER!#REF!</definedName>
    <definedName name="_27__123Graph_ACPI_ER_LOG" localSheetId="89" hidden="1">[18]ER!#REF!</definedName>
    <definedName name="_27__123Graph_ACPI_ER_LOG" localSheetId="40" hidden="1">[18]ER!#REF!</definedName>
    <definedName name="_27__123Graph_ACPI_ER_LOG" localSheetId="42" hidden="1">[18]ER!#REF!</definedName>
    <definedName name="_27__123Graph_ACPI_ER_LOG" localSheetId="44" hidden="1">#REF!</definedName>
    <definedName name="_27__123Graph_ACPI_ER_LOG" localSheetId="45" hidden="1">#REF!</definedName>
    <definedName name="_27__123Graph_ACPI_ER_LOG" localSheetId="46" hidden="1">#REF!</definedName>
    <definedName name="_27__123Graph_ACPI_ER_LOG" localSheetId="47" hidden="1">#REF!</definedName>
    <definedName name="_27__123Graph_ACPI_ER_LOG" localSheetId="48" hidden="1">[18]ER!#REF!</definedName>
    <definedName name="_27__123Graph_ACPI_ER_LOG" localSheetId="49" hidden="1">[18]ER!#REF!</definedName>
    <definedName name="_27__123Graph_ACPI_ER_LOG" localSheetId="50" hidden="1">[18]ER!#REF!</definedName>
    <definedName name="_27__123Graph_ACPI_ER_LOG" localSheetId="57" hidden="1">[18]ER!#REF!</definedName>
    <definedName name="_27__123Graph_ACPI_ER_LOG" localSheetId="58" hidden="1">[18]ER!#REF!</definedName>
    <definedName name="_27__123Graph_ACPI_ER_LOG" localSheetId="77" hidden="1">[18]ER!#REF!</definedName>
    <definedName name="_27__123Graph_ACPI_ER_LOG" localSheetId="78" hidden="1">[18]ER!#REF!</definedName>
    <definedName name="_27__123Graph_ACPI_ER_LOG" localSheetId="90" hidden="1">[18]ER!#REF!</definedName>
    <definedName name="_27__123Graph_ACPI_ER_LOG" localSheetId="94" hidden="1">#REF!</definedName>
    <definedName name="_27__123Graph_ACPI_ER_LOG" hidden="1">[18]ER!#REF!</definedName>
    <definedName name="_27__123Graph_BIBA_IBRD" localSheetId="106" hidden="1">#REF!</definedName>
    <definedName name="_27__123Graph_BIBA_IBRD" localSheetId="17" hidden="1">[36]WB!#REF!</definedName>
    <definedName name="_27__123Graph_BIBA_IBRD" localSheetId="51" hidden="1">[36]WB!#REF!</definedName>
    <definedName name="_27__123Graph_BIBA_IBRD" localSheetId="89" hidden="1">[36]WB!#REF!</definedName>
    <definedName name="_27__123Graph_BIBA_IBRD" localSheetId="40" hidden="1">[36]WB!#REF!</definedName>
    <definedName name="_27__123Graph_BIBA_IBRD" localSheetId="42" hidden="1">[36]WB!#REF!</definedName>
    <definedName name="_27__123Graph_BIBA_IBRD" localSheetId="47" hidden="1">#REF!</definedName>
    <definedName name="_27__123Graph_BIBA_IBRD" localSheetId="48" hidden="1">[36]WB!#REF!</definedName>
    <definedName name="_27__123Graph_BIBA_IBRD" localSheetId="49" hidden="1">[36]WB!#REF!</definedName>
    <definedName name="_27__123Graph_BIBA_IBRD" localSheetId="50" hidden="1">[36]WB!#REF!</definedName>
    <definedName name="_27__123Graph_BIBA_IBRD" localSheetId="57" hidden="1">[36]WB!#REF!</definedName>
    <definedName name="_27__123Graph_BIBA_IBRD" localSheetId="58" hidden="1">[36]WB!#REF!</definedName>
    <definedName name="_27__123Graph_BIBA_IBRD" localSheetId="77" hidden="1">[36]WB!#REF!</definedName>
    <definedName name="_27__123Graph_BIBA_IBRD" localSheetId="90" hidden="1">[36]WB!#REF!</definedName>
    <definedName name="_27__123Graph_BIBA_IBRD" localSheetId="94" hidden="1">#REF!</definedName>
    <definedName name="_27__123Graph_BIBA_IBRD" hidden="1">[36]WB!#REF!</definedName>
    <definedName name="_27_0CUADRO_N__4." localSheetId="106">#REF!</definedName>
    <definedName name="_27_0CUADRO_N__4." localSheetId="51">[37]monthly!#REF!</definedName>
    <definedName name="_27_0CUADRO_N__4." localSheetId="89">[37]monthly!#REF!</definedName>
    <definedName name="_27_0CUADRO_N__4." localSheetId="49">[37]monthly!#REF!</definedName>
    <definedName name="_27_0CUADRO_N__4." localSheetId="50">[37]monthly!#REF!</definedName>
    <definedName name="_27_0CUADRO_N__4." localSheetId="57">[38]monthly!#REF!</definedName>
    <definedName name="_27_0CUADRO_N__4." localSheetId="90">[38]monthly!#REF!</definedName>
    <definedName name="_27_0CUADRO_N__4." localSheetId="94">#REF!</definedName>
    <definedName name="_27_0CUADRO_N__4.">[38]monthly!#REF!</definedName>
    <definedName name="_28B.2_B.3" localSheetId="106">#REF!</definedName>
    <definedName name="_28B.2_B.3" localSheetId="17">#REF!</definedName>
    <definedName name="_28B.2_B.3" localSheetId="51">#REF!</definedName>
    <definedName name="_28B.2_B.3" localSheetId="89">#REF!</definedName>
    <definedName name="_28B.2_B.3" localSheetId="40">#REF!</definedName>
    <definedName name="_28B.2_B.3" localSheetId="42">#REF!</definedName>
    <definedName name="_28B.2_B.3" localSheetId="43">#REF!</definedName>
    <definedName name="_28B.2_B.3" localSheetId="47">#REF!</definedName>
    <definedName name="_28B.2_B.3" localSheetId="48">#REF!</definedName>
    <definedName name="_28B.2_B.3" localSheetId="49">#REF!</definedName>
    <definedName name="_28B.2_B.3" localSheetId="50">#REF!</definedName>
    <definedName name="_28B.2_B.3" localSheetId="57">#REF!</definedName>
    <definedName name="_28B.2_B.3" localSheetId="58">#REF!</definedName>
    <definedName name="_28B.2_B.3" localSheetId="76">#REF!</definedName>
    <definedName name="_28B.2_B.3" localSheetId="77">#REF!</definedName>
    <definedName name="_28B.2_B.3" localSheetId="78">#REF!</definedName>
    <definedName name="_28B.2_B.3" localSheetId="82">#REF!</definedName>
    <definedName name="_28B.2_B.3" localSheetId="22">#REF!</definedName>
    <definedName name="_28B.2_B.3" localSheetId="90">#REF!</definedName>
    <definedName name="_28B.2_B.3" localSheetId="27">#REF!</definedName>
    <definedName name="_28B.2_B.3" localSheetId="0">#REF!</definedName>
    <definedName name="_28B.2_B.3">#REF!</definedName>
    <definedName name="_29__123Graph_XFIG_D" localSheetId="106" hidden="1">#REF!</definedName>
    <definedName name="_29__123Graph_XFIG_D" localSheetId="17" hidden="1">#REF!</definedName>
    <definedName name="_29__123Graph_XFIG_D" localSheetId="41" hidden="1">#REF!</definedName>
    <definedName name="_29__123Graph_XFIG_D" localSheetId="51" hidden="1">#REF!</definedName>
    <definedName name="_29__123Graph_XFIG_D" localSheetId="89" hidden="1">#REF!</definedName>
    <definedName name="_29__123Graph_XFIG_D" localSheetId="40" hidden="1">#REF!</definedName>
    <definedName name="_29__123Graph_XFIG_D" localSheetId="42" hidden="1">#REF!</definedName>
    <definedName name="_29__123Graph_XFIG_D" localSheetId="43" hidden="1">#REF!</definedName>
    <definedName name="_29__123Graph_XFIG_D" localSheetId="48" hidden="1">#REF!</definedName>
    <definedName name="_29__123Graph_XFIG_D" localSheetId="49" hidden="1">#REF!</definedName>
    <definedName name="_29__123Graph_XFIG_D" localSheetId="50" hidden="1">#REF!</definedName>
    <definedName name="_29__123Graph_XFIG_D" localSheetId="57" hidden="1">#REF!</definedName>
    <definedName name="_29__123Graph_XFIG_D" localSheetId="58" hidden="1">#REF!</definedName>
    <definedName name="_29__123Graph_XFIG_D" localSheetId="59" hidden="1">#REF!</definedName>
    <definedName name="_29__123Graph_XFIG_D" localSheetId="60" hidden="1">#REF!</definedName>
    <definedName name="_29__123Graph_XFIG_D" localSheetId="76" hidden="1">#REF!</definedName>
    <definedName name="_29__123Graph_XFIG_D" localSheetId="78" hidden="1">#REF!</definedName>
    <definedName name="_29__123Graph_XFIG_D" localSheetId="82" hidden="1">#REF!</definedName>
    <definedName name="_29__123Graph_XFIG_D" localSheetId="22" hidden="1">#REF!</definedName>
    <definedName name="_29__123Graph_XFIG_D" localSheetId="86" hidden="1">#REF!</definedName>
    <definedName name="_29__123Graph_XFIG_D" localSheetId="90" hidden="1">#REF!</definedName>
    <definedName name="_29__123Graph_XFIG_D" localSheetId="27" hidden="1">#REF!</definedName>
    <definedName name="_29__123Graph_XFIG_D" localSheetId="0" hidden="1">#REF!</definedName>
    <definedName name="_29__123Graph_XFIG_D" hidden="1">#REF!</definedName>
    <definedName name="_29B.4___5" localSheetId="106">#REF!</definedName>
    <definedName name="_29B.4___5" localSheetId="17">#REF!</definedName>
    <definedName name="_29B.4___5" localSheetId="51">#REF!</definedName>
    <definedName name="_29B.4___5" localSheetId="89">#REF!</definedName>
    <definedName name="_29B.4___5" localSheetId="40">#REF!</definedName>
    <definedName name="_29B.4___5" localSheetId="42">#REF!</definedName>
    <definedName name="_29B.4___5" localSheetId="43">#REF!</definedName>
    <definedName name="_29B.4___5" localSheetId="48">#REF!</definedName>
    <definedName name="_29B.4___5" localSheetId="49">#REF!</definedName>
    <definedName name="_29B.4___5" localSheetId="50">#REF!</definedName>
    <definedName name="_29B.4___5" localSheetId="57">#REF!</definedName>
    <definedName name="_29B.4___5" localSheetId="58">#REF!</definedName>
    <definedName name="_29B.4___5" localSheetId="76">#REF!</definedName>
    <definedName name="_29B.4___5" localSheetId="78">#REF!</definedName>
    <definedName name="_29B.4___5" localSheetId="22">#REF!</definedName>
    <definedName name="_29B.4___5" localSheetId="90">#REF!</definedName>
    <definedName name="_29B.4___5" localSheetId="27">#REF!</definedName>
    <definedName name="_29B.4___5" localSheetId="0">#REF!</definedName>
    <definedName name="_29B.4___5">#REF!</definedName>
    <definedName name="_2IMPRESION" localSheetId="106">#REF!</definedName>
    <definedName name="_2IMPRESION" localSheetId="17">#REF!</definedName>
    <definedName name="_2IMPRESION" localSheetId="51">#REF!</definedName>
    <definedName name="_2IMPRESION" localSheetId="89">#REF!</definedName>
    <definedName name="_2IMPRESION" localSheetId="42">#REF!</definedName>
    <definedName name="_2IMPRESION" localSheetId="43">#REF!</definedName>
    <definedName name="_2IMPRESION" localSheetId="48">#REF!</definedName>
    <definedName name="_2IMPRESION" localSheetId="49">#REF!</definedName>
    <definedName name="_2IMPRESION" localSheetId="50">#REF!</definedName>
    <definedName name="_2IMPRESION" localSheetId="57">#REF!</definedName>
    <definedName name="_2IMPRESION" localSheetId="58">#REF!</definedName>
    <definedName name="_2IMPRESION" localSheetId="76">#REF!</definedName>
    <definedName name="_2IMPRESION" localSheetId="78">#REF!</definedName>
    <definedName name="_2IMPRESION" localSheetId="22">#REF!</definedName>
    <definedName name="_2IMPRESION" localSheetId="90">#REF!</definedName>
    <definedName name="_2IMPRESION" localSheetId="27">#REF!</definedName>
    <definedName name="_2IMPRESION" localSheetId="0">#REF!</definedName>
    <definedName name="_2IMPRESION">#REF!</definedName>
    <definedName name="_2Macros_Import_.qbop" localSheetId="106">#REF!</definedName>
    <definedName name="_2Macros_Import_.qbop" localSheetId="17">[39]!'[Macros Import].qbop'</definedName>
    <definedName name="_2Macros_Import_.qbop" localSheetId="25">[39]!'[Macros Import].qbop'</definedName>
    <definedName name="_2Macros_Import_.qbop" localSheetId="65">[39]!'[Macros Import].qbop'</definedName>
    <definedName name="_2Macros_Import_.qbop" localSheetId="67">[39]!'[Macros Import].qbop'</definedName>
    <definedName name="_2Macros_Import_.qbop" localSheetId="70">[39]!'[Macros Import].qbop'</definedName>
    <definedName name="_2Macros_Import_.qbop" localSheetId="9">[39]!'[Macros Import].qbop'</definedName>
    <definedName name="_2Macros_Import_.qbop" localSheetId="11">#REF!</definedName>
    <definedName name="_2Macros_Import_.qbop" localSheetId="53">[39]!'[Macros Import].qbop'</definedName>
    <definedName name="_2Macros_Import_.qbop" localSheetId="54">[39]!'[Macros Import].qbop'</definedName>
    <definedName name="_2Macros_Import_.qbop" localSheetId="42">[39]!'[Macros Import].qbop'</definedName>
    <definedName name="_2Macros_Import_.qbop" localSheetId="50">[39]!'[Macros Import].qbop'</definedName>
    <definedName name="_2Macros_Import_.qbop" localSheetId="57">[39]!'[Macros Import].qbop'</definedName>
    <definedName name="_2Macros_Import_.qbop" localSheetId="59">#REF!</definedName>
    <definedName name="_2Macros_Import_.qbop" localSheetId="78">[39]!'[Macros Import].qbop'</definedName>
    <definedName name="_2Macros_Import_.qbop" localSheetId="81">[39]!'[Macros Import].qbop'</definedName>
    <definedName name="_2Macros_Import_.qbop" localSheetId="82">[39]!'[Macros Import].qbop'</definedName>
    <definedName name="_2Macros_Import_.qbop" localSheetId="22">[39]!'[Macros Import].qbop'</definedName>
    <definedName name="_2Macros_Import_.qbop" localSheetId="90">[39]!'[Macros Import].qbop'</definedName>
    <definedName name="_2Macros_Import_.qbop" localSheetId="94">#REF!</definedName>
    <definedName name="_2Macros_Import_.qbop" localSheetId="23">[39]!'[Macros Import].qbop'</definedName>
    <definedName name="_2Macros_Import_.qbop" localSheetId="101">#REF!</definedName>
    <definedName name="_2Macros_Import_.qbop">[39]!'[Macros Import].qbop'</definedName>
    <definedName name="_3">#N/A</definedName>
    <definedName name="_3.__No_club_de_París__Después_del_30_Jun_84" localSheetId="106">#REF!</definedName>
    <definedName name="_3.__No_club_de_París__Después_del_30_Jun_84" localSheetId="16">#REF!</definedName>
    <definedName name="_3.__No_club_de_París__Después_del_30_Jun_84" localSheetId="17">#REF!</definedName>
    <definedName name="_3.__No_club_de_París__Después_del_30_Jun_84" localSheetId="41">#REF!</definedName>
    <definedName name="_3.__No_club_de_París__Después_del_30_Jun_84" localSheetId="51">#REF!</definedName>
    <definedName name="_3.__No_club_de_París__Después_del_30_Jun_84" localSheetId="89">#REF!</definedName>
    <definedName name="_3.__No_club_de_París__Después_del_30_Jun_84" localSheetId="40">#REF!</definedName>
    <definedName name="_3.__No_club_de_París__Después_del_30_Jun_84" localSheetId="42">#REF!</definedName>
    <definedName name="_3.__No_club_de_París__Después_del_30_Jun_84" localSheetId="43">#REF!</definedName>
    <definedName name="_3.__No_club_de_París__Después_del_30_Jun_84" localSheetId="47">#REF!</definedName>
    <definedName name="_3.__No_club_de_París__Después_del_30_Jun_84" localSheetId="48">#REF!</definedName>
    <definedName name="_3.__No_club_de_París__Después_del_30_Jun_84" localSheetId="49">#REF!</definedName>
    <definedName name="_3.__No_club_de_París__Después_del_30_Jun_84" localSheetId="50">#REF!</definedName>
    <definedName name="_3.__No_club_de_París__Después_del_30_Jun_84" localSheetId="57">#REF!</definedName>
    <definedName name="_3.__No_club_de_París__Después_del_30_Jun_84" localSheetId="58">#REF!</definedName>
    <definedName name="_3.__No_club_de_París__Después_del_30_Jun_84" localSheetId="59">#REF!</definedName>
    <definedName name="_3.__No_club_de_París__Después_del_30_Jun_84" localSheetId="60">#REF!</definedName>
    <definedName name="_3.__No_club_de_París__Después_del_30_Jun_84" localSheetId="76">#REF!</definedName>
    <definedName name="_3.__No_club_de_París__Después_del_30_Jun_84" localSheetId="78">#REF!</definedName>
    <definedName name="_3.__No_club_de_París__Después_del_30_Jun_84" localSheetId="82">#REF!</definedName>
    <definedName name="_3.__No_club_de_París__Después_del_30_Jun_84" localSheetId="22">#REF!</definedName>
    <definedName name="_3.__No_club_de_París__Después_del_30_Jun_84" localSheetId="86">#REF!</definedName>
    <definedName name="_3.__No_club_de_París__Después_del_30_Jun_84" localSheetId="90">#REF!</definedName>
    <definedName name="_3.__No_club_de_París__Después_del_30_Jun_84" localSheetId="27">#REF!</definedName>
    <definedName name="_3.__No_club_de_París__Después_del_30_Jun_84" localSheetId="0">#REF!</definedName>
    <definedName name="_3.__No_club_de_París__Después_del_30_Jun_84">#REF!</definedName>
    <definedName name="_3__123Graph_ACPI_ER_LOG" localSheetId="106" hidden="1">#REF!</definedName>
    <definedName name="_3__123Graph_ACPI_ER_LOG" localSheetId="17" hidden="1">[18]ER!#REF!</definedName>
    <definedName name="_3__123Graph_ACPI_ER_LOG" localSheetId="51" hidden="1">[18]ER!#REF!</definedName>
    <definedName name="_3__123Graph_ACPI_ER_LOG" localSheetId="89" hidden="1">[18]ER!#REF!</definedName>
    <definedName name="_3__123Graph_ACPI_ER_LOG" localSheetId="40" hidden="1">[18]ER!#REF!</definedName>
    <definedName name="_3__123Graph_ACPI_ER_LOG" localSheetId="42" hidden="1">[18]ER!#REF!</definedName>
    <definedName name="_3__123Graph_ACPI_ER_LOG" localSheetId="43" hidden="1">#REF!</definedName>
    <definedName name="_3__123Graph_ACPI_ER_LOG" localSheetId="47" hidden="1">#REF!</definedName>
    <definedName name="_3__123Graph_ACPI_ER_LOG" localSheetId="48" hidden="1">[18]ER!#REF!</definedName>
    <definedName name="_3__123Graph_ACPI_ER_LOG" localSheetId="49" hidden="1">[18]ER!#REF!</definedName>
    <definedName name="_3__123Graph_ACPI_ER_LOG" localSheetId="50" hidden="1">[18]ER!#REF!</definedName>
    <definedName name="_3__123Graph_ACPI_ER_LOG" localSheetId="57" hidden="1">[18]ER!#REF!</definedName>
    <definedName name="_3__123Graph_ACPI_ER_LOG" localSheetId="58" hidden="1">[18]ER!#REF!</definedName>
    <definedName name="_3__123Graph_ACPI_ER_LOG" localSheetId="76" hidden="1">[18]ER!#REF!</definedName>
    <definedName name="_3__123Graph_ACPI_ER_LOG" localSheetId="90" hidden="1">[18]ER!#REF!</definedName>
    <definedName name="_3__123Graph_ACPI_ER_LOG" localSheetId="94" hidden="1">#REF!</definedName>
    <definedName name="_3__123Graph_ACPI_ER_LOG" hidden="1">[18]ER!#REF!</definedName>
    <definedName name="_3__123Graph_ATERMS_OF_TRADE" localSheetId="106" hidden="1">#REF!</definedName>
    <definedName name="_3__123Graph_ATERMS_OF_TRADE" localSheetId="17" hidden="1">#REF!</definedName>
    <definedName name="_3__123Graph_ATERMS_OF_TRADE" localSheetId="18" hidden="1">#REF!</definedName>
    <definedName name="_3__123Graph_ATERMS_OF_TRADE" localSheetId="51" hidden="1">#REF!</definedName>
    <definedName name="_3__123Graph_ATERMS_OF_TRADE" localSheetId="89" hidden="1">#REF!</definedName>
    <definedName name="_3__123Graph_ATERMS_OF_TRADE" localSheetId="40" hidden="1">#REF!</definedName>
    <definedName name="_3__123Graph_ATERMS_OF_TRADE" localSheetId="42" hidden="1">#REF!</definedName>
    <definedName name="_3__123Graph_ATERMS_OF_TRADE" localSheetId="48" hidden="1">#REF!</definedName>
    <definedName name="_3__123Graph_ATERMS_OF_TRADE" localSheetId="49" hidden="1">#REF!</definedName>
    <definedName name="_3__123Graph_ATERMS_OF_TRADE" localSheetId="50" hidden="1">#REF!</definedName>
    <definedName name="_3__123Graph_ATERMS_OF_TRADE" localSheetId="57" hidden="1">#REF!</definedName>
    <definedName name="_3__123Graph_ATERMS_OF_TRADE" localSheetId="58" hidden="1">#REF!</definedName>
    <definedName name="_3__123Graph_ATERMS_OF_TRADE" localSheetId="77" hidden="1">#REF!</definedName>
    <definedName name="_3__123Graph_ATERMS_OF_TRADE" localSheetId="78" hidden="1">#REF!</definedName>
    <definedName name="_3__123Graph_ATERMS_OF_TRADE" localSheetId="22" hidden="1">#REF!</definedName>
    <definedName name="_3__123Graph_ATERMS_OF_TRADE" localSheetId="90" hidden="1">#REF!</definedName>
    <definedName name="_3__123Graph_ATERMS_OF_TRADE" localSheetId="0" hidden="1">#REF!</definedName>
    <definedName name="_3__123Graph_ATERMS_OF_TRADE" hidden="1">#REF!</definedName>
    <definedName name="_30__123Graph_XREALEX_WAGE" localSheetId="106" hidden="1">#REF!</definedName>
    <definedName name="_30__123Graph_XREALEX_WAGE" localSheetId="17" hidden="1">[34]PRIVATE!#REF!</definedName>
    <definedName name="_30__123Graph_XREALEX_WAGE" localSheetId="18" hidden="1">[34]PRIVATE!#REF!</definedName>
    <definedName name="_30__123Graph_XREALEX_WAGE" localSheetId="51" hidden="1">[34]PRIVATE!#REF!</definedName>
    <definedName name="_30__123Graph_XREALEX_WAGE" localSheetId="89" hidden="1">[34]PRIVATE!#REF!</definedName>
    <definedName name="_30__123Graph_XREALEX_WAGE" localSheetId="40" hidden="1">[34]PRIVATE!#REF!</definedName>
    <definedName name="_30__123Graph_XREALEX_WAGE" localSheetId="42" hidden="1">[34]PRIVATE!#REF!</definedName>
    <definedName name="_30__123Graph_XREALEX_WAGE" localSheetId="43" hidden="1">#REF!</definedName>
    <definedName name="_30__123Graph_XREALEX_WAGE" localSheetId="47" hidden="1">#REF!</definedName>
    <definedName name="_30__123Graph_XREALEX_WAGE" localSheetId="48" hidden="1">[34]PRIVATE!#REF!</definedName>
    <definedName name="_30__123Graph_XREALEX_WAGE" localSheetId="49" hidden="1">[34]PRIVATE!#REF!</definedName>
    <definedName name="_30__123Graph_XREALEX_WAGE" localSheetId="50" hidden="1">[34]PRIVATE!#REF!</definedName>
    <definedName name="_30__123Graph_XREALEX_WAGE" localSheetId="57" hidden="1">[34]PRIVATE!#REF!</definedName>
    <definedName name="_30__123Graph_XREALEX_WAGE" localSheetId="58" hidden="1">[34]PRIVATE!#REF!</definedName>
    <definedName name="_30__123Graph_XREALEX_WAGE" localSheetId="59" hidden="1">#REF!</definedName>
    <definedName name="_30__123Graph_XREALEX_WAGE" localSheetId="60" hidden="1">#REF!</definedName>
    <definedName name="_30__123Graph_XREALEX_WAGE" localSheetId="78" hidden="1">[34]PRIVATE!#REF!</definedName>
    <definedName name="_30__123Graph_XREALEX_WAGE" localSheetId="82" hidden="1">[34]PRIVATE!#REF!</definedName>
    <definedName name="_30__123Graph_XREALEX_WAGE" localSheetId="86" hidden="1">[34]PRIVATE!#REF!</definedName>
    <definedName name="_30__123Graph_XREALEX_WAGE" localSheetId="90" hidden="1">[34]PRIVATE!#REF!</definedName>
    <definedName name="_30__123Graph_XREALEX_WAGE" localSheetId="94" hidden="1">#REF!</definedName>
    <definedName name="_30__123Graph_XREALEX_WAGE" hidden="1">[34]PRIVATE!#REF!</definedName>
    <definedName name="_30CONSOL_B2" localSheetId="106">#REF!</definedName>
    <definedName name="_30CONSOL_B2" localSheetId="17">#REF!</definedName>
    <definedName name="_30CONSOL_B2" localSheetId="51">#REF!</definedName>
    <definedName name="_30CONSOL_B2" localSheetId="89">#REF!</definedName>
    <definedName name="_30CONSOL_B2" localSheetId="40">#REF!</definedName>
    <definedName name="_30CONSOL_B2" localSheetId="42">#REF!</definedName>
    <definedName name="_30CONSOL_B2" localSheetId="43">#REF!</definedName>
    <definedName name="_30CONSOL_B2" localSheetId="47">#REF!</definedName>
    <definedName name="_30CONSOL_B2" localSheetId="48">#REF!</definedName>
    <definedName name="_30CONSOL_B2" localSheetId="49">#REF!</definedName>
    <definedName name="_30CONSOL_B2" localSheetId="50">#REF!</definedName>
    <definedName name="_30CONSOL_B2" localSheetId="57">#REF!</definedName>
    <definedName name="_30CONSOL_B2" localSheetId="58">#REF!</definedName>
    <definedName name="_30CONSOL_B2" localSheetId="76">#REF!</definedName>
    <definedName name="_30CONSOL_B2" localSheetId="77">#REF!</definedName>
    <definedName name="_30CONSOL_B2" localSheetId="78">#REF!</definedName>
    <definedName name="_30CONSOL_B2" localSheetId="82">#REF!</definedName>
    <definedName name="_30CONSOL_B2" localSheetId="22">#REF!</definedName>
    <definedName name="_30CONSOL_B2" localSheetId="90">#REF!</definedName>
    <definedName name="_30CONSOL_B2" localSheetId="27">#REF!</definedName>
    <definedName name="_30CONSOL_B2" localSheetId="0">#REF!</definedName>
    <definedName name="_30CONSOL_B2">#REF!</definedName>
    <definedName name="_31_0GRÁFICO_N_10.2" localSheetId="106">#REF!</definedName>
    <definedName name="_31_0GRÁFICO_N_10.2" localSheetId="51">[37]monthly!#REF!</definedName>
    <definedName name="_31_0GRÁFICO_N_10.2" localSheetId="89">[37]monthly!#REF!</definedName>
    <definedName name="_31_0GRÁFICO_N_10.2" localSheetId="49">[37]monthly!#REF!</definedName>
    <definedName name="_31_0GRÁFICO_N_10.2" localSheetId="50">[37]monthly!#REF!</definedName>
    <definedName name="_31_0GRÁFICO_N_10.2" localSheetId="57">[38]monthly!#REF!</definedName>
    <definedName name="_31_0GRÁFICO_N_10.2" localSheetId="90">[38]monthly!#REF!</definedName>
    <definedName name="_31_0GRÁFICO_N_10.2" localSheetId="94">#REF!</definedName>
    <definedName name="_31_0GRÁFICO_N_10.2">[38]monthly!#REF!</definedName>
    <definedName name="_31CONSOL_DEPOSITS" localSheetId="106">#REF!</definedName>
    <definedName name="_31CONSOL_DEPOSITS" localSheetId="17">'[40]A 11'!#REF!</definedName>
    <definedName name="_31CONSOL_DEPOSITS" localSheetId="51">'[40]A 11'!#REF!</definedName>
    <definedName name="_31CONSOL_DEPOSITS" localSheetId="89">'[40]A 11'!#REF!</definedName>
    <definedName name="_31CONSOL_DEPOSITS" localSheetId="40">'[40]A 11'!#REF!</definedName>
    <definedName name="_31CONSOL_DEPOSITS" localSheetId="42">'[40]A 11'!#REF!</definedName>
    <definedName name="_31CONSOL_DEPOSITS" localSheetId="43">#REF!</definedName>
    <definedName name="_31CONSOL_DEPOSITS" localSheetId="47">#REF!</definedName>
    <definedName name="_31CONSOL_DEPOSITS" localSheetId="48">'[40]A 11'!#REF!</definedName>
    <definedName name="_31CONSOL_DEPOSITS" localSheetId="49">'[40]A 11'!#REF!</definedName>
    <definedName name="_31CONSOL_DEPOSITS" localSheetId="50">'[40]A 11'!#REF!</definedName>
    <definedName name="_31CONSOL_DEPOSITS" localSheetId="57">'[40]A 11'!#REF!</definedName>
    <definedName name="_31CONSOL_DEPOSITS" localSheetId="58">'[40]A 11'!#REF!</definedName>
    <definedName name="_31CONSOL_DEPOSITS" localSheetId="76">'[40]A 11'!#REF!</definedName>
    <definedName name="_31CONSOL_DEPOSITS" localSheetId="77">'[40]A 11'!#REF!</definedName>
    <definedName name="_31CONSOL_DEPOSITS" localSheetId="82">'[40]A 11'!#REF!</definedName>
    <definedName name="_31CONSOL_DEPOSITS" localSheetId="90">'[40]A 11'!#REF!</definedName>
    <definedName name="_31CONSOL_DEPOSITS" localSheetId="94">#REF!</definedName>
    <definedName name="_31CONSOL_DEPOSITS">'[40]A 11'!#REF!</definedName>
    <definedName name="_32FA_L" localSheetId="106">#REF!</definedName>
    <definedName name="_32FA_L" localSheetId="17">#REF!</definedName>
    <definedName name="_32FA_L" localSheetId="51">#REF!</definedName>
    <definedName name="_32FA_L" localSheetId="89">#REF!</definedName>
    <definedName name="_32FA_L" localSheetId="40">#REF!</definedName>
    <definedName name="_32FA_L" localSheetId="42">#REF!</definedName>
    <definedName name="_32FA_L" localSheetId="43">#REF!</definedName>
    <definedName name="_32FA_L" localSheetId="47">#REF!</definedName>
    <definedName name="_32FA_L" localSheetId="48">#REF!</definedName>
    <definedName name="_32FA_L" localSheetId="49">#REF!</definedName>
    <definedName name="_32FA_L" localSheetId="50">#REF!</definedName>
    <definedName name="_32FA_L" localSheetId="57">#REF!</definedName>
    <definedName name="_32FA_L" localSheetId="58">#REF!</definedName>
    <definedName name="_32FA_L" localSheetId="76">#REF!</definedName>
    <definedName name="_32FA_L" localSheetId="77">#REF!</definedName>
    <definedName name="_32FA_L" localSheetId="78">#REF!</definedName>
    <definedName name="_32FA_L" localSheetId="82">#REF!</definedName>
    <definedName name="_32FA_L" localSheetId="22">#REF!</definedName>
    <definedName name="_32FA_L" localSheetId="90">#REF!</definedName>
    <definedName name="_32FA_L" localSheetId="27">#REF!</definedName>
    <definedName name="_32FA_L" localSheetId="0">#REF!</definedName>
    <definedName name="_32FA_L">#REF!</definedName>
    <definedName name="_33GAZ_LIABS" localSheetId="106">#REF!</definedName>
    <definedName name="_33GAZ_LIABS" localSheetId="17">#REF!</definedName>
    <definedName name="_33GAZ_LIABS" localSheetId="51">#REF!</definedName>
    <definedName name="_33GAZ_LIABS" localSheetId="89">#REF!</definedName>
    <definedName name="_33GAZ_LIABS" localSheetId="40">#REF!</definedName>
    <definedName name="_33GAZ_LIABS" localSheetId="42">#REF!</definedName>
    <definedName name="_33GAZ_LIABS" localSheetId="43">#REF!</definedName>
    <definedName name="_33GAZ_LIABS" localSheetId="48">#REF!</definedName>
    <definedName name="_33GAZ_LIABS" localSheetId="49">#REF!</definedName>
    <definedName name="_33GAZ_LIABS" localSheetId="50">#REF!</definedName>
    <definedName name="_33GAZ_LIABS" localSheetId="57">#REF!</definedName>
    <definedName name="_33GAZ_LIABS" localSheetId="58">#REF!</definedName>
    <definedName name="_33GAZ_LIABS" localSheetId="76">#REF!</definedName>
    <definedName name="_33GAZ_LIABS" localSheetId="78">#REF!</definedName>
    <definedName name="_33GAZ_LIABS" localSheetId="22">#REF!</definedName>
    <definedName name="_33GAZ_LIABS" localSheetId="90">#REF!</definedName>
    <definedName name="_33GAZ_LIABS" localSheetId="27">#REF!</definedName>
    <definedName name="_33GAZ_LIABS" localSheetId="0">#REF!</definedName>
    <definedName name="_33GAZ_LIABS">#REF!</definedName>
    <definedName name="_34__123Graph_XTERMS_OF_TRADE" localSheetId="106" hidden="1">#REF!</definedName>
    <definedName name="_34__123Graph_XTERMS_OF_TRADE" localSheetId="17" hidden="1">#REF!</definedName>
    <definedName name="_34__123Graph_XTERMS_OF_TRADE" localSheetId="41" hidden="1">#REF!</definedName>
    <definedName name="_34__123Graph_XTERMS_OF_TRADE" localSheetId="51" hidden="1">#REF!</definedName>
    <definedName name="_34__123Graph_XTERMS_OF_TRADE" localSheetId="89" hidden="1">#REF!</definedName>
    <definedName name="_34__123Graph_XTERMS_OF_TRADE" localSheetId="40" hidden="1">#REF!</definedName>
    <definedName name="_34__123Graph_XTERMS_OF_TRADE" localSheetId="42" hidden="1">#REF!</definedName>
    <definedName name="_34__123Graph_XTERMS_OF_TRADE" localSheetId="43" hidden="1">#REF!</definedName>
    <definedName name="_34__123Graph_XTERMS_OF_TRADE" localSheetId="48" hidden="1">#REF!</definedName>
    <definedName name="_34__123Graph_XTERMS_OF_TRADE" localSheetId="49" hidden="1">#REF!</definedName>
    <definedName name="_34__123Graph_XTERMS_OF_TRADE" localSheetId="50" hidden="1">#REF!</definedName>
    <definedName name="_34__123Graph_XTERMS_OF_TRADE" localSheetId="57" hidden="1">#REF!</definedName>
    <definedName name="_34__123Graph_XTERMS_OF_TRADE" localSheetId="58" hidden="1">#REF!</definedName>
    <definedName name="_34__123Graph_XTERMS_OF_TRADE" localSheetId="59" hidden="1">#REF!</definedName>
    <definedName name="_34__123Graph_XTERMS_OF_TRADE" localSheetId="60" hidden="1">#REF!</definedName>
    <definedName name="_34__123Graph_XTERMS_OF_TRADE" localSheetId="76" hidden="1">#REF!</definedName>
    <definedName name="_34__123Graph_XTERMS_OF_TRADE" localSheetId="78" hidden="1">#REF!</definedName>
    <definedName name="_34__123Graph_XTERMS_OF_TRADE" localSheetId="82" hidden="1">#REF!</definedName>
    <definedName name="_34__123Graph_XTERMS_OF_TRADE" localSheetId="22" hidden="1">#REF!</definedName>
    <definedName name="_34__123Graph_XTERMS_OF_TRADE" localSheetId="86" hidden="1">#REF!</definedName>
    <definedName name="_34__123Graph_XTERMS_OF_TRADE" localSheetId="90" hidden="1">#REF!</definedName>
    <definedName name="_34__123Graph_XTERMS_OF_TRADE" localSheetId="27" hidden="1">#REF!</definedName>
    <definedName name="_34__123Graph_XTERMS_OF_TRADE" localSheetId="0" hidden="1">#REF!</definedName>
    <definedName name="_34__123Graph_XTERMS_OF_TRADE" hidden="1">#REF!</definedName>
    <definedName name="_34INT_RESERVES" localSheetId="106">#REF!</definedName>
    <definedName name="_34INT_RESERVES" localSheetId="17">#REF!</definedName>
    <definedName name="_34INT_RESERVES" localSheetId="51">#REF!</definedName>
    <definedName name="_34INT_RESERVES" localSheetId="89">#REF!</definedName>
    <definedName name="_34INT_RESERVES" localSheetId="42">#REF!</definedName>
    <definedName name="_34INT_RESERVES" localSheetId="43">#REF!</definedName>
    <definedName name="_34INT_RESERVES" localSheetId="48">#REF!</definedName>
    <definedName name="_34INT_RESERVES" localSheetId="49">#REF!</definedName>
    <definedName name="_34INT_RESERVES" localSheetId="50">#REF!</definedName>
    <definedName name="_34INT_RESERVES" localSheetId="57">#REF!</definedName>
    <definedName name="_34INT_RESERVES" localSheetId="58">#REF!</definedName>
    <definedName name="_34INT_RESERVES" localSheetId="76">#REF!</definedName>
    <definedName name="_34INT_RESERVES" localSheetId="78">#REF!</definedName>
    <definedName name="_34INT_RESERVES" localSheetId="22">#REF!</definedName>
    <definedName name="_34INT_RESERVES" localSheetId="90">#REF!</definedName>
    <definedName name="_34INT_RESERVES" localSheetId="27">#REF!</definedName>
    <definedName name="_34INT_RESERVES" localSheetId="0">#REF!</definedName>
    <definedName name="_34INT_RESERVES">#REF!</definedName>
    <definedName name="_39__123Graph_BCPI_ER_LOG" localSheetId="106" hidden="1">#REF!</definedName>
    <definedName name="_39__123Graph_BCPI_ER_LOG" localSheetId="17" hidden="1">[18]ER!#REF!</definedName>
    <definedName name="_39__123Graph_BCPI_ER_LOG" localSheetId="42" hidden="1">[18]ER!#REF!</definedName>
    <definedName name="_39__123Graph_BCPI_ER_LOG" localSheetId="57" hidden="1">[18]ER!#REF!</definedName>
    <definedName name="_39__123Graph_BCPI_ER_LOG" localSheetId="76" hidden="1">[18]ER!#REF!</definedName>
    <definedName name="_39__123Graph_BCPI_ER_LOG" localSheetId="90" hidden="1">[18]ER!#REF!</definedName>
    <definedName name="_39__123Graph_BCPI_ER_LOG" localSheetId="94" hidden="1">#REF!</definedName>
    <definedName name="_39__123Graph_BCPI_ER_LOG" hidden="1">[18]ER!#REF!</definedName>
    <definedName name="_4">#N/A</definedName>
    <definedName name="_4__123Graph_BCPI_ER_LOG" localSheetId="106" hidden="1">#REF!</definedName>
    <definedName name="_4__123Graph_BCPI_ER_LOG" localSheetId="17" hidden="1">[18]ER!#REF!</definedName>
    <definedName name="_4__123Graph_BCPI_ER_LOG" localSheetId="42" hidden="1">[18]ER!#REF!</definedName>
    <definedName name="_4__123Graph_BCPI_ER_LOG" localSheetId="57" hidden="1">[18]ER!#REF!</definedName>
    <definedName name="_4__123Graph_BCPI_ER_LOG" localSheetId="76" hidden="1">[18]ER!#REF!</definedName>
    <definedName name="_4__123Graph_BCPI_ER_LOG" localSheetId="90" hidden="1">[18]ER!#REF!</definedName>
    <definedName name="_4__123Graph_BCPI_ER_LOG" localSheetId="94" hidden="1">#REF!</definedName>
    <definedName name="_4__123Graph_BCPI_ER_LOG" hidden="1">[18]ER!#REF!</definedName>
    <definedName name="_4__123Graph_BTERMS_OF_TRADE" localSheetId="106" hidden="1">#REF!</definedName>
    <definedName name="_4__123Graph_BTERMS_OF_TRADE" localSheetId="17" hidden="1">#REF!</definedName>
    <definedName name="_4__123Graph_BTERMS_OF_TRADE" localSheetId="18" hidden="1">#REF!</definedName>
    <definedName name="_4__123Graph_BTERMS_OF_TRADE" localSheetId="51" hidden="1">#REF!</definedName>
    <definedName name="_4__123Graph_BTERMS_OF_TRADE" localSheetId="89" hidden="1">#REF!</definedName>
    <definedName name="_4__123Graph_BTERMS_OF_TRADE" localSheetId="40" hidden="1">#REF!</definedName>
    <definedName name="_4__123Graph_BTERMS_OF_TRADE" localSheetId="42" hidden="1">#REF!</definedName>
    <definedName name="_4__123Graph_BTERMS_OF_TRADE" localSheetId="48" hidden="1">#REF!</definedName>
    <definedName name="_4__123Graph_BTERMS_OF_TRADE" localSheetId="49" hidden="1">#REF!</definedName>
    <definedName name="_4__123Graph_BTERMS_OF_TRADE" localSheetId="50" hidden="1">#REF!</definedName>
    <definedName name="_4__123Graph_BTERMS_OF_TRADE" localSheetId="57" hidden="1">#REF!</definedName>
    <definedName name="_4__123Graph_BTERMS_OF_TRADE" localSheetId="58" hidden="1">#REF!</definedName>
    <definedName name="_4__123Graph_BTERMS_OF_TRADE" localSheetId="77" hidden="1">#REF!</definedName>
    <definedName name="_4__123Graph_BTERMS_OF_TRADE" localSheetId="78" hidden="1">#REF!</definedName>
    <definedName name="_4__123Graph_BTERMS_OF_TRADE" localSheetId="22" hidden="1">#REF!</definedName>
    <definedName name="_4__123Graph_BTERMS_OF_TRADE" localSheetId="90" hidden="1">#REF!</definedName>
    <definedName name="_4__123Graph_BTERMS_OF_TRADE" localSheetId="0" hidden="1">#REF!</definedName>
    <definedName name="_4__123Graph_BTERMS_OF_TRADE" hidden="1">#REF!</definedName>
    <definedName name="_5">#N/A</definedName>
    <definedName name="_5__123Graph_BIBA_IBRD" localSheetId="106" hidden="1">#REF!</definedName>
    <definedName name="_5__123Graph_BIBA_IBRD" localSheetId="17" hidden="1">[18]WB!#REF!</definedName>
    <definedName name="_5__123Graph_BIBA_IBRD" localSheetId="18" hidden="1">[18]WB!#REF!</definedName>
    <definedName name="_5__123Graph_BIBA_IBRD" localSheetId="51" hidden="1">[18]WB!#REF!</definedName>
    <definedName name="_5__123Graph_BIBA_IBRD" localSheetId="89" hidden="1">[18]WB!#REF!</definedName>
    <definedName name="_5__123Graph_BIBA_IBRD" localSheetId="42" hidden="1">[18]WB!#REF!</definedName>
    <definedName name="_5__123Graph_BIBA_IBRD" localSheetId="57" hidden="1">[18]WB!#REF!</definedName>
    <definedName name="_5__123Graph_BIBA_IBRD" localSheetId="76" hidden="1">[18]WB!#REF!</definedName>
    <definedName name="_5__123Graph_BIBA_IBRD" localSheetId="77" hidden="1">[18]WB!#REF!</definedName>
    <definedName name="_5__123Graph_BIBA_IBRD" localSheetId="78" hidden="1">[18]WB!#REF!</definedName>
    <definedName name="_5__123Graph_BIBA_IBRD" localSheetId="90" hidden="1">[18]WB!#REF!</definedName>
    <definedName name="_5__123Graph_BIBA_IBRD" localSheetId="94" hidden="1">#REF!</definedName>
    <definedName name="_5__123Graph_BIBA_IBRD" hidden="1">[18]WB!#REF!</definedName>
    <definedName name="_5__123Graph_XFIG_D" localSheetId="106" hidden="1">#REF!</definedName>
    <definedName name="_5__123Graph_XFIG_D" localSheetId="17" hidden="1">#REF!</definedName>
    <definedName name="_5__123Graph_XFIG_D" localSheetId="18" hidden="1">#REF!</definedName>
    <definedName name="_5__123Graph_XFIG_D" localSheetId="51" hidden="1">#REF!</definedName>
    <definedName name="_5__123Graph_XFIG_D" localSheetId="89" hidden="1">#REF!</definedName>
    <definedName name="_5__123Graph_XFIG_D" localSheetId="40" hidden="1">#REF!</definedName>
    <definedName name="_5__123Graph_XFIG_D" localSheetId="42" hidden="1">#REF!</definedName>
    <definedName name="_5__123Graph_XFIG_D" localSheetId="48" hidden="1">#REF!</definedName>
    <definedName name="_5__123Graph_XFIG_D" localSheetId="49" hidden="1">#REF!</definedName>
    <definedName name="_5__123Graph_XFIG_D" localSheetId="50" hidden="1">#REF!</definedName>
    <definedName name="_5__123Graph_XFIG_D" localSheetId="57" hidden="1">#REF!</definedName>
    <definedName name="_5__123Graph_XFIG_D" localSheetId="58" hidden="1">#REF!</definedName>
    <definedName name="_5__123Graph_XFIG_D" localSheetId="77" hidden="1">#REF!</definedName>
    <definedName name="_5__123Graph_XFIG_D" localSheetId="78" hidden="1">#REF!</definedName>
    <definedName name="_5__123Graph_XFIG_D" localSheetId="22" hidden="1">#REF!</definedName>
    <definedName name="_5__123Graph_XFIG_D" localSheetId="90" hidden="1">#REF!</definedName>
    <definedName name="_5__123Graph_XFIG_D" localSheetId="0" hidden="1">#REF!</definedName>
    <definedName name="_5__123Graph_XFIG_D" hidden="1">#REF!</definedName>
    <definedName name="_51__123Graph_BIBA_IBRD" localSheetId="106" hidden="1">#REF!</definedName>
    <definedName name="_51__123Graph_BIBA_IBRD" localSheetId="17" hidden="1">[18]WB!#REF!</definedName>
    <definedName name="_51__123Graph_BIBA_IBRD" localSheetId="18" hidden="1">[18]WB!#REF!</definedName>
    <definedName name="_51__123Graph_BIBA_IBRD" localSheetId="51" hidden="1">[18]WB!#REF!</definedName>
    <definedName name="_51__123Graph_BIBA_IBRD" localSheetId="89" hidden="1">[18]WB!#REF!</definedName>
    <definedName name="_51__123Graph_BIBA_IBRD" localSheetId="42" hidden="1">[18]WB!#REF!</definedName>
    <definedName name="_51__123Graph_BIBA_IBRD" localSheetId="57" hidden="1">[18]WB!#REF!</definedName>
    <definedName name="_51__123Graph_BIBA_IBRD" localSheetId="76" hidden="1">[18]WB!#REF!</definedName>
    <definedName name="_51__123Graph_BIBA_IBRD" localSheetId="77" hidden="1">[18]WB!#REF!</definedName>
    <definedName name="_51__123Graph_BIBA_IBRD" localSheetId="78" hidden="1">[18]WB!#REF!</definedName>
    <definedName name="_51__123Graph_BIBA_IBRD" localSheetId="90" hidden="1">[18]WB!#REF!</definedName>
    <definedName name="_51__123Graph_BIBA_IBRD" localSheetId="94" hidden="1">#REF!</definedName>
    <definedName name="_51__123Graph_BIBA_IBRD" hidden="1">[18]WB!#REF!</definedName>
    <definedName name="_518" localSheetId="106">#REF!</definedName>
    <definedName name="_518" localSheetId="17">#REF!</definedName>
    <definedName name="_518" localSheetId="18">#REF!</definedName>
    <definedName name="_518" localSheetId="51">#REF!</definedName>
    <definedName name="_518" localSheetId="89">#REF!</definedName>
    <definedName name="_518" localSheetId="40">#REF!</definedName>
    <definedName name="_518" localSheetId="42">#REF!</definedName>
    <definedName name="_518" localSheetId="48">#REF!</definedName>
    <definedName name="_518" localSheetId="49">#REF!</definedName>
    <definedName name="_518" localSheetId="50">#REF!</definedName>
    <definedName name="_518" localSheetId="57">#REF!</definedName>
    <definedName name="_518" localSheetId="58">#REF!</definedName>
    <definedName name="_518" localSheetId="77">#REF!</definedName>
    <definedName name="_518" localSheetId="78">#REF!</definedName>
    <definedName name="_518" localSheetId="22">#REF!</definedName>
    <definedName name="_518" localSheetId="90">#REF!</definedName>
    <definedName name="_518" localSheetId="0">#REF!</definedName>
    <definedName name="_518">#REF!</definedName>
    <definedName name="_52B.2_B.3" localSheetId="106">#REF!</definedName>
    <definedName name="_52B.2_B.3" localSheetId="17">#REF!</definedName>
    <definedName name="_52B.2_B.3" localSheetId="51">#REF!</definedName>
    <definedName name="_52B.2_B.3" localSheetId="89">#REF!</definedName>
    <definedName name="_52B.2_B.3" localSheetId="40">#REF!</definedName>
    <definedName name="_52B.2_B.3" localSheetId="42">#REF!</definedName>
    <definedName name="_52B.2_B.3" localSheetId="43">#REF!</definedName>
    <definedName name="_52B.2_B.3" localSheetId="47">#REF!</definedName>
    <definedName name="_52B.2_B.3" localSheetId="48">#REF!</definedName>
    <definedName name="_52B.2_B.3" localSheetId="49">#REF!</definedName>
    <definedName name="_52B.2_B.3" localSheetId="50">#REF!</definedName>
    <definedName name="_52B.2_B.3" localSheetId="57">#REF!</definedName>
    <definedName name="_52B.2_B.3" localSheetId="58">#REF!</definedName>
    <definedName name="_52B.2_B.3" localSheetId="76">#REF!</definedName>
    <definedName name="_52B.2_B.3" localSheetId="78">#REF!</definedName>
    <definedName name="_52B.2_B.3" localSheetId="82">#REF!</definedName>
    <definedName name="_52B.2_B.3" localSheetId="22">#REF!</definedName>
    <definedName name="_52B.2_B.3" localSheetId="90">#REF!</definedName>
    <definedName name="_52B.2_B.3" localSheetId="27">#REF!</definedName>
    <definedName name="_52B.2_B.3" localSheetId="0">#REF!</definedName>
    <definedName name="_52B.2_B.3">#REF!</definedName>
    <definedName name="_53B.4___5" localSheetId="106">#REF!</definedName>
    <definedName name="_53B.4___5" localSheetId="17">#REF!</definedName>
    <definedName name="_53B.4___5" localSheetId="51">#REF!</definedName>
    <definedName name="_53B.4___5" localSheetId="89">#REF!</definedName>
    <definedName name="_53B.4___5" localSheetId="40">#REF!</definedName>
    <definedName name="_53B.4___5" localSheetId="42">#REF!</definedName>
    <definedName name="_53B.4___5" localSheetId="43">#REF!</definedName>
    <definedName name="_53B.4___5" localSheetId="48">#REF!</definedName>
    <definedName name="_53B.4___5" localSheetId="49">#REF!</definedName>
    <definedName name="_53B.4___5" localSheetId="50">#REF!</definedName>
    <definedName name="_53B.4___5" localSheetId="57">#REF!</definedName>
    <definedName name="_53B.4___5" localSheetId="58">#REF!</definedName>
    <definedName name="_53B.4___5" localSheetId="76">#REF!</definedName>
    <definedName name="_53B.4___5" localSheetId="78">#REF!</definedName>
    <definedName name="_53B.4___5" localSheetId="22">#REF!</definedName>
    <definedName name="_53B.4___5" localSheetId="90">#REF!</definedName>
    <definedName name="_53B.4___5" localSheetId="27">#REF!</definedName>
    <definedName name="_53B.4___5" localSheetId="0">#REF!</definedName>
    <definedName name="_53B.4___5">#REF!</definedName>
    <definedName name="_54CONSOL_B2" localSheetId="106">#REF!</definedName>
    <definedName name="_54CONSOL_B2" localSheetId="17">#REF!</definedName>
    <definedName name="_54CONSOL_B2" localSheetId="51">#REF!</definedName>
    <definedName name="_54CONSOL_B2" localSheetId="89">#REF!</definedName>
    <definedName name="_54CONSOL_B2" localSheetId="42">#REF!</definedName>
    <definedName name="_54CONSOL_B2" localSheetId="43">#REF!</definedName>
    <definedName name="_54CONSOL_B2" localSheetId="48">#REF!</definedName>
    <definedName name="_54CONSOL_B2" localSheetId="49">#REF!</definedName>
    <definedName name="_54CONSOL_B2" localSheetId="50">#REF!</definedName>
    <definedName name="_54CONSOL_B2" localSheetId="57">#REF!</definedName>
    <definedName name="_54CONSOL_B2" localSheetId="58">#REF!</definedName>
    <definedName name="_54CONSOL_B2" localSheetId="76">#REF!</definedName>
    <definedName name="_54CONSOL_B2" localSheetId="78">#REF!</definedName>
    <definedName name="_54CONSOL_B2" localSheetId="22">#REF!</definedName>
    <definedName name="_54CONSOL_B2" localSheetId="90">#REF!</definedName>
    <definedName name="_54CONSOL_B2" localSheetId="27">#REF!</definedName>
    <definedName name="_54CONSOL_B2" localSheetId="0">#REF!</definedName>
    <definedName name="_54CONSOL_B2">#REF!</definedName>
    <definedName name="_6">#N/A</definedName>
    <definedName name="_6__123Graph_AIBA_IBRD" localSheetId="106" hidden="1">#REF!</definedName>
    <definedName name="_6__123Graph_AIBA_IBRD" localSheetId="57" hidden="1">[30]WB!$Q$62:$AK$62</definedName>
    <definedName name="_6__123Graph_AIBA_IBRD" localSheetId="94" hidden="1">#REF!</definedName>
    <definedName name="_6__123Graph_AIBA_IBRD" hidden="1">[30]WB!$Q$62:$AK$62</definedName>
    <definedName name="_6__123Graph_XTERMS_OF_TRADE" localSheetId="106" hidden="1">#REF!</definedName>
    <definedName name="_6__123Graph_XTERMS_OF_TRADE" localSheetId="17" hidden="1">#REF!</definedName>
    <definedName name="_6__123Graph_XTERMS_OF_TRADE" localSheetId="18" hidden="1">#REF!</definedName>
    <definedName name="_6__123Graph_XTERMS_OF_TRADE" localSheetId="51" hidden="1">#REF!</definedName>
    <definedName name="_6__123Graph_XTERMS_OF_TRADE" localSheetId="89" hidden="1">#REF!</definedName>
    <definedName name="_6__123Graph_XTERMS_OF_TRADE" localSheetId="40" hidden="1">#REF!</definedName>
    <definedName name="_6__123Graph_XTERMS_OF_TRADE" localSheetId="42" hidden="1">#REF!</definedName>
    <definedName name="_6__123Graph_XTERMS_OF_TRADE" localSheetId="48" hidden="1">#REF!</definedName>
    <definedName name="_6__123Graph_XTERMS_OF_TRADE" localSheetId="49" hidden="1">#REF!</definedName>
    <definedName name="_6__123Graph_XTERMS_OF_TRADE" localSheetId="50" hidden="1">#REF!</definedName>
    <definedName name="_6__123Graph_XTERMS_OF_TRADE" localSheetId="57" hidden="1">#REF!</definedName>
    <definedName name="_6__123Graph_XTERMS_OF_TRADE" localSheetId="58" hidden="1">#REF!</definedName>
    <definedName name="_6__123Graph_XTERMS_OF_TRADE" localSheetId="77" hidden="1">#REF!</definedName>
    <definedName name="_6__123Graph_XTERMS_OF_TRADE" localSheetId="78" hidden="1">#REF!</definedName>
    <definedName name="_6__123Graph_XTERMS_OF_TRADE" localSheetId="22" hidden="1">#REF!</definedName>
    <definedName name="_6__123Graph_XTERMS_OF_TRADE" localSheetId="90" hidden="1">#REF!</definedName>
    <definedName name="_6__123Graph_XTERMS_OF_TRADE" localSheetId="0" hidden="1">#REF!</definedName>
    <definedName name="_6__123Graph_XTERMS_OF_TRADE" hidden="1">#REF!</definedName>
    <definedName name="_617" localSheetId="106">#REF!</definedName>
    <definedName name="_617" localSheetId="17">#REF!</definedName>
    <definedName name="_617" localSheetId="18">#REF!</definedName>
    <definedName name="_617" localSheetId="51">#REF!</definedName>
    <definedName name="_617" localSheetId="89">#REF!</definedName>
    <definedName name="_617" localSheetId="40">#REF!</definedName>
    <definedName name="_617" localSheetId="42">#REF!</definedName>
    <definedName name="_617" localSheetId="48">#REF!</definedName>
    <definedName name="_617" localSheetId="49">#REF!</definedName>
    <definedName name="_617" localSheetId="50">#REF!</definedName>
    <definedName name="_617" localSheetId="57">#REF!</definedName>
    <definedName name="_617" localSheetId="58">#REF!</definedName>
    <definedName name="_617" localSheetId="77">#REF!</definedName>
    <definedName name="_617" localSheetId="78">#REF!</definedName>
    <definedName name="_617" localSheetId="22">#REF!</definedName>
    <definedName name="_617" localSheetId="90">#REF!</definedName>
    <definedName name="_617" localSheetId="0">#REF!</definedName>
    <definedName name="_617">#REF!</definedName>
    <definedName name="_675" localSheetId="106">#REF!</definedName>
    <definedName name="_675" localSheetId="17">#REF!</definedName>
    <definedName name="_675" localSheetId="18">#REF!</definedName>
    <definedName name="_675" localSheetId="51">#REF!</definedName>
    <definedName name="_675" localSheetId="89">#REF!</definedName>
    <definedName name="_675" localSheetId="40">#REF!</definedName>
    <definedName name="_675" localSheetId="42">#REF!</definedName>
    <definedName name="_675" localSheetId="48">#REF!</definedName>
    <definedName name="_675" localSheetId="49">#REF!</definedName>
    <definedName name="_675" localSheetId="50">#REF!</definedName>
    <definedName name="_675" localSheetId="57">#REF!</definedName>
    <definedName name="_675" localSheetId="58">#REF!</definedName>
    <definedName name="_675" localSheetId="77">#REF!</definedName>
    <definedName name="_675" localSheetId="78">#REF!</definedName>
    <definedName name="_675" localSheetId="22">#REF!</definedName>
    <definedName name="_675" localSheetId="90">#REF!</definedName>
    <definedName name="_675" localSheetId="0">#REF!</definedName>
    <definedName name="_675">#REF!</definedName>
    <definedName name="_681" localSheetId="106">#REF!</definedName>
    <definedName name="_681" localSheetId="17">#REF!</definedName>
    <definedName name="_681" localSheetId="51">#REF!</definedName>
    <definedName name="_681" localSheetId="89">#REF!</definedName>
    <definedName name="_681" localSheetId="48">#REF!</definedName>
    <definedName name="_681" localSheetId="49">#REF!</definedName>
    <definedName name="_681" localSheetId="50">#REF!</definedName>
    <definedName name="_681" localSheetId="57">#REF!</definedName>
    <definedName name="_681" localSheetId="58">#REF!</definedName>
    <definedName name="_681" localSheetId="78">#REF!</definedName>
    <definedName name="_681" localSheetId="22">#REF!</definedName>
    <definedName name="_681" localSheetId="90">#REF!</definedName>
    <definedName name="_681" localSheetId="0">#REF!</definedName>
    <definedName name="_681">#REF!</definedName>
    <definedName name="_68CONSOL_DEPOSITS" localSheetId="106">#REF!</definedName>
    <definedName name="_68CONSOL_DEPOSITS" localSheetId="17">'[28]A 11'!#REF!</definedName>
    <definedName name="_68CONSOL_DEPOSITS" localSheetId="51">'[28]A 11'!#REF!</definedName>
    <definedName name="_68CONSOL_DEPOSITS" localSheetId="89">'[28]A 11'!#REF!</definedName>
    <definedName name="_68CONSOL_DEPOSITS" localSheetId="42">'[28]A 11'!#REF!</definedName>
    <definedName name="_68CONSOL_DEPOSITS" localSheetId="43">#REF!</definedName>
    <definedName name="_68CONSOL_DEPOSITS" localSheetId="50">'[28]A 11'!#REF!</definedName>
    <definedName name="_68CONSOL_DEPOSITS" localSheetId="57">'[28]A 11'!#REF!</definedName>
    <definedName name="_68CONSOL_DEPOSITS" localSheetId="76">'[28]A 11'!#REF!</definedName>
    <definedName name="_68CONSOL_DEPOSITS" localSheetId="94">#REF!</definedName>
    <definedName name="_68CONSOL_DEPOSITS">'[28]A 11'!#REF!</definedName>
    <definedName name="_69FA_L" localSheetId="106">#REF!</definedName>
    <definedName name="_69FA_L" localSheetId="17">#REF!</definedName>
    <definedName name="_69FA_L" localSheetId="51">#REF!</definedName>
    <definedName name="_69FA_L" localSheetId="89">#REF!</definedName>
    <definedName name="_69FA_L" localSheetId="40">#REF!</definedName>
    <definedName name="_69FA_L" localSheetId="42">#REF!</definedName>
    <definedName name="_69FA_L" localSheetId="43">#REF!</definedName>
    <definedName name="_69FA_L" localSheetId="47">#REF!</definedName>
    <definedName name="_69FA_L" localSheetId="48">#REF!</definedName>
    <definedName name="_69FA_L" localSheetId="49">#REF!</definedName>
    <definedName name="_69FA_L" localSheetId="50">#REF!</definedName>
    <definedName name="_69FA_L" localSheetId="57">#REF!</definedName>
    <definedName name="_69FA_L" localSheetId="58">#REF!</definedName>
    <definedName name="_69FA_L" localSheetId="76">#REF!</definedName>
    <definedName name="_69FA_L" localSheetId="77">#REF!</definedName>
    <definedName name="_69FA_L" localSheetId="78">#REF!</definedName>
    <definedName name="_69FA_L" localSheetId="82">#REF!</definedName>
    <definedName name="_69FA_L" localSheetId="22">#REF!</definedName>
    <definedName name="_69FA_L" localSheetId="90">#REF!</definedName>
    <definedName name="_69FA_L" localSheetId="27">#REF!</definedName>
    <definedName name="_69FA_L" localSheetId="0">#REF!</definedName>
    <definedName name="_69FA_L">#REF!</definedName>
    <definedName name="_6B.2_B.3" localSheetId="106">#REF!</definedName>
    <definedName name="_6B.2_B.3" localSheetId="17">#REF!</definedName>
    <definedName name="_6B.2_B.3" localSheetId="51">#REF!</definedName>
    <definedName name="_6B.2_B.3" localSheetId="89">#REF!</definedName>
    <definedName name="_6B.2_B.3" localSheetId="40">#REF!</definedName>
    <definedName name="_6B.2_B.3" localSheetId="42">#REF!</definedName>
    <definedName name="_6B.2_B.3" localSheetId="43">#REF!</definedName>
    <definedName name="_6B.2_B.3" localSheetId="48">#REF!</definedName>
    <definedName name="_6B.2_B.3" localSheetId="49">#REF!</definedName>
    <definedName name="_6B.2_B.3" localSheetId="50">#REF!</definedName>
    <definedName name="_6B.2_B.3" localSheetId="57">#REF!</definedName>
    <definedName name="_6B.2_B.3" localSheetId="58">#REF!</definedName>
    <definedName name="_6B.2_B.3" localSheetId="76">#REF!</definedName>
    <definedName name="_6B.2_B.3" localSheetId="78">#REF!</definedName>
    <definedName name="_6B.2_B.3" localSheetId="22">#REF!</definedName>
    <definedName name="_6B.2_B.3" localSheetId="90">#REF!</definedName>
    <definedName name="_6B.2_B.3" localSheetId="27">#REF!</definedName>
    <definedName name="_6B.2_B.3" localSheetId="0">#REF!</definedName>
    <definedName name="_6B.2_B.3">#REF!</definedName>
    <definedName name="_7">#N/A</definedName>
    <definedName name="_7__123Graph_ACPI_ER_LOG" localSheetId="106" hidden="1">#REF!</definedName>
    <definedName name="_7__123Graph_ACPI_ER_LOG" localSheetId="17" hidden="1">[30]ER!#REF!</definedName>
    <definedName name="_7__123Graph_ACPI_ER_LOG" localSheetId="51" hidden="1">[30]ER!#REF!</definedName>
    <definedName name="_7__123Graph_ACPI_ER_LOG" localSheetId="89" hidden="1">[30]ER!#REF!</definedName>
    <definedName name="_7__123Graph_ACPI_ER_LOG" localSheetId="40" hidden="1">[30]ER!#REF!</definedName>
    <definedName name="_7__123Graph_ACPI_ER_LOG" localSheetId="42" hidden="1">[30]ER!#REF!</definedName>
    <definedName name="_7__123Graph_ACPI_ER_LOG" localSheetId="43" hidden="1">#REF!</definedName>
    <definedName name="_7__123Graph_ACPI_ER_LOG" localSheetId="49" hidden="1">[30]ER!#REF!</definedName>
    <definedName name="_7__123Graph_ACPI_ER_LOG" localSheetId="50" hidden="1">[30]ER!#REF!</definedName>
    <definedName name="_7__123Graph_ACPI_ER_LOG" localSheetId="57" hidden="1">[30]ER!#REF!</definedName>
    <definedName name="_7__123Graph_ACPI_ER_LOG" localSheetId="59" hidden="1">#REF!</definedName>
    <definedName name="_7__123Graph_ACPI_ER_LOG" localSheetId="60" hidden="1">#REF!</definedName>
    <definedName name="_7__123Graph_ACPI_ER_LOG" localSheetId="78" hidden="1">[30]ER!#REF!</definedName>
    <definedName name="_7__123Graph_ACPI_ER_LOG" localSheetId="82" hidden="1">[30]ER!#REF!</definedName>
    <definedName name="_7__123Graph_ACPI_ER_LOG" localSheetId="86" hidden="1">[30]ER!#REF!</definedName>
    <definedName name="_7__123Graph_ACPI_ER_LOG" localSheetId="90" hidden="1">[30]ER!#REF!</definedName>
    <definedName name="_7__123Graph_ACPI_ER_LOG" localSheetId="94" hidden="1">#REF!</definedName>
    <definedName name="_7__123Graph_ACPI_ER_LOG" hidden="1">[30]ER!#REF!</definedName>
    <definedName name="_7_0absorc" localSheetId="106">#REF!</definedName>
    <definedName name="_7_0absorc" localSheetId="17">[32]Programa!#REF!</definedName>
    <definedName name="_7_0absorc" localSheetId="51">[32]Programa!#REF!</definedName>
    <definedName name="_7_0absorc" localSheetId="89">[32]Programa!#REF!</definedName>
    <definedName name="_7_0absorc" localSheetId="40">[32]Programa!#REF!</definedName>
    <definedName name="_7_0absorc" localSheetId="49">[32]Programa!#REF!</definedName>
    <definedName name="_7_0absorc" localSheetId="50">[32]Programa!#REF!</definedName>
    <definedName name="_7_0absorc" localSheetId="57">[32]Programa!#REF!</definedName>
    <definedName name="_7_0absorc" localSheetId="90">[32]Programa!#REF!</definedName>
    <definedName name="_7_0absorc" localSheetId="94">#REF!</definedName>
    <definedName name="_7_0absorc">[32]Programa!#REF!</definedName>
    <definedName name="_70GAZ_LIABS" localSheetId="106">#REF!</definedName>
    <definedName name="_70GAZ_LIABS" localSheetId="17">#REF!</definedName>
    <definedName name="_70GAZ_LIABS" localSheetId="51">#REF!</definedName>
    <definedName name="_70GAZ_LIABS" localSheetId="89">#REF!</definedName>
    <definedName name="_70GAZ_LIABS" localSheetId="40">#REF!</definedName>
    <definedName name="_70GAZ_LIABS" localSheetId="42">#REF!</definedName>
    <definedName name="_70GAZ_LIABS" localSheetId="43">#REF!</definedName>
    <definedName name="_70GAZ_LIABS" localSheetId="47">#REF!</definedName>
    <definedName name="_70GAZ_LIABS" localSheetId="48">#REF!</definedName>
    <definedName name="_70GAZ_LIABS" localSheetId="49">#REF!</definedName>
    <definedName name="_70GAZ_LIABS" localSheetId="50">#REF!</definedName>
    <definedName name="_70GAZ_LIABS" localSheetId="57">#REF!</definedName>
    <definedName name="_70GAZ_LIABS" localSheetId="58">#REF!</definedName>
    <definedName name="_70GAZ_LIABS" localSheetId="76">#REF!</definedName>
    <definedName name="_70GAZ_LIABS" localSheetId="77">#REF!</definedName>
    <definedName name="_70GAZ_LIABS" localSheetId="78">#REF!</definedName>
    <definedName name="_70GAZ_LIABS" localSheetId="82">#REF!</definedName>
    <definedName name="_70GAZ_LIABS" localSheetId="22">#REF!</definedName>
    <definedName name="_70GAZ_LIABS" localSheetId="90">#REF!</definedName>
    <definedName name="_70GAZ_LIABS" localSheetId="27">#REF!</definedName>
    <definedName name="_70GAZ_LIABS" localSheetId="0">#REF!</definedName>
    <definedName name="_70GAZ_LIABS">#REF!</definedName>
    <definedName name="_71INT_RESERVES" localSheetId="106">#REF!</definedName>
    <definedName name="_71INT_RESERVES" localSheetId="17">#REF!</definedName>
    <definedName name="_71INT_RESERVES" localSheetId="51">#REF!</definedName>
    <definedName name="_71INT_RESERVES" localSheetId="89">#REF!</definedName>
    <definedName name="_71INT_RESERVES" localSheetId="40">#REF!</definedName>
    <definedName name="_71INT_RESERVES" localSheetId="42">#REF!</definedName>
    <definedName name="_71INT_RESERVES" localSheetId="43">#REF!</definedName>
    <definedName name="_71INT_RESERVES" localSheetId="48">#REF!</definedName>
    <definedName name="_71INT_RESERVES" localSheetId="49">#REF!</definedName>
    <definedName name="_71INT_RESERVES" localSheetId="50">#REF!</definedName>
    <definedName name="_71INT_RESERVES" localSheetId="57">#REF!</definedName>
    <definedName name="_71INT_RESERVES" localSheetId="58">#REF!</definedName>
    <definedName name="_71INT_RESERVES" localSheetId="76">#REF!</definedName>
    <definedName name="_71INT_RESERVES" localSheetId="78">#REF!</definedName>
    <definedName name="_71INT_RESERVES" localSheetId="22">#REF!</definedName>
    <definedName name="_71INT_RESERVES" localSheetId="90">#REF!</definedName>
    <definedName name="_71INT_RESERVES" localSheetId="27">#REF!</definedName>
    <definedName name="_71INT_RESERVES" localSheetId="0">#REF!</definedName>
    <definedName name="_71INT_RESERVES">#REF!</definedName>
    <definedName name="_7B.4___5" localSheetId="106">#REF!</definedName>
    <definedName name="_7B.4___5" localSheetId="17">#REF!</definedName>
    <definedName name="_7B.4___5" localSheetId="51">#REF!</definedName>
    <definedName name="_7B.4___5" localSheetId="89">#REF!</definedName>
    <definedName name="_7B.4___5" localSheetId="40">#REF!</definedName>
    <definedName name="_7B.4___5" localSheetId="42">#REF!</definedName>
    <definedName name="_7B.4___5" localSheetId="43">#REF!</definedName>
    <definedName name="_7B.4___5" localSheetId="48">#REF!</definedName>
    <definedName name="_7B.4___5" localSheetId="49">#REF!</definedName>
    <definedName name="_7B.4___5" localSheetId="50">#REF!</definedName>
    <definedName name="_7B.4___5" localSheetId="57">#REF!</definedName>
    <definedName name="_7B.4___5" localSheetId="58">#REF!</definedName>
    <definedName name="_7B.4___5" localSheetId="76">#REF!</definedName>
    <definedName name="_7B.4___5" localSheetId="78">#REF!</definedName>
    <definedName name="_7B.4___5" localSheetId="22">#REF!</definedName>
    <definedName name="_7B.4___5" localSheetId="90">#REF!</definedName>
    <definedName name="_7B.4___5" localSheetId="27">#REF!</definedName>
    <definedName name="_7B.4___5" localSheetId="0">#REF!</definedName>
    <definedName name="_7B.4___5">#REF!</definedName>
    <definedName name="_8">#N/A</definedName>
    <definedName name="_8_0c" localSheetId="106">#REF!</definedName>
    <definedName name="_8_0c" localSheetId="17">[32]Programa!#REF!</definedName>
    <definedName name="_8_0c" localSheetId="51">[32]Programa!#REF!</definedName>
    <definedName name="_8_0c" localSheetId="89">[32]Programa!#REF!</definedName>
    <definedName name="_8_0c" localSheetId="40">[32]Programa!#REF!</definedName>
    <definedName name="_8_0c" localSheetId="49">[32]Programa!#REF!</definedName>
    <definedName name="_8_0c" localSheetId="50">[32]Programa!#REF!</definedName>
    <definedName name="_8_0c" localSheetId="57">[32]Programa!#REF!</definedName>
    <definedName name="_8_0c" localSheetId="90">[32]Programa!#REF!</definedName>
    <definedName name="_8_0c" localSheetId="94">#REF!</definedName>
    <definedName name="_8_0c">[32]Programa!#REF!</definedName>
    <definedName name="_88" localSheetId="106">#REF!</definedName>
    <definedName name="_88" localSheetId="17">#REF!</definedName>
    <definedName name="_88" localSheetId="41">#REF!</definedName>
    <definedName name="_88" localSheetId="51">#REF!</definedName>
    <definedName name="_88" localSheetId="89">#REF!</definedName>
    <definedName name="_88" localSheetId="40">#REF!</definedName>
    <definedName name="_88" localSheetId="42">#REF!</definedName>
    <definedName name="_88" localSheetId="43">#REF!</definedName>
    <definedName name="_88" localSheetId="47">#REF!</definedName>
    <definedName name="_88" localSheetId="48">#REF!</definedName>
    <definedName name="_88" localSheetId="49">#REF!</definedName>
    <definedName name="_88" localSheetId="50">#REF!</definedName>
    <definedName name="_88" localSheetId="57">#REF!</definedName>
    <definedName name="_88" localSheetId="58">#REF!</definedName>
    <definedName name="_88" localSheetId="59">#REF!</definedName>
    <definedName name="_88" localSheetId="60">#REF!</definedName>
    <definedName name="_88" localSheetId="76">#REF!</definedName>
    <definedName name="_88" localSheetId="78">#REF!</definedName>
    <definedName name="_88" localSheetId="82">#REF!</definedName>
    <definedName name="_88" localSheetId="22">#REF!</definedName>
    <definedName name="_88" localSheetId="86">#REF!</definedName>
    <definedName name="_88" localSheetId="90">#REF!</definedName>
    <definedName name="_88" localSheetId="27">#REF!</definedName>
    <definedName name="_88" localSheetId="0">#REF!</definedName>
    <definedName name="_88">#REF!</definedName>
    <definedName name="_89" localSheetId="106">#REF!</definedName>
    <definedName name="_89" localSheetId="17">#REF!</definedName>
    <definedName name="_89" localSheetId="41">#REF!</definedName>
    <definedName name="_89" localSheetId="51">#REF!</definedName>
    <definedName name="_89" localSheetId="89">#REF!</definedName>
    <definedName name="_89" localSheetId="40">#REF!</definedName>
    <definedName name="_89" localSheetId="42">#REF!</definedName>
    <definedName name="_89" localSheetId="43">#REF!</definedName>
    <definedName name="_89" localSheetId="48">#REF!</definedName>
    <definedName name="_89" localSheetId="49">#REF!</definedName>
    <definedName name="_89" localSheetId="50">#REF!</definedName>
    <definedName name="_89" localSheetId="57">#REF!</definedName>
    <definedName name="_89" localSheetId="58">#REF!</definedName>
    <definedName name="_89" localSheetId="59">#REF!</definedName>
    <definedName name="_89" localSheetId="60">#REF!</definedName>
    <definedName name="_89" localSheetId="76">#REF!</definedName>
    <definedName name="_89" localSheetId="78">#REF!</definedName>
    <definedName name="_89" localSheetId="82">#REF!</definedName>
    <definedName name="_89" localSheetId="22">#REF!</definedName>
    <definedName name="_89" localSheetId="86">#REF!</definedName>
    <definedName name="_89" localSheetId="90">#REF!</definedName>
    <definedName name="_89" localSheetId="27">#REF!</definedName>
    <definedName name="_89" localSheetId="0">#REF!</definedName>
    <definedName name="_89">#REF!</definedName>
    <definedName name="_8CONSOL_B2" localSheetId="106">#REF!</definedName>
    <definedName name="_8CONSOL_B2" localSheetId="17">#REF!</definedName>
    <definedName name="_8CONSOL_B2" localSheetId="51">#REF!</definedName>
    <definedName name="_8CONSOL_B2" localSheetId="89">#REF!</definedName>
    <definedName name="_8CONSOL_B2" localSheetId="40">#REF!</definedName>
    <definedName name="_8CONSOL_B2" localSheetId="42">#REF!</definedName>
    <definedName name="_8CONSOL_B2" localSheetId="43">#REF!</definedName>
    <definedName name="_8CONSOL_B2" localSheetId="48">#REF!</definedName>
    <definedName name="_8CONSOL_B2" localSheetId="49">#REF!</definedName>
    <definedName name="_8CONSOL_B2" localSheetId="50">#REF!</definedName>
    <definedName name="_8CONSOL_B2" localSheetId="57">#REF!</definedName>
    <definedName name="_8CONSOL_B2" localSheetId="58">#REF!</definedName>
    <definedName name="_8CONSOL_B2" localSheetId="76">#REF!</definedName>
    <definedName name="_8CONSOL_B2" localSheetId="78">#REF!</definedName>
    <definedName name="_8CONSOL_B2" localSheetId="22">#REF!</definedName>
    <definedName name="_8CONSOL_B2" localSheetId="90">#REF!</definedName>
    <definedName name="_8CONSOL_B2" localSheetId="27">#REF!</definedName>
    <definedName name="_8CONSOL_B2" localSheetId="0">#REF!</definedName>
    <definedName name="_8CONSOL_B2">#REF!</definedName>
    <definedName name="_9_0CUADRO_N__4." localSheetId="106">#REF!</definedName>
    <definedName name="_9_0CUADRO_N__4." localSheetId="51">[31]Afiliados!#REF!</definedName>
    <definedName name="_9_0CUADRO_N__4." localSheetId="89">[31]Afiliados!#REF!</definedName>
    <definedName name="_9_0CUADRO_N__4." localSheetId="40">[31]Afiliados!#REF!</definedName>
    <definedName name="_9_0CUADRO_N__4." localSheetId="49">[31]Afiliados!#REF!</definedName>
    <definedName name="_9_0CUADRO_N__4." localSheetId="50">[31]Afiliados!#REF!</definedName>
    <definedName name="_9_0CUADRO_N__4." localSheetId="57">#REF!</definedName>
    <definedName name="_9_0CUADRO_N__4." localSheetId="94">#REF!</definedName>
    <definedName name="_9_0CUADRO_N__4.">[31]Afiliados!#REF!</definedName>
    <definedName name="_9CONSOL_DEPOSITS" localSheetId="106">#REF!</definedName>
    <definedName name="_9CONSOL_DEPOSITS" localSheetId="17">'[41]A 11'!#REF!</definedName>
    <definedName name="_9CONSOL_DEPOSITS" localSheetId="51">'[41]A 11'!#REF!</definedName>
    <definedName name="_9CONSOL_DEPOSITS" localSheetId="89">'[41]A 11'!#REF!</definedName>
    <definedName name="_9CONSOL_DEPOSITS" localSheetId="40">'[41]A 11'!#REF!</definedName>
    <definedName name="_9CONSOL_DEPOSITS" localSheetId="42">'[41]A 11'!#REF!</definedName>
    <definedName name="_9CONSOL_DEPOSITS" localSheetId="43">#REF!</definedName>
    <definedName name="_9CONSOL_DEPOSITS" localSheetId="49">'[41]A 11'!#REF!</definedName>
    <definedName name="_9CONSOL_DEPOSITS" localSheetId="50">'[41]A 11'!#REF!</definedName>
    <definedName name="_9CONSOL_DEPOSITS" localSheetId="57">'[41]A 11'!#REF!</definedName>
    <definedName name="_9CONSOL_DEPOSITS" localSheetId="76">'[41]A 11'!#REF!</definedName>
    <definedName name="_9CONSOL_DEPOSITS" localSheetId="90">'[41]A 11'!#REF!</definedName>
    <definedName name="_9CONSOL_DEPOSITS" localSheetId="94">#REF!</definedName>
    <definedName name="_9CONSOL_DEPOSITS">'[41]A 11'!#REF!</definedName>
    <definedName name="_aaV110" localSheetId="106">#REF!</definedName>
    <definedName name="_aaV110" localSheetId="17">[42]QNEWLOR!#REF!</definedName>
    <definedName name="_aaV110" localSheetId="51">[42]QNEWLOR!#REF!</definedName>
    <definedName name="_aaV110" localSheetId="89">[42]QNEWLOR!#REF!</definedName>
    <definedName name="_aaV110" localSheetId="40">[42]QNEWLOR!#REF!</definedName>
    <definedName name="_aaV110" localSheetId="42">[42]QNEWLOR!#REF!</definedName>
    <definedName name="_aaV110" localSheetId="43">#REF!</definedName>
    <definedName name="_aaV110" localSheetId="49">[42]QNEWLOR!#REF!</definedName>
    <definedName name="_aaV110" localSheetId="50">[42]QNEWLOR!#REF!</definedName>
    <definedName name="_aaV110" localSheetId="57">#REF!</definedName>
    <definedName name="_aaV110" localSheetId="59">#REF!</definedName>
    <definedName name="_aaV110" localSheetId="60">#REF!</definedName>
    <definedName name="_aaV110" localSheetId="78">[43]QNEWLOR!#REF!</definedName>
    <definedName name="_aaV110" localSheetId="82">[43]QNEWLOR!#REF!</definedName>
    <definedName name="_aaV110" localSheetId="86">[43]QNEWLOR!#REF!</definedName>
    <definedName name="_aaV110" localSheetId="90">[42]QNEWLOR!#REF!</definedName>
    <definedName name="_aaV110" localSheetId="94">#REF!</definedName>
    <definedName name="_aaV110">[42]QNEWLOR!#REF!</definedName>
    <definedName name="_aIV114" localSheetId="106">#REF!</definedName>
    <definedName name="_aIV114" localSheetId="17">[42]QNEWLOR!#REF!</definedName>
    <definedName name="_aIV114" localSheetId="51">[42]QNEWLOR!#REF!</definedName>
    <definedName name="_aIV114" localSheetId="89">[42]QNEWLOR!#REF!</definedName>
    <definedName name="_aIV114" localSheetId="40">[42]QNEWLOR!#REF!</definedName>
    <definedName name="_aIV114" localSheetId="42">[42]QNEWLOR!#REF!</definedName>
    <definedName name="_aIV114" localSheetId="43">#REF!</definedName>
    <definedName name="_aIV114" localSheetId="49">[42]QNEWLOR!#REF!</definedName>
    <definedName name="_aIV114" localSheetId="50">[42]QNEWLOR!#REF!</definedName>
    <definedName name="_aIV114" localSheetId="57">#REF!</definedName>
    <definedName name="_aIV114" localSheetId="59">#REF!</definedName>
    <definedName name="_aIV114" localSheetId="60">#REF!</definedName>
    <definedName name="_aIV114" localSheetId="78">[43]QNEWLOR!#REF!</definedName>
    <definedName name="_aIV114" localSheetId="82">[43]QNEWLOR!#REF!</definedName>
    <definedName name="_aIV114" localSheetId="86">[43]QNEWLOR!#REF!</definedName>
    <definedName name="_aIV114" localSheetId="90">[42]QNEWLOR!#REF!</definedName>
    <definedName name="_aIV114" localSheetId="94">#REF!</definedName>
    <definedName name="_aIV114">[42]QNEWLOR!#REF!</definedName>
    <definedName name="_aIV190" localSheetId="106">#REF!</definedName>
    <definedName name="_aIV190" localSheetId="17">[42]QNEWLOR!#REF!</definedName>
    <definedName name="_aIV190" localSheetId="42">[42]QNEWLOR!#REF!</definedName>
    <definedName name="_aIV190" localSheetId="43">#REF!</definedName>
    <definedName name="_aIV190" localSheetId="50">[42]QNEWLOR!#REF!</definedName>
    <definedName name="_aIV190" localSheetId="57">#REF!</definedName>
    <definedName name="_aIV190" localSheetId="94">#REF!</definedName>
    <definedName name="_aIV190">[42]QNEWLOR!#REF!</definedName>
    <definedName name="_AJU97" localSheetId="106">#REF!</definedName>
    <definedName name="_AJU97" localSheetId="17">#REF!</definedName>
    <definedName name="_AJU97" localSheetId="18">#REF!</definedName>
    <definedName name="_AJU97" localSheetId="51">#REF!</definedName>
    <definedName name="_AJU97" localSheetId="89">#REF!</definedName>
    <definedName name="_AJU97" localSheetId="40">#REF!</definedName>
    <definedName name="_AJU97" localSheetId="42">#REF!</definedName>
    <definedName name="_AJU97" localSheetId="48">#REF!</definedName>
    <definedName name="_AJU97" localSheetId="49">#REF!</definedName>
    <definedName name="_AJU97" localSheetId="50">#REF!</definedName>
    <definedName name="_AJU97" localSheetId="57">#REF!</definedName>
    <definedName name="_AJU97" localSheetId="58">#REF!</definedName>
    <definedName name="_AJU97" localSheetId="78">#REF!</definedName>
    <definedName name="_AJU97" localSheetId="22">#REF!</definedName>
    <definedName name="_AJU97" localSheetId="90">#REF!</definedName>
    <definedName name="_AJU97" localSheetId="0">#REF!</definedName>
    <definedName name="_AJU97">#REF!</definedName>
    <definedName name="_AJU98" localSheetId="106">#REF!</definedName>
    <definedName name="_AJU98" localSheetId="17">#REF!</definedName>
    <definedName name="_AJU98" localSheetId="18">#REF!</definedName>
    <definedName name="_AJU98" localSheetId="51">#REF!</definedName>
    <definedName name="_AJU98" localSheetId="89">#REF!</definedName>
    <definedName name="_AJU98" localSheetId="40">#REF!</definedName>
    <definedName name="_AJU98" localSheetId="42">#REF!</definedName>
    <definedName name="_AJU98" localSheetId="48">#REF!</definedName>
    <definedName name="_AJU98" localSheetId="49">#REF!</definedName>
    <definedName name="_AJU98" localSheetId="50">#REF!</definedName>
    <definedName name="_AJU98" localSheetId="57">#REF!</definedName>
    <definedName name="_AJU98" localSheetId="58">#REF!</definedName>
    <definedName name="_AJU98" localSheetId="78">#REF!</definedName>
    <definedName name="_AJU98" localSheetId="22">#REF!</definedName>
    <definedName name="_AJU98" localSheetId="90">#REF!</definedName>
    <definedName name="_AJU98" localSheetId="0">#REF!</definedName>
    <definedName name="_AJU98">#REF!</definedName>
    <definedName name="_AJU99" localSheetId="106">#REF!</definedName>
    <definedName name="_AJU99" localSheetId="17">#REF!</definedName>
    <definedName name="_AJU99" localSheetId="18">#REF!</definedName>
    <definedName name="_AJU99" localSheetId="51">#REF!</definedName>
    <definedName name="_AJU99" localSheetId="89">#REF!</definedName>
    <definedName name="_AJU99" localSheetId="40">#REF!</definedName>
    <definedName name="_AJU99" localSheetId="42">#REF!</definedName>
    <definedName name="_AJU99" localSheetId="48">#REF!</definedName>
    <definedName name="_AJU99" localSheetId="49">#REF!</definedName>
    <definedName name="_AJU99" localSheetId="50">#REF!</definedName>
    <definedName name="_AJU99" localSheetId="57">#REF!</definedName>
    <definedName name="_AJU99" localSheetId="58">#REF!</definedName>
    <definedName name="_AJU99" localSheetId="78">#REF!</definedName>
    <definedName name="_AJU99" localSheetId="22">#REF!</definedName>
    <definedName name="_AJU99" localSheetId="90">#REF!</definedName>
    <definedName name="_AJU99" localSheetId="0">#REF!</definedName>
    <definedName name="_AJU99">#REF!</definedName>
    <definedName name="_ANO97" localSheetId="106">#REF!</definedName>
    <definedName name="_ANO97" localSheetId="17">#REF!</definedName>
    <definedName name="_ANO97" localSheetId="51">#REF!</definedName>
    <definedName name="_ANO97" localSheetId="89">#REF!</definedName>
    <definedName name="_ANO97" localSheetId="48">#REF!</definedName>
    <definedName name="_ANO97" localSheetId="49">#REF!</definedName>
    <definedName name="_ANO97" localSheetId="50">#REF!</definedName>
    <definedName name="_ANO97" localSheetId="57">#REF!</definedName>
    <definedName name="_ANO97" localSheetId="58">#REF!</definedName>
    <definedName name="_ANO97" localSheetId="78">#REF!</definedName>
    <definedName name="_ANO97" localSheetId="22">#REF!</definedName>
    <definedName name="_ANO97" localSheetId="90">#REF!</definedName>
    <definedName name="_ANO97" localSheetId="0">#REF!</definedName>
    <definedName name="_ANO97">#REF!</definedName>
    <definedName name="_ANO98" localSheetId="106">#REF!</definedName>
    <definedName name="_ANO98" localSheetId="17">#REF!</definedName>
    <definedName name="_ANO98" localSheetId="51">#REF!</definedName>
    <definedName name="_ANO98" localSheetId="89">#REF!</definedName>
    <definedName name="_ANO98" localSheetId="48">#REF!</definedName>
    <definedName name="_ANO98" localSheetId="49">#REF!</definedName>
    <definedName name="_ANO98" localSheetId="50">#REF!</definedName>
    <definedName name="_ANO98" localSheetId="57">#REF!</definedName>
    <definedName name="_ANO98" localSheetId="58">#REF!</definedName>
    <definedName name="_ANO98" localSheetId="78">#REF!</definedName>
    <definedName name="_ANO98" localSheetId="22">#REF!</definedName>
    <definedName name="_ANO98" localSheetId="90">#REF!</definedName>
    <definedName name="_ANO98" localSheetId="0">#REF!</definedName>
    <definedName name="_ANO98">#REF!</definedName>
    <definedName name="_ANO99" localSheetId="106">#REF!</definedName>
    <definedName name="_ANO99" localSheetId="17">#REF!</definedName>
    <definedName name="_ANO99" localSheetId="51">#REF!</definedName>
    <definedName name="_ANO99" localSheetId="89">#REF!</definedName>
    <definedName name="_ANO99" localSheetId="48">#REF!</definedName>
    <definedName name="_ANO99" localSheetId="49">#REF!</definedName>
    <definedName name="_ANO99" localSheetId="50">#REF!</definedName>
    <definedName name="_ANO99" localSheetId="57">#REF!</definedName>
    <definedName name="_ANO99" localSheetId="58">#REF!</definedName>
    <definedName name="_ANO99" localSheetId="78">#REF!</definedName>
    <definedName name="_ANO99" localSheetId="22">#REF!</definedName>
    <definedName name="_ANO99" localSheetId="90">#REF!</definedName>
    <definedName name="_ANO99" localSheetId="0">#REF!</definedName>
    <definedName name="_ANO99">#REF!</definedName>
    <definedName name="_asd1">#N/A</definedName>
    <definedName name="_AUS1" localSheetId="106">#REF!</definedName>
    <definedName name="_AUS1" localSheetId="16">#REF!</definedName>
    <definedName name="_AUS1" localSheetId="17">#REF!</definedName>
    <definedName name="_AUS1" localSheetId="41">#REF!</definedName>
    <definedName name="_AUS1" localSheetId="51">#REF!</definedName>
    <definedName name="_AUS1" localSheetId="89">#REF!</definedName>
    <definedName name="_AUS1" localSheetId="40">#REF!</definedName>
    <definedName name="_AUS1" localSheetId="42">#REF!</definedName>
    <definedName name="_AUS1" localSheetId="43">#REF!</definedName>
    <definedName name="_AUS1" localSheetId="47">#REF!</definedName>
    <definedName name="_AUS1" localSheetId="48">#REF!</definedName>
    <definedName name="_AUS1" localSheetId="49">#REF!</definedName>
    <definedName name="_AUS1" localSheetId="50">#REF!</definedName>
    <definedName name="_AUS1" localSheetId="57">#REF!</definedName>
    <definedName name="_AUS1" localSheetId="58">#REF!</definedName>
    <definedName name="_AUS1" localSheetId="59">#REF!</definedName>
    <definedName name="_AUS1" localSheetId="60">#REF!</definedName>
    <definedName name="_AUS1" localSheetId="76">#REF!</definedName>
    <definedName name="_AUS1" localSheetId="78">#REF!</definedName>
    <definedName name="_AUS1" localSheetId="82">#REF!</definedName>
    <definedName name="_AUS1" localSheetId="22">#REF!</definedName>
    <definedName name="_AUS1" localSheetId="86">#REF!</definedName>
    <definedName name="_AUS1" localSheetId="90">#REF!</definedName>
    <definedName name="_AUS1" localSheetId="27">#REF!</definedName>
    <definedName name="_AUS1" localSheetId="0">#REF!</definedName>
    <definedName name="_AUS1">#REF!</definedName>
    <definedName name="_bla2" localSheetId="106" hidden="1">#REF!</definedName>
    <definedName name="_bla2" localSheetId="17" hidden="1">#REF!</definedName>
    <definedName name="_bla2" localSheetId="41" hidden="1">#REF!</definedName>
    <definedName name="_bla2" localSheetId="51" hidden="1">#REF!</definedName>
    <definedName name="_bla2" localSheetId="89" hidden="1">#REF!</definedName>
    <definedName name="_bla2" localSheetId="40" hidden="1">#REF!</definedName>
    <definedName name="_bla2" localSheetId="42" hidden="1">#REF!</definedName>
    <definedName name="_bla2" localSheetId="43" hidden="1">#REF!</definedName>
    <definedName name="_bla2" localSheetId="48" hidden="1">#REF!</definedName>
    <definedName name="_bla2" localSheetId="49" hidden="1">#REF!</definedName>
    <definedName name="_bla2" localSheetId="50" hidden="1">#REF!</definedName>
    <definedName name="_bla2" localSheetId="57" hidden="1">#REF!</definedName>
    <definedName name="_bla2" localSheetId="58" hidden="1">#REF!</definedName>
    <definedName name="_bla2" localSheetId="59" hidden="1">#REF!</definedName>
    <definedName name="_bla2" localSheetId="60" hidden="1">#REF!</definedName>
    <definedName name="_bla2" localSheetId="76" hidden="1">#REF!</definedName>
    <definedName name="_bla2" localSheetId="78" hidden="1">#REF!</definedName>
    <definedName name="_bla2" localSheetId="82" hidden="1">#REF!</definedName>
    <definedName name="_bla2" localSheetId="22" hidden="1">#REF!</definedName>
    <definedName name="_bla2" localSheetId="86" hidden="1">#REF!</definedName>
    <definedName name="_bla2" localSheetId="90" hidden="1">#REF!</definedName>
    <definedName name="_bla2" localSheetId="27" hidden="1">#REF!</definedName>
    <definedName name="_bla2" localSheetId="0" hidden="1">#REF!</definedName>
    <definedName name="_bla2" hidden="1">#REF!</definedName>
    <definedName name="_bla3" localSheetId="106" hidden="1">#REF!</definedName>
    <definedName name="_bla3" localSheetId="17" hidden="1">#REF!</definedName>
    <definedName name="_bla3" localSheetId="41" hidden="1">#REF!</definedName>
    <definedName name="_bla3" localSheetId="51" hidden="1">#REF!</definedName>
    <definedName name="_bla3" localSheetId="89" hidden="1">#REF!</definedName>
    <definedName name="_bla3" localSheetId="40" hidden="1">#REF!</definedName>
    <definedName name="_bla3" localSheetId="42" hidden="1">#REF!</definedName>
    <definedName name="_bla3" localSheetId="43" hidden="1">#REF!</definedName>
    <definedName name="_bla3" localSheetId="48" hidden="1">#REF!</definedName>
    <definedName name="_bla3" localSheetId="49" hidden="1">#REF!</definedName>
    <definedName name="_bla3" localSheetId="50" hidden="1">#REF!</definedName>
    <definedName name="_bla3" localSheetId="57" hidden="1">#REF!</definedName>
    <definedName name="_bla3" localSheetId="58" hidden="1">#REF!</definedName>
    <definedName name="_bla3" localSheetId="59" hidden="1">#REF!</definedName>
    <definedName name="_bla3" localSheetId="60" hidden="1">#REF!</definedName>
    <definedName name="_bla3" localSheetId="76" hidden="1">#REF!</definedName>
    <definedName name="_bla3" localSheetId="78" hidden="1">#REF!</definedName>
    <definedName name="_bla3" localSheetId="82" hidden="1">#REF!</definedName>
    <definedName name="_bla3" localSheetId="22" hidden="1">#REF!</definedName>
    <definedName name="_bla3" localSheetId="86" hidden="1">#REF!</definedName>
    <definedName name="_bla3" localSheetId="90" hidden="1">#REF!</definedName>
    <definedName name="_bla3" localSheetId="27" hidden="1">#REF!</definedName>
    <definedName name="_bla3" localSheetId="0" hidden="1">#REF!</definedName>
    <definedName name="_bla3" hidden="1">#REF!</definedName>
    <definedName name="_bla4" localSheetId="106" hidden="1">#REF!</definedName>
    <definedName name="_bla4" localSheetId="17" hidden="1">#REF!</definedName>
    <definedName name="_bla4" localSheetId="41" hidden="1">#REF!</definedName>
    <definedName name="_bla4" localSheetId="51" hidden="1">#REF!</definedName>
    <definedName name="_bla4" localSheetId="89" hidden="1">#REF!</definedName>
    <definedName name="_bla4" localSheetId="42" hidden="1">#REF!</definedName>
    <definedName name="_bla4" localSheetId="43" hidden="1">#REF!</definedName>
    <definedName name="_bla4" localSheetId="48" hidden="1">#REF!</definedName>
    <definedName name="_bla4" localSheetId="49" hidden="1">#REF!</definedName>
    <definedName name="_bla4" localSheetId="50" hidden="1">#REF!</definedName>
    <definedName name="_bla4" localSheetId="57" hidden="1">#REF!</definedName>
    <definedName name="_bla4" localSheetId="58" hidden="1">#REF!</definedName>
    <definedName name="_bla4" localSheetId="59" hidden="1">#REF!</definedName>
    <definedName name="_bla4" localSheetId="60" hidden="1">#REF!</definedName>
    <definedName name="_bla4" localSheetId="76" hidden="1">#REF!</definedName>
    <definedName name="_bla4" localSheetId="78" hidden="1">#REF!</definedName>
    <definedName name="_bla4" localSheetId="82" hidden="1">#REF!</definedName>
    <definedName name="_bla4" localSheetId="22" hidden="1">#REF!</definedName>
    <definedName name="_bla4" localSheetId="86" hidden="1">#REF!</definedName>
    <definedName name="_bla4" localSheetId="90" hidden="1">#REF!</definedName>
    <definedName name="_bla4" localSheetId="27" hidden="1">#REF!</definedName>
    <definedName name="_bla4" localSheetId="0" hidden="1">#REF!</definedName>
    <definedName name="_bla4" hidden="1">#REF!</definedName>
    <definedName name="_BOP1" localSheetId="106">#REF!</definedName>
    <definedName name="_BOP1" localSheetId="17">#REF!</definedName>
    <definedName name="_BOP1" localSheetId="51">#REF!</definedName>
    <definedName name="_BOP1" localSheetId="89">#REF!</definedName>
    <definedName name="_BOP1" localSheetId="48">#REF!</definedName>
    <definedName name="_BOP1" localSheetId="49">#REF!</definedName>
    <definedName name="_BOP1" localSheetId="50">#REF!</definedName>
    <definedName name="_BOP1" localSheetId="57">#REF!</definedName>
    <definedName name="_BOP1" localSheetId="58">#REF!</definedName>
    <definedName name="_BOP1" localSheetId="78">#REF!</definedName>
    <definedName name="_BOP1" localSheetId="22">#REF!</definedName>
    <definedName name="_BOP1" localSheetId="90">#REF!</definedName>
    <definedName name="_BOP1" localSheetId="0">#REF!</definedName>
    <definedName name="_BOP1">#REF!</definedName>
    <definedName name="_BOP2" localSheetId="106">#REF!</definedName>
    <definedName name="_BOP2" localSheetId="16">[44]BoP!#REF!</definedName>
    <definedName name="_BOP2" localSheetId="17">[45]BoP!#REF!</definedName>
    <definedName name="_BOP2" localSheetId="42">[45]BoP!#REF!</definedName>
    <definedName name="_BOP2" localSheetId="57">[45]BoP!#REF!</definedName>
    <definedName name="_BOP2" localSheetId="76">[45]BoP!#REF!</definedName>
    <definedName name="_BOP2" localSheetId="90">[45]BoP!#REF!</definedName>
    <definedName name="_BOP2" localSheetId="94">#REF!</definedName>
    <definedName name="_BOP2">[45]BoP!#REF!</definedName>
    <definedName name="_bop3" localSheetId="106">#REF!</definedName>
    <definedName name="_bop3" localSheetId="57">[46]BOP!#REF!</definedName>
    <definedName name="_bop3" localSheetId="90">[46]BOP!#REF!</definedName>
    <definedName name="_bop3" localSheetId="94">#REF!</definedName>
    <definedName name="_bop3">[46]BOP!#REF!</definedName>
    <definedName name="_BTO2" localSheetId="106">#REF!</definedName>
    <definedName name="_BTO2" localSheetId="17">#REF!</definedName>
    <definedName name="_BTO2" localSheetId="18">#REF!</definedName>
    <definedName name="_BTO2" localSheetId="51">#REF!</definedName>
    <definedName name="_BTO2" localSheetId="89">#REF!</definedName>
    <definedName name="_BTO2" localSheetId="40">#REF!</definedName>
    <definedName name="_BTO2" localSheetId="42">#REF!</definedName>
    <definedName name="_BTO2" localSheetId="48">#REF!</definedName>
    <definedName name="_BTO2" localSheetId="49">#REF!</definedName>
    <definedName name="_BTO2" localSheetId="50">#REF!</definedName>
    <definedName name="_BTO2" localSheetId="57">#REF!</definedName>
    <definedName name="_BTO2" localSheetId="58">#REF!</definedName>
    <definedName name="_BTO2" localSheetId="78">#REF!</definedName>
    <definedName name="_BTO2" localSheetId="22">#REF!</definedName>
    <definedName name="_BTO2" localSheetId="90">#REF!</definedName>
    <definedName name="_BTO2" localSheetId="0">#REF!</definedName>
    <definedName name="_BTO2">#REF!</definedName>
    <definedName name="_CEL96" localSheetId="106">#REF!</definedName>
    <definedName name="_CEL96" localSheetId="17">#REF!</definedName>
    <definedName name="_CEL96" localSheetId="18">#REF!</definedName>
    <definedName name="_CEL96" localSheetId="51">#REF!</definedName>
    <definedName name="_CEL96" localSheetId="89">#REF!</definedName>
    <definedName name="_CEL96" localSheetId="40">#REF!</definedName>
    <definedName name="_CEL96" localSheetId="42">#REF!</definedName>
    <definedName name="_CEL96" localSheetId="48">#REF!</definedName>
    <definedName name="_CEL96" localSheetId="49">#REF!</definedName>
    <definedName name="_CEL96" localSheetId="50">#REF!</definedName>
    <definedName name="_CEL96" localSheetId="57">#REF!</definedName>
    <definedName name="_CEL96" localSheetId="58">#REF!</definedName>
    <definedName name="_CEL96" localSheetId="78">#REF!</definedName>
    <definedName name="_CEL96" localSheetId="22">#REF!</definedName>
    <definedName name="_CEL96" localSheetId="90">#REF!</definedName>
    <definedName name="_CEL96" localSheetId="0">#REF!</definedName>
    <definedName name="_CEL96">#REF!</definedName>
    <definedName name="_cud21" localSheetId="106">#REF!</definedName>
    <definedName name="_cud21" localSheetId="17">#REF!</definedName>
    <definedName name="_cud21" localSheetId="18">#REF!</definedName>
    <definedName name="_cud21" localSheetId="51">#REF!</definedName>
    <definedName name="_cud21" localSheetId="89">#REF!</definedName>
    <definedName name="_cud21" localSheetId="40">#REF!</definedName>
    <definedName name="_cud21" localSheetId="42">#REF!</definedName>
    <definedName name="_cud21" localSheetId="48">#REF!</definedName>
    <definedName name="_cud21" localSheetId="49">#REF!</definedName>
    <definedName name="_cud21" localSheetId="50">#REF!</definedName>
    <definedName name="_cud21" localSheetId="57">#REF!</definedName>
    <definedName name="_cud21" localSheetId="58">#REF!</definedName>
    <definedName name="_cud21" localSheetId="78">#REF!</definedName>
    <definedName name="_cud21" localSheetId="22">#REF!</definedName>
    <definedName name="_cud21" localSheetId="90">#REF!</definedName>
    <definedName name="_cud21" localSheetId="0">#REF!</definedName>
    <definedName name="_cud21">#REF!</definedName>
    <definedName name="_D" localSheetId="106">#REF!</definedName>
    <definedName name="_D" localSheetId="17">#REF!</definedName>
    <definedName name="_D" localSheetId="51">#REF!</definedName>
    <definedName name="_D" localSheetId="89">#REF!</definedName>
    <definedName name="_D" localSheetId="42">#REF!</definedName>
    <definedName name="_D" localSheetId="43">#REF!</definedName>
    <definedName name="_D" localSheetId="47">#REF!</definedName>
    <definedName name="_D" localSheetId="48">#REF!</definedName>
    <definedName name="_D" localSheetId="49">#REF!</definedName>
    <definedName name="_D" localSheetId="50">#REF!</definedName>
    <definedName name="_D" localSheetId="57">#REF!</definedName>
    <definedName name="_D" localSheetId="58">#REF!</definedName>
    <definedName name="_D" localSheetId="76">#REF!</definedName>
    <definedName name="_D" localSheetId="78">#REF!</definedName>
    <definedName name="_D" localSheetId="82">#REF!</definedName>
    <definedName name="_D" localSheetId="22">#REF!</definedName>
    <definedName name="_D" localSheetId="90">#REF!</definedName>
    <definedName name="_D" localSheetId="27">#REF!</definedName>
    <definedName name="_D" localSheetId="0">#REF!</definedName>
    <definedName name="_D">#REF!</definedName>
    <definedName name="_dcc2000" localSheetId="106">#REF!</definedName>
    <definedName name="_dcc2000" localSheetId="17">#REF!</definedName>
    <definedName name="_dcc2000" localSheetId="51">#REF!</definedName>
    <definedName name="_dcc2000" localSheetId="89">#REF!</definedName>
    <definedName name="_dcc2000" localSheetId="48">#REF!</definedName>
    <definedName name="_dcc2000" localSheetId="49">#REF!</definedName>
    <definedName name="_dcc2000" localSheetId="50">#REF!</definedName>
    <definedName name="_dcc2000" localSheetId="57">#REF!</definedName>
    <definedName name="_dcc2000" localSheetId="58">#REF!</definedName>
    <definedName name="_dcc2000" localSheetId="78">#REF!</definedName>
    <definedName name="_dcc2000" localSheetId="22">#REF!</definedName>
    <definedName name="_dcc2000" localSheetId="90">#REF!</definedName>
    <definedName name="_dcc2000" localSheetId="0">#REF!</definedName>
    <definedName name="_dcc2000">#REF!</definedName>
    <definedName name="_dcc2001" localSheetId="106">#REF!</definedName>
    <definedName name="_dcc2001" localSheetId="17">#REF!</definedName>
    <definedName name="_dcc2001" localSheetId="51">#REF!</definedName>
    <definedName name="_dcc2001" localSheetId="89">#REF!</definedName>
    <definedName name="_dcc2001" localSheetId="48">#REF!</definedName>
    <definedName name="_dcc2001" localSheetId="49">#REF!</definedName>
    <definedName name="_dcc2001" localSheetId="50">#REF!</definedName>
    <definedName name="_dcc2001" localSheetId="57">#REF!</definedName>
    <definedName name="_dcc2001" localSheetId="58">#REF!</definedName>
    <definedName name="_dcc2001" localSheetId="78">#REF!</definedName>
    <definedName name="_dcc2001" localSheetId="22">#REF!</definedName>
    <definedName name="_dcc2001" localSheetId="90">#REF!</definedName>
    <definedName name="_dcc2001" localSheetId="0">#REF!</definedName>
    <definedName name="_dcc2001">#REF!</definedName>
    <definedName name="_dcc2002" localSheetId="106">#REF!</definedName>
    <definedName name="_dcc2002" localSheetId="17">#REF!</definedName>
    <definedName name="_dcc2002" localSheetId="51">#REF!</definedName>
    <definedName name="_dcc2002" localSheetId="89">#REF!</definedName>
    <definedName name="_dcc2002" localSheetId="48">#REF!</definedName>
    <definedName name="_dcc2002" localSheetId="49">#REF!</definedName>
    <definedName name="_dcc2002" localSheetId="50">#REF!</definedName>
    <definedName name="_dcc2002" localSheetId="57">#REF!</definedName>
    <definedName name="_dcc2002" localSheetId="58">#REF!</definedName>
    <definedName name="_dcc2002" localSheetId="78">#REF!</definedName>
    <definedName name="_dcc2002" localSheetId="22">#REF!</definedName>
    <definedName name="_dcc2002" localSheetId="90">#REF!</definedName>
    <definedName name="_dcc2002" localSheetId="0">#REF!</definedName>
    <definedName name="_dcc2002">#REF!</definedName>
    <definedName name="_dcc2003" localSheetId="106">#REF!</definedName>
    <definedName name="_dcc2003" localSheetId="17">#REF!</definedName>
    <definedName name="_dcc2003" localSheetId="51">#REF!</definedName>
    <definedName name="_dcc2003" localSheetId="89">#REF!</definedName>
    <definedName name="_dcc2003" localSheetId="48">#REF!</definedName>
    <definedName name="_dcc2003" localSheetId="49">#REF!</definedName>
    <definedName name="_dcc2003" localSheetId="50">#REF!</definedName>
    <definedName name="_dcc2003" localSheetId="57">#REF!</definedName>
    <definedName name="_dcc2003" localSheetId="58">#REF!</definedName>
    <definedName name="_dcc2003" localSheetId="78">#REF!</definedName>
    <definedName name="_dcc2003" localSheetId="22">#REF!</definedName>
    <definedName name="_dcc2003" localSheetId="90">#REF!</definedName>
    <definedName name="_dcc2003" localSheetId="0">#REF!</definedName>
    <definedName name="_dcc2003">#REF!</definedName>
    <definedName name="_dcc98" localSheetId="106">#REF!</definedName>
    <definedName name="_dcc98" localSheetId="17">[32]Programa!#REF!</definedName>
    <definedName name="_dcc98" localSheetId="51">[32]Programa!#REF!</definedName>
    <definedName name="_dcc98" localSheetId="89">[32]Programa!#REF!</definedName>
    <definedName name="_dcc98" localSheetId="49">[32]Programa!#REF!</definedName>
    <definedName name="_dcc98" localSheetId="50">[32]Programa!#REF!</definedName>
    <definedName name="_dcc98" localSheetId="57">[32]Programa!#REF!</definedName>
    <definedName name="_dcc98" localSheetId="90">[32]Programa!#REF!</definedName>
    <definedName name="_dcc98" localSheetId="94">#REF!</definedName>
    <definedName name="_dcc98">[32]Programa!#REF!</definedName>
    <definedName name="_dcc99" localSheetId="106">#REF!</definedName>
    <definedName name="_dcc99" localSheetId="17">#REF!</definedName>
    <definedName name="_dcc99" localSheetId="18">#REF!</definedName>
    <definedName name="_dcc99" localSheetId="51">#REF!</definedName>
    <definedName name="_dcc99" localSheetId="89">#REF!</definedName>
    <definedName name="_dcc99" localSheetId="40">#REF!</definedName>
    <definedName name="_dcc99" localSheetId="42">#REF!</definedName>
    <definedName name="_dcc99" localSheetId="48">#REF!</definedName>
    <definedName name="_dcc99" localSheetId="49">#REF!</definedName>
    <definedName name="_dcc99" localSheetId="50">#REF!</definedName>
    <definedName name="_dcc99" localSheetId="57">#REF!</definedName>
    <definedName name="_dcc99" localSheetId="58">#REF!</definedName>
    <definedName name="_dcc99" localSheetId="77">#REF!</definedName>
    <definedName name="_dcc99" localSheetId="78">#REF!</definedName>
    <definedName name="_dcc99" localSheetId="22">#REF!</definedName>
    <definedName name="_dcc99" localSheetId="90">#REF!</definedName>
    <definedName name="_dcc99" localSheetId="0">#REF!</definedName>
    <definedName name="_dcc99">#REF!</definedName>
    <definedName name="_DEG1" localSheetId="106">#REF!</definedName>
    <definedName name="_DEG1" localSheetId="16">#REF!</definedName>
    <definedName name="_DEG1" localSheetId="17">#REF!</definedName>
    <definedName name="_DEG1" localSheetId="18">#REF!</definedName>
    <definedName name="_DEG1" localSheetId="41">#REF!</definedName>
    <definedName name="_DEG1" localSheetId="51">#REF!</definedName>
    <definedName name="_DEG1" localSheetId="89">#REF!</definedName>
    <definedName name="_DEG1" localSheetId="40">#REF!</definedName>
    <definedName name="_DEG1" localSheetId="42">#REF!</definedName>
    <definedName name="_DEG1" localSheetId="43">#REF!</definedName>
    <definedName name="_DEG1" localSheetId="48">#REF!</definedName>
    <definedName name="_DEG1" localSheetId="49">#REF!</definedName>
    <definedName name="_DEG1" localSheetId="50">#REF!</definedName>
    <definedName name="_DEG1" localSheetId="57">#REF!</definedName>
    <definedName name="_DEG1" localSheetId="58">#REF!</definedName>
    <definedName name="_DEG1" localSheetId="59">#REF!</definedName>
    <definedName name="_DEG1" localSheetId="60">#REF!</definedName>
    <definedName name="_DEG1" localSheetId="76">#REF!</definedName>
    <definedName name="_DEG1" localSheetId="78">#REF!</definedName>
    <definedName name="_DEG1" localSheetId="82">#REF!</definedName>
    <definedName name="_DEG1" localSheetId="22">#REF!</definedName>
    <definedName name="_DEG1" localSheetId="86">#REF!</definedName>
    <definedName name="_DEG1" localSheetId="90">#REF!</definedName>
    <definedName name="_DEG1" localSheetId="27">#REF!</definedName>
    <definedName name="_DEG1" localSheetId="0">#REF!</definedName>
    <definedName name="_DEG1">#REF!</definedName>
    <definedName name="_dic96" localSheetId="106">#REF!</definedName>
    <definedName name="_dic96" localSheetId="17">#REF!</definedName>
    <definedName name="_dic96" localSheetId="51">#REF!</definedName>
    <definedName name="_dic96" localSheetId="89">#REF!</definedName>
    <definedName name="_dic96" localSheetId="40">#REF!</definedName>
    <definedName name="_dic96" localSheetId="48">#REF!</definedName>
    <definedName name="_dic96" localSheetId="49">#REF!</definedName>
    <definedName name="_dic96" localSheetId="50">#REF!</definedName>
    <definedName name="_dic96" localSheetId="57">#REF!</definedName>
    <definedName name="_dic96" localSheetId="58">#REF!</definedName>
    <definedName name="_dic96" localSheetId="78">#REF!</definedName>
    <definedName name="_dic96" localSheetId="22">#REF!</definedName>
    <definedName name="_dic96" localSheetId="90">#REF!</definedName>
    <definedName name="_dic96" localSheetId="0">#REF!</definedName>
    <definedName name="_dic96">#REF!</definedName>
    <definedName name="_DKR1" localSheetId="106">#REF!</definedName>
    <definedName name="_DKR1" localSheetId="16">#REF!</definedName>
    <definedName name="_DKR1" localSheetId="17">#REF!</definedName>
    <definedName name="_DKR1" localSheetId="41">#REF!</definedName>
    <definedName name="_DKR1" localSheetId="51">#REF!</definedName>
    <definedName name="_DKR1" localSheetId="89">#REF!</definedName>
    <definedName name="_DKR1" localSheetId="42">#REF!</definedName>
    <definedName name="_DKR1" localSheetId="43">#REF!</definedName>
    <definedName name="_DKR1" localSheetId="48">#REF!</definedName>
    <definedName name="_DKR1" localSheetId="49">#REF!</definedName>
    <definedName name="_DKR1" localSheetId="50">#REF!</definedName>
    <definedName name="_DKR1" localSheetId="57">#REF!</definedName>
    <definedName name="_DKR1" localSheetId="58">#REF!</definedName>
    <definedName name="_DKR1" localSheetId="59">#REF!</definedName>
    <definedName name="_DKR1" localSheetId="60">#REF!</definedName>
    <definedName name="_DKR1" localSheetId="76">#REF!</definedName>
    <definedName name="_DKR1" localSheetId="78">#REF!</definedName>
    <definedName name="_DKR1" localSheetId="82">#REF!</definedName>
    <definedName name="_DKR1" localSheetId="22">#REF!</definedName>
    <definedName name="_DKR1" localSheetId="86">#REF!</definedName>
    <definedName name="_DKR1" localSheetId="90">#REF!</definedName>
    <definedName name="_DKR1" localSheetId="27">#REF!</definedName>
    <definedName name="_DKR1" localSheetId="0">#REF!</definedName>
    <definedName name="_DKR1">#REF!</definedName>
    <definedName name="_DLX1.EMA" localSheetId="106">#REF!</definedName>
    <definedName name="_DLX1.EMA" localSheetId="17">#REF!</definedName>
    <definedName name="_DLX1.EMA" localSheetId="41">#REF!</definedName>
    <definedName name="_DLX1.EMA" localSheetId="51">#REF!</definedName>
    <definedName name="_DLX1.EMA" localSheetId="89">#REF!</definedName>
    <definedName name="_DLX1.EMA" localSheetId="42">#REF!</definedName>
    <definedName name="_DLX1.EMA" localSheetId="43">#REF!</definedName>
    <definedName name="_DLX1.EMA" localSheetId="48">#REF!</definedName>
    <definedName name="_DLX1.EMA" localSheetId="49">#REF!</definedName>
    <definedName name="_DLX1.EMA" localSheetId="50">#REF!</definedName>
    <definedName name="_DLX1.EMA" localSheetId="57">#REF!</definedName>
    <definedName name="_DLX1.EMA" localSheetId="58">#REF!</definedName>
    <definedName name="_DLX1.EMA" localSheetId="59">#REF!</definedName>
    <definedName name="_DLX1.EMA" localSheetId="60">#REF!</definedName>
    <definedName name="_DLX1.EMA" localSheetId="76">#REF!</definedName>
    <definedName name="_DLX1.EMA" localSheetId="78">#REF!</definedName>
    <definedName name="_DLX1.EMA" localSheetId="82">#REF!</definedName>
    <definedName name="_DLX1.EMA" localSheetId="22">#REF!</definedName>
    <definedName name="_DLX1.EMA" localSheetId="86">#REF!</definedName>
    <definedName name="_DLX1.EMA" localSheetId="90">#REF!</definedName>
    <definedName name="_DLX1.EMA" localSheetId="27">#REF!</definedName>
    <definedName name="_DLX1.EMA" localSheetId="0">#REF!</definedName>
    <definedName name="_DLX1.EMA">#REF!</definedName>
    <definedName name="_DLX1.EMG" localSheetId="106">#REF!</definedName>
    <definedName name="_DLX1.EMG" localSheetId="17">#REF!</definedName>
    <definedName name="_DLX1.EMG" localSheetId="41">#REF!</definedName>
    <definedName name="_DLX1.EMG" localSheetId="51">#REF!</definedName>
    <definedName name="_DLX1.EMG" localSheetId="89">#REF!</definedName>
    <definedName name="_DLX1.EMG" localSheetId="42">#REF!</definedName>
    <definedName name="_DLX1.EMG" localSheetId="43">#REF!</definedName>
    <definedName name="_DLX1.EMG" localSheetId="48">#REF!</definedName>
    <definedName name="_DLX1.EMG" localSheetId="49">#REF!</definedName>
    <definedName name="_DLX1.EMG" localSheetId="50">#REF!</definedName>
    <definedName name="_DLX1.EMG" localSheetId="57">#REF!</definedName>
    <definedName name="_DLX1.EMG" localSheetId="58">#REF!</definedName>
    <definedName name="_DLX1.EMG" localSheetId="59">#REF!</definedName>
    <definedName name="_DLX1.EMG" localSheetId="60">#REF!</definedName>
    <definedName name="_DLX1.EMG" localSheetId="76">#REF!</definedName>
    <definedName name="_DLX1.EMG" localSheetId="78">#REF!</definedName>
    <definedName name="_DLX1.EMG" localSheetId="82">#REF!</definedName>
    <definedName name="_DLX1.EMG" localSheetId="22">#REF!</definedName>
    <definedName name="_DLX1.EMG" localSheetId="86">#REF!</definedName>
    <definedName name="_DLX1.EMG" localSheetId="90">#REF!</definedName>
    <definedName name="_DLX1.EMG" localSheetId="27">#REF!</definedName>
    <definedName name="_DLX1.EMG" localSheetId="0">#REF!</definedName>
    <definedName name="_DLX1.EMG">#REF!</definedName>
    <definedName name="_DLX10.EMA" localSheetId="106">#REF!</definedName>
    <definedName name="_DLX10.EMA" localSheetId="17">#REF!</definedName>
    <definedName name="_DLX10.EMA" localSheetId="41">#REF!</definedName>
    <definedName name="_DLX10.EMA" localSheetId="51">#REF!</definedName>
    <definedName name="_DLX10.EMA" localSheetId="89">#REF!</definedName>
    <definedName name="_DLX10.EMA" localSheetId="42">#REF!</definedName>
    <definedName name="_DLX10.EMA" localSheetId="43">#REF!</definedName>
    <definedName name="_DLX10.EMA" localSheetId="48">#REF!</definedName>
    <definedName name="_DLX10.EMA" localSheetId="49">#REF!</definedName>
    <definedName name="_DLX10.EMA" localSheetId="50">#REF!</definedName>
    <definedName name="_DLX10.EMA" localSheetId="57">#REF!</definedName>
    <definedName name="_DLX10.EMA" localSheetId="58">#REF!</definedName>
    <definedName name="_DLX10.EMA" localSheetId="59">#REF!</definedName>
    <definedName name="_DLX10.EMA" localSheetId="60">#REF!</definedName>
    <definedName name="_DLX10.EMA" localSheetId="76">#REF!</definedName>
    <definedName name="_DLX10.EMA" localSheetId="78">#REF!</definedName>
    <definedName name="_DLX10.EMA" localSheetId="82">#REF!</definedName>
    <definedName name="_DLX10.EMA" localSheetId="22">#REF!</definedName>
    <definedName name="_DLX10.EMA" localSheetId="86">#REF!</definedName>
    <definedName name="_DLX10.EMA" localSheetId="90">#REF!</definedName>
    <definedName name="_DLX10.EMA" localSheetId="27">#REF!</definedName>
    <definedName name="_DLX10.EMA" localSheetId="0">#REF!</definedName>
    <definedName name="_DLX10.EMA">#REF!</definedName>
    <definedName name="_DLX11.EMA" localSheetId="106">#REF!</definedName>
    <definedName name="_DLX11.EMA" localSheetId="17">#REF!</definedName>
    <definedName name="_DLX11.EMA" localSheetId="41">#REF!</definedName>
    <definedName name="_DLX11.EMA" localSheetId="51">#REF!</definedName>
    <definedName name="_DLX11.EMA" localSheetId="89">#REF!</definedName>
    <definedName name="_DLX11.EMA" localSheetId="42">#REF!</definedName>
    <definedName name="_DLX11.EMA" localSheetId="43">#REF!</definedName>
    <definedName name="_DLX11.EMA" localSheetId="48">#REF!</definedName>
    <definedName name="_DLX11.EMA" localSheetId="49">#REF!</definedName>
    <definedName name="_DLX11.EMA" localSheetId="50">#REF!</definedName>
    <definedName name="_DLX11.EMA" localSheetId="57">#REF!</definedName>
    <definedName name="_DLX11.EMA" localSheetId="58">#REF!</definedName>
    <definedName name="_DLX11.EMA" localSheetId="59">#REF!</definedName>
    <definedName name="_DLX11.EMA" localSheetId="60">#REF!</definedName>
    <definedName name="_DLX11.EMA" localSheetId="76">#REF!</definedName>
    <definedName name="_DLX11.EMA" localSheetId="78">#REF!</definedName>
    <definedName name="_DLX11.EMA" localSheetId="82">#REF!</definedName>
    <definedName name="_DLX11.EMA" localSheetId="22">#REF!</definedName>
    <definedName name="_DLX11.EMA" localSheetId="86">#REF!</definedName>
    <definedName name="_DLX11.EMA" localSheetId="90">#REF!</definedName>
    <definedName name="_DLX11.EMA" localSheetId="27">#REF!</definedName>
    <definedName name="_DLX11.EMA" localSheetId="0">#REF!</definedName>
    <definedName name="_DLX11.EMA">#REF!</definedName>
    <definedName name="_DLX12.EMA" localSheetId="106">#REF!</definedName>
    <definedName name="_DLX12.EMA" localSheetId="17">#REF!</definedName>
    <definedName name="_DLX12.EMA" localSheetId="41">#REF!</definedName>
    <definedName name="_DLX12.EMA" localSheetId="51">#REF!</definedName>
    <definedName name="_DLX12.EMA" localSheetId="89">#REF!</definedName>
    <definedName name="_DLX12.EMA" localSheetId="42">#REF!</definedName>
    <definedName name="_DLX12.EMA" localSheetId="43">#REF!</definedName>
    <definedName name="_DLX12.EMA" localSheetId="48">#REF!</definedName>
    <definedName name="_DLX12.EMA" localSheetId="49">#REF!</definedName>
    <definedName name="_DLX12.EMA" localSheetId="50">#REF!</definedName>
    <definedName name="_DLX12.EMA" localSheetId="57">#REF!</definedName>
    <definedName name="_DLX12.EMA" localSheetId="58">#REF!</definedName>
    <definedName name="_DLX12.EMA" localSheetId="59">#REF!</definedName>
    <definedName name="_DLX12.EMA" localSheetId="60">#REF!</definedName>
    <definedName name="_DLX12.EMA" localSheetId="76">#REF!</definedName>
    <definedName name="_DLX12.EMA" localSheetId="78">#REF!</definedName>
    <definedName name="_DLX12.EMA" localSheetId="82">#REF!</definedName>
    <definedName name="_DLX12.EMA" localSheetId="22">#REF!</definedName>
    <definedName name="_DLX12.EMA" localSheetId="86">#REF!</definedName>
    <definedName name="_DLX12.EMA" localSheetId="90">#REF!</definedName>
    <definedName name="_DLX12.EMA" localSheetId="27">#REF!</definedName>
    <definedName name="_DLX12.EMA" localSheetId="0">#REF!</definedName>
    <definedName name="_DLX12.EMA">#REF!</definedName>
    <definedName name="_DLX13.EMA" localSheetId="106">#REF!</definedName>
    <definedName name="_DLX13.EMA" localSheetId="17">#REF!</definedName>
    <definedName name="_DLX13.EMA" localSheetId="41">#REF!</definedName>
    <definedName name="_DLX13.EMA" localSheetId="51">#REF!</definedName>
    <definedName name="_DLX13.EMA" localSheetId="89">#REF!</definedName>
    <definedName name="_DLX13.EMA" localSheetId="42">#REF!</definedName>
    <definedName name="_DLX13.EMA" localSheetId="43">#REF!</definedName>
    <definedName name="_DLX13.EMA" localSheetId="48">#REF!</definedName>
    <definedName name="_DLX13.EMA" localSheetId="49">#REF!</definedName>
    <definedName name="_DLX13.EMA" localSheetId="50">#REF!</definedName>
    <definedName name="_DLX13.EMA" localSheetId="57">#REF!</definedName>
    <definedName name="_DLX13.EMA" localSheetId="58">#REF!</definedName>
    <definedName name="_DLX13.EMA" localSheetId="59">#REF!</definedName>
    <definedName name="_DLX13.EMA" localSheetId="60">#REF!</definedName>
    <definedName name="_DLX13.EMA" localSheetId="76">#REF!</definedName>
    <definedName name="_DLX13.EMA" localSheetId="78">#REF!</definedName>
    <definedName name="_DLX13.EMA" localSheetId="82">#REF!</definedName>
    <definedName name="_DLX13.EMA" localSheetId="22">#REF!</definedName>
    <definedName name="_DLX13.EMA" localSheetId="86">#REF!</definedName>
    <definedName name="_DLX13.EMA" localSheetId="90">#REF!</definedName>
    <definedName name="_DLX13.EMA" localSheetId="27">#REF!</definedName>
    <definedName name="_DLX13.EMA" localSheetId="0">#REF!</definedName>
    <definedName name="_DLX13.EMA">#REF!</definedName>
    <definedName name="_DLX14.EMA" localSheetId="106">#REF!</definedName>
    <definedName name="_DLX14.EMA" localSheetId="17">#REF!</definedName>
    <definedName name="_DLX14.EMA" localSheetId="41">#REF!</definedName>
    <definedName name="_DLX14.EMA" localSheetId="51">#REF!</definedName>
    <definedName name="_DLX14.EMA" localSheetId="89">#REF!</definedName>
    <definedName name="_DLX14.EMA" localSheetId="42">#REF!</definedName>
    <definedName name="_DLX14.EMA" localSheetId="43">#REF!</definedName>
    <definedName name="_DLX14.EMA" localSheetId="48">#REF!</definedName>
    <definedName name="_DLX14.EMA" localSheetId="49">#REF!</definedName>
    <definedName name="_DLX14.EMA" localSheetId="50">#REF!</definedName>
    <definedName name="_DLX14.EMA" localSheetId="57">#REF!</definedName>
    <definedName name="_DLX14.EMA" localSheetId="58">#REF!</definedName>
    <definedName name="_DLX14.EMA" localSheetId="59">#REF!</definedName>
    <definedName name="_DLX14.EMA" localSheetId="60">#REF!</definedName>
    <definedName name="_DLX14.EMA" localSheetId="76">#REF!</definedName>
    <definedName name="_DLX14.EMA" localSheetId="78">#REF!</definedName>
    <definedName name="_DLX14.EMA" localSheetId="82">#REF!</definedName>
    <definedName name="_DLX14.EMA" localSheetId="22">#REF!</definedName>
    <definedName name="_DLX14.EMA" localSheetId="86">#REF!</definedName>
    <definedName name="_DLX14.EMA" localSheetId="90">#REF!</definedName>
    <definedName name="_DLX14.EMA" localSheetId="27">#REF!</definedName>
    <definedName name="_DLX14.EMA" localSheetId="0">#REF!</definedName>
    <definedName name="_DLX14.EMA">#REF!</definedName>
    <definedName name="_DLX16.EMA" localSheetId="106">#REF!</definedName>
    <definedName name="_DLX16.EMA" localSheetId="17">#REF!</definedName>
    <definedName name="_DLX16.EMA" localSheetId="41">#REF!</definedName>
    <definedName name="_DLX16.EMA" localSheetId="51">#REF!</definedName>
    <definedName name="_DLX16.EMA" localSheetId="89">#REF!</definedName>
    <definedName name="_DLX16.EMA" localSheetId="42">#REF!</definedName>
    <definedName name="_DLX16.EMA" localSheetId="43">#REF!</definedName>
    <definedName name="_DLX16.EMA" localSheetId="48">#REF!</definedName>
    <definedName name="_DLX16.EMA" localSheetId="49">#REF!</definedName>
    <definedName name="_DLX16.EMA" localSheetId="50">#REF!</definedName>
    <definedName name="_DLX16.EMA" localSheetId="57">#REF!</definedName>
    <definedName name="_DLX16.EMA" localSheetId="58">#REF!</definedName>
    <definedName name="_DLX16.EMA" localSheetId="59">#REF!</definedName>
    <definedName name="_DLX16.EMA" localSheetId="60">#REF!</definedName>
    <definedName name="_DLX16.EMA" localSheetId="76">#REF!</definedName>
    <definedName name="_DLX16.EMA" localSheetId="78">#REF!</definedName>
    <definedName name="_DLX16.EMA" localSheetId="82">#REF!</definedName>
    <definedName name="_DLX16.EMA" localSheetId="22">#REF!</definedName>
    <definedName name="_DLX16.EMA" localSheetId="86">#REF!</definedName>
    <definedName name="_DLX16.EMA" localSheetId="90">#REF!</definedName>
    <definedName name="_DLX16.EMA" localSheetId="27">#REF!</definedName>
    <definedName name="_DLX16.EMA" localSheetId="0">#REF!</definedName>
    <definedName name="_DLX16.EMA">#REF!</definedName>
    <definedName name="_DLX2.EMA" localSheetId="106">#REF!,#REF!</definedName>
    <definedName name="_DLX2.EMA" localSheetId="17">#REF!,#REF!</definedName>
    <definedName name="_DLX2.EMA" localSheetId="41">#REF!,#REF!</definedName>
    <definedName name="_DLX2.EMA" localSheetId="10">#REF!,#REF!</definedName>
    <definedName name="_DLX2.EMA" localSheetId="11">#REF!,#REF!</definedName>
    <definedName name="_DLX2.EMA" localSheetId="51">#REF!,#REF!</definedName>
    <definedName name="_DLX2.EMA" localSheetId="89">#REF!,#REF!</definedName>
    <definedName name="_DLX2.EMA" localSheetId="40">#REF!,#REF!</definedName>
    <definedName name="_DLX2.EMA" localSheetId="42">#REF!,#REF!</definedName>
    <definedName name="_DLX2.EMA" localSheetId="43">#REF!,#REF!</definedName>
    <definedName name="_DLX2.EMA" localSheetId="47">#REF!,#REF!</definedName>
    <definedName name="_DLX2.EMA" localSheetId="48">#REF!,#REF!</definedName>
    <definedName name="_DLX2.EMA" localSheetId="49">#REF!,#REF!</definedName>
    <definedName name="_DLX2.EMA" localSheetId="50">#REF!,#REF!</definedName>
    <definedName name="_DLX2.EMA" localSheetId="57">#REF!,#REF!</definedName>
    <definedName name="_DLX2.EMA" localSheetId="58">#REF!,#REF!</definedName>
    <definedName name="_DLX2.EMA" localSheetId="59">#REF!,#REF!</definedName>
    <definedName name="_DLX2.EMA" localSheetId="60">#REF!,#REF!</definedName>
    <definedName name="_DLX2.EMA" localSheetId="76">#REF!,#REF!</definedName>
    <definedName name="_DLX2.EMA" localSheetId="78">#REF!,#REF!</definedName>
    <definedName name="_DLX2.EMA" localSheetId="82">#REF!,#REF!</definedName>
    <definedName name="_DLX2.EMA" localSheetId="22">#REF!,#REF!</definedName>
    <definedName name="_DLX2.EMA" localSheetId="86">#REF!,#REF!</definedName>
    <definedName name="_DLX2.EMA" localSheetId="90">#REF!,#REF!</definedName>
    <definedName name="_DLX2.EMA" localSheetId="27">#REF!,#REF!</definedName>
    <definedName name="_DLX2.EMA" localSheetId="0">#REF!,#REF!</definedName>
    <definedName name="_DLX2.EMA">#REF!,#REF!</definedName>
    <definedName name="_DLX2.EMG" localSheetId="106">#REF!</definedName>
    <definedName name="_DLX2.EMG" localSheetId="17">#REF!</definedName>
    <definedName name="_DLX2.EMG" localSheetId="41">#REF!</definedName>
    <definedName name="_DLX2.EMG" localSheetId="51">#REF!</definedName>
    <definedName name="_DLX2.EMG" localSheetId="89">#REF!</definedName>
    <definedName name="_DLX2.EMG" localSheetId="40">#REF!</definedName>
    <definedName name="_DLX2.EMG" localSheetId="42">#REF!</definedName>
    <definedName name="_DLX2.EMG" localSheetId="43">#REF!</definedName>
    <definedName name="_DLX2.EMG" localSheetId="47">#REF!</definedName>
    <definedName name="_DLX2.EMG" localSheetId="48">#REF!</definedName>
    <definedName name="_DLX2.EMG" localSheetId="49">#REF!</definedName>
    <definedName name="_DLX2.EMG" localSheetId="50">#REF!</definedName>
    <definedName name="_DLX2.EMG" localSheetId="57">#REF!</definedName>
    <definedName name="_DLX2.EMG" localSheetId="58">#REF!</definedName>
    <definedName name="_DLX2.EMG" localSheetId="59">#REF!</definedName>
    <definedName name="_DLX2.EMG" localSheetId="60">#REF!</definedName>
    <definedName name="_DLX2.EMG" localSheetId="76">#REF!</definedName>
    <definedName name="_DLX2.EMG" localSheetId="78">#REF!</definedName>
    <definedName name="_DLX2.EMG" localSheetId="82">#REF!</definedName>
    <definedName name="_DLX2.EMG" localSheetId="22">#REF!</definedName>
    <definedName name="_DLX2.EMG" localSheetId="86">#REF!</definedName>
    <definedName name="_DLX2.EMG" localSheetId="90">#REF!</definedName>
    <definedName name="_DLX2.EMG" localSheetId="27">#REF!</definedName>
    <definedName name="_DLX2.EMG" localSheetId="0">#REF!</definedName>
    <definedName name="_DLX2.EMG">#REF!</definedName>
    <definedName name="_DLX4.EMA" localSheetId="106">#REF!</definedName>
    <definedName name="_DLX4.EMA" localSheetId="17">#REF!</definedName>
    <definedName name="_DLX4.EMA" localSheetId="41">#REF!</definedName>
    <definedName name="_DLX4.EMA" localSheetId="51">#REF!</definedName>
    <definedName name="_DLX4.EMA" localSheetId="89">#REF!</definedName>
    <definedName name="_DLX4.EMA" localSheetId="40">#REF!</definedName>
    <definedName name="_DLX4.EMA" localSheetId="42">#REF!</definedName>
    <definedName name="_DLX4.EMA" localSheetId="43">#REF!</definedName>
    <definedName name="_DLX4.EMA" localSheetId="48">#REF!</definedName>
    <definedName name="_DLX4.EMA" localSheetId="49">#REF!</definedName>
    <definedName name="_DLX4.EMA" localSheetId="50">#REF!</definedName>
    <definedName name="_DLX4.EMA" localSheetId="57">#REF!</definedName>
    <definedName name="_DLX4.EMA" localSheetId="58">#REF!</definedName>
    <definedName name="_DLX4.EMA" localSheetId="59">#REF!</definedName>
    <definedName name="_DLX4.EMA" localSheetId="60">#REF!</definedName>
    <definedName name="_DLX4.EMA" localSheetId="76">#REF!</definedName>
    <definedName name="_DLX4.EMA" localSheetId="78">#REF!</definedName>
    <definedName name="_DLX4.EMA" localSheetId="82">#REF!</definedName>
    <definedName name="_DLX4.EMA" localSheetId="22">#REF!</definedName>
    <definedName name="_DLX4.EMA" localSheetId="86">#REF!</definedName>
    <definedName name="_DLX4.EMA" localSheetId="90">#REF!</definedName>
    <definedName name="_DLX4.EMA" localSheetId="27">#REF!</definedName>
    <definedName name="_DLX4.EMA" localSheetId="0">#REF!</definedName>
    <definedName name="_DLX4.EMA">#REF!</definedName>
    <definedName name="_DLX4.EMG" localSheetId="106">#REF!</definedName>
    <definedName name="_DLX4.EMG" localSheetId="17">#REF!</definedName>
    <definedName name="_DLX4.EMG" localSheetId="41">#REF!</definedName>
    <definedName name="_DLX4.EMG" localSheetId="51">#REF!</definedName>
    <definedName name="_DLX4.EMG" localSheetId="89">#REF!</definedName>
    <definedName name="_DLX4.EMG" localSheetId="40">#REF!</definedName>
    <definedName name="_DLX4.EMG" localSheetId="42">#REF!</definedName>
    <definedName name="_DLX4.EMG" localSheetId="43">#REF!</definedName>
    <definedName name="_DLX4.EMG" localSheetId="48">#REF!</definedName>
    <definedName name="_DLX4.EMG" localSheetId="49">#REF!</definedName>
    <definedName name="_DLX4.EMG" localSheetId="50">#REF!</definedName>
    <definedName name="_DLX4.EMG" localSheetId="57">#REF!</definedName>
    <definedName name="_DLX4.EMG" localSheetId="58">#REF!</definedName>
    <definedName name="_DLX4.EMG" localSheetId="59">#REF!</definedName>
    <definedName name="_DLX4.EMG" localSheetId="60">#REF!</definedName>
    <definedName name="_DLX4.EMG" localSheetId="76">#REF!</definedName>
    <definedName name="_DLX4.EMG" localSheetId="78">#REF!</definedName>
    <definedName name="_DLX4.EMG" localSheetId="82">#REF!</definedName>
    <definedName name="_DLX4.EMG" localSheetId="22">#REF!</definedName>
    <definedName name="_DLX4.EMG" localSheetId="86">#REF!</definedName>
    <definedName name="_DLX4.EMG" localSheetId="90">#REF!</definedName>
    <definedName name="_DLX4.EMG" localSheetId="27">#REF!</definedName>
    <definedName name="_DLX4.EMG" localSheetId="0">#REF!</definedName>
    <definedName name="_DLX4.EMG">#REF!</definedName>
    <definedName name="_DLX5.EMA" localSheetId="106">#REF!</definedName>
    <definedName name="_DLX5.EMA" localSheetId="17">#REF!</definedName>
    <definedName name="_DLX5.EMA" localSheetId="41">#REF!</definedName>
    <definedName name="_DLX5.EMA" localSheetId="51">#REF!</definedName>
    <definedName name="_DLX5.EMA" localSheetId="89">#REF!</definedName>
    <definedName name="_DLX5.EMA" localSheetId="42">#REF!</definedName>
    <definedName name="_DLX5.EMA" localSheetId="43">#REF!</definedName>
    <definedName name="_DLX5.EMA" localSheetId="48">#REF!</definedName>
    <definedName name="_DLX5.EMA" localSheetId="49">#REF!</definedName>
    <definedName name="_DLX5.EMA" localSheetId="50">#REF!</definedName>
    <definedName name="_DLX5.EMA" localSheetId="57">#REF!</definedName>
    <definedName name="_DLX5.EMA" localSheetId="58">#REF!</definedName>
    <definedName name="_DLX5.EMA" localSheetId="59">#REF!</definedName>
    <definedName name="_DLX5.EMA" localSheetId="60">#REF!</definedName>
    <definedName name="_DLX5.EMA" localSheetId="76">#REF!</definedName>
    <definedName name="_DLX5.EMA" localSheetId="78">#REF!</definedName>
    <definedName name="_DLX5.EMA" localSheetId="82">#REF!</definedName>
    <definedName name="_DLX5.EMA" localSheetId="22">#REF!</definedName>
    <definedName name="_DLX5.EMA" localSheetId="86">#REF!</definedName>
    <definedName name="_DLX5.EMA" localSheetId="90">#REF!</definedName>
    <definedName name="_DLX5.EMA" localSheetId="27">#REF!</definedName>
    <definedName name="_DLX5.EMA" localSheetId="0">#REF!</definedName>
    <definedName name="_DLX5.EMA">#REF!</definedName>
    <definedName name="_DLX6.EMA" localSheetId="106">#REF!</definedName>
    <definedName name="_DLX6.EMA" localSheetId="17">#REF!</definedName>
    <definedName name="_DLX6.EMA" localSheetId="41">#REF!</definedName>
    <definedName name="_DLX6.EMA" localSheetId="51">#REF!</definedName>
    <definedName name="_DLX6.EMA" localSheetId="89">#REF!</definedName>
    <definedName name="_DLX6.EMA" localSheetId="42">#REF!</definedName>
    <definedName name="_DLX6.EMA" localSheetId="43">#REF!</definedName>
    <definedName name="_DLX6.EMA" localSheetId="48">#REF!</definedName>
    <definedName name="_DLX6.EMA" localSheetId="49">#REF!</definedName>
    <definedName name="_DLX6.EMA" localSheetId="50">#REF!</definedName>
    <definedName name="_DLX6.EMA" localSheetId="57">#REF!</definedName>
    <definedName name="_DLX6.EMA" localSheetId="58">#REF!</definedName>
    <definedName name="_DLX6.EMA" localSheetId="59">#REF!</definedName>
    <definedName name="_DLX6.EMA" localSheetId="60">#REF!</definedName>
    <definedName name="_DLX6.EMA" localSheetId="76">#REF!</definedName>
    <definedName name="_DLX6.EMA" localSheetId="78">#REF!</definedName>
    <definedName name="_DLX6.EMA" localSheetId="82">#REF!</definedName>
    <definedName name="_DLX6.EMA" localSheetId="22">#REF!</definedName>
    <definedName name="_DLX6.EMA" localSheetId="86">#REF!</definedName>
    <definedName name="_DLX6.EMA" localSheetId="90">#REF!</definedName>
    <definedName name="_DLX6.EMA" localSheetId="27">#REF!</definedName>
    <definedName name="_DLX6.EMA" localSheetId="0">#REF!</definedName>
    <definedName name="_DLX6.EMA">#REF!</definedName>
    <definedName name="_DLX7.EMA" localSheetId="106">#REF!</definedName>
    <definedName name="_DLX7.EMA" localSheetId="17">#REF!</definedName>
    <definedName name="_DLX7.EMA" localSheetId="41">#REF!</definedName>
    <definedName name="_DLX7.EMA" localSheetId="51">#REF!</definedName>
    <definedName name="_DLX7.EMA" localSheetId="89">#REF!</definedName>
    <definedName name="_DLX7.EMA" localSheetId="42">#REF!</definedName>
    <definedName name="_DLX7.EMA" localSheetId="43">#REF!</definedName>
    <definedName name="_DLX7.EMA" localSheetId="48">#REF!</definedName>
    <definedName name="_DLX7.EMA" localSheetId="49">#REF!</definedName>
    <definedName name="_DLX7.EMA" localSheetId="50">#REF!</definedName>
    <definedName name="_DLX7.EMA" localSheetId="57">#REF!</definedName>
    <definedName name="_DLX7.EMA" localSheetId="58">#REF!</definedName>
    <definedName name="_DLX7.EMA" localSheetId="59">#REF!</definedName>
    <definedName name="_DLX7.EMA" localSheetId="60">#REF!</definedName>
    <definedName name="_DLX7.EMA" localSheetId="76">#REF!</definedName>
    <definedName name="_DLX7.EMA" localSheetId="78">#REF!</definedName>
    <definedName name="_DLX7.EMA" localSheetId="82">#REF!</definedName>
    <definedName name="_DLX7.EMA" localSheetId="22">#REF!</definedName>
    <definedName name="_DLX7.EMA" localSheetId="86">#REF!</definedName>
    <definedName name="_DLX7.EMA" localSheetId="90">#REF!</definedName>
    <definedName name="_DLX7.EMA" localSheetId="27">#REF!</definedName>
    <definedName name="_DLX7.EMA" localSheetId="0">#REF!</definedName>
    <definedName name="_DLX7.EMA">#REF!</definedName>
    <definedName name="_DLX8.EMA" localSheetId="106">#REF!</definedName>
    <definedName name="_DLX8.EMA" localSheetId="17">#REF!</definedName>
    <definedName name="_DLX8.EMA" localSheetId="41">#REF!</definedName>
    <definedName name="_DLX8.EMA" localSheetId="51">#REF!</definedName>
    <definedName name="_DLX8.EMA" localSheetId="89">#REF!</definedName>
    <definedName name="_DLX8.EMA" localSheetId="42">#REF!</definedName>
    <definedName name="_DLX8.EMA" localSheetId="43">#REF!</definedName>
    <definedName name="_DLX8.EMA" localSheetId="48">#REF!</definedName>
    <definedName name="_DLX8.EMA" localSheetId="49">#REF!</definedName>
    <definedName name="_DLX8.EMA" localSheetId="50">#REF!</definedName>
    <definedName name="_DLX8.EMA" localSheetId="57">#REF!</definedName>
    <definedName name="_DLX8.EMA" localSheetId="58">#REF!</definedName>
    <definedName name="_DLX8.EMA" localSheetId="59">#REF!</definedName>
    <definedName name="_DLX8.EMA" localSheetId="60">#REF!</definedName>
    <definedName name="_DLX8.EMA" localSheetId="76">#REF!</definedName>
    <definedName name="_DLX8.EMA" localSheetId="78">#REF!</definedName>
    <definedName name="_DLX8.EMA" localSheetId="82">#REF!</definedName>
    <definedName name="_DLX8.EMA" localSheetId="22">#REF!</definedName>
    <definedName name="_DLX8.EMA" localSheetId="86">#REF!</definedName>
    <definedName name="_DLX8.EMA" localSheetId="90">#REF!</definedName>
    <definedName name="_DLX8.EMA" localSheetId="27">#REF!</definedName>
    <definedName name="_DLX8.EMA" localSheetId="0">#REF!</definedName>
    <definedName name="_DLX8.EMA">#REF!</definedName>
    <definedName name="_DLX9.EMA" localSheetId="106">#REF!</definedName>
    <definedName name="_DLX9.EMA" localSheetId="17">#REF!</definedName>
    <definedName name="_DLX9.EMA" localSheetId="41">#REF!</definedName>
    <definedName name="_DLX9.EMA" localSheetId="51">#REF!</definedName>
    <definedName name="_DLX9.EMA" localSheetId="89">#REF!</definedName>
    <definedName name="_DLX9.EMA" localSheetId="42">#REF!</definedName>
    <definedName name="_DLX9.EMA" localSheetId="43">#REF!</definedName>
    <definedName name="_DLX9.EMA" localSheetId="48">#REF!</definedName>
    <definedName name="_DLX9.EMA" localSheetId="49">#REF!</definedName>
    <definedName name="_DLX9.EMA" localSheetId="50">#REF!</definedName>
    <definedName name="_DLX9.EMA" localSheetId="57">#REF!</definedName>
    <definedName name="_DLX9.EMA" localSheetId="58">#REF!</definedName>
    <definedName name="_DLX9.EMA" localSheetId="59">#REF!</definedName>
    <definedName name="_DLX9.EMA" localSheetId="60">#REF!</definedName>
    <definedName name="_DLX9.EMA" localSheetId="76">#REF!</definedName>
    <definedName name="_DLX9.EMA" localSheetId="78">#REF!</definedName>
    <definedName name="_DLX9.EMA" localSheetId="82">#REF!</definedName>
    <definedName name="_DLX9.EMA" localSheetId="22">#REF!</definedName>
    <definedName name="_DLX9.EMA" localSheetId="86">#REF!</definedName>
    <definedName name="_DLX9.EMA" localSheetId="90">#REF!</definedName>
    <definedName name="_DLX9.EMA" localSheetId="27">#REF!</definedName>
    <definedName name="_DLX9.EMA" localSheetId="0">#REF!</definedName>
    <definedName name="_DLX9.EMA">#REF!</definedName>
    <definedName name="_ECU1" localSheetId="106">#REF!</definedName>
    <definedName name="_ECU1" localSheetId="17">#REF!</definedName>
    <definedName name="_ECU1" localSheetId="41">#REF!</definedName>
    <definedName name="_ECU1" localSheetId="51">#REF!</definedName>
    <definedName name="_ECU1" localSheetId="89">#REF!</definedName>
    <definedName name="_ECU1" localSheetId="42">#REF!</definedName>
    <definedName name="_ECU1" localSheetId="43">#REF!</definedName>
    <definedName name="_ECU1" localSheetId="48">#REF!</definedName>
    <definedName name="_ECU1" localSheetId="49">#REF!</definedName>
    <definedName name="_ECU1" localSheetId="50">#REF!</definedName>
    <definedName name="_ECU1" localSheetId="57">#REF!</definedName>
    <definedName name="_ECU1" localSheetId="58">#REF!</definedName>
    <definedName name="_ECU1" localSheetId="59">#REF!</definedName>
    <definedName name="_ECU1" localSheetId="60">#REF!</definedName>
    <definedName name="_ECU1" localSheetId="76">#REF!</definedName>
    <definedName name="_ECU1" localSheetId="78">#REF!</definedName>
    <definedName name="_ECU1" localSheetId="82">#REF!</definedName>
    <definedName name="_ECU1" localSheetId="22">#REF!</definedName>
    <definedName name="_ECU1" localSheetId="86">#REF!</definedName>
    <definedName name="_ECU1" localSheetId="90">#REF!</definedName>
    <definedName name="_ECU1" localSheetId="27">#REF!</definedName>
    <definedName name="_ECU1" localSheetId="0">#REF!</definedName>
    <definedName name="_ECU1">#REF!</definedName>
    <definedName name="_emi2000" localSheetId="106">#REF!</definedName>
    <definedName name="_emi2000" localSheetId="17">#REF!</definedName>
    <definedName name="_emi2000" localSheetId="51">#REF!</definedName>
    <definedName name="_emi2000" localSheetId="89">#REF!</definedName>
    <definedName name="_emi2000" localSheetId="48">#REF!</definedName>
    <definedName name="_emi2000" localSheetId="49">#REF!</definedName>
    <definedName name="_emi2000" localSheetId="50">#REF!</definedName>
    <definedName name="_emi2000" localSheetId="57">#REF!</definedName>
    <definedName name="_emi2000" localSheetId="58">#REF!</definedName>
    <definedName name="_emi2000" localSheetId="78">#REF!</definedName>
    <definedName name="_emi2000" localSheetId="22">#REF!</definedName>
    <definedName name="_emi2000" localSheetId="90">#REF!</definedName>
    <definedName name="_emi2000" localSheetId="0">#REF!</definedName>
    <definedName name="_emi2000">#REF!</definedName>
    <definedName name="_emi2001" localSheetId="106">#REF!</definedName>
    <definedName name="_emi2001" localSheetId="17">#REF!</definedName>
    <definedName name="_emi2001" localSheetId="51">#REF!</definedName>
    <definedName name="_emi2001" localSheetId="89">#REF!</definedName>
    <definedName name="_emi2001" localSheetId="48">#REF!</definedName>
    <definedName name="_emi2001" localSheetId="49">#REF!</definedName>
    <definedName name="_emi2001" localSheetId="50">#REF!</definedName>
    <definedName name="_emi2001" localSheetId="57">#REF!</definedName>
    <definedName name="_emi2001" localSheetId="58">#REF!</definedName>
    <definedName name="_emi2001" localSheetId="78">#REF!</definedName>
    <definedName name="_emi2001" localSheetId="22">#REF!</definedName>
    <definedName name="_emi2001" localSheetId="90">#REF!</definedName>
    <definedName name="_emi2001" localSheetId="0">#REF!</definedName>
    <definedName name="_emi2001">#REF!</definedName>
    <definedName name="_emi2002" localSheetId="106">#REF!</definedName>
    <definedName name="_emi2002" localSheetId="17">#REF!</definedName>
    <definedName name="_emi2002" localSheetId="51">#REF!</definedName>
    <definedName name="_emi2002" localSheetId="89">#REF!</definedName>
    <definedName name="_emi2002" localSheetId="48">#REF!</definedName>
    <definedName name="_emi2002" localSheetId="49">#REF!</definedName>
    <definedName name="_emi2002" localSheetId="50">#REF!</definedName>
    <definedName name="_emi2002" localSheetId="57">#REF!</definedName>
    <definedName name="_emi2002" localSheetId="58">#REF!</definedName>
    <definedName name="_emi2002" localSheetId="78">#REF!</definedName>
    <definedName name="_emi2002" localSheetId="22">#REF!</definedName>
    <definedName name="_emi2002" localSheetId="90">#REF!</definedName>
    <definedName name="_emi2002" localSheetId="0">#REF!</definedName>
    <definedName name="_emi2002">#REF!</definedName>
    <definedName name="_emi2003" localSheetId="106">#REF!</definedName>
    <definedName name="_emi2003" localSheetId="17">#REF!</definedName>
    <definedName name="_emi2003" localSheetId="51">#REF!</definedName>
    <definedName name="_emi2003" localSheetId="89">#REF!</definedName>
    <definedName name="_emi2003" localSheetId="48">#REF!</definedName>
    <definedName name="_emi2003" localSheetId="49">#REF!</definedName>
    <definedName name="_emi2003" localSheetId="50">#REF!</definedName>
    <definedName name="_emi2003" localSheetId="57">#REF!</definedName>
    <definedName name="_emi2003" localSheetId="58">#REF!</definedName>
    <definedName name="_emi2003" localSheetId="78">#REF!</definedName>
    <definedName name="_emi2003" localSheetId="22">#REF!</definedName>
    <definedName name="_emi2003" localSheetId="90">#REF!</definedName>
    <definedName name="_emi2003" localSheetId="0">#REF!</definedName>
    <definedName name="_emi2003">#REF!</definedName>
    <definedName name="_emi98" localSheetId="106">#REF!</definedName>
    <definedName name="_emi98" localSheetId="17">#REF!</definedName>
    <definedName name="_emi98" localSheetId="51">#REF!</definedName>
    <definedName name="_emi98" localSheetId="89">#REF!</definedName>
    <definedName name="_emi98" localSheetId="48">#REF!</definedName>
    <definedName name="_emi98" localSheetId="49">#REF!</definedName>
    <definedName name="_emi98" localSheetId="50">#REF!</definedName>
    <definedName name="_emi98" localSheetId="57">#REF!</definedName>
    <definedName name="_emi98" localSheetId="58">#REF!</definedName>
    <definedName name="_emi98" localSheetId="78">#REF!</definedName>
    <definedName name="_emi98" localSheetId="22">#REF!</definedName>
    <definedName name="_emi98" localSheetId="90">#REF!</definedName>
    <definedName name="_emi98" localSheetId="0">#REF!</definedName>
    <definedName name="_emi98">#REF!</definedName>
    <definedName name="_emi99" localSheetId="106">#REF!</definedName>
    <definedName name="_emi99" localSheetId="17">#REF!</definedName>
    <definedName name="_emi99" localSheetId="51">#REF!</definedName>
    <definedName name="_emi99" localSheetId="89">#REF!</definedName>
    <definedName name="_emi99" localSheetId="48">#REF!</definedName>
    <definedName name="_emi99" localSheetId="49">#REF!</definedName>
    <definedName name="_emi99" localSheetId="50">#REF!</definedName>
    <definedName name="_emi99" localSheetId="57">#REF!</definedName>
    <definedName name="_emi99" localSheetId="58">#REF!</definedName>
    <definedName name="_emi99" localSheetId="78">#REF!</definedName>
    <definedName name="_emi99" localSheetId="22">#REF!</definedName>
    <definedName name="_emi99" localSheetId="90">#REF!</definedName>
    <definedName name="_emi99" localSheetId="0">#REF!</definedName>
    <definedName name="_emi99">#REF!</definedName>
    <definedName name="_END94" localSheetId="106">#REF!</definedName>
    <definedName name="_END94" localSheetId="17">#REF!</definedName>
    <definedName name="_END94" localSheetId="51">#REF!</definedName>
    <definedName name="_END94" localSheetId="89">#REF!</definedName>
    <definedName name="_END94" localSheetId="42">#REF!</definedName>
    <definedName name="_END94" localSheetId="43">#REF!</definedName>
    <definedName name="_END94" localSheetId="48">#REF!</definedName>
    <definedName name="_END94" localSheetId="49">#REF!</definedName>
    <definedName name="_END94" localSheetId="50">#REF!</definedName>
    <definedName name="_END94" localSheetId="57">#REF!</definedName>
    <definedName name="_END94" localSheetId="58">#REF!</definedName>
    <definedName name="_END94" localSheetId="76">#REF!</definedName>
    <definedName name="_END94" localSheetId="78">#REF!</definedName>
    <definedName name="_END94" localSheetId="22">#REF!</definedName>
    <definedName name="_END94" localSheetId="90">#REF!</definedName>
    <definedName name="_END94" localSheetId="27">#REF!</definedName>
    <definedName name="_END94" localSheetId="0">#REF!</definedName>
    <definedName name="_END94">#REF!</definedName>
    <definedName name="_ESC1" localSheetId="106">#REF!</definedName>
    <definedName name="_ESC1" localSheetId="17">#REF!</definedName>
    <definedName name="_ESC1" localSheetId="41">#REF!</definedName>
    <definedName name="_ESC1" localSheetId="51">#REF!</definedName>
    <definedName name="_ESC1" localSheetId="89">#REF!</definedName>
    <definedName name="_ESC1" localSheetId="42">#REF!</definedName>
    <definedName name="_ESC1" localSheetId="43">#REF!</definedName>
    <definedName name="_ESC1" localSheetId="48">#REF!</definedName>
    <definedName name="_ESC1" localSheetId="49">#REF!</definedName>
    <definedName name="_ESC1" localSheetId="50">#REF!</definedName>
    <definedName name="_ESC1" localSheetId="57">#REF!</definedName>
    <definedName name="_ESC1" localSheetId="58">#REF!</definedName>
    <definedName name="_ESC1" localSheetId="59">#REF!</definedName>
    <definedName name="_ESC1" localSheetId="60">#REF!</definedName>
    <definedName name="_ESC1" localSheetId="76">#REF!</definedName>
    <definedName name="_ESC1" localSheetId="78">#REF!</definedName>
    <definedName name="_ESC1" localSheetId="82">#REF!</definedName>
    <definedName name="_ESC1" localSheetId="22">#REF!</definedName>
    <definedName name="_ESC1" localSheetId="86">#REF!</definedName>
    <definedName name="_ESC1" localSheetId="90">#REF!</definedName>
    <definedName name="_ESC1" localSheetId="27">#REF!</definedName>
    <definedName name="_ESC1" localSheetId="0">#REF!</definedName>
    <definedName name="_ESC1">#REF!</definedName>
    <definedName name="_EX9596" localSheetId="106">#REF!</definedName>
    <definedName name="_EX9596" localSheetId="17">#REF!</definedName>
    <definedName name="_EX9596" localSheetId="41">#REF!</definedName>
    <definedName name="_EX9596" localSheetId="51">#REF!</definedName>
    <definedName name="_EX9596" localSheetId="89">#REF!</definedName>
    <definedName name="_EX9596" localSheetId="42">#REF!</definedName>
    <definedName name="_EX9596" localSheetId="43">#REF!</definedName>
    <definedName name="_EX9596" localSheetId="48">#REF!</definedName>
    <definedName name="_EX9596" localSheetId="49">#REF!</definedName>
    <definedName name="_EX9596" localSheetId="50">#REF!</definedName>
    <definedName name="_EX9596" localSheetId="57">#REF!</definedName>
    <definedName name="_EX9596" localSheetId="58">#REF!</definedName>
    <definedName name="_EX9596" localSheetId="59">#REF!</definedName>
    <definedName name="_EX9596" localSheetId="60">#REF!</definedName>
    <definedName name="_EX9596" localSheetId="76">#REF!</definedName>
    <definedName name="_EX9596" localSheetId="78">#REF!</definedName>
    <definedName name="_EX9596" localSheetId="82">#REF!</definedName>
    <definedName name="_EX9596" localSheetId="22">#REF!</definedName>
    <definedName name="_EX9596" localSheetId="86">#REF!</definedName>
    <definedName name="_EX9596" localSheetId="90">#REF!</definedName>
    <definedName name="_EX9596" localSheetId="27">#REF!</definedName>
    <definedName name="_EX9596" localSheetId="0">#REF!</definedName>
    <definedName name="_EX9596">#REF!</definedName>
    <definedName name="_EXP5" localSheetId="106">#REF!</definedName>
    <definedName name="_EXP5" localSheetId="17">#REF!</definedName>
    <definedName name="_EXP5" localSheetId="51">#REF!</definedName>
    <definedName name="_EXP5" localSheetId="89">#REF!</definedName>
    <definedName name="_EXP5" localSheetId="48">#REF!</definedName>
    <definedName name="_EXP5" localSheetId="49">#REF!</definedName>
    <definedName name="_EXP5" localSheetId="50">#REF!</definedName>
    <definedName name="_EXP5" localSheetId="57">#REF!</definedName>
    <definedName name="_EXP5" localSheetId="58">#REF!</definedName>
    <definedName name="_EXP5" localSheetId="78">#REF!</definedName>
    <definedName name="_EXP5" localSheetId="22">#REF!</definedName>
    <definedName name="_EXP5" localSheetId="90">#REF!</definedName>
    <definedName name="_EXP5" localSheetId="0">#REF!</definedName>
    <definedName name="_EXP5">#REF!</definedName>
    <definedName name="_EXP6" localSheetId="106">#REF!</definedName>
    <definedName name="_EXP6" localSheetId="17">#REF!</definedName>
    <definedName name="_EXP6" localSheetId="51">#REF!</definedName>
    <definedName name="_EXP6" localSheetId="89">#REF!</definedName>
    <definedName name="_EXP6" localSheetId="48">#REF!</definedName>
    <definedName name="_EXP6" localSheetId="49">#REF!</definedName>
    <definedName name="_EXP6" localSheetId="50">#REF!</definedName>
    <definedName name="_EXP6" localSheetId="57">#REF!</definedName>
    <definedName name="_EXP6" localSheetId="58">#REF!</definedName>
    <definedName name="_EXP6" localSheetId="78">#REF!</definedName>
    <definedName name="_EXP6" localSheetId="22">#REF!</definedName>
    <definedName name="_EXP6" localSheetId="90">#REF!</definedName>
    <definedName name="_EXP6" localSheetId="0">#REF!</definedName>
    <definedName name="_EXP6">#REF!</definedName>
    <definedName name="_EXP7" localSheetId="106">#REF!</definedName>
    <definedName name="_EXP7" localSheetId="17">#REF!</definedName>
    <definedName name="_EXP7" localSheetId="51">#REF!</definedName>
    <definedName name="_EXP7" localSheetId="89">#REF!</definedName>
    <definedName name="_EXP7" localSheetId="48">#REF!</definedName>
    <definedName name="_EXP7" localSheetId="49">#REF!</definedName>
    <definedName name="_EXP7" localSheetId="50">#REF!</definedName>
    <definedName name="_EXP7" localSheetId="57">#REF!</definedName>
    <definedName name="_EXP7" localSheetId="58">#REF!</definedName>
    <definedName name="_EXP7" localSheetId="78">#REF!</definedName>
    <definedName name="_EXP7" localSheetId="22">#REF!</definedName>
    <definedName name="_EXP7" localSheetId="90">#REF!</definedName>
    <definedName name="_EXP7" localSheetId="0">#REF!</definedName>
    <definedName name="_EXP7">#REF!</definedName>
    <definedName name="_EXP9" localSheetId="106">#REF!</definedName>
    <definedName name="_EXP9" localSheetId="17">#REF!</definedName>
    <definedName name="_EXP9" localSheetId="51">#REF!</definedName>
    <definedName name="_EXP9" localSheetId="89">#REF!</definedName>
    <definedName name="_EXP9" localSheetId="48">#REF!</definedName>
    <definedName name="_EXP9" localSheetId="49">#REF!</definedName>
    <definedName name="_EXP9" localSheetId="50">#REF!</definedName>
    <definedName name="_EXP9" localSheetId="57">#REF!</definedName>
    <definedName name="_EXP9" localSheetId="58">#REF!</definedName>
    <definedName name="_EXP9" localSheetId="78">#REF!</definedName>
    <definedName name="_EXP9" localSheetId="22">#REF!</definedName>
    <definedName name="_EXP9" localSheetId="90">#REF!</definedName>
    <definedName name="_EXP9" localSheetId="0">#REF!</definedName>
    <definedName name="_EXP9">#REF!</definedName>
    <definedName name="_EXR1" localSheetId="106">#REF!</definedName>
    <definedName name="_EXR1" localSheetId="17">#REF!</definedName>
    <definedName name="_EXR1" localSheetId="51">#REF!</definedName>
    <definedName name="_EXR1" localSheetId="89">#REF!</definedName>
    <definedName name="_EXR1" localSheetId="48">#REF!</definedName>
    <definedName name="_EXR1" localSheetId="49">#REF!</definedName>
    <definedName name="_EXR1" localSheetId="50">#REF!</definedName>
    <definedName name="_EXR1" localSheetId="57">#REF!</definedName>
    <definedName name="_EXR1" localSheetId="58">#REF!</definedName>
    <definedName name="_EXR1" localSheetId="78">#REF!</definedName>
    <definedName name="_EXR1" localSheetId="22">#REF!</definedName>
    <definedName name="_EXR1" localSheetId="90">#REF!</definedName>
    <definedName name="_EXR1" localSheetId="0">#REF!</definedName>
    <definedName name="_EXR1">#REF!</definedName>
    <definedName name="_EXR2" localSheetId="106">#REF!</definedName>
    <definedName name="_EXR2" localSheetId="17">#REF!</definedName>
    <definedName name="_EXR2" localSheetId="51">#REF!</definedName>
    <definedName name="_EXR2" localSheetId="89">#REF!</definedName>
    <definedName name="_EXR2" localSheetId="48">#REF!</definedName>
    <definedName name="_EXR2" localSheetId="49">#REF!</definedName>
    <definedName name="_EXR2" localSheetId="50">#REF!</definedName>
    <definedName name="_EXR2" localSheetId="57">#REF!</definedName>
    <definedName name="_EXR2" localSheetId="58">#REF!</definedName>
    <definedName name="_EXR2" localSheetId="78">#REF!</definedName>
    <definedName name="_EXR2" localSheetId="22">#REF!</definedName>
    <definedName name="_EXR2" localSheetId="90">#REF!</definedName>
    <definedName name="_EXR2" localSheetId="0">#REF!</definedName>
    <definedName name="_EXR2">#REF!</definedName>
    <definedName name="_EXR3" localSheetId="106">#REF!</definedName>
    <definedName name="_EXR3" localSheetId="17">#REF!</definedName>
    <definedName name="_EXR3" localSheetId="51">#REF!</definedName>
    <definedName name="_EXR3" localSheetId="89">#REF!</definedName>
    <definedName name="_EXR3" localSheetId="48">#REF!</definedName>
    <definedName name="_EXR3" localSheetId="49">#REF!</definedName>
    <definedName name="_EXR3" localSheetId="50">#REF!</definedName>
    <definedName name="_EXR3" localSheetId="57">#REF!</definedName>
    <definedName name="_EXR3" localSheetId="58">#REF!</definedName>
    <definedName name="_EXR3" localSheetId="78">#REF!</definedName>
    <definedName name="_EXR3" localSheetId="22">#REF!</definedName>
    <definedName name="_EXR3" localSheetId="90">#REF!</definedName>
    <definedName name="_EXR3" localSheetId="0">#REF!</definedName>
    <definedName name="_EXR3">#REF!</definedName>
    <definedName name="_F" localSheetId="106" hidden="1">#REF!</definedName>
    <definedName name="_F" localSheetId="17" hidden="1">'[47]Fax a enviar'!#REF!</definedName>
    <definedName name="_F" localSheetId="51" hidden="1">'[47]Fax a enviar'!#REF!</definedName>
    <definedName name="_F" localSheetId="89" hidden="1">'[47]Fax a enviar'!#REF!</definedName>
    <definedName name="_F" localSheetId="42" hidden="1">'[47]Fax a enviar'!#REF!</definedName>
    <definedName name="_F" localSheetId="57" hidden="1">'[47]Fax a enviar'!#REF!</definedName>
    <definedName name="_F" localSheetId="76" hidden="1">'[47]Fax a enviar'!#REF!</definedName>
    <definedName name="_F" localSheetId="90" hidden="1">'[47]Fax a enviar'!#REF!</definedName>
    <definedName name="_F" localSheetId="94" hidden="1">#REF!</definedName>
    <definedName name="_F" hidden="1">'[47]Fax a enviar'!#REF!</definedName>
    <definedName name="_FAL1" localSheetId="106">#REF!</definedName>
    <definedName name="_FAL1" localSheetId="16">#REF!</definedName>
    <definedName name="_FAL1" localSheetId="17">#REF!</definedName>
    <definedName name="_FAL1" localSheetId="41">#REF!</definedName>
    <definedName name="_FAL1" localSheetId="51">#REF!</definedName>
    <definedName name="_FAL1" localSheetId="89">#REF!</definedName>
    <definedName name="_FAL1" localSheetId="40">#REF!</definedName>
    <definedName name="_FAL1" localSheetId="42">#REF!</definedName>
    <definedName name="_FAL1" localSheetId="43">#REF!</definedName>
    <definedName name="_FAL1" localSheetId="47">#REF!</definedName>
    <definedName name="_FAL1" localSheetId="48">#REF!</definedName>
    <definedName name="_FAL1" localSheetId="49">#REF!</definedName>
    <definedName name="_FAL1" localSheetId="50">#REF!</definedName>
    <definedName name="_FAL1" localSheetId="57">#REF!</definedName>
    <definedName name="_FAL1" localSheetId="58">#REF!</definedName>
    <definedName name="_FAL1" localSheetId="59">#REF!</definedName>
    <definedName name="_FAL1" localSheetId="60">#REF!</definedName>
    <definedName name="_FAL1" localSheetId="76">#REF!</definedName>
    <definedName name="_FAL1" localSheetId="78">#REF!</definedName>
    <definedName name="_FAL1" localSheetId="82">#REF!</definedName>
    <definedName name="_FAL1" localSheetId="22">#REF!</definedName>
    <definedName name="_FAL1" localSheetId="86">#REF!</definedName>
    <definedName name="_FAL1" localSheetId="90">#REF!</definedName>
    <definedName name="_FAL1" localSheetId="27">#REF!</definedName>
    <definedName name="_FAL1" localSheetId="0">#REF!</definedName>
    <definedName name="_FAL1">#REF!</definedName>
    <definedName name="_FAL10" localSheetId="106">#REF!</definedName>
    <definedName name="_FAL10" localSheetId="17">#REF!</definedName>
    <definedName name="_FAL10" localSheetId="51">#REF!</definedName>
    <definedName name="_FAL10" localSheetId="89">#REF!</definedName>
    <definedName name="_FAL10" localSheetId="40">#REF!</definedName>
    <definedName name="_FAL10" localSheetId="42">#REF!</definedName>
    <definedName name="_FAL10" localSheetId="48">#REF!</definedName>
    <definedName name="_FAL10" localSheetId="49">#REF!</definedName>
    <definedName name="_FAL10" localSheetId="50">#REF!</definedName>
    <definedName name="_FAL10" localSheetId="57">#REF!</definedName>
    <definedName name="_FAL10" localSheetId="58">#REF!</definedName>
    <definedName name="_FAL10" localSheetId="78">#REF!</definedName>
    <definedName name="_FAL10" localSheetId="22">#REF!</definedName>
    <definedName name="_FAL10" localSheetId="90">#REF!</definedName>
    <definedName name="_FAL10" localSheetId="0">#REF!</definedName>
    <definedName name="_FAL10">#REF!</definedName>
    <definedName name="_FAL11" localSheetId="106">#REF!</definedName>
    <definedName name="_FAL11" localSheetId="17">#REF!</definedName>
    <definedName name="_FAL11" localSheetId="51">#REF!</definedName>
    <definedName name="_FAL11" localSheetId="89">#REF!</definedName>
    <definedName name="_FAL11" localSheetId="40">#REF!</definedName>
    <definedName name="_FAL11" localSheetId="48">#REF!</definedName>
    <definedName name="_FAL11" localSheetId="49">#REF!</definedName>
    <definedName name="_FAL11" localSheetId="50">#REF!</definedName>
    <definedName name="_FAL11" localSheetId="57">#REF!</definedName>
    <definedName name="_FAL11" localSheetId="58">#REF!</definedName>
    <definedName name="_FAL11" localSheetId="78">#REF!</definedName>
    <definedName name="_FAL11" localSheetId="22">#REF!</definedName>
    <definedName name="_FAL11" localSheetId="90">#REF!</definedName>
    <definedName name="_FAL11" localSheetId="0">#REF!</definedName>
    <definedName name="_FAL11">#REF!</definedName>
    <definedName name="_FAL12" localSheetId="106">#REF!</definedName>
    <definedName name="_FAL12" localSheetId="17">#REF!</definedName>
    <definedName name="_FAL12" localSheetId="51">#REF!</definedName>
    <definedName name="_FAL12" localSheetId="89">#REF!</definedName>
    <definedName name="_FAL12" localSheetId="48">#REF!</definedName>
    <definedName name="_FAL12" localSheetId="49">#REF!</definedName>
    <definedName name="_FAL12" localSheetId="50">#REF!</definedName>
    <definedName name="_FAL12" localSheetId="57">#REF!</definedName>
    <definedName name="_FAL12" localSheetId="58">#REF!</definedName>
    <definedName name="_FAL12" localSheetId="78">#REF!</definedName>
    <definedName name="_FAL12" localSheetId="22">#REF!</definedName>
    <definedName name="_FAL12" localSheetId="90">#REF!</definedName>
    <definedName name="_FAL12" localSheetId="0">#REF!</definedName>
    <definedName name="_FAL12">#REF!</definedName>
    <definedName name="_FAL2" localSheetId="106">#REF!</definedName>
    <definedName name="_FAL2" localSheetId="16">#REF!</definedName>
    <definedName name="_FAL2" localSheetId="17">#REF!</definedName>
    <definedName name="_FAL2" localSheetId="41">#REF!</definedName>
    <definedName name="_FAL2" localSheetId="51">#REF!</definedName>
    <definedName name="_FAL2" localSheetId="89">#REF!</definedName>
    <definedName name="_FAL2" localSheetId="42">#REF!</definedName>
    <definedName name="_FAL2" localSheetId="43">#REF!</definedName>
    <definedName name="_FAL2" localSheetId="48">#REF!</definedName>
    <definedName name="_FAL2" localSheetId="49">#REF!</definedName>
    <definedName name="_FAL2" localSheetId="50">#REF!</definedName>
    <definedName name="_FAL2" localSheetId="57">#REF!</definedName>
    <definedName name="_FAL2" localSheetId="58">#REF!</definedName>
    <definedName name="_FAL2" localSheetId="59">#REF!</definedName>
    <definedName name="_FAL2" localSheetId="60">#REF!</definedName>
    <definedName name="_FAL2" localSheetId="76">#REF!</definedName>
    <definedName name="_FAL2" localSheetId="78">#REF!</definedName>
    <definedName name="_FAL2" localSheetId="82">#REF!</definedName>
    <definedName name="_FAL2" localSheetId="22">#REF!</definedName>
    <definedName name="_FAL2" localSheetId="86">#REF!</definedName>
    <definedName name="_FAL2" localSheetId="90">#REF!</definedName>
    <definedName name="_FAL2" localSheetId="27">#REF!</definedName>
    <definedName name="_FAL2" localSheetId="0">#REF!</definedName>
    <definedName name="_FAL2">#REF!</definedName>
    <definedName name="_FAL3" localSheetId="106">#REF!</definedName>
    <definedName name="_FAL3" localSheetId="16">#REF!</definedName>
    <definedName name="_FAL3" localSheetId="17">#REF!</definedName>
    <definedName name="_FAL3" localSheetId="41">#REF!</definedName>
    <definedName name="_FAL3" localSheetId="51">#REF!</definedName>
    <definedName name="_FAL3" localSheetId="89">#REF!</definedName>
    <definedName name="_FAL3" localSheetId="42">#REF!</definedName>
    <definedName name="_FAL3" localSheetId="43">#REF!</definedName>
    <definedName name="_FAL3" localSheetId="48">#REF!</definedName>
    <definedName name="_FAL3" localSheetId="49">#REF!</definedName>
    <definedName name="_FAL3" localSheetId="50">#REF!</definedName>
    <definedName name="_FAL3" localSheetId="57">#REF!</definedName>
    <definedName name="_FAL3" localSheetId="58">#REF!</definedName>
    <definedName name="_FAL3" localSheetId="59">#REF!</definedName>
    <definedName name="_FAL3" localSheetId="60">#REF!</definedName>
    <definedName name="_FAL3" localSheetId="76">#REF!</definedName>
    <definedName name="_FAL3" localSheetId="78">#REF!</definedName>
    <definedName name="_FAL3" localSheetId="82">#REF!</definedName>
    <definedName name="_FAL3" localSheetId="22">#REF!</definedName>
    <definedName name="_FAL3" localSheetId="86">#REF!</definedName>
    <definedName name="_FAL3" localSheetId="90">#REF!</definedName>
    <definedName name="_FAL3" localSheetId="27">#REF!</definedName>
    <definedName name="_FAL3" localSheetId="0">#REF!</definedName>
    <definedName name="_FAL3">#REF!</definedName>
    <definedName name="_FAL4" localSheetId="106">#REF!</definedName>
    <definedName name="_FAL4" localSheetId="17">#REF!</definedName>
    <definedName name="_FAL4" localSheetId="41">#REF!</definedName>
    <definedName name="_FAL4" localSheetId="51">#REF!</definedName>
    <definedName name="_FAL4" localSheetId="89">#REF!</definedName>
    <definedName name="_FAL4" localSheetId="42">#REF!</definedName>
    <definedName name="_FAL4" localSheetId="43">#REF!</definedName>
    <definedName name="_FAL4" localSheetId="48">#REF!</definedName>
    <definedName name="_FAL4" localSheetId="49">#REF!</definedName>
    <definedName name="_FAL4" localSheetId="50">#REF!</definedName>
    <definedName name="_FAL4" localSheetId="57">#REF!</definedName>
    <definedName name="_FAL4" localSheetId="58">#REF!</definedName>
    <definedName name="_FAL4" localSheetId="59">#REF!</definedName>
    <definedName name="_FAL4" localSheetId="60">#REF!</definedName>
    <definedName name="_FAL4" localSheetId="76">#REF!</definedName>
    <definedName name="_FAL4" localSheetId="78">#REF!</definedName>
    <definedName name="_FAL4" localSheetId="82">#REF!</definedName>
    <definedName name="_FAL4" localSheetId="22">#REF!</definedName>
    <definedName name="_FAL4" localSheetId="86">#REF!</definedName>
    <definedName name="_FAL4" localSheetId="90">#REF!</definedName>
    <definedName name="_FAL4" localSheetId="27">#REF!</definedName>
    <definedName name="_FAL4" localSheetId="0">#REF!</definedName>
    <definedName name="_FAL4">#REF!</definedName>
    <definedName name="_FAL5" localSheetId="106">#REF!</definedName>
    <definedName name="_FAL5" localSheetId="17">#REF!</definedName>
    <definedName name="_FAL5" localSheetId="41">#REF!</definedName>
    <definedName name="_FAL5" localSheetId="51">#REF!</definedName>
    <definedName name="_FAL5" localSheetId="89">#REF!</definedName>
    <definedName name="_FAL5" localSheetId="42">#REF!</definedName>
    <definedName name="_FAL5" localSheetId="43">#REF!</definedName>
    <definedName name="_FAL5" localSheetId="48">#REF!</definedName>
    <definedName name="_FAL5" localSheetId="49">#REF!</definedName>
    <definedName name="_FAL5" localSheetId="50">#REF!</definedName>
    <definedName name="_FAL5" localSheetId="57">#REF!</definedName>
    <definedName name="_FAL5" localSheetId="58">#REF!</definedName>
    <definedName name="_FAL5" localSheetId="59">#REF!</definedName>
    <definedName name="_FAL5" localSheetId="60">#REF!</definedName>
    <definedName name="_FAL5" localSheetId="76">#REF!</definedName>
    <definedName name="_FAL5" localSheetId="78">#REF!</definedName>
    <definedName name="_FAL5" localSheetId="82">#REF!</definedName>
    <definedName name="_FAL5" localSheetId="22">#REF!</definedName>
    <definedName name="_FAL5" localSheetId="86">#REF!</definedName>
    <definedName name="_FAL5" localSheetId="90">#REF!</definedName>
    <definedName name="_FAL5" localSheetId="27">#REF!</definedName>
    <definedName name="_FAL5" localSheetId="0">#REF!</definedName>
    <definedName name="_FAL5">#REF!</definedName>
    <definedName name="_FAL6" localSheetId="106">#REF!</definedName>
    <definedName name="_FAL6" localSheetId="17">#REF!</definedName>
    <definedName name="_FAL6" localSheetId="41">#REF!</definedName>
    <definedName name="_FAL6" localSheetId="51">#REF!</definedName>
    <definedName name="_FAL6" localSheetId="89">#REF!</definedName>
    <definedName name="_FAL6" localSheetId="42">#REF!</definedName>
    <definedName name="_FAL6" localSheetId="43">#REF!</definedName>
    <definedName name="_FAL6" localSheetId="48">#REF!</definedName>
    <definedName name="_FAL6" localSheetId="49">#REF!</definedName>
    <definedName name="_FAL6" localSheetId="50">#REF!</definedName>
    <definedName name="_FAL6" localSheetId="57">#REF!</definedName>
    <definedName name="_FAL6" localSheetId="58">#REF!</definedName>
    <definedName name="_FAL6" localSheetId="59">#REF!</definedName>
    <definedName name="_FAL6" localSheetId="60">#REF!</definedName>
    <definedName name="_FAL6" localSheetId="76">#REF!</definedName>
    <definedName name="_FAL6" localSheetId="78">#REF!</definedName>
    <definedName name="_FAL6" localSheetId="82">#REF!</definedName>
    <definedName name="_FAL6" localSheetId="22">#REF!</definedName>
    <definedName name="_FAL6" localSheetId="86">#REF!</definedName>
    <definedName name="_FAL6" localSheetId="90">#REF!</definedName>
    <definedName name="_FAL6" localSheetId="27">#REF!</definedName>
    <definedName name="_FAL6" localSheetId="0">#REF!</definedName>
    <definedName name="_FAL6">#REF!</definedName>
    <definedName name="_FAL7" localSheetId="106">#REF!</definedName>
    <definedName name="_FAL7" localSheetId="17">#REF!</definedName>
    <definedName name="_FAL7" localSheetId="41">#REF!</definedName>
    <definedName name="_FAL7" localSheetId="51">#REF!</definedName>
    <definedName name="_FAL7" localSheetId="89">#REF!</definedName>
    <definedName name="_FAL7" localSheetId="42">#REF!</definedName>
    <definedName name="_FAL7" localSheetId="43">#REF!</definedName>
    <definedName name="_FAL7" localSheetId="48">#REF!</definedName>
    <definedName name="_FAL7" localSheetId="49">#REF!</definedName>
    <definedName name="_FAL7" localSheetId="50">#REF!</definedName>
    <definedName name="_FAL7" localSheetId="57">#REF!</definedName>
    <definedName name="_FAL7" localSheetId="58">#REF!</definedName>
    <definedName name="_FAL7" localSheetId="59">#REF!</definedName>
    <definedName name="_FAL7" localSheetId="60">#REF!</definedName>
    <definedName name="_FAL7" localSheetId="76">#REF!</definedName>
    <definedName name="_FAL7" localSheetId="78">#REF!</definedName>
    <definedName name="_FAL7" localSheetId="82">#REF!</definedName>
    <definedName name="_FAL7" localSheetId="22">#REF!</definedName>
    <definedName name="_FAL7" localSheetId="86">#REF!</definedName>
    <definedName name="_FAL7" localSheetId="90">#REF!</definedName>
    <definedName name="_FAL7" localSheetId="27">#REF!</definedName>
    <definedName name="_FAL7" localSheetId="0">#REF!</definedName>
    <definedName name="_FAL7">#REF!</definedName>
    <definedName name="_FAL8" localSheetId="106">#REF!</definedName>
    <definedName name="_FAL8" localSheetId="17">#REF!</definedName>
    <definedName name="_FAL8" localSheetId="51">#REF!</definedName>
    <definedName name="_FAL8" localSheetId="89">#REF!</definedName>
    <definedName name="_FAL8" localSheetId="48">#REF!</definedName>
    <definedName name="_FAL8" localSheetId="49">#REF!</definedName>
    <definedName name="_FAL8" localSheetId="50">#REF!</definedName>
    <definedName name="_FAL8" localSheetId="57">#REF!</definedName>
    <definedName name="_FAL8" localSheetId="58">#REF!</definedName>
    <definedName name="_FAL8" localSheetId="78">#REF!</definedName>
    <definedName name="_FAL8" localSheetId="22">#REF!</definedName>
    <definedName name="_FAL8" localSheetId="90">#REF!</definedName>
    <definedName name="_FAL8" localSheetId="0">#REF!</definedName>
    <definedName name="_FAL8">#REF!</definedName>
    <definedName name="_FAL89" localSheetId="106">#REF!</definedName>
    <definedName name="_FAL89" localSheetId="17">#REF!</definedName>
    <definedName name="_FAL89" localSheetId="41">#REF!</definedName>
    <definedName name="_FAL89" localSheetId="51">#REF!</definedName>
    <definedName name="_FAL89" localSheetId="89">#REF!</definedName>
    <definedName name="_FAL89" localSheetId="42">#REF!</definedName>
    <definedName name="_FAL89" localSheetId="43">#REF!</definedName>
    <definedName name="_FAL89" localSheetId="48">#REF!</definedName>
    <definedName name="_FAL89" localSheetId="49">#REF!</definedName>
    <definedName name="_FAL89" localSheetId="50">#REF!</definedName>
    <definedName name="_FAL89" localSheetId="57">#REF!</definedName>
    <definedName name="_FAL89" localSheetId="58">#REF!</definedName>
    <definedName name="_FAL89" localSheetId="59">#REF!</definedName>
    <definedName name="_FAL89" localSheetId="60">#REF!</definedName>
    <definedName name="_FAL89" localSheetId="76">#REF!</definedName>
    <definedName name="_FAL89" localSheetId="78">#REF!</definedName>
    <definedName name="_FAL89" localSheetId="82">#REF!</definedName>
    <definedName name="_FAL89" localSheetId="22">#REF!</definedName>
    <definedName name="_FAL89" localSheetId="86">#REF!</definedName>
    <definedName name="_FAL89" localSheetId="90">#REF!</definedName>
    <definedName name="_FAL89" localSheetId="27">#REF!</definedName>
    <definedName name="_FAL89" localSheetId="0">#REF!</definedName>
    <definedName name="_FAL89">#REF!</definedName>
    <definedName name="_FAL9" localSheetId="106">#REF!</definedName>
    <definedName name="_FAL9" localSheetId="17">#REF!</definedName>
    <definedName name="_FAL9" localSheetId="51">#REF!</definedName>
    <definedName name="_FAL9" localSheetId="89">#REF!</definedName>
    <definedName name="_FAL9" localSheetId="48">#REF!</definedName>
    <definedName name="_FAL9" localSheetId="49">#REF!</definedName>
    <definedName name="_FAL9" localSheetId="50">#REF!</definedName>
    <definedName name="_FAL9" localSheetId="57">#REF!</definedName>
    <definedName name="_FAL9" localSheetId="58">#REF!</definedName>
    <definedName name="_FAL9" localSheetId="78">#REF!</definedName>
    <definedName name="_FAL9" localSheetId="22">#REF!</definedName>
    <definedName name="_FAL9" localSheetId="90">#REF!</definedName>
    <definedName name="_FAL9" localSheetId="0">#REF!</definedName>
    <definedName name="_FAL9">#REF!</definedName>
    <definedName name="_Fill" localSheetId="106" hidden="1">#REF!</definedName>
    <definedName name="_Fill" localSheetId="16" hidden="1">'[8]shared data'!$A$4:$A$642</definedName>
    <definedName name="_Fill" localSheetId="17" hidden="1">#REF!</definedName>
    <definedName name="_Fill" localSheetId="41" hidden="1">#REF!</definedName>
    <definedName name="_Fill" localSheetId="51" hidden="1">#REF!</definedName>
    <definedName name="_Fill" localSheetId="89" hidden="1">#REF!</definedName>
    <definedName name="_Fill" localSheetId="42" hidden="1">#REF!</definedName>
    <definedName name="_Fill" localSheetId="43" hidden="1">#REF!</definedName>
    <definedName name="_Fill" localSheetId="48" hidden="1">#REF!</definedName>
    <definedName name="_Fill" localSheetId="49" hidden="1">#REF!</definedName>
    <definedName name="_Fill" localSheetId="50" hidden="1">#REF!</definedName>
    <definedName name="_Fill" localSheetId="57" hidden="1">#REF!</definedName>
    <definedName name="_Fill" localSheetId="58" hidden="1">#REF!</definedName>
    <definedName name="_Fill" localSheetId="59" hidden="1">#REF!</definedName>
    <definedName name="_Fill" localSheetId="60" hidden="1">#REF!</definedName>
    <definedName name="_Fill" localSheetId="76" hidden="1">#REF!</definedName>
    <definedName name="_Fill" localSheetId="77" hidden="1">#REF!</definedName>
    <definedName name="_Fill" localSheetId="78" hidden="1">#REF!</definedName>
    <definedName name="_Fill" localSheetId="82" hidden="1">#REF!</definedName>
    <definedName name="_Fill" localSheetId="22" hidden="1">#REF!</definedName>
    <definedName name="_Fill" localSheetId="86" hidden="1">#REF!</definedName>
    <definedName name="_Fill" localSheetId="90" hidden="1">#REF!</definedName>
    <definedName name="_Fill" localSheetId="27" hidden="1">#REF!</definedName>
    <definedName name="_Fill" localSheetId="0" hidden="1">#REF!</definedName>
    <definedName name="_Fill" hidden="1">#REF!</definedName>
    <definedName name="_Fill1" localSheetId="106" hidden="1">#REF!</definedName>
    <definedName name="_Fill1" localSheetId="16" hidden="1">#REF!</definedName>
    <definedName name="_Fill1" localSheetId="17" hidden="1">#REF!</definedName>
    <definedName name="_Fill1" localSheetId="41" hidden="1">#REF!</definedName>
    <definedName name="_Fill1" localSheetId="51" hidden="1">#REF!</definedName>
    <definedName name="_Fill1" localSheetId="89" hidden="1">#REF!</definedName>
    <definedName name="_Fill1" localSheetId="42" hidden="1">#REF!</definedName>
    <definedName name="_Fill1" localSheetId="43" hidden="1">#REF!</definedName>
    <definedName name="_Fill1" localSheetId="48" hidden="1">#REF!</definedName>
    <definedName name="_Fill1" localSheetId="49" hidden="1">#REF!</definedName>
    <definedName name="_Fill1" localSheetId="50" hidden="1">#REF!</definedName>
    <definedName name="_Fill1" localSheetId="57" hidden="1">#REF!</definedName>
    <definedName name="_Fill1" localSheetId="58" hidden="1">#REF!</definedName>
    <definedName name="_Fill1" localSheetId="59" hidden="1">#REF!</definedName>
    <definedName name="_Fill1" localSheetId="60" hidden="1">#REF!</definedName>
    <definedName name="_Fill1" localSheetId="76" hidden="1">#REF!</definedName>
    <definedName name="_Fill1" localSheetId="78" hidden="1">#REF!</definedName>
    <definedName name="_Fill1" localSheetId="82" hidden="1">#REF!</definedName>
    <definedName name="_Fill1" localSheetId="22" hidden="1">#REF!</definedName>
    <definedName name="_Fill1" localSheetId="86" hidden="1">#REF!</definedName>
    <definedName name="_Fill1" localSheetId="90" hidden="1">#REF!</definedName>
    <definedName name="_Fill1" localSheetId="27" hidden="1">#REF!</definedName>
    <definedName name="_Fill1" localSheetId="0" hidden="1">#REF!</definedName>
    <definedName name="_Fill1" hidden="1">#REF!</definedName>
    <definedName name="_xlnm._FilterDatabase" localSheetId="106" hidden="1">#REF!</definedName>
    <definedName name="_xlnm._FilterDatabase" localSheetId="57" hidden="1">#REF!</definedName>
    <definedName name="_xlnm._FilterDatabase" localSheetId="78" hidden="1">'Tabla 52'!$B$12:$L$82</definedName>
    <definedName name="_xlnm._FilterDatabase" localSheetId="82" hidden="1">'Tabla 56'!$G$8:$G$83</definedName>
    <definedName name="_xlnm._FilterDatabase" localSheetId="94" hidden="1">#REF!</definedName>
    <definedName name="_xlnm._FilterDatabase" hidden="1">[48]C!$P$428:$T$428</definedName>
    <definedName name="_FIS96" localSheetId="106">#REF!</definedName>
    <definedName name="_FIS96" localSheetId="17">#REF!</definedName>
    <definedName name="_FIS96" localSheetId="18">#REF!</definedName>
    <definedName name="_FIS96" localSheetId="51">#REF!</definedName>
    <definedName name="_FIS96" localSheetId="89">#REF!</definedName>
    <definedName name="_FIS96" localSheetId="40">#REF!</definedName>
    <definedName name="_FIS96" localSheetId="42">#REF!</definedName>
    <definedName name="_FIS96" localSheetId="48">#REF!</definedName>
    <definedName name="_FIS96" localSheetId="49">#REF!</definedName>
    <definedName name="_FIS96" localSheetId="50">#REF!</definedName>
    <definedName name="_FIS96" localSheetId="57">#REF!</definedName>
    <definedName name="_FIS96" localSheetId="58">#REF!</definedName>
    <definedName name="_FIS96" localSheetId="78">#REF!</definedName>
    <definedName name="_FIS96" localSheetId="22">#REF!</definedName>
    <definedName name="_FIS96" localSheetId="90">#REF!</definedName>
    <definedName name="_FIS96" localSheetId="0">#REF!</definedName>
    <definedName name="_FIS96">#REF!</definedName>
    <definedName name="_FIV1" localSheetId="106">#REF!</definedName>
    <definedName name="_FIV1" localSheetId="17">#REF!</definedName>
    <definedName name="_FIV1" localSheetId="18">#REF!</definedName>
    <definedName name="_FIV1" localSheetId="51">#REF!</definedName>
    <definedName name="_FIV1" localSheetId="89">#REF!</definedName>
    <definedName name="_FIV1" localSheetId="40">#REF!</definedName>
    <definedName name="_FIV1" localSheetId="42">#REF!</definedName>
    <definedName name="_FIV1" localSheetId="48">#REF!</definedName>
    <definedName name="_FIV1" localSheetId="49">#REF!</definedName>
    <definedName name="_FIV1" localSheetId="50">#REF!</definedName>
    <definedName name="_FIV1" localSheetId="57">#REF!</definedName>
    <definedName name="_FIV1" localSheetId="58">#REF!</definedName>
    <definedName name="_FIV1" localSheetId="78">#REF!</definedName>
    <definedName name="_FIV1" localSheetId="22">#REF!</definedName>
    <definedName name="_FIV1" localSheetId="90">#REF!</definedName>
    <definedName name="_FIV1" localSheetId="0">#REF!</definedName>
    <definedName name="_FIV1">#REF!</definedName>
    <definedName name="_FMK1" localSheetId="106">#REF!</definedName>
    <definedName name="_FMK1" localSheetId="16">#REF!</definedName>
    <definedName name="_FMK1" localSheetId="17">#REF!</definedName>
    <definedName name="_FMK1" localSheetId="41">#REF!</definedName>
    <definedName name="_FMK1" localSheetId="51">#REF!</definedName>
    <definedName name="_FMK1" localSheetId="89">#REF!</definedName>
    <definedName name="_FMK1" localSheetId="40">#REF!</definedName>
    <definedName name="_FMK1" localSheetId="42">#REF!</definedName>
    <definedName name="_FMK1" localSheetId="43">#REF!</definedName>
    <definedName name="_FMK1" localSheetId="47">#REF!</definedName>
    <definedName name="_FMK1" localSheetId="48">#REF!</definedName>
    <definedName name="_FMK1" localSheetId="49">#REF!</definedName>
    <definedName name="_FMK1" localSheetId="50">#REF!</definedName>
    <definedName name="_FMK1" localSheetId="57">#REF!</definedName>
    <definedName name="_FMK1" localSheetId="58">#REF!</definedName>
    <definedName name="_FMK1" localSheetId="59">#REF!</definedName>
    <definedName name="_FMK1" localSheetId="60">#REF!</definedName>
    <definedName name="_FMK1" localSheetId="76">#REF!</definedName>
    <definedName name="_FMK1" localSheetId="78">#REF!</definedName>
    <definedName name="_FMK1" localSheetId="82">#REF!</definedName>
    <definedName name="_FMK1" localSheetId="22">#REF!</definedName>
    <definedName name="_FMK1" localSheetId="86">#REF!</definedName>
    <definedName name="_FMK1" localSheetId="90">#REF!</definedName>
    <definedName name="_FMK1" localSheetId="27">#REF!</definedName>
    <definedName name="_FMK1" localSheetId="0">#REF!</definedName>
    <definedName name="_FMK1">#REF!</definedName>
    <definedName name="_ftnref1" localSheetId="106">#REF!</definedName>
    <definedName name="_ftnref1" localSheetId="17">#REF!</definedName>
    <definedName name="_ftnref1" localSheetId="51">#REF!</definedName>
    <definedName name="_ftnref1" localSheetId="89">#REF!</definedName>
    <definedName name="_ftnref1" localSheetId="42">#REF!</definedName>
    <definedName name="_ftnref1" localSheetId="48">#REF!</definedName>
    <definedName name="_ftnref1" localSheetId="49">#REF!</definedName>
    <definedName name="_ftnref1" localSheetId="50">#REF!</definedName>
    <definedName name="_ftnref1" localSheetId="57">#REF!</definedName>
    <definedName name="_ftnref1" localSheetId="58">#REF!</definedName>
    <definedName name="_ftnref1" localSheetId="78">#REF!</definedName>
    <definedName name="_ftnref1" localSheetId="22">#REF!</definedName>
    <definedName name="_ftnref1" localSheetId="90">#REF!</definedName>
    <definedName name="_ftnref1" localSheetId="0">#REF!</definedName>
    <definedName name="_ftnref1">#REF!</definedName>
    <definedName name="_IKR1" localSheetId="106">#REF!</definedName>
    <definedName name="_IKR1" localSheetId="16">#REF!</definedName>
    <definedName name="_IKR1" localSheetId="17">#REF!</definedName>
    <definedName name="_IKR1" localSheetId="41">#REF!</definedName>
    <definedName name="_IKR1" localSheetId="51">#REF!</definedName>
    <definedName name="_IKR1" localSheetId="89">#REF!</definedName>
    <definedName name="_IKR1" localSheetId="42">#REF!</definedName>
    <definedName name="_IKR1" localSheetId="43">#REF!</definedName>
    <definedName name="_IKR1" localSheetId="48">#REF!</definedName>
    <definedName name="_IKR1" localSheetId="49">#REF!</definedName>
    <definedName name="_IKR1" localSheetId="50">#REF!</definedName>
    <definedName name="_IKR1" localSheetId="57">#REF!</definedName>
    <definedName name="_IKR1" localSheetId="58">#REF!</definedName>
    <definedName name="_IKR1" localSheetId="59">#REF!</definedName>
    <definedName name="_IKR1" localSheetId="60">#REF!</definedName>
    <definedName name="_IKR1" localSheetId="76">#REF!</definedName>
    <definedName name="_IKR1" localSheetId="78">#REF!</definedName>
    <definedName name="_IKR1" localSheetId="82">#REF!</definedName>
    <definedName name="_IKR1" localSheetId="22">#REF!</definedName>
    <definedName name="_IKR1" localSheetId="86">#REF!</definedName>
    <definedName name="_IKR1" localSheetId="90">#REF!</definedName>
    <definedName name="_IKR1" localSheetId="27">#REF!</definedName>
    <definedName name="_IKR1" localSheetId="0">#REF!</definedName>
    <definedName name="_IKR1">#REF!</definedName>
    <definedName name="_IMP10" localSheetId="106">#REF!</definedName>
    <definedName name="_IMP10" localSheetId="17">#REF!</definedName>
    <definedName name="_IMP10" localSheetId="51">#REF!</definedName>
    <definedName name="_IMP10" localSheetId="89">#REF!</definedName>
    <definedName name="_IMP10" localSheetId="48">#REF!</definedName>
    <definedName name="_IMP10" localSheetId="49">#REF!</definedName>
    <definedName name="_IMP10" localSheetId="50">#REF!</definedName>
    <definedName name="_IMP10" localSheetId="57">#REF!</definedName>
    <definedName name="_IMP10" localSheetId="58">#REF!</definedName>
    <definedName name="_IMP10" localSheetId="78">#REF!</definedName>
    <definedName name="_IMP10" localSheetId="22">#REF!</definedName>
    <definedName name="_IMP10" localSheetId="90">#REF!</definedName>
    <definedName name="_IMP10" localSheetId="0">#REF!</definedName>
    <definedName name="_IMP10">#REF!</definedName>
    <definedName name="_IMP2" localSheetId="106">#REF!</definedName>
    <definedName name="_IMP2" localSheetId="17">#REF!</definedName>
    <definedName name="_IMP2" localSheetId="51">#REF!</definedName>
    <definedName name="_IMP2" localSheetId="89">#REF!</definedName>
    <definedName name="_IMP2" localSheetId="48">#REF!</definedName>
    <definedName name="_IMP2" localSheetId="49">#REF!</definedName>
    <definedName name="_IMP2" localSheetId="50">#REF!</definedName>
    <definedName name="_IMP2" localSheetId="57">#REF!</definedName>
    <definedName name="_IMP2" localSheetId="58">#REF!</definedName>
    <definedName name="_IMP2" localSheetId="78">#REF!</definedName>
    <definedName name="_IMP2" localSheetId="22">#REF!</definedName>
    <definedName name="_IMP2" localSheetId="90">#REF!</definedName>
    <definedName name="_IMP2" localSheetId="0">#REF!</definedName>
    <definedName name="_IMP2">#REF!</definedName>
    <definedName name="_IMP4" localSheetId="106">#REF!</definedName>
    <definedName name="_IMP4" localSheetId="17">#REF!</definedName>
    <definedName name="_IMP4" localSheetId="51">#REF!</definedName>
    <definedName name="_IMP4" localSheetId="89">#REF!</definedName>
    <definedName name="_IMP4" localSheetId="48">#REF!</definedName>
    <definedName name="_IMP4" localSheetId="49">#REF!</definedName>
    <definedName name="_IMP4" localSheetId="50">#REF!</definedName>
    <definedName name="_IMP4" localSheetId="57">#REF!</definedName>
    <definedName name="_IMP4" localSheetId="58">#REF!</definedName>
    <definedName name="_IMP4" localSheetId="78">#REF!</definedName>
    <definedName name="_IMP4" localSheetId="22">#REF!</definedName>
    <definedName name="_IMP4" localSheetId="90">#REF!</definedName>
    <definedName name="_IMP4" localSheetId="0">#REF!</definedName>
    <definedName name="_IMP4">#REF!</definedName>
    <definedName name="_IMP6" localSheetId="106">#REF!</definedName>
    <definedName name="_IMP6" localSheetId="17">#REF!</definedName>
    <definedName name="_IMP6" localSheetId="51">#REF!</definedName>
    <definedName name="_IMP6" localSheetId="89">#REF!</definedName>
    <definedName name="_IMP6" localSheetId="48">#REF!</definedName>
    <definedName name="_IMP6" localSheetId="49">#REF!</definedName>
    <definedName name="_IMP6" localSheetId="50">#REF!</definedName>
    <definedName name="_IMP6" localSheetId="57">#REF!</definedName>
    <definedName name="_IMP6" localSheetId="58">#REF!</definedName>
    <definedName name="_IMP6" localSheetId="78">#REF!</definedName>
    <definedName name="_IMP6" localSheetId="22">#REF!</definedName>
    <definedName name="_IMP6" localSheetId="90">#REF!</definedName>
    <definedName name="_IMP6" localSheetId="0">#REF!</definedName>
    <definedName name="_IMP6">#REF!</definedName>
    <definedName name="_IMP7" localSheetId="106">#REF!</definedName>
    <definedName name="_IMP7" localSheetId="17">#REF!</definedName>
    <definedName name="_IMP7" localSheetId="51">#REF!</definedName>
    <definedName name="_IMP7" localSheetId="89">#REF!</definedName>
    <definedName name="_IMP7" localSheetId="48">#REF!</definedName>
    <definedName name="_IMP7" localSheetId="49">#REF!</definedName>
    <definedName name="_IMP7" localSheetId="50">#REF!</definedName>
    <definedName name="_IMP7" localSheetId="57">#REF!</definedName>
    <definedName name="_IMP7" localSheetId="58">#REF!</definedName>
    <definedName name="_IMP7" localSheetId="78">#REF!</definedName>
    <definedName name="_IMP7" localSheetId="22">#REF!</definedName>
    <definedName name="_IMP7" localSheetId="90">#REF!</definedName>
    <definedName name="_IMP7" localSheetId="0">#REF!</definedName>
    <definedName name="_IMP7">#REF!</definedName>
    <definedName name="_IMP8" localSheetId="106">#REF!</definedName>
    <definedName name="_IMP8" localSheetId="17">#REF!</definedName>
    <definedName name="_IMP8" localSheetId="51">#REF!</definedName>
    <definedName name="_IMP8" localSheetId="89">#REF!</definedName>
    <definedName name="_IMP8" localSheetId="48">#REF!</definedName>
    <definedName name="_IMP8" localSheetId="49">#REF!</definedName>
    <definedName name="_IMP8" localSheetId="50">#REF!</definedName>
    <definedName name="_IMP8" localSheetId="57">#REF!</definedName>
    <definedName name="_IMP8" localSheetId="58">#REF!</definedName>
    <definedName name="_IMP8" localSheetId="78">#REF!</definedName>
    <definedName name="_IMP8" localSheetId="22">#REF!</definedName>
    <definedName name="_IMP8" localSheetId="90">#REF!</definedName>
    <definedName name="_IMP8" localSheetId="0">#REF!</definedName>
    <definedName name="_IMP8">#REF!</definedName>
    <definedName name="_INE1" localSheetId="106">#REF!</definedName>
    <definedName name="_INE1" localSheetId="17">#REF!</definedName>
    <definedName name="_INE1" localSheetId="51">#REF!</definedName>
    <definedName name="_INE1" localSheetId="89">#REF!</definedName>
    <definedName name="_INE1" localSheetId="48">#REF!</definedName>
    <definedName name="_INE1" localSheetId="49">#REF!</definedName>
    <definedName name="_INE1" localSheetId="50">#REF!</definedName>
    <definedName name="_INE1" localSheetId="57">#REF!</definedName>
    <definedName name="_INE1" localSheetId="58">#REF!</definedName>
    <definedName name="_INE1" localSheetId="78">#REF!</definedName>
    <definedName name="_INE1" localSheetId="22">#REF!</definedName>
    <definedName name="_INE1" localSheetId="90">#REF!</definedName>
    <definedName name="_INE1" localSheetId="0">#REF!</definedName>
    <definedName name="_INE1">#REF!</definedName>
    <definedName name="_ipc2000" localSheetId="106">#REF!</definedName>
    <definedName name="_ipc2000" localSheetId="17">#REF!</definedName>
    <definedName name="_ipc2000" localSheetId="51">#REF!</definedName>
    <definedName name="_ipc2000" localSheetId="89">#REF!</definedName>
    <definedName name="_ipc2000" localSheetId="48">#REF!</definedName>
    <definedName name="_ipc2000" localSheetId="49">#REF!</definedName>
    <definedName name="_ipc2000" localSheetId="50">#REF!</definedName>
    <definedName name="_ipc2000" localSheetId="57">#REF!</definedName>
    <definedName name="_ipc2000" localSheetId="58">#REF!</definedName>
    <definedName name="_ipc2000" localSheetId="78">#REF!</definedName>
    <definedName name="_ipc2000" localSheetId="22">#REF!</definedName>
    <definedName name="_ipc2000" localSheetId="90">#REF!</definedName>
    <definedName name="_ipc2000" localSheetId="0">#REF!</definedName>
    <definedName name="_ipc2000">#REF!</definedName>
    <definedName name="_ipc2001" localSheetId="106">#REF!</definedName>
    <definedName name="_ipc2001" localSheetId="17">#REF!</definedName>
    <definedName name="_ipc2001" localSheetId="51">#REF!</definedName>
    <definedName name="_ipc2001" localSheetId="89">#REF!</definedName>
    <definedName name="_ipc2001" localSheetId="48">#REF!</definedName>
    <definedName name="_ipc2001" localSheetId="49">#REF!</definedName>
    <definedName name="_ipc2001" localSheetId="50">#REF!</definedName>
    <definedName name="_ipc2001" localSheetId="57">#REF!</definedName>
    <definedName name="_ipc2001" localSheetId="58">#REF!</definedName>
    <definedName name="_ipc2001" localSheetId="78">#REF!</definedName>
    <definedName name="_ipc2001" localSheetId="22">#REF!</definedName>
    <definedName name="_ipc2001" localSheetId="90">#REF!</definedName>
    <definedName name="_ipc2001" localSheetId="0">#REF!</definedName>
    <definedName name="_ipc2001">#REF!</definedName>
    <definedName name="_ipc2002" localSheetId="106">#REF!</definedName>
    <definedName name="_ipc2002" localSheetId="17">#REF!</definedName>
    <definedName name="_ipc2002" localSheetId="51">#REF!</definedName>
    <definedName name="_ipc2002" localSheetId="89">#REF!</definedName>
    <definedName name="_ipc2002" localSheetId="48">#REF!</definedName>
    <definedName name="_ipc2002" localSheetId="49">#REF!</definedName>
    <definedName name="_ipc2002" localSheetId="50">#REF!</definedName>
    <definedName name="_ipc2002" localSheetId="57">#REF!</definedName>
    <definedName name="_ipc2002" localSheetId="58">#REF!</definedName>
    <definedName name="_ipc2002" localSheetId="78">#REF!</definedName>
    <definedName name="_ipc2002" localSheetId="22">#REF!</definedName>
    <definedName name="_ipc2002" localSheetId="90">#REF!</definedName>
    <definedName name="_ipc2002" localSheetId="0">#REF!</definedName>
    <definedName name="_ipc2002">#REF!</definedName>
    <definedName name="_ipc2003" localSheetId="106">#REF!</definedName>
    <definedName name="_ipc2003" localSheetId="17">#REF!</definedName>
    <definedName name="_ipc2003" localSheetId="51">#REF!</definedName>
    <definedName name="_ipc2003" localSheetId="89">#REF!</definedName>
    <definedName name="_ipc2003" localSheetId="48">#REF!</definedName>
    <definedName name="_ipc2003" localSheetId="49">#REF!</definedName>
    <definedName name="_ipc2003" localSheetId="50">#REF!</definedName>
    <definedName name="_ipc2003" localSheetId="57">#REF!</definedName>
    <definedName name="_ipc2003" localSheetId="58">#REF!</definedName>
    <definedName name="_ipc2003" localSheetId="78">#REF!</definedName>
    <definedName name="_ipc2003" localSheetId="22">#REF!</definedName>
    <definedName name="_ipc2003" localSheetId="90">#REF!</definedName>
    <definedName name="_ipc2003" localSheetId="0">#REF!</definedName>
    <definedName name="_ipc2003">#REF!</definedName>
    <definedName name="_ipc98" localSheetId="106">#REF!</definedName>
    <definedName name="_ipc98" localSheetId="17">#REF!</definedName>
    <definedName name="_ipc98" localSheetId="51">#REF!</definedName>
    <definedName name="_ipc98" localSheetId="89">#REF!</definedName>
    <definedName name="_ipc98" localSheetId="48">#REF!</definedName>
    <definedName name="_ipc98" localSheetId="49">#REF!</definedName>
    <definedName name="_ipc98" localSheetId="50">#REF!</definedName>
    <definedName name="_ipc98" localSheetId="57">#REF!</definedName>
    <definedName name="_ipc98" localSheetId="58">#REF!</definedName>
    <definedName name="_ipc98" localSheetId="78">#REF!</definedName>
    <definedName name="_ipc98" localSheetId="22">#REF!</definedName>
    <definedName name="_ipc98" localSheetId="90">#REF!</definedName>
    <definedName name="_ipc98" localSheetId="0">#REF!</definedName>
    <definedName name="_ipc98">#REF!</definedName>
    <definedName name="_ipc99" localSheetId="106">#REF!</definedName>
    <definedName name="_ipc99" localSheetId="17">#REF!</definedName>
    <definedName name="_ipc99" localSheetId="51">#REF!</definedName>
    <definedName name="_ipc99" localSheetId="89">#REF!</definedName>
    <definedName name="_ipc99" localSheetId="48">#REF!</definedName>
    <definedName name="_ipc99" localSheetId="49">#REF!</definedName>
    <definedName name="_ipc99" localSheetId="50">#REF!</definedName>
    <definedName name="_ipc99" localSheetId="57">#REF!</definedName>
    <definedName name="_ipc99" localSheetId="58">#REF!</definedName>
    <definedName name="_ipc99" localSheetId="78">#REF!</definedName>
    <definedName name="_ipc99" localSheetId="22">#REF!</definedName>
    <definedName name="_ipc99" localSheetId="90">#REF!</definedName>
    <definedName name="_ipc99" localSheetId="0">#REF!</definedName>
    <definedName name="_ipc99">#REF!</definedName>
    <definedName name="_IRP1" localSheetId="106">#REF!</definedName>
    <definedName name="_IRP1" localSheetId="16">#REF!</definedName>
    <definedName name="_IRP1" localSheetId="17">#REF!</definedName>
    <definedName name="_IRP1" localSheetId="41">#REF!</definedName>
    <definedName name="_IRP1" localSheetId="51">#REF!</definedName>
    <definedName name="_IRP1" localSheetId="89">#REF!</definedName>
    <definedName name="_IRP1" localSheetId="42">#REF!</definedName>
    <definedName name="_IRP1" localSheetId="43">#REF!</definedName>
    <definedName name="_IRP1" localSheetId="48">#REF!</definedName>
    <definedName name="_IRP1" localSheetId="49">#REF!</definedName>
    <definedName name="_IRP1" localSheetId="50">#REF!</definedName>
    <definedName name="_IRP1" localSheetId="57">#REF!</definedName>
    <definedName name="_IRP1" localSheetId="58">#REF!</definedName>
    <definedName name="_IRP1" localSheetId="59">#REF!</definedName>
    <definedName name="_IRP1" localSheetId="60">#REF!</definedName>
    <definedName name="_IRP1" localSheetId="76">#REF!</definedName>
    <definedName name="_IRP1" localSheetId="78">#REF!</definedName>
    <definedName name="_IRP1" localSheetId="82">#REF!</definedName>
    <definedName name="_IRP1" localSheetId="22">#REF!</definedName>
    <definedName name="_IRP1" localSheetId="86">#REF!</definedName>
    <definedName name="_IRP1" localSheetId="90">#REF!</definedName>
    <definedName name="_IRP1" localSheetId="27">#REF!</definedName>
    <definedName name="_IRP1" localSheetId="0">#REF!</definedName>
    <definedName name="_IRP1">#REF!</definedName>
    <definedName name="_Jin2" localSheetId="106">#REF!</definedName>
    <definedName name="_Jin2" localSheetId="51">[49]CCFF!#REF!</definedName>
    <definedName name="_Jin2" localSheetId="89">[49]CCFF!#REF!</definedName>
    <definedName name="_Jin2" localSheetId="57">[49]CCFF!#REF!</definedName>
    <definedName name="_Jin2" localSheetId="94">#REF!</definedName>
    <definedName name="_Jin2">[49]CCFF!#REF!</definedName>
    <definedName name="_JR1" localSheetId="106">#REF!</definedName>
    <definedName name="_JR1" localSheetId="17">#REF!</definedName>
    <definedName name="_JR1" localSheetId="18">#REF!</definedName>
    <definedName name="_JR1" localSheetId="51">#REF!</definedName>
    <definedName name="_JR1" localSheetId="89">#REF!</definedName>
    <definedName name="_JR1" localSheetId="40">#REF!</definedName>
    <definedName name="_JR1" localSheetId="42">#REF!</definedName>
    <definedName name="_JR1" localSheetId="48">#REF!</definedName>
    <definedName name="_JR1" localSheetId="49">#REF!</definedName>
    <definedName name="_JR1" localSheetId="50">#REF!</definedName>
    <definedName name="_JR1" localSheetId="57">#REF!</definedName>
    <definedName name="_JR1" localSheetId="58">#REF!</definedName>
    <definedName name="_JR1" localSheetId="78">#REF!</definedName>
    <definedName name="_JR1" localSheetId="22">#REF!</definedName>
    <definedName name="_JR1" localSheetId="90">#REF!</definedName>
    <definedName name="_JR1" localSheetId="0">#REF!</definedName>
    <definedName name="_JR1">#REF!</definedName>
    <definedName name="_JR2" localSheetId="106">#REF!</definedName>
    <definedName name="_JR2" localSheetId="17">#REF!</definedName>
    <definedName name="_JR2" localSheetId="18">#REF!</definedName>
    <definedName name="_JR2" localSheetId="51">#REF!</definedName>
    <definedName name="_JR2" localSheetId="89">#REF!</definedName>
    <definedName name="_JR2" localSheetId="40">#REF!</definedName>
    <definedName name="_JR2" localSheetId="42">#REF!</definedName>
    <definedName name="_JR2" localSheetId="48">#REF!</definedName>
    <definedName name="_JR2" localSheetId="49">#REF!</definedName>
    <definedName name="_JR2" localSheetId="50">#REF!</definedName>
    <definedName name="_JR2" localSheetId="57">#REF!</definedName>
    <definedName name="_JR2" localSheetId="58">#REF!</definedName>
    <definedName name="_JR2" localSheetId="78">#REF!</definedName>
    <definedName name="_JR2" localSheetId="22">#REF!</definedName>
    <definedName name="_JR2" localSheetId="90">#REF!</definedName>
    <definedName name="_JR2" localSheetId="0">#REF!</definedName>
    <definedName name="_JR2">#REF!</definedName>
    <definedName name="_Key1" localSheetId="106" hidden="1">#REF!</definedName>
    <definedName name="_Key1" localSheetId="16" hidden="1">#REF!</definedName>
    <definedName name="_Key1" localSheetId="17" hidden="1">#REF!</definedName>
    <definedName name="_Key1" localSheetId="41" hidden="1">#REF!</definedName>
    <definedName name="_Key1" localSheetId="51" hidden="1">#REF!</definedName>
    <definedName name="_Key1" localSheetId="89" hidden="1">#REF!</definedName>
    <definedName name="_Key1" localSheetId="40" hidden="1">#REF!</definedName>
    <definedName name="_Key1" localSheetId="42" hidden="1">#REF!</definedName>
    <definedName name="_Key1" localSheetId="43" hidden="1">#REF!</definedName>
    <definedName name="_Key1" localSheetId="48" hidden="1">#REF!</definedName>
    <definedName name="_Key1" localSheetId="49" hidden="1">#REF!</definedName>
    <definedName name="_Key1" localSheetId="50" hidden="1">#REF!</definedName>
    <definedName name="_Key1" localSheetId="57" hidden="1">#REF!</definedName>
    <definedName name="_Key1" localSheetId="58" hidden="1">#REF!</definedName>
    <definedName name="_Key1" localSheetId="59" hidden="1">#REF!</definedName>
    <definedName name="_Key1" localSheetId="60" hidden="1">#REF!</definedName>
    <definedName name="_Key1" localSheetId="76" hidden="1">#REF!</definedName>
    <definedName name="_Key1" localSheetId="78" hidden="1">#REF!</definedName>
    <definedName name="_Key1" localSheetId="82" hidden="1">#REF!</definedName>
    <definedName name="_Key1" localSheetId="22" hidden="1">#REF!</definedName>
    <definedName name="_Key1" localSheetId="86" hidden="1">#REF!</definedName>
    <definedName name="_Key1" localSheetId="90" hidden="1">#REF!</definedName>
    <definedName name="_Key1" localSheetId="27" hidden="1">#REF!</definedName>
    <definedName name="_Key1" localSheetId="0" hidden="1">#REF!</definedName>
    <definedName name="_Key1" hidden="1">#REF!</definedName>
    <definedName name="_Key2" localSheetId="106" hidden="1">#REF!</definedName>
    <definedName name="_Key2" localSheetId="17" hidden="1">#REF!</definedName>
    <definedName name="_Key2" localSheetId="41" hidden="1">#REF!</definedName>
    <definedName name="_Key2" localSheetId="51" hidden="1">#REF!</definedName>
    <definedName name="_Key2" localSheetId="89" hidden="1">#REF!</definedName>
    <definedName name="_Key2" localSheetId="42" hidden="1">#REF!</definedName>
    <definedName name="_Key2" localSheetId="43" hidden="1">#REF!</definedName>
    <definedName name="_Key2" localSheetId="48" hidden="1">#REF!</definedName>
    <definedName name="_Key2" localSheetId="49" hidden="1">#REF!</definedName>
    <definedName name="_Key2" localSheetId="50" hidden="1">#REF!</definedName>
    <definedName name="_Key2" localSheetId="57" hidden="1">#REF!</definedName>
    <definedName name="_Key2" localSheetId="58" hidden="1">#REF!</definedName>
    <definedName name="_Key2" localSheetId="59" hidden="1">#REF!</definedName>
    <definedName name="_Key2" localSheetId="60" hidden="1">#REF!</definedName>
    <definedName name="_Key2" localSheetId="76" hidden="1">#REF!</definedName>
    <definedName name="_Key2" localSheetId="78" hidden="1">#REF!</definedName>
    <definedName name="_Key2" localSheetId="82" hidden="1">#REF!</definedName>
    <definedName name="_Key2" localSheetId="22" hidden="1">#REF!</definedName>
    <definedName name="_Key2" localSheetId="86" hidden="1">#REF!</definedName>
    <definedName name="_Key2" localSheetId="90" hidden="1">#REF!</definedName>
    <definedName name="_Key2" localSheetId="27" hidden="1">#REF!</definedName>
    <definedName name="_Key2" localSheetId="0" hidden="1">#REF!</definedName>
    <definedName name="_Key2" hidden="1">#REF!</definedName>
    <definedName name="_LIT1" localSheetId="106">#REF!</definedName>
    <definedName name="_LIT1" localSheetId="17">#REF!</definedName>
    <definedName name="_LIT1" localSheetId="41">#REF!</definedName>
    <definedName name="_LIT1" localSheetId="51">#REF!</definedName>
    <definedName name="_LIT1" localSheetId="89">#REF!</definedName>
    <definedName name="_LIT1" localSheetId="42">#REF!</definedName>
    <definedName name="_LIT1" localSheetId="43">#REF!</definedName>
    <definedName name="_LIT1" localSheetId="48">#REF!</definedName>
    <definedName name="_LIT1" localSheetId="49">#REF!</definedName>
    <definedName name="_LIT1" localSheetId="50">#REF!</definedName>
    <definedName name="_LIT1" localSheetId="57">#REF!</definedName>
    <definedName name="_LIT1" localSheetId="58">#REF!</definedName>
    <definedName name="_LIT1" localSheetId="59">#REF!</definedName>
    <definedName name="_LIT1" localSheetId="60">#REF!</definedName>
    <definedName name="_LIT1" localSheetId="76">#REF!</definedName>
    <definedName name="_LIT1" localSheetId="78">#REF!</definedName>
    <definedName name="_LIT1" localSheetId="82">#REF!</definedName>
    <definedName name="_LIT1" localSheetId="22">#REF!</definedName>
    <definedName name="_LIT1" localSheetId="86">#REF!</definedName>
    <definedName name="_LIT1" localSheetId="90">#REF!</definedName>
    <definedName name="_LIT1" localSheetId="27">#REF!</definedName>
    <definedName name="_LIT1" localSheetId="0">#REF!</definedName>
    <definedName name="_LIT1">#REF!</definedName>
    <definedName name="_LL2" localSheetId="104" hidden="1">{FALSE,FALSE,-1.25,-15.5,484.5,276.75,FALSE,FALSE,TRUE,TRUE,0,12,#N/A,46,#N/A,2.93460490463215,15.35,1,FALSE,FALSE,3,TRUE,1,FALSE,100,"Swvu.PLA1.","ACwvu.PLA1.",#N/A,FALSE,FALSE,0,0,0,0,2,"","",TRUE,TRUE,FALSE,FALSE,1,60,#N/A,#N/A,FALSE,FALSE,FALSE,FALSE,FALSE,FALSE,FALSE,9,65532,65532,FALSE,FALSE,TRUE,TRUE,TRUE}</definedName>
    <definedName name="_LL2" localSheetId="106" hidden="1">{FALSE,FALSE,-1.25,-15.5,484.5,276.75,FALSE,FALSE,TRUE,TRUE,0,12,#N/A,46,#N/A,2.93460490463215,15.35,1,FALSE,FALSE,3,TRUE,1,FALSE,100,"Swvu.PLA1.","ACwvu.PLA1.",#N/A,FALSE,FALSE,0,0,0,0,2,"","",TRUE,TRUE,FALSE,FALSE,1,60,#N/A,#N/A,FALSE,FALSE,FALSE,FALSE,FALSE,FALSE,FALSE,9,65532,65532,FALSE,FALSE,TRUE,TRUE,TRUE}</definedName>
    <definedName name="_LL2" localSheetId="16" hidden="1">{FALSE,FALSE,-1.25,-15.5,484.5,276.75,FALSE,FALSE,TRUE,TRUE,0,12,#N/A,46,#N/A,2.93460490463215,15.35,1,FALSE,FALSE,3,TRUE,1,FALSE,100,"Swvu.PLA1.","ACwvu.PLA1.",#N/A,FALSE,FALSE,0,0,0,0,2,"","",TRUE,TRUE,FALSE,FALSE,1,60,#N/A,#N/A,FALSE,FALSE,FALSE,FALSE,FALSE,FALSE,FALSE,9,65532,65532,FALSE,FALSE,TRUE,TRUE,TRUE}</definedName>
    <definedName name="_LL2" localSheetId="17" hidden="1">{FALSE,FALSE,-1.25,-15.5,484.5,276.75,FALSE,FALSE,TRUE,TRUE,0,12,#N/A,46,#N/A,2.93460490463215,15.35,1,FALSE,FALSE,3,TRUE,1,FALSE,100,"Swvu.PLA1.","ACwvu.PLA1.",#N/A,FALSE,FALSE,0,0,0,0,2,"","",TRUE,TRUE,FALSE,FALSE,1,60,#N/A,#N/A,FALSE,FALSE,FALSE,FALSE,FALSE,FALSE,FALSE,9,65532,65532,FALSE,FALSE,TRUE,TRUE,TRUE}</definedName>
    <definedName name="_LL2" localSheetId="18" hidden="1">{FALSE,FALSE,-1.25,-15.5,484.5,276.75,FALSE,FALSE,TRUE,TRUE,0,12,#N/A,46,#N/A,2.93460490463215,15.35,1,FALSE,FALSE,3,TRUE,1,FALSE,100,"Swvu.PLA1.","ACwvu.PLA1.",#N/A,FALSE,FALSE,0,0,0,0,2,"","",TRUE,TRUE,FALSE,FALSE,1,60,#N/A,#N/A,FALSE,FALSE,FALSE,FALSE,FALSE,FALSE,FALSE,9,65532,65532,FALSE,FALSE,TRUE,TRUE,TRUE}</definedName>
    <definedName name="_LL2" localSheetId="38" hidden="1">{FALSE,FALSE,-1.25,-15.5,484.5,276.75,FALSE,FALSE,TRUE,TRUE,0,12,#N/A,46,#N/A,2.93460490463215,15.35,1,FALSE,FALSE,3,TRUE,1,FALSE,100,"Swvu.PLA1.","ACwvu.PLA1.",#N/A,FALSE,FALSE,0,0,0,0,2,"","",TRUE,TRUE,FALSE,FALSE,1,60,#N/A,#N/A,FALSE,FALSE,FALSE,FALSE,FALSE,FALSE,FALSE,9,65532,65532,FALSE,FALSE,TRUE,TRUE,TRUE}</definedName>
    <definedName name="_LL2" localSheetId="41" hidden="1">{FALSE,FALSE,-1.25,-15.5,484.5,276.75,FALSE,FALSE,TRUE,TRUE,0,12,#N/A,46,#N/A,2.93460490463215,15.35,1,FALSE,FALSE,3,TRUE,1,FALSE,100,"Swvu.PLA1.","ACwvu.PLA1.",#N/A,FALSE,FALSE,0,0,0,0,2,"","",TRUE,TRUE,FALSE,FALSE,1,60,#N/A,#N/A,FALSE,FALSE,FALSE,FALSE,FALSE,FALSE,FALSE,9,65532,65532,FALSE,FALSE,TRUE,TRUE,TRUE}</definedName>
    <definedName name="_LL2" localSheetId="65" hidden="1">{FALSE,FALSE,-1.25,-15.5,484.5,276.75,FALSE,FALSE,TRUE,TRUE,0,12,#N/A,46,#N/A,2.93460490463215,15.35,1,FALSE,FALSE,3,TRUE,1,FALSE,100,"Swvu.PLA1.","ACwvu.PLA1.",#N/A,FALSE,FALSE,0,0,0,0,2,"","",TRUE,TRUE,FALSE,FALSE,1,60,#N/A,#N/A,FALSE,FALSE,FALSE,FALSE,FALSE,FALSE,FALSE,9,65532,65532,FALSE,FALSE,TRUE,TRUE,TRUE}</definedName>
    <definedName name="_LL2" localSheetId="67" hidden="1">{FALSE,FALSE,-1.25,-15.5,484.5,276.75,FALSE,FALSE,TRUE,TRUE,0,12,#N/A,46,#N/A,2.93460490463215,15.35,1,FALSE,FALSE,3,TRUE,1,FALSE,100,"Swvu.PLA1.","ACwvu.PLA1.",#N/A,FALSE,FALSE,0,0,0,0,2,"","",TRUE,TRUE,FALSE,FALSE,1,60,#N/A,#N/A,FALSE,FALSE,FALSE,FALSE,FALSE,FALSE,FALSE,9,65532,65532,FALSE,FALSE,TRUE,TRUE,TRUE}</definedName>
    <definedName name="_LL2" localSheetId="70" hidden="1">{FALSE,FALSE,-1.25,-15.5,484.5,276.75,FALSE,FALSE,TRUE,TRUE,0,12,#N/A,46,#N/A,2.93460490463215,15.35,1,FALSE,FALSE,3,TRUE,1,FALSE,100,"Swvu.PLA1.","ACwvu.PLA1.",#N/A,FALSE,FALSE,0,0,0,0,2,"","",TRUE,TRUE,FALSE,FALSE,1,60,#N/A,#N/A,FALSE,FALSE,FALSE,FALSE,FALSE,FALSE,FALSE,9,65532,65532,FALSE,FALSE,TRUE,TRUE,TRUE}</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9" hidden="1">{FALSE,FALSE,-1.25,-15.5,484.5,276.75,FALSE,FALSE,TRUE,TRUE,0,12,#N/A,46,#N/A,2.93460490463215,15.35,1,FALSE,FALSE,3,TRUE,1,FALSE,100,"Swvu.PLA1.","ACwvu.PLA1.",#N/A,FALSE,FALSE,0,0,0,0,2,"","",TRUE,TRUE,FALSE,FALSE,1,60,#N/A,#N/A,FALSE,FALSE,FALSE,FALSE,FALSE,FALSE,FALSE,9,65532,65532,FALSE,FALSE,TRUE,TRUE,TRUE}</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localSheetId="11" hidden="1">{FALSE,FALSE,-1.25,-15.5,484.5,276.75,FALSE,FALSE,TRUE,TRUE,0,12,#N/A,46,#N/A,2.93460490463215,15.35,1,FALSE,FALSE,3,TRUE,1,FALSE,100,"Swvu.PLA1.","ACwvu.PLA1.",#N/A,FALSE,FALSE,0,0,0,0,2,"","",TRUE,TRUE,FALSE,FALSE,1,60,#N/A,#N/A,FALSE,FALSE,FALSE,FALSE,FALSE,FALSE,FALSE,9,65532,65532,FALSE,FALSE,TRUE,TRUE,TRUE}</definedName>
    <definedName name="_LL2" localSheetId="54" hidden="1">{FALSE,FALSE,-1.25,-15.5,484.5,276.75,FALSE,FALSE,TRUE,TRUE,0,12,#N/A,46,#N/A,2.93460490463215,15.35,1,FALSE,FALSE,3,TRUE,1,FALSE,100,"Swvu.PLA1.","ACwvu.PLA1.",#N/A,FALSE,FALSE,0,0,0,0,2,"","",TRUE,TRUE,FALSE,FALSE,1,60,#N/A,#N/A,FALSE,FALSE,FALSE,FALSE,FALSE,FALSE,FALSE,9,65532,65532,FALSE,FALSE,TRUE,TRUE,TRUE}</definedName>
    <definedName name="_LL2" localSheetId="51" hidden="1">{FALSE,FALSE,-1.25,-15.5,484.5,276.75,FALSE,FALSE,TRUE,TRUE,0,12,#N/A,46,#N/A,2.93460490463215,15.35,1,FALSE,FALSE,3,TRUE,1,FALSE,100,"Swvu.PLA1.","ACwvu.PLA1.",#N/A,FALSE,FALSE,0,0,0,0,2,"","",TRUE,TRUE,FALSE,FALSE,1,60,#N/A,#N/A,FALSE,FALSE,FALSE,FALSE,FALSE,FALSE,FALSE,9,65532,65532,FALSE,FALSE,TRUE,TRUE,TRUE}</definedName>
    <definedName name="_LL2" localSheetId="89" hidden="1">{FALSE,FALSE,-1.25,-15.5,484.5,276.75,FALSE,FALSE,TRUE,TRUE,0,12,#N/A,46,#N/A,2.93460490463215,15.35,1,FALSE,FALSE,3,TRUE,1,FALSE,100,"Swvu.PLA1.","ACwvu.PLA1.",#N/A,FALSE,FALSE,0,0,0,0,2,"","",TRUE,TRUE,FALSE,FALSE,1,60,#N/A,#N/A,FALSE,FALSE,FALSE,FALSE,FALSE,FALSE,FALSE,9,65532,65532,FALSE,FALSE,TRUE,TRUE,TRUE}</definedName>
    <definedName name="_LL2" localSheetId="28" hidden="1">{FALSE,FALSE,-1.25,-15.5,484.5,276.75,FALSE,FALSE,TRUE,TRUE,0,12,#N/A,46,#N/A,2.93460490463215,15.35,1,FALSE,FALSE,3,TRUE,1,FALSE,100,"Swvu.PLA1.","ACwvu.PLA1.",#N/A,FALSE,FALSE,0,0,0,0,2,"","",TRUE,TRUE,FALSE,FALSE,1,60,#N/A,#N/A,FALSE,FALSE,FALSE,FALSE,FALSE,FALSE,FALSE,9,65532,65532,FALSE,FALSE,TRUE,TRUE,TRUE}</definedName>
    <definedName name="_LL2" localSheetId="29" hidden="1">{FALSE,FALSE,-1.25,-15.5,484.5,276.75,FALSE,FALSE,TRUE,TRUE,0,12,#N/A,46,#N/A,2.93460490463215,15.35,1,FALSE,FALSE,3,TRUE,1,FALSE,100,"Swvu.PLA1.","ACwvu.PLA1.",#N/A,FALSE,FALSE,0,0,0,0,2,"","",TRUE,TRUE,FALSE,FALSE,1,60,#N/A,#N/A,FALSE,FALSE,FALSE,FALSE,FALSE,FALSE,FALSE,9,65532,65532,FALSE,FALSE,TRUE,TRUE,TRUE}</definedName>
    <definedName name="_LL2" localSheetId="30" hidden="1">{FALSE,FALSE,-1.25,-15.5,484.5,276.75,FALSE,FALSE,TRUE,TRUE,0,12,#N/A,46,#N/A,2.93460490463215,15.35,1,FALSE,FALSE,3,TRUE,1,FALSE,100,"Swvu.PLA1.","ACwvu.PLA1.",#N/A,FALSE,FALSE,0,0,0,0,2,"","",TRUE,TRUE,FALSE,FALSE,1,60,#N/A,#N/A,FALSE,FALSE,FALSE,FALSE,FALSE,FALSE,FALSE,9,65532,65532,FALSE,FALSE,TRUE,TRUE,TRUE}</definedName>
    <definedName name="_LL2" localSheetId="31" hidden="1">{FALSE,FALSE,-1.25,-15.5,484.5,276.75,FALSE,FALSE,TRUE,TRUE,0,12,#N/A,46,#N/A,2.93460490463215,15.35,1,FALSE,FALSE,3,TRUE,1,FALSE,100,"Swvu.PLA1.","ACwvu.PLA1.",#N/A,FALSE,FALSE,0,0,0,0,2,"","",TRUE,TRUE,FALSE,FALSE,1,60,#N/A,#N/A,FALSE,FALSE,FALSE,FALSE,FALSE,FALSE,FALSE,9,65532,65532,FALSE,FALSE,TRUE,TRUE,TRUE}</definedName>
    <definedName name="_LL2" localSheetId="32" hidden="1">{FALSE,FALSE,-1.25,-15.5,484.5,276.75,FALSE,FALSE,TRUE,TRUE,0,12,#N/A,46,#N/A,2.93460490463215,15.35,1,FALSE,FALSE,3,TRUE,1,FALSE,100,"Swvu.PLA1.","ACwvu.PLA1.",#N/A,FALSE,FALSE,0,0,0,0,2,"","",TRUE,TRUE,FALSE,FALSE,1,60,#N/A,#N/A,FALSE,FALSE,FALSE,FALSE,FALSE,FALSE,FALSE,9,65532,65532,FALSE,FALSE,TRUE,TRUE,TRUE}</definedName>
    <definedName name="_LL2" localSheetId="33" hidden="1">{FALSE,FALSE,-1.25,-15.5,484.5,276.75,FALSE,FALSE,TRUE,TRUE,0,12,#N/A,46,#N/A,2.93460490463215,15.35,1,FALSE,FALSE,3,TRUE,1,FALSE,100,"Swvu.PLA1.","ACwvu.PLA1.",#N/A,FALSE,FALSE,0,0,0,0,2,"","",TRUE,TRUE,FALSE,FALSE,1,60,#N/A,#N/A,FALSE,FALSE,FALSE,FALSE,FALSE,FALSE,FALSE,9,65532,65532,FALSE,FALSE,TRUE,TRUE,TRUE}</definedName>
    <definedName name="_LL2" localSheetId="34" hidden="1">{FALSE,FALSE,-1.25,-15.5,484.5,276.75,FALSE,FALSE,TRUE,TRUE,0,12,#N/A,46,#N/A,2.93460490463215,15.35,1,FALSE,FALSE,3,TRUE,1,FALSE,100,"Swvu.PLA1.","ACwvu.PLA1.",#N/A,FALSE,FALSE,0,0,0,0,2,"","",TRUE,TRUE,FALSE,FALSE,1,60,#N/A,#N/A,FALSE,FALSE,FALSE,FALSE,FALSE,FALSE,FALSE,9,65532,65532,FALSE,FALSE,TRUE,TRUE,TRUE}</definedName>
    <definedName name="_LL2" localSheetId="37" hidden="1">{FALSE,FALSE,-1.25,-15.5,484.5,276.75,FALSE,FALSE,TRUE,TRUE,0,12,#N/A,46,#N/A,2.93460490463215,15.35,1,FALSE,FALSE,3,TRUE,1,FALSE,100,"Swvu.PLA1.","ACwvu.PLA1.",#N/A,FALSE,FALSE,0,0,0,0,2,"","",TRUE,TRUE,FALSE,FALSE,1,60,#N/A,#N/A,FALSE,FALSE,FALSE,FALSE,FALSE,FALSE,FALSE,9,65532,65532,FALSE,FALSE,TRUE,TRUE,TRUE}</definedName>
    <definedName name="_LL2" localSheetId="2" hidden="1">{FALSE,FALSE,-1.25,-15.5,484.5,276.75,FALSE,FALSE,TRUE,TRUE,0,12,#N/A,46,#N/A,2.93460490463215,15.35,1,FALSE,FALSE,3,TRUE,1,FALSE,100,"Swvu.PLA1.","ACwvu.PLA1.",#N/A,FALSE,FALSE,0,0,0,0,2,"","",TRUE,TRUE,FALSE,FALSE,1,60,#N/A,#N/A,FALSE,FALSE,FALSE,FALSE,FALSE,FALSE,FALSE,9,65532,65532,FALSE,FALSE,TRUE,TRUE,TRUE}</definedName>
    <definedName name="_LL2" localSheetId="39" hidden="1">{FALSE,FALSE,-1.25,-15.5,484.5,276.75,FALSE,FALSE,TRUE,TRUE,0,12,#N/A,46,#N/A,2.93460490463215,15.35,1,FALSE,FALSE,3,TRUE,1,FALSE,100,"Swvu.PLA1.","ACwvu.PLA1.",#N/A,FALSE,FALSE,0,0,0,0,2,"","",TRUE,TRUE,FALSE,FALSE,1,60,#N/A,#N/A,FALSE,FALSE,FALSE,FALSE,FALSE,FALSE,FALSE,9,65532,65532,FALSE,FALSE,TRUE,TRUE,TRUE}</definedName>
    <definedName name="_LL2" localSheetId="40" hidden="1">{FALSE,FALSE,-1.25,-15.5,484.5,276.75,FALSE,FALSE,TRUE,TRUE,0,12,#N/A,46,#N/A,2.93460490463215,15.35,1,FALSE,FALSE,3,TRUE,1,FALSE,100,"Swvu.PLA1.","ACwvu.PLA1.",#N/A,FALSE,FALSE,0,0,0,0,2,"","",TRUE,TRUE,FALSE,FALSE,1,60,#N/A,#N/A,FALSE,FALSE,FALSE,FALSE,FALSE,FALSE,FALSE,9,65532,65532,FALSE,FALSE,TRUE,TRUE,TRUE}</definedName>
    <definedName name="_LL2" localSheetId="42" hidden="1">{FALSE,FALSE,-1.25,-15.5,484.5,276.75,FALSE,FALSE,TRUE,TRUE,0,12,#N/A,46,#N/A,2.93460490463215,15.35,1,FALSE,FALSE,3,TRUE,1,FALSE,100,"Swvu.PLA1.","ACwvu.PLA1.",#N/A,FALSE,FALSE,0,0,0,0,2,"","",TRUE,TRUE,FALSE,FALSE,1,60,#N/A,#N/A,FALSE,FALSE,FALSE,FALSE,FALSE,FALSE,FALSE,9,65532,65532,FALSE,FALSE,TRUE,TRUE,TRUE}</definedName>
    <definedName name="_LL2" localSheetId="43" hidden="1">{FALSE,FALSE,-1.25,-15.5,484.5,276.75,FALSE,FALSE,TRUE,TRUE,0,12,#N/A,46,#N/A,2.93460490463215,15.35,1,FALSE,FALSE,3,TRUE,1,FALSE,100,"Swvu.PLA1.","ACwvu.PLA1.",#N/A,FALSE,FALSE,0,0,0,0,2,"","",TRUE,TRUE,FALSE,FALSE,1,60,#N/A,#N/A,FALSE,FALSE,FALSE,FALSE,FALSE,FALSE,FALSE,9,65532,65532,FALSE,FALSE,TRUE,TRUE,TRUE}</definedName>
    <definedName name="_LL2" localSheetId="44" hidden="1">{FALSE,FALSE,-1.25,-15.5,484.5,276.75,FALSE,FALSE,TRUE,TRUE,0,12,#N/A,46,#N/A,2.93460490463215,15.35,1,FALSE,FALSE,3,TRUE,1,FALSE,100,"Swvu.PLA1.","ACwvu.PLA1.",#N/A,FALSE,FALSE,0,0,0,0,2,"","",TRUE,TRUE,FALSE,FALSE,1,60,#N/A,#N/A,FALSE,FALSE,FALSE,FALSE,FALSE,FALSE,FALSE,9,65532,65532,FALSE,FALSE,TRUE,TRUE,TRUE}</definedName>
    <definedName name="_LL2" localSheetId="45" hidden="1">{FALSE,FALSE,-1.25,-15.5,484.5,276.75,FALSE,FALSE,TRUE,TRUE,0,12,#N/A,46,#N/A,2.93460490463215,15.35,1,FALSE,FALSE,3,TRUE,1,FALSE,100,"Swvu.PLA1.","ACwvu.PLA1.",#N/A,FALSE,FALSE,0,0,0,0,2,"","",TRUE,TRUE,FALSE,FALSE,1,60,#N/A,#N/A,FALSE,FALSE,FALSE,FALSE,FALSE,FALSE,FALSE,9,65532,65532,FALSE,FALSE,TRUE,TRUE,TRUE}</definedName>
    <definedName name="_LL2" localSheetId="46" hidden="1">{FALSE,FALSE,-1.25,-15.5,484.5,276.75,FALSE,FALSE,TRUE,TRUE,0,12,#N/A,46,#N/A,2.93460490463215,15.35,1,FALSE,FALSE,3,TRUE,1,FALSE,100,"Swvu.PLA1.","ACwvu.PLA1.",#N/A,FALSE,FALSE,0,0,0,0,2,"","",TRUE,TRUE,FALSE,FALSE,1,60,#N/A,#N/A,FALSE,FALSE,FALSE,FALSE,FALSE,FALSE,FALSE,9,65532,65532,FALSE,FALSE,TRUE,TRUE,TRUE}</definedName>
    <definedName name="_LL2" localSheetId="47" hidden="1">{FALSE,FALSE,-1.25,-15.5,484.5,276.75,FALSE,FALSE,TRUE,TRUE,0,12,#N/A,46,#N/A,2.93460490463215,15.35,1,FALSE,FALSE,3,TRUE,1,FALSE,100,"Swvu.PLA1.","ACwvu.PLA1.",#N/A,FALSE,FALSE,0,0,0,0,2,"","",TRUE,TRUE,FALSE,FALSE,1,60,#N/A,#N/A,FALSE,FALSE,FALSE,FALSE,FALSE,FALSE,FALSE,9,65532,65532,FALSE,FALSE,TRUE,TRUE,TRUE}</definedName>
    <definedName name="_LL2" localSheetId="48" hidden="1">{FALSE,FALSE,-1.25,-15.5,484.5,276.75,FALSE,FALSE,TRUE,TRUE,0,12,#N/A,46,#N/A,2.93460490463215,15.35,1,FALSE,FALSE,3,TRUE,1,FALSE,100,"Swvu.PLA1.","ACwvu.PLA1.",#N/A,FALSE,FALSE,0,0,0,0,2,"","",TRUE,TRUE,FALSE,FALSE,1,60,#N/A,#N/A,FALSE,FALSE,FALSE,FALSE,FALSE,FALSE,FALSE,9,65532,65532,FALSE,FALSE,TRUE,TRUE,TRUE}</definedName>
    <definedName name="_LL2" localSheetId="49" hidden="1">{FALSE,FALSE,-1.25,-15.5,484.5,276.75,FALSE,FALSE,TRUE,TRUE,0,12,#N/A,46,#N/A,2.93460490463215,15.35,1,FALSE,FALSE,3,TRUE,1,FALSE,100,"Swvu.PLA1.","ACwvu.PLA1.",#N/A,FALSE,FALSE,0,0,0,0,2,"","",TRUE,TRUE,FALSE,FALSE,1,60,#N/A,#N/A,FALSE,FALSE,FALSE,FALSE,FALSE,FALSE,FALSE,9,65532,65532,FALSE,FALSE,TRUE,TRUE,TRUE}</definedName>
    <definedName name="_LL2" localSheetId="50" hidden="1">{FALSE,FALSE,-1.25,-15.5,484.5,276.75,FALSE,FALSE,TRUE,TRUE,0,12,#N/A,46,#N/A,2.93460490463215,15.35,1,FALSE,FALSE,3,TRUE,1,FALSE,100,"Swvu.PLA1.","ACwvu.PLA1.",#N/A,FALSE,FALSE,0,0,0,0,2,"","",TRUE,TRUE,FALSE,FALSE,1,60,#N/A,#N/A,FALSE,FALSE,FALSE,FALSE,FALSE,FALSE,FALSE,9,65532,65532,FALSE,FALSE,TRUE,TRUE,TRUE}</definedName>
    <definedName name="_LL2" localSheetId="57" hidden="1">{FALSE,FALSE,-1.25,-15.5,484.5,276.75,FALSE,FALSE,TRUE,TRUE,0,12,#N/A,46,#N/A,2.93460490463215,15.35,1,FALSE,FALSE,3,TRUE,1,FALSE,100,"Swvu.PLA1.","ACwvu.PLA1.",#N/A,FALSE,FALSE,0,0,0,0,2,"","",TRUE,TRUE,FALSE,FALSE,1,60,#N/A,#N/A,FALSE,FALSE,FALSE,FALSE,FALSE,FALSE,FALSE,9,65532,65532,FALSE,FALSE,TRUE,TRUE,TRUE}</definedName>
    <definedName name="_LL2" localSheetId="58" hidden="1">{FALSE,FALSE,-1.25,-15.5,484.5,276.75,FALSE,FALSE,TRUE,TRUE,0,12,#N/A,46,#N/A,2.93460490463215,15.35,1,FALSE,FALSE,3,TRUE,1,FALSE,100,"Swvu.PLA1.","ACwvu.PLA1.",#N/A,FALSE,FALSE,0,0,0,0,2,"","",TRUE,TRUE,FALSE,FALSE,1,60,#N/A,#N/A,FALSE,FALSE,FALSE,FALSE,FALSE,FALSE,FALSE,9,65532,65532,FALSE,FALSE,TRUE,TRUE,TRUE}</definedName>
    <definedName name="_LL2" localSheetId="59" hidden="1">{FALSE,FALSE,-1.25,-15.5,484.5,276.75,FALSE,FALSE,TRUE,TRUE,0,12,#N/A,46,#N/A,2.93460490463215,15.35,1,FALSE,FALSE,3,TRUE,1,FALSE,100,"Swvu.PLA1.","ACwvu.PLA1.",#N/A,FALSE,FALSE,0,0,0,0,2,"","",TRUE,TRUE,FALSE,FALSE,1,60,#N/A,#N/A,FALSE,FALSE,FALSE,FALSE,FALSE,FALSE,FALSE,9,65532,65532,FALSE,FALSE,TRUE,TRUE,TRUE}</definedName>
    <definedName name="_LL2" localSheetId="60" hidden="1">{FALSE,FALSE,-1.25,-15.5,484.5,276.75,FALSE,FALSE,TRUE,TRUE,0,12,#N/A,46,#N/A,2.93460490463215,15.35,1,FALSE,FALSE,3,TRUE,1,FALSE,100,"Swvu.PLA1.","ACwvu.PLA1.",#N/A,FALSE,FALSE,0,0,0,0,2,"","",TRUE,TRUE,FALSE,FALSE,1,60,#N/A,#N/A,FALSE,FALSE,FALSE,FALSE,FALSE,FALSE,FALSE,9,65532,65532,FALSE,FALSE,TRUE,TRUE,TRUE}</definedName>
    <definedName name="_LL2" localSheetId="61" hidden="1">{FALSE,FALSE,-1.25,-15.5,484.5,276.75,FALSE,FALSE,TRUE,TRUE,0,12,#N/A,46,#N/A,2.93460490463215,15.35,1,FALSE,FALSE,3,TRUE,1,FALSE,100,"Swvu.PLA1.","ACwvu.PLA1.",#N/A,FALSE,FALSE,0,0,0,0,2,"","",TRUE,TRUE,FALSE,FALSE,1,60,#N/A,#N/A,FALSE,FALSE,FALSE,FALSE,FALSE,FALSE,FALSE,9,65532,65532,FALSE,FALSE,TRUE,TRUE,TRUE}</definedName>
    <definedName name="_LL2" localSheetId="62" hidden="1">{FALSE,FALSE,-1.25,-15.5,484.5,276.75,FALSE,FALSE,TRUE,TRUE,0,12,#N/A,46,#N/A,2.93460490463215,15.35,1,FALSE,FALSE,3,TRUE,1,FALSE,100,"Swvu.PLA1.","ACwvu.PLA1.",#N/A,FALSE,FALSE,0,0,0,0,2,"","",TRUE,TRUE,FALSE,FALSE,1,60,#N/A,#N/A,FALSE,FALSE,FALSE,FALSE,FALSE,FALSE,FALSE,9,65532,65532,FALSE,FALSE,TRUE,TRUE,TRUE}</definedName>
    <definedName name="_LL2" localSheetId="63" hidden="1">{FALSE,FALSE,-1.25,-15.5,484.5,276.75,FALSE,FALSE,TRUE,TRUE,0,12,#N/A,46,#N/A,2.93460490463215,15.35,1,FALSE,FALSE,3,TRUE,1,FALSE,100,"Swvu.PLA1.","ACwvu.PLA1.",#N/A,FALSE,FALSE,0,0,0,0,2,"","",TRUE,TRUE,FALSE,FALSE,1,60,#N/A,#N/A,FALSE,FALSE,FALSE,FALSE,FALSE,FALSE,FALSE,9,65532,65532,FALSE,FALSE,TRUE,TRUE,TRUE}</definedName>
    <definedName name="_LL2" localSheetId="64" hidden="1">{FALSE,FALSE,-1.25,-15.5,484.5,276.75,FALSE,FALSE,TRUE,TRUE,0,12,#N/A,46,#N/A,2.93460490463215,15.35,1,FALSE,FALSE,3,TRUE,1,FALSE,100,"Swvu.PLA1.","ACwvu.PLA1.",#N/A,FALSE,FALSE,0,0,0,0,2,"","",TRUE,TRUE,FALSE,FALSE,1,60,#N/A,#N/A,FALSE,FALSE,FALSE,FALSE,FALSE,FALSE,FALSE,9,65532,65532,FALSE,FALSE,TRUE,TRUE,TRUE}</definedName>
    <definedName name="_LL2" localSheetId="66" hidden="1">{FALSE,FALSE,-1.25,-15.5,484.5,276.75,FALSE,FALSE,TRUE,TRUE,0,12,#N/A,46,#N/A,2.93460490463215,15.35,1,FALSE,FALSE,3,TRUE,1,FALSE,100,"Swvu.PLA1.","ACwvu.PLA1.",#N/A,FALSE,FALSE,0,0,0,0,2,"","",TRUE,TRUE,FALSE,FALSE,1,60,#N/A,#N/A,FALSE,FALSE,FALSE,FALSE,FALSE,FALSE,FALSE,9,65532,65532,FALSE,FALSE,TRUE,TRUE,TRUE}</definedName>
    <definedName name="_LL2" localSheetId="68" hidden="1">{FALSE,FALSE,-1.25,-15.5,484.5,276.75,FALSE,FALSE,TRUE,TRUE,0,12,#N/A,46,#N/A,2.93460490463215,15.35,1,FALSE,FALSE,3,TRUE,1,FALSE,100,"Swvu.PLA1.","ACwvu.PLA1.",#N/A,FALSE,FALSE,0,0,0,0,2,"","",TRUE,TRUE,FALSE,FALSE,1,60,#N/A,#N/A,FALSE,FALSE,FALSE,FALSE,FALSE,FALSE,FALSE,9,65532,65532,FALSE,FALSE,TRUE,TRUE,TRUE}</definedName>
    <definedName name="_LL2" localSheetId="69" hidden="1">{FALSE,FALSE,-1.25,-15.5,484.5,276.75,FALSE,FALSE,TRUE,TRUE,0,12,#N/A,46,#N/A,2.93460490463215,15.35,1,FALSE,FALSE,3,TRUE,1,FALSE,100,"Swvu.PLA1.","ACwvu.PLA1.",#N/A,FALSE,FALSE,0,0,0,0,2,"","",TRUE,TRUE,FALSE,FALSE,1,60,#N/A,#N/A,FALSE,FALSE,FALSE,FALSE,FALSE,FALSE,FALSE,9,65532,65532,FALSE,FALSE,TRUE,TRUE,TRUE}</definedName>
    <definedName name="_LL2" localSheetId="71" hidden="1">{FALSE,FALSE,-1.25,-15.5,484.5,276.75,FALSE,FALSE,TRUE,TRUE,0,12,#N/A,46,#N/A,2.93460490463215,15.35,1,FALSE,FALSE,3,TRUE,1,FALSE,100,"Swvu.PLA1.","ACwvu.PLA1.",#N/A,FALSE,FALSE,0,0,0,0,2,"","",TRUE,TRUE,FALSE,FALSE,1,60,#N/A,#N/A,FALSE,FALSE,FALSE,FALSE,FALSE,FALSE,FALSE,9,65532,65532,FALSE,FALSE,TRUE,TRUE,TRUE}</definedName>
    <definedName name="_LL2" localSheetId="76" hidden="1">{FALSE,FALSE,-1.25,-15.5,484.5,276.75,FALSE,FALSE,TRUE,TRUE,0,12,#N/A,46,#N/A,2.93460490463215,15.35,1,FALSE,FALSE,3,TRUE,1,FALSE,100,"Swvu.PLA1.","ACwvu.PLA1.",#N/A,FALSE,FALSE,0,0,0,0,2,"","",TRUE,TRUE,FALSE,FALSE,1,60,#N/A,#N/A,FALSE,FALSE,FALSE,FALSE,FALSE,FALSE,FALSE,9,65532,65532,FALSE,FALSE,TRUE,TRUE,TRUE}</definedName>
    <definedName name="_LL2" localSheetId="77" hidden="1">{FALSE,FALSE,-1.25,-15.5,484.5,276.75,FALSE,FALSE,TRUE,TRUE,0,12,#N/A,46,#N/A,2.93460490463215,15.35,1,FALSE,FALSE,3,TRUE,1,FALSE,100,"Swvu.PLA1.","ACwvu.PLA1.",#N/A,FALSE,FALSE,0,0,0,0,2,"","",TRUE,TRUE,FALSE,FALSE,1,60,#N/A,#N/A,FALSE,FALSE,FALSE,FALSE,FALSE,FALSE,FALSE,9,65532,65532,FALSE,FALSE,TRUE,TRUE,TRUE}</definedName>
    <definedName name="_LL2" localSheetId="78" hidden="1">{FALSE,FALSE,-1.25,-15.5,484.5,276.75,FALSE,FALSE,TRUE,TRUE,0,12,#N/A,46,#N/A,2.93460490463215,15.35,1,FALSE,FALSE,3,TRUE,1,FALSE,100,"Swvu.PLA1.","ACwvu.PLA1.",#N/A,FALSE,FALSE,0,0,0,0,2,"","",TRUE,TRUE,FALSE,FALSE,1,60,#N/A,#N/A,FALSE,FALSE,FALSE,FALSE,FALSE,FALSE,FALSE,9,65532,65532,FALSE,FALSE,TRUE,TRUE,TRUE}</definedName>
    <definedName name="_LL2" localSheetId="82" hidden="1">{FALSE,FALSE,-1.25,-15.5,484.5,276.75,FALSE,FALSE,TRUE,TRUE,0,12,#N/A,46,#N/A,2.93460490463215,15.35,1,FALSE,FALSE,3,TRUE,1,FALSE,100,"Swvu.PLA1.","ACwvu.PLA1.",#N/A,FALSE,FALSE,0,0,0,0,2,"","",TRUE,TRUE,FALSE,FALSE,1,60,#N/A,#N/A,FALSE,FALSE,FALSE,FALSE,FALSE,FALSE,FALSE,9,65532,65532,FALSE,FALSE,TRUE,TRUE,TRUE}</definedName>
    <definedName name="_LL2" localSheetId="22" hidden="1">{FALSE,FALSE,-1.25,-15.5,484.5,276.75,FALSE,FALSE,TRUE,TRUE,0,12,#N/A,46,#N/A,2.93460490463215,15.35,1,FALSE,FALSE,3,TRUE,1,FALSE,100,"Swvu.PLA1.","ACwvu.PLA1.",#N/A,FALSE,FALSE,0,0,0,0,2,"","",TRUE,TRUE,FALSE,FALSE,1,60,#N/A,#N/A,FALSE,FALSE,FALSE,FALSE,FALSE,FALSE,FALSE,9,65532,65532,FALSE,FALSE,TRUE,TRUE,TRUE}</definedName>
    <definedName name="_LL2" localSheetId="86" hidden="1">{FALSE,FALSE,-1.25,-15.5,484.5,276.75,FALSE,FALSE,TRUE,TRUE,0,12,#N/A,46,#N/A,2.93460490463215,15.35,1,FALSE,FALSE,3,TRUE,1,FALSE,100,"Swvu.PLA1.","ACwvu.PLA1.",#N/A,FALSE,FALSE,0,0,0,0,2,"","",TRUE,TRUE,FALSE,FALSE,1,60,#N/A,#N/A,FALSE,FALSE,FALSE,FALSE,FALSE,FALSE,FALSE,9,65532,65532,FALSE,FALSE,TRUE,TRUE,TRUE}</definedName>
    <definedName name="_LL2" localSheetId="90" hidden="1">{FALSE,FALSE,-1.25,-15.5,484.5,276.75,FALSE,FALSE,TRUE,TRUE,0,12,#N/A,46,#N/A,2.93460490463215,15.35,1,FALSE,FALSE,3,TRUE,1,FALSE,100,"Swvu.PLA1.","ACwvu.PLA1.",#N/A,FALSE,FALSE,0,0,0,0,2,"","",TRUE,TRUE,FALSE,FALSE,1,60,#N/A,#N/A,FALSE,FALSE,FALSE,FALSE,FALSE,FALSE,FALSE,9,65532,65532,FALSE,FALSE,TRUE,TRUE,TRUE}</definedName>
    <definedName name="_LL2" localSheetId="94" hidden="1">{FALSE,FALSE,-1.25,-15.5,484.5,276.75,FALSE,FALSE,TRUE,TRUE,0,12,#N/A,46,#N/A,2.93460490463215,15.35,1,FALSE,FALSE,3,TRUE,1,FALSE,100,"Swvu.PLA1.","ACwvu.PLA1.",#N/A,FALSE,FALSE,0,0,0,0,2,"","",TRUE,TRUE,FALSE,FALSE,1,60,#N/A,#N/A,FALSE,FALSE,FALSE,FALSE,FALSE,FALSE,FALSE,9,65532,65532,FALSE,FALSE,TRUE,TRUE,TRUE}</definedName>
    <definedName name="_LL2" localSheetId="102" hidden="1">{FALSE,FALSE,-1.25,-15.5,484.5,276.75,FALSE,FALSE,TRUE,TRUE,0,12,#N/A,46,#N/A,2.93460490463215,15.35,1,FALSE,FALSE,3,TRUE,1,FALSE,100,"Swvu.PLA1.","ACwvu.PLA1.",#N/A,FALSE,FALSE,0,0,0,0,2,"","",TRUE,TRUE,FALSE,FALSE,1,60,#N/A,#N/A,FALSE,FALSE,FALSE,FALSE,FALSE,FALSE,FALSE,9,65532,65532,FALSE,FALSE,TRUE,TRUE,TRUE}</definedName>
    <definedName name="_LL2" localSheetId="27" hidden="1">{FALSE,FALSE,-1.25,-15.5,484.5,276.75,FALSE,FALSE,TRUE,TRUE,0,12,#N/A,46,#N/A,2.93460490463215,15.35,1,FALSE,FALSE,3,TRUE,1,FALSE,100,"Swvu.PLA1.","ACwvu.PLA1.",#N/A,FALSE,FALSE,0,0,0,0,2,"","",TRUE,TRUE,FALSE,FALSE,1,60,#N/A,#N/A,FALSE,FALSE,FALSE,FALSE,FALSE,FALSE,FALSE,9,65532,65532,FALSE,FALSE,TRUE,TRUE,TRUE}</definedName>
    <definedName name="_LL2" localSheetId="0"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106">#REF!</definedName>
    <definedName name="_M" localSheetId="17">#REF!</definedName>
    <definedName name="_M" localSheetId="18">#REF!</definedName>
    <definedName name="_M" localSheetId="51">#REF!</definedName>
    <definedName name="_M" localSheetId="89">#REF!</definedName>
    <definedName name="_M" localSheetId="40">#REF!</definedName>
    <definedName name="_M" localSheetId="42">#REF!</definedName>
    <definedName name="_M" localSheetId="48">#REF!</definedName>
    <definedName name="_M" localSheetId="49">#REF!</definedName>
    <definedName name="_M" localSheetId="50">#REF!</definedName>
    <definedName name="_M" localSheetId="57">#REF!</definedName>
    <definedName name="_M" localSheetId="58">#REF!</definedName>
    <definedName name="_M" localSheetId="77">#REF!</definedName>
    <definedName name="_M" localSheetId="78">#REF!</definedName>
    <definedName name="_M" localSheetId="22">#REF!</definedName>
    <definedName name="_M" localSheetId="90">#REF!</definedName>
    <definedName name="_M" localSheetId="0">#REF!</definedName>
    <definedName name="_M">#REF!</definedName>
    <definedName name="_MAR1" localSheetId="106">#REF!</definedName>
    <definedName name="_MAR1" localSheetId="17">#REF!</definedName>
    <definedName name="_MAR1" localSheetId="18">#REF!</definedName>
    <definedName name="_MAR1" localSheetId="51">#REF!</definedName>
    <definedName name="_MAR1" localSheetId="89">#REF!</definedName>
    <definedName name="_MAR1" localSheetId="40">#REF!</definedName>
    <definedName name="_MAR1" localSheetId="42">#REF!</definedName>
    <definedName name="_MAR1" localSheetId="48">#REF!</definedName>
    <definedName name="_MAR1" localSheetId="49">#REF!</definedName>
    <definedName name="_MAR1" localSheetId="50">#REF!</definedName>
    <definedName name="_MAR1" localSheetId="57">#REF!</definedName>
    <definedName name="_MAR1" localSheetId="58">#REF!</definedName>
    <definedName name="_MAR1" localSheetId="77">#REF!</definedName>
    <definedName name="_MAR1" localSheetId="78">#REF!</definedName>
    <definedName name="_MAR1" localSheetId="22">#REF!</definedName>
    <definedName name="_MAR1" localSheetId="90">#REF!</definedName>
    <definedName name="_MAR1" localSheetId="0">#REF!</definedName>
    <definedName name="_MAR1">#REF!</definedName>
    <definedName name="_MAR2" localSheetId="106">#REF!</definedName>
    <definedName name="_MAR2" localSheetId="17">#REF!</definedName>
    <definedName name="_MAR2" localSheetId="18">#REF!</definedName>
    <definedName name="_MAR2" localSheetId="51">#REF!</definedName>
    <definedName name="_MAR2" localSheetId="89">#REF!</definedName>
    <definedName name="_MAR2" localSheetId="40">#REF!</definedName>
    <definedName name="_MAR2" localSheetId="42">#REF!</definedName>
    <definedName name="_MAR2" localSheetId="48">#REF!</definedName>
    <definedName name="_MAR2" localSheetId="49">#REF!</definedName>
    <definedName name="_MAR2" localSheetId="50">#REF!</definedName>
    <definedName name="_MAR2" localSheetId="57">#REF!</definedName>
    <definedName name="_MAR2" localSheetId="58">#REF!</definedName>
    <definedName name="_MAR2" localSheetId="77">#REF!</definedName>
    <definedName name="_MAR2" localSheetId="78">#REF!</definedName>
    <definedName name="_MAR2" localSheetId="22">#REF!</definedName>
    <definedName name="_MAR2" localSheetId="90">#REF!</definedName>
    <definedName name="_MAR2" localSheetId="0">#REF!</definedName>
    <definedName name="_MAR2">#REF!</definedName>
    <definedName name="_MAR3" localSheetId="106">#REF!</definedName>
    <definedName name="_MAR3" localSheetId="17">#REF!</definedName>
    <definedName name="_MAR3" localSheetId="51">#REF!</definedName>
    <definedName name="_MAR3" localSheetId="89">#REF!</definedName>
    <definedName name="_MAR3" localSheetId="48">#REF!</definedName>
    <definedName name="_MAR3" localSheetId="49">#REF!</definedName>
    <definedName name="_MAR3" localSheetId="50">#REF!</definedName>
    <definedName name="_MAR3" localSheetId="57">#REF!</definedName>
    <definedName name="_MAR3" localSheetId="58">#REF!</definedName>
    <definedName name="_MAR3" localSheetId="78">#REF!</definedName>
    <definedName name="_MAR3" localSheetId="22">#REF!</definedName>
    <definedName name="_MAR3" localSheetId="90">#REF!</definedName>
    <definedName name="_MAR3" localSheetId="0">#REF!</definedName>
    <definedName name="_MAR3">#REF!</definedName>
    <definedName name="_MAR4" localSheetId="106">#REF!</definedName>
    <definedName name="_MAR4" localSheetId="17">#REF!</definedName>
    <definedName name="_MAR4" localSheetId="51">#REF!</definedName>
    <definedName name="_MAR4" localSheetId="89">#REF!</definedName>
    <definedName name="_MAR4" localSheetId="48">#REF!</definedName>
    <definedName name="_MAR4" localSheetId="49">#REF!</definedName>
    <definedName name="_MAR4" localSheetId="50">#REF!</definedName>
    <definedName name="_MAR4" localSheetId="57">#REF!</definedName>
    <definedName name="_MAR4" localSheetId="58">#REF!</definedName>
    <definedName name="_MAR4" localSheetId="78">#REF!</definedName>
    <definedName name="_MAR4" localSheetId="22">#REF!</definedName>
    <definedName name="_MAR4" localSheetId="90">#REF!</definedName>
    <definedName name="_MAR4" localSheetId="0">#REF!</definedName>
    <definedName name="_MAR4">#REF!</definedName>
    <definedName name="_MAR5" localSheetId="106">#REF!</definedName>
    <definedName name="_MAR5" localSheetId="17">#REF!</definedName>
    <definedName name="_MAR5" localSheetId="51">#REF!</definedName>
    <definedName name="_MAR5" localSheetId="89">#REF!</definedName>
    <definedName name="_MAR5" localSheetId="48">#REF!</definedName>
    <definedName name="_MAR5" localSheetId="49">#REF!</definedName>
    <definedName name="_MAR5" localSheetId="50">#REF!</definedName>
    <definedName name="_MAR5" localSheetId="57">#REF!</definedName>
    <definedName name="_MAR5" localSheetId="58">#REF!</definedName>
    <definedName name="_MAR5" localSheetId="78">#REF!</definedName>
    <definedName name="_MAR5" localSheetId="22">#REF!</definedName>
    <definedName name="_MAR5" localSheetId="90">#REF!</definedName>
    <definedName name="_MAR5" localSheetId="0">#REF!</definedName>
    <definedName name="_MAR5">#REF!</definedName>
    <definedName name="_MAR6" localSheetId="106">#REF!</definedName>
    <definedName name="_MAR6" localSheetId="17">#REF!</definedName>
    <definedName name="_MAR6" localSheetId="51">#REF!</definedName>
    <definedName name="_MAR6" localSheetId="89">#REF!</definedName>
    <definedName name="_MAR6" localSheetId="48">#REF!</definedName>
    <definedName name="_MAR6" localSheetId="49">#REF!</definedName>
    <definedName name="_MAR6" localSheetId="50">#REF!</definedName>
    <definedName name="_MAR6" localSheetId="57">#REF!</definedName>
    <definedName name="_MAR6" localSheetId="58">#REF!</definedName>
    <definedName name="_MAR6" localSheetId="78">#REF!</definedName>
    <definedName name="_MAR6" localSheetId="22">#REF!</definedName>
    <definedName name="_MAR6" localSheetId="90">#REF!</definedName>
    <definedName name="_MAR6" localSheetId="0">#REF!</definedName>
    <definedName name="_MAR6">#REF!</definedName>
    <definedName name="_MatMult_A" localSheetId="106" hidden="1">#REF!</definedName>
    <definedName name="_MatMult_A" localSheetId="17" hidden="1">'[50]Fax a enviar'!#REF!</definedName>
    <definedName name="_MatMult_A" localSheetId="51" hidden="1">'[50]Fax a enviar'!#REF!</definedName>
    <definedName name="_MatMult_A" localSheetId="89" hidden="1">'[50]Fax a enviar'!#REF!</definedName>
    <definedName name="_MatMult_A" localSheetId="57" hidden="1">'[50]Fax a enviar'!#REF!</definedName>
    <definedName name="_MatMult_A" localSheetId="94" hidden="1">#REF!</definedName>
    <definedName name="_MatMult_A" hidden="1">'[50]Fax a enviar'!#REF!</definedName>
    <definedName name="_MatMult_AxB" localSheetId="106" hidden="1">#REF!</definedName>
    <definedName name="_MatMult_AxB" localSheetId="17" hidden="1">'[50]Fax a enviar'!#REF!</definedName>
    <definedName name="_MatMult_AxB" localSheetId="51" hidden="1">'[50]Fax a enviar'!#REF!</definedName>
    <definedName name="_MatMult_AxB" localSheetId="89" hidden="1">'[50]Fax a enviar'!#REF!</definedName>
    <definedName name="_MatMult_AxB" localSheetId="57" hidden="1">'[50]Fax a enviar'!#REF!</definedName>
    <definedName name="_MatMult_AxB" localSheetId="94" hidden="1">#REF!</definedName>
    <definedName name="_MatMult_AxB" hidden="1">'[50]Fax a enviar'!#REF!</definedName>
    <definedName name="_MatMult_B" localSheetId="106" hidden="1">#REF!</definedName>
    <definedName name="_MatMult_B" localSheetId="17" hidden="1">'[50]Fax a enviar'!#REF!</definedName>
    <definedName name="_MatMult_B" localSheetId="57" hidden="1">'[50]Fax a enviar'!#REF!</definedName>
    <definedName name="_MatMult_B" localSheetId="94" hidden="1">#REF!</definedName>
    <definedName name="_MatMult_B" hidden="1">'[50]Fax a enviar'!#REF!</definedName>
    <definedName name="_mcv2" localSheetId="106">#REF!</definedName>
    <definedName name="_mcv2" localSheetId="57">[51]Q2!$E$63:$AH$63</definedName>
    <definedName name="_mcv2" localSheetId="94">#REF!</definedName>
    <definedName name="_mcv2">[51]Q2!$E$63:$AH$63</definedName>
    <definedName name="_me98" localSheetId="106">#REF!</definedName>
    <definedName name="_me98" localSheetId="17">[32]Programa!#REF!</definedName>
    <definedName name="_me98" localSheetId="51">[32]Programa!#REF!</definedName>
    <definedName name="_me98" localSheetId="89">[32]Programa!#REF!</definedName>
    <definedName name="_me98" localSheetId="40">[32]Programa!#REF!</definedName>
    <definedName name="_me98" localSheetId="42">[32]Programa!#REF!</definedName>
    <definedName name="_me98" localSheetId="48">[32]Programa!#REF!</definedName>
    <definedName name="_me98" localSheetId="49">[32]Programa!#REF!</definedName>
    <definedName name="_me98" localSheetId="50">[32]Programa!#REF!</definedName>
    <definedName name="_me98" localSheetId="57">[32]Programa!#REF!</definedName>
    <definedName name="_me98" localSheetId="58">[32]Programa!#REF!</definedName>
    <definedName name="_me98" localSheetId="77">[32]Programa!#REF!</definedName>
    <definedName name="_me98" localSheetId="78">[32]Programa!#REF!</definedName>
    <definedName name="_me98" localSheetId="90">[32]Programa!#REF!</definedName>
    <definedName name="_me98" localSheetId="94">#REF!</definedName>
    <definedName name="_me98">[32]Programa!#REF!</definedName>
    <definedName name="_MEX1" localSheetId="106">#REF!</definedName>
    <definedName name="_MEX1" localSheetId="16">#REF!</definedName>
    <definedName name="_MEX1" localSheetId="17">#REF!</definedName>
    <definedName name="_MEX1" localSheetId="41">#REF!</definedName>
    <definedName name="_MEX1" localSheetId="51">#REF!</definedName>
    <definedName name="_MEX1" localSheetId="89">#REF!</definedName>
    <definedName name="_MEX1" localSheetId="40">#REF!</definedName>
    <definedName name="_MEX1" localSheetId="42">#REF!</definedName>
    <definedName name="_MEX1" localSheetId="43">#REF!</definedName>
    <definedName name="_MEX1" localSheetId="47">#REF!</definedName>
    <definedName name="_MEX1" localSheetId="48">#REF!</definedName>
    <definedName name="_MEX1" localSheetId="49">#REF!</definedName>
    <definedName name="_MEX1" localSheetId="50">#REF!</definedName>
    <definedName name="_MEX1" localSheetId="57">#REF!</definedName>
    <definedName name="_MEX1" localSheetId="58">#REF!</definedName>
    <definedName name="_MEX1" localSheetId="59">#REF!</definedName>
    <definedName name="_MEX1" localSheetId="60">#REF!</definedName>
    <definedName name="_MEX1" localSheetId="76">#REF!</definedName>
    <definedName name="_MEX1" localSheetId="78">#REF!</definedName>
    <definedName name="_MEX1" localSheetId="82">#REF!</definedName>
    <definedName name="_MEX1" localSheetId="22">#REF!</definedName>
    <definedName name="_MEX1" localSheetId="86">#REF!</definedName>
    <definedName name="_MEX1" localSheetId="90">#REF!</definedName>
    <definedName name="_MEX1" localSheetId="27">#REF!</definedName>
    <definedName name="_MEX1" localSheetId="0">#REF!</definedName>
    <definedName name="_MEX1">#REF!</definedName>
    <definedName name="_mk14" localSheetId="106">#REF!</definedName>
    <definedName name="_mk14" localSheetId="17">[52]NFPEntps!#REF!</definedName>
    <definedName name="_mk14" localSheetId="51">[52]NFPEntps!#REF!</definedName>
    <definedName name="_mk14" localSheetId="89">[52]NFPEntps!#REF!</definedName>
    <definedName name="_mk14" localSheetId="40">[52]NFPEntps!#REF!</definedName>
    <definedName name="_mk14" localSheetId="42">[52]NFPEntps!#REF!</definedName>
    <definedName name="_mk14" localSheetId="48">[52]NFPEntps!#REF!</definedName>
    <definedName name="_mk14" localSheetId="49">[52]NFPEntps!#REF!</definedName>
    <definedName name="_mk14" localSheetId="50">[52]NFPEntps!#REF!</definedName>
    <definedName name="_mk14" localSheetId="57">[52]NFPEntps!#REF!</definedName>
    <definedName name="_mk14" localSheetId="58">[52]NFPEntps!#REF!</definedName>
    <definedName name="_mk14" localSheetId="90">[52]NFPEntps!#REF!</definedName>
    <definedName name="_mk14" localSheetId="94">#REF!</definedName>
    <definedName name="_mk14">[52]NFPEntps!#REF!</definedName>
    <definedName name="_MTS2" localSheetId="106">#REF!</definedName>
    <definedName name="_MTS2" localSheetId="17">'[53]Annual Tables'!#REF!</definedName>
    <definedName name="_MTS2" localSheetId="51">'[53]Annual Tables'!#REF!</definedName>
    <definedName name="_MTS2" localSheetId="89">'[53]Annual Tables'!#REF!</definedName>
    <definedName name="_MTS2" localSheetId="40">'[53]Annual Tables'!#REF!</definedName>
    <definedName name="_MTS2" localSheetId="42">'[53]Annual Tables'!#REF!</definedName>
    <definedName name="_MTS2" localSheetId="48">'[53]Annual Tables'!#REF!</definedName>
    <definedName name="_MTS2" localSheetId="49">'[53]Annual Tables'!#REF!</definedName>
    <definedName name="_MTS2" localSheetId="50">'[53]Annual Tables'!#REF!</definedName>
    <definedName name="_MTS2" localSheetId="57">'[53]Annual Tables'!#REF!</definedName>
    <definedName name="_MTS2" localSheetId="58">'[53]Annual Tables'!#REF!</definedName>
    <definedName name="_MTS2" localSheetId="90">'[53]Annual Tables'!#REF!</definedName>
    <definedName name="_MTS2" localSheetId="94">#REF!</definedName>
    <definedName name="_MTS2">'[53]Annual Tables'!#REF!</definedName>
    <definedName name="_NA1" localSheetId="106">#REF!</definedName>
    <definedName name="_NA1" localSheetId="51">[54]raw!#REF!</definedName>
    <definedName name="_NA1" localSheetId="89">[54]raw!#REF!</definedName>
    <definedName name="_NA1" localSheetId="40">[54]raw!#REF!</definedName>
    <definedName name="_NA1" localSheetId="42">[54]raw!#REF!</definedName>
    <definedName name="_NA1" localSheetId="49">[54]raw!#REF!</definedName>
    <definedName name="_NA1" localSheetId="50">[54]raw!#REF!</definedName>
    <definedName name="_NA1" localSheetId="57">[54]raw!#REF!</definedName>
    <definedName name="_NA1" localSheetId="94">#REF!</definedName>
    <definedName name="_NA1">[54]raw!#REF!</definedName>
    <definedName name="_NA2" localSheetId="106">#REF!</definedName>
    <definedName name="_NA2" localSheetId="51">[54]raw!#REF!</definedName>
    <definedName name="_NA2" localSheetId="89">[54]raw!#REF!</definedName>
    <definedName name="_NA2" localSheetId="40">[54]raw!#REF!</definedName>
    <definedName name="_NA2" localSheetId="42">[54]raw!#REF!</definedName>
    <definedName name="_NA2" localSheetId="49">[54]raw!#REF!</definedName>
    <definedName name="_NA2" localSheetId="50">[54]raw!#REF!</definedName>
    <definedName name="_NA2" localSheetId="57">[54]raw!#REF!</definedName>
    <definedName name="_NA2" localSheetId="94">#REF!</definedName>
    <definedName name="_NA2">[54]raw!#REF!</definedName>
    <definedName name="_NA3" localSheetId="106">#REF!</definedName>
    <definedName name="_NA3" localSheetId="51">[54]raw!#REF!</definedName>
    <definedName name="_NA3" localSheetId="89">[54]raw!#REF!</definedName>
    <definedName name="_NA3" localSheetId="40">[54]raw!#REF!</definedName>
    <definedName name="_NA3" localSheetId="49">[54]raw!#REF!</definedName>
    <definedName name="_NA3" localSheetId="50">[54]raw!#REF!</definedName>
    <definedName name="_NA3" localSheetId="57">[54]raw!#REF!</definedName>
    <definedName name="_NA3" localSheetId="94">#REF!</definedName>
    <definedName name="_NA3">[54]raw!#REF!</definedName>
    <definedName name="_NB1" localSheetId="106">#REF!</definedName>
    <definedName name="_NB1" localSheetId="57">[54]raw!#REF!</definedName>
    <definedName name="_NB1" localSheetId="94">#REF!</definedName>
    <definedName name="_NB1">[54]raw!#REF!</definedName>
    <definedName name="_NB2" localSheetId="106">#REF!</definedName>
    <definedName name="_NB2" localSheetId="57">[54]raw!#REF!</definedName>
    <definedName name="_NB2" localSheetId="94">#REF!</definedName>
    <definedName name="_NB2">[54]raw!#REF!</definedName>
    <definedName name="_NB3" localSheetId="106">#REF!</definedName>
    <definedName name="_NB3" localSheetId="17">[55]raw!$A$513:$F$513</definedName>
    <definedName name="_NB3" localSheetId="89">[55]raw!$A$513:$F$513</definedName>
    <definedName name="_NB3" localSheetId="49">[55]raw!$A$513:$F$513</definedName>
    <definedName name="_NB3" localSheetId="50">[55]raw!$A$513:$F$513</definedName>
    <definedName name="_NB3" localSheetId="57">[55]raw!$A$513:$F$513</definedName>
    <definedName name="_NB3" localSheetId="90">[55]raw!$A$513:$F$513</definedName>
    <definedName name="_NB3" localSheetId="94">#REF!</definedName>
    <definedName name="_NB3">[55]raw!$A$513:$F$513</definedName>
    <definedName name="_NC1" localSheetId="106">#REF!</definedName>
    <definedName name="_NC1" localSheetId="17">[54]raw!#REF!</definedName>
    <definedName name="_NC1" localSheetId="51">[54]raw!#REF!</definedName>
    <definedName name="_NC1" localSheetId="89">[54]raw!#REF!</definedName>
    <definedName name="_NC1" localSheetId="49">[54]raw!#REF!</definedName>
    <definedName name="_NC1" localSheetId="50">[54]raw!#REF!</definedName>
    <definedName name="_NC1" localSheetId="57">[54]raw!#REF!</definedName>
    <definedName name="_NC1" localSheetId="90">[54]raw!#REF!</definedName>
    <definedName name="_NC1" localSheetId="94">#REF!</definedName>
    <definedName name="_NC1">[54]raw!#REF!</definedName>
    <definedName name="_NC3" localSheetId="106">#REF!</definedName>
    <definedName name="_NC3" localSheetId="17">[54]raw!#REF!</definedName>
    <definedName name="_NC3" localSheetId="51">[54]raw!#REF!</definedName>
    <definedName name="_NC3" localSheetId="89">[54]raw!#REF!</definedName>
    <definedName name="_NC3" localSheetId="49">[54]raw!#REF!</definedName>
    <definedName name="_NC3" localSheetId="50">[54]raw!#REF!</definedName>
    <definedName name="_NC3" localSheetId="57">[54]raw!#REF!</definedName>
    <definedName name="_NC3" localSheetId="90">[54]raw!#REF!</definedName>
    <definedName name="_NC3" localSheetId="94">#REF!</definedName>
    <definedName name="_NC3">[54]raw!#REF!</definedName>
    <definedName name="_NC4" localSheetId="106">#REF!</definedName>
    <definedName name="_NC4" localSheetId="17">[54]raw!#REF!</definedName>
    <definedName name="_NC4" localSheetId="51">[54]raw!#REF!</definedName>
    <definedName name="_NC4" localSheetId="89">[54]raw!#REF!</definedName>
    <definedName name="_NC4" localSheetId="49">[54]raw!#REF!</definedName>
    <definedName name="_NC4" localSheetId="50">[54]raw!#REF!</definedName>
    <definedName name="_NC4" localSheetId="57">[54]raw!#REF!</definedName>
    <definedName name="_NC4" localSheetId="90">[54]raw!#REF!</definedName>
    <definedName name="_NC4" localSheetId="94">#REF!</definedName>
    <definedName name="_NC4">[54]raw!#REF!</definedName>
    <definedName name="_npp2000" localSheetId="106">#REF!</definedName>
    <definedName name="_npp2000" localSheetId="17">#REF!</definedName>
    <definedName name="_npp2000" localSheetId="18">#REF!</definedName>
    <definedName name="_npp2000" localSheetId="51">#REF!</definedName>
    <definedName name="_npp2000" localSheetId="89">#REF!</definedName>
    <definedName name="_npp2000" localSheetId="40">#REF!</definedName>
    <definedName name="_npp2000" localSheetId="42">#REF!</definedName>
    <definedName name="_npp2000" localSheetId="48">#REF!</definedName>
    <definedName name="_npp2000" localSheetId="49">#REF!</definedName>
    <definedName name="_npp2000" localSheetId="50">#REF!</definedName>
    <definedName name="_npp2000" localSheetId="57">#REF!</definedName>
    <definedName name="_npp2000" localSheetId="58">#REF!</definedName>
    <definedName name="_npp2000" localSheetId="78">#REF!</definedName>
    <definedName name="_npp2000" localSheetId="22">#REF!</definedName>
    <definedName name="_npp2000" localSheetId="90">#REF!</definedName>
    <definedName name="_npp2000" localSheetId="0">#REF!</definedName>
    <definedName name="_npp2000">#REF!</definedName>
    <definedName name="_npp2001" localSheetId="106">#REF!</definedName>
    <definedName name="_npp2001" localSheetId="17">#REF!</definedName>
    <definedName name="_npp2001" localSheetId="18">#REF!</definedName>
    <definedName name="_npp2001" localSheetId="51">#REF!</definedName>
    <definedName name="_npp2001" localSheetId="89">#REF!</definedName>
    <definedName name="_npp2001" localSheetId="40">#REF!</definedName>
    <definedName name="_npp2001" localSheetId="42">#REF!</definedName>
    <definedName name="_npp2001" localSheetId="48">#REF!</definedName>
    <definedName name="_npp2001" localSheetId="49">#REF!</definedName>
    <definedName name="_npp2001" localSheetId="50">#REF!</definedName>
    <definedName name="_npp2001" localSheetId="57">#REF!</definedName>
    <definedName name="_npp2001" localSheetId="58">#REF!</definedName>
    <definedName name="_npp2001" localSheetId="78">#REF!</definedName>
    <definedName name="_npp2001" localSheetId="22">#REF!</definedName>
    <definedName name="_npp2001" localSheetId="90">#REF!</definedName>
    <definedName name="_npp2001" localSheetId="0">#REF!</definedName>
    <definedName name="_npp2001">#REF!</definedName>
    <definedName name="_npp2002" localSheetId="106">#REF!</definedName>
    <definedName name="_npp2002" localSheetId="17">#REF!</definedName>
    <definedName name="_npp2002" localSheetId="18">#REF!</definedName>
    <definedName name="_npp2002" localSheetId="51">#REF!</definedName>
    <definedName name="_npp2002" localSheetId="89">#REF!</definedName>
    <definedName name="_npp2002" localSheetId="40">#REF!</definedName>
    <definedName name="_npp2002" localSheetId="42">#REF!</definedName>
    <definedName name="_npp2002" localSheetId="48">#REF!</definedName>
    <definedName name="_npp2002" localSheetId="49">#REF!</definedName>
    <definedName name="_npp2002" localSheetId="50">#REF!</definedName>
    <definedName name="_npp2002" localSheetId="57">#REF!</definedName>
    <definedName name="_npp2002" localSheetId="58">#REF!</definedName>
    <definedName name="_npp2002" localSheetId="78">#REF!</definedName>
    <definedName name="_npp2002" localSheetId="22">#REF!</definedName>
    <definedName name="_npp2002" localSheetId="90">#REF!</definedName>
    <definedName name="_npp2002" localSheetId="0">#REF!</definedName>
    <definedName name="_npp2002">#REF!</definedName>
    <definedName name="_npp2003" localSheetId="106">#REF!</definedName>
    <definedName name="_npp2003" localSheetId="17">#REF!</definedName>
    <definedName name="_npp2003" localSheetId="51">#REF!</definedName>
    <definedName name="_npp2003" localSheetId="89">#REF!</definedName>
    <definedName name="_npp2003" localSheetId="48">#REF!</definedName>
    <definedName name="_npp2003" localSheetId="49">#REF!</definedName>
    <definedName name="_npp2003" localSheetId="50">#REF!</definedName>
    <definedName name="_npp2003" localSheetId="57">#REF!</definedName>
    <definedName name="_npp2003" localSheetId="58">#REF!</definedName>
    <definedName name="_npp2003" localSheetId="78">#REF!</definedName>
    <definedName name="_npp2003" localSheetId="22">#REF!</definedName>
    <definedName name="_npp2003" localSheetId="90">#REF!</definedName>
    <definedName name="_npp2003" localSheetId="0">#REF!</definedName>
    <definedName name="_npp2003">#REF!</definedName>
    <definedName name="_npp98" localSheetId="106">#REF!</definedName>
    <definedName name="_npp98" localSheetId="17">#REF!</definedName>
    <definedName name="_npp98" localSheetId="51">#REF!</definedName>
    <definedName name="_npp98" localSheetId="89">#REF!</definedName>
    <definedName name="_npp98" localSheetId="48">#REF!</definedName>
    <definedName name="_npp98" localSheetId="49">#REF!</definedName>
    <definedName name="_npp98" localSheetId="50">#REF!</definedName>
    <definedName name="_npp98" localSheetId="57">#REF!</definedName>
    <definedName name="_npp98" localSheetId="58">#REF!</definedName>
    <definedName name="_npp98" localSheetId="78">#REF!</definedName>
    <definedName name="_npp98" localSheetId="22">#REF!</definedName>
    <definedName name="_npp98" localSheetId="90">#REF!</definedName>
    <definedName name="_npp98" localSheetId="0">#REF!</definedName>
    <definedName name="_npp98">#REF!</definedName>
    <definedName name="_npp99" localSheetId="106">#REF!</definedName>
    <definedName name="_npp99" localSheetId="17">#REF!</definedName>
    <definedName name="_npp99" localSheetId="51">#REF!</definedName>
    <definedName name="_npp99" localSheetId="89">#REF!</definedName>
    <definedName name="_npp99" localSheetId="48">#REF!</definedName>
    <definedName name="_npp99" localSheetId="49">#REF!</definedName>
    <definedName name="_npp99" localSheetId="50">#REF!</definedName>
    <definedName name="_npp99" localSheetId="57">#REF!</definedName>
    <definedName name="_npp99" localSheetId="58">#REF!</definedName>
    <definedName name="_npp99" localSheetId="78">#REF!</definedName>
    <definedName name="_npp99" localSheetId="22">#REF!</definedName>
    <definedName name="_npp99" localSheetId="90">#REF!</definedName>
    <definedName name="_npp99" localSheetId="0">#REF!</definedName>
    <definedName name="_npp99">#REF!</definedName>
    <definedName name="_ORC98" localSheetId="106">#REF!</definedName>
    <definedName name="_ORC98" localSheetId="17">#REF!</definedName>
    <definedName name="_ORC98" localSheetId="51">#REF!</definedName>
    <definedName name="_ORC98" localSheetId="89">#REF!</definedName>
    <definedName name="_ORC98" localSheetId="48">#REF!</definedName>
    <definedName name="_ORC98" localSheetId="49">#REF!</definedName>
    <definedName name="_ORC98" localSheetId="50">#REF!</definedName>
    <definedName name="_ORC98" localSheetId="57">#REF!</definedName>
    <definedName name="_ORC98" localSheetId="58">#REF!</definedName>
    <definedName name="_ORC98" localSheetId="78">#REF!</definedName>
    <definedName name="_ORC98" localSheetId="22">#REF!</definedName>
    <definedName name="_ORC98" localSheetId="90">#REF!</definedName>
    <definedName name="_ORC98" localSheetId="0">#REF!</definedName>
    <definedName name="_ORC98">#REF!</definedName>
    <definedName name="_Order1" localSheetId="42" hidden="1">255</definedName>
    <definedName name="_Order1" localSheetId="76" hidden="1">0</definedName>
    <definedName name="_Order1" hidden="1">255</definedName>
    <definedName name="_Order2" hidden="1">255</definedName>
    <definedName name="_os1">#N/A</definedName>
    <definedName name="_P" localSheetId="106">#REF!</definedName>
    <definedName name="_P" localSheetId="17">#REF!</definedName>
    <definedName name="_P" localSheetId="51">#REF!</definedName>
    <definedName name="_P" localSheetId="89">#REF!</definedName>
    <definedName name="_P" localSheetId="40">#REF!</definedName>
    <definedName name="_P" localSheetId="42">#REF!</definedName>
    <definedName name="_P" localSheetId="43">#REF!</definedName>
    <definedName name="_P" localSheetId="47">#REF!</definedName>
    <definedName name="_P" localSheetId="48">#REF!</definedName>
    <definedName name="_P" localSheetId="49">#REF!</definedName>
    <definedName name="_P" localSheetId="50">#REF!</definedName>
    <definedName name="_P" localSheetId="57">#REF!</definedName>
    <definedName name="_P" localSheetId="58">#REF!</definedName>
    <definedName name="_P" localSheetId="76">#REF!</definedName>
    <definedName name="_P" localSheetId="77">#REF!</definedName>
    <definedName name="_P" localSheetId="78">#REF!</definedName>
    <definedName name="_P" localSheetId="82">#REF!</definedName>
    <definedName name="_P" localSheetId="22">#REF!</definedName>
    <definedName name="_P" localSheetId="90">#REF!</definedName>
    <definedName name="_P" localSheetId="27">#REF!</definedName>
    <definedName name="_P" localSheetId="0">#REF!</definedName>
    <definedName name="_P">#REF!</definedName>
    <definedName name="_PAG2" localSheetId="106">#REF!</definedName>
    <definedName name="_PAG2" localSheetId="17">[53]Index!#REF!</definedName>
    <definedName name="_PAG2" localSheetId="51">[53]Index!#REF!</definedName>
    <definedName name="_PAG2" localSheetId="89">[53]Index!#REF!</definedName>
    <definedName name="_PAG2" localSheetId="40">[53]Index!#REF!</definedName>
    <definedName name="_PAG2" localSheetId="42">[53]Index!#REF!</definedName>
    <definedName name="_PAG2" localSheetId="48">[53]Index!#REF!</definedName>
    <definedName name="_PAG2" localSheetId="50">[53]Index!#REF!</definedName>
    <definedName name="_PAG2" localSheetId="57">[53]Index!#REF!</definedName>
    <definedName name="_PAG2" localSheetId="58">[53]Index!#REF!</definedName>
    <definedName name="_PAG2" localSheetId="77">[53]Index!#REF!</definedName>
    <definedName name="_PAG2" localSheetId="90">[53]Index!#REF!</definedName>
    <definedName name="_PAG2" localSheetId="94">#REF!</definedName>
    <definedName name="_PAG2">[53]Index!#REF!</definedName>
    <definedName name="_PAG3" localSheetId="106">#REF!</definedName>
    <definedName name="_PAG3" localSheetId="17">[53]Index!#REF!</definedName>
    <definedName name="_PAG3" localSheetId="40">[53]Index!#REF!</definedName>
    <definedName name="_PAG3" localSheetId="42">[53]Index!#REF!</definedName>
    <definedName name="_PAG3" localSheetId="48">[53]Index!#REF!</definedName>
    <definedName name="_PAG3" localSheetId="50">[53]Index!#REF!</definedName>
    <definedName name="_PAG3" localSheetId="57">[53]Index!#REF!</definedName>
    <definedName name="_PAG3" localSheetId="58">[53]Index!#REF!</definedName>
    <definedName name="_PAG3" localSheetId="77">[53]Index!#REF!</definedName>
    <definedName name="_PAG3" localSheetId="90">[53]Index!#REF!</definedName>
    <definedName name="_PAG3" localSheetId="94">#REF!</definedName>
    <definedName name="_PAG3">[53]Index!#REF!</definedName>
    <definedName name="_PAG4" localSheetId="106">#REF!</definedName>
    <definedName name="_PAG4" localSheetId="40">[53]Index!#REF!</definedName>
    <definedName name="_PAG4" localSheetId="42">[53]Index!#REF!</definedName>
    <definedName name="_PAG4" localSheetId="57">[53]Index!#REF!</definedName>
    <definedName name="_PAG4" localSheetId="94">#REF!</definedName>
    <definedName name="_PAG4">[53]Index!#REF!</definedName>
    <definedName name="_PAG5" localSheetId="106">#REF!</definedName>
    <definedName name="_PAG5" localSheetId="40">[53]Index!#REF!</definedName>
    <definedName name="_PAG5" localSheetId="42">[53]Index!#REF!</definedName>
    <definedName name="_PAG5" localSheetId="57">[53]Index!#REF!</definedName>
    <definedName name="_PAG5" localSheetId="94">#REF!</definedName>
    <definedName name="_PAG5">[53]Index!#REF!</definedName>
    <definedName name="_PAG6" localSheetId="106">#REF!</definedName>
    <definedName name="_PAG6" localSheetId="57">[53]Index!#REF!</definedName>
    <definedName name="_PAG6" localSheetId="94">#REF!</definedName>
    <definedName name="_PAG6">[53]Index!#REF!</definedName>
    <definedName name="_PAG7" localSheetId="106">#REF!</definedName>
    <definedName name="_PAG7" localSheetId="17">#REF!</definedName>
    <definedName name="_PAG7" localSheetId="18">#REF!</definedName>
    <definedName name="_PAG7" localSheetId="51">#REF!</definedName>
    <definedName name="_PAG7" localSheetId="89">#REF!</definedName>
    <definedName name="_PAG7" localSheetId="40">#REF!</definedName>
    <definedName name="_PAG7" localSheetId="42">#REF!</definedName>
    <definedName name="_PAG7" localSheetId="48">#REF!</definedName>
    <definedName name="_PAG7" localSheetId="49">#REF!</definedName>
    <definedName name="_PAG7" localSheetId="50">#REF!</definedName>
    <definedName name="_PAG7" localSheetId="57">#REF!</definedName>
    <definedName name="_PAG7" localSheetId="58">#REF!</definedName>
    <definedName name="_PAG7" localSheetId="78">#REF!</definedName>
    <definedName name="_PAG7" localSheetId="22">#REF!</definedName>
    <definedName name="_PAG7" localSheetId="90">#REF!</definedName>
    <definedName name="_PAG7" localSheetId="0">#REF!</definedName>
    <definedName name="_PAG7">#REF!</definedName>
    <definedName name="_Parse_Out" localSheetId="106" hidden="1">#REF!</definedName>
    <definedName name="_Parse_Out" localSheetId="16" hidden="1">#REF!</definedName>
    <definedName name="_Parse_Out" localSheetId="17" hidden="1">#REF!</definedName>
    <definedName name="_Parse_Out" localSheetId="18" hidden="1">#REF!</definedName>
    <definedName name="_Parse_Out" localSheetId="41" hidden="1">#REF!</definedName>
    <definedName name="_Parse_Out" localSheetId="51" hidden="1">#REF!</definedName>
    <definedName name="_Parse_Out" localSheetId="89" hidden="1">#REF!</definedName>
    <definedName name="_Parse_Out" localSheetId="40" hidden="1">#REF!</definedName>
    <definedName name="_Parse_Out" localSheetId="42" hidden="1">#REF!</definedName>
    <definedName name="_Parse_Out" localSheetId="43" hidden="1">#REF!</definedName>
    <definedName name="_Parse_Out" localSheetId="48" hidden="1">#REF!</definedName>
    <definedName name="_Parse_Out" localSheetId="49" hidden="1">#REF!</definedName>
    <definedName name="_Parse_Out" localSheetId="50" hidden="1">#REF!</definedName>
    <definedName name="_Parse_Out" localSheetId="57" hidden="1">#REF!</definedName>
    <definedName name="_Parse_Out" localSheetId="58" hidden="1">#REF!</definedName>
    <definedName name="_Parse_Out" localSheetId="59" hidden="1">#REF!</definedName>
    <definedName name="_Parse_Out" localSheetId="60" hidden="1">#REF!</definedName>
    <definedName name="_Parse_Out" localSheetId="76" hidden="1">#REF!</definedName>
    <definedName name="_Parse_Out" localSheetId="78" hidden="1">#REF!</definedName>
    <definedName name="_Parse_Out" localSheetId="82" hidden="1">#REF!</definedName>
    <definedName name="_Parse_Out" localSheetId="22" hidden="1">#REF!</definedName>
    <definedName name="_Parse_Out" localSheetId="86" hidden="1">#REF!</definedName>
    <definedName name="_Parse_Out" localSheetId="90" hidden="1">#REF!</definedName>
    <definedName name="_Parse_Out" localSheetId="27" hidden="1">#REF!</definedName>
    <definedName name="_Parse_Out" localSheetId="0" hidden="1">#REF!</definedName>
    <definedName name="_Parse_Out" hidden="1">#REF!</definedName>
    <definedName name="_pib2000" localSheetId="106">#REF!</definedName>
    <definedName name="_pib2000" localSheetId="17">#REF!</definedName>
    <definedName name="_pib2000" localSheetId="51">#REF!</definedName>
    <definedName name="_pib2000" localSheetId="89">#REF!</definedName>
    <definedName name="_pib2000" localSheetId="40">#REF!</definedName>
    <definedName name="_pib2000" localSheetId="48">#REF!</definedName>
    <definedName name="_pib2000" localSheetId="49">#REF!</definedName>
    <definedName name="_pib2000" localSheetId="50">#REF!</definedName>
    <definedName name="_pib2000" localSheetId="57">#REF!</definedName>
    <definedName name="_pib2000" localSheetId="58">#REF!</definedName>
    <definedName name="_pib2000" localSheetId="78">#REF!</definedName>
    <definedName name="_pib2000" localSheetId="22">#REF!</definedName>
    <definedName name="_pib2000" localSheetId="90">#REF!</definedName>
    <definedName name="_pib2000" localSheetId="0">#REF!</definedName>
    <definedName name="_pib2000">#REF!</definedName>
    <definedName name="_pib2001" localSheetId="106">#REF!</definedName>
    <definedName name="_pib2001" localSheetId="17">#REF!</definedName>
    <definedName name="_pib2001" localSheetId="51">#REF!</definedName>
    <definedName name="_pib2001" localSheetId="89">#REF!</definedName>
    <definedName name="_pib2001" localSheetId="48">#REF!</definedName>
    <definedName name="_pib2001" localSheetId="49">#REF!</definedName>
    <definedName name="_pib2001" localSheetId="50">#REF!</definedName>
    <definedName name="_pib2001" localSheetId="57">#REF!</definedName>
    <definedName name="_pib2001" localSheetId="58">#REF!</definedName>
    <definedName name="_pib2001" localSheetId="78">#REF!</definedName>
    <definedName name="_pib2001" localSheetId="22">#REF!</definedName>
    <definedName name="_pib2001" localSheetId="90">#REF!</definedName>
    <definedName name="_pib2001" localSheetId="0">#REF!</definedName>
    <definedName name="_pib2001">#REF!</definedName>
    <definedName name="_pib2002" localSheetId="106">#REF!</definedName>
    <definedName name="_pib2002" localSheetId="17">#REF!</definedName>
    <definedName name="_pib2002" localSheetId="51">#REF!</definedName>
    <definedName name="_pib2002" localSheetId="89">#REF!</definedName>
    <definedName name="_pib2002" localSheetId="48">#REF!</definedName>
    <definedName name="_pib2002" localSheetId="49">#REF!</definedName>
    <definedName name="_pib2002" localSheetId="50">#REF!</definedName>
    <definedName name="_pib2002" localSheetId="57">#REF!</definedName>
    <definedName name="_pib2002" localSheetId="58">#REF!</definedName>
    <definedName name="_pib2002" localSheetId="78">#REF!</definedName>
    <definedName name="_pib2002" localSheetId="22">#REF!</definedName>
    <definedName name="_pib2002" localSheetId="90">#REF!</definedName>
    <definedName name="_pib2002" localSheetId="0">#REF!</definedName>
    <definedName name="_pib2002">#REF!</definedName>
    <definedName name="_pib2003" localSheetId="106">#REF!</definedName>
    <definedName name="_pib2003" localSheetId="17">#REF!</definedName>
    <definedName name="_pib2003" localSheetId="51">#REF!</definedName>
    <definedName name="_pib2003" localSheetId="89">#REF!</definedName>
    <definedName name="_pib2003" localSheetId="48">#REF!</definedName>
    <definedName name="_pib2003" localSheetId="49">#REF!</definedName>
    <definedName name="_pib2003" localSheetId="50">#REF!</definedName>
    <definedName name="_pib2003" localSheetId="57">#REF!</definedName>
    <definedName name="_pib2003" localSheetId="58">#REF!</definedName>
    <definedName name="_pib2003" localSheetId="78">#REF!</definedName>
    <definedName name="_pib2003" localSheetId="22">#REF!</definedName>
    <definedName name="_pib2003" localSheetId="90">#REF!</definedName>
    <definedName name="_pib2003" localSheetId="0">#REF!</definedName>
    <definedName name="_pib2003">#REF!</definedName>
    <definedName name="_pib98" localSheetId="106">#REF!</definedName>
    <definedName name="_pib98" localSheetId="17">[32]Programa!#REF!</definedName>
    <definedName name="_pib98" localSheetId="51">[32]Programa!#REF!</definedName>
    <definedName name="_pib98" localSheetId="89">[32]Programa!#REF!</definedName>
    <definedName name="_pib98" localSheetId="49">[32]Programa!#REF!</definedName>
    <definedName name="_pib98" localSheetId="50">[32]Programa!#REF!</definedName>
    <definedName name="_pib98" localSheetId="57">[32]Programa!#REF!</definedName>
    <definedName name="_pib98" localSheetId="90">[32]Programa!#REF!</definedName>
    <definedName name="_pib98" localSheetId="94">#REF!</definedName>
    <definedName name="_pib98">[32]Programa!#REF!</definedName>
    <definedName name="_pib99" localSheetId="106">#REF!</definedName>
    <definedName name="_pib99" localSheetId="17">#REF!</definedName>
    <definedName name="_pib99" localSheetId="18">#REF!</definedName>
    <definedName name="_pib99" localSheetId="51">#REF!</definedName>
    <definedName name="_pib99" localSheetId="89">#REF!</definedName>
    <definedName name="_pib99" localSheetId="40">#REF!</definedName>
    <definedName name="_pib99" localSheetId="42">#REF!</definedName>
    <definedName name="_pib99" localSheetId="48">#REF!</definedName>
    <definedName name="_pib99" localSheetId="49">#REF!</definedName>
    <definedName name="_pib99" localSheetId="50">#REF!</definedName>
    <definedName name="_pib99" localSheetId="57">#REF!</definedName>
    <definedName name="_pib99" localSheetId="58">#REF!</definedName>
    <definedName name="_pib99" localSheetId="77">#REF!</definedName>
    <definedName name="_pib99" localSheetId="78">#REF!</definedName>
    <definedName name="_pib99" localSheetId="22">#REF!</definedName>
    <definedName name="_pib99" localSheetId="90">#REF!</definedName>
    <definedName name="_pib99" localSheetId="0">#REF!</definedName>
    <definedName name="_pib99">#REF!</definedName>
    <definedName name="_POR96" localSheetId="106">#REF!</definedName>
    <definedName name="_POR96" localSheetId="17">#REF!</definedName>
    <definedName name="_POR96" localSheetId="18">#REF!</definedName>
    <definedName name="_POR96" localSheetId="51">#REF!</definedName>
    <definedName name="_POR96" localSheetId="89">#REF!</definedName>
    <definedName name="_POR96" localSheetId="40">#REF!</definedName>
    <definedName name="_POR96" localSheetId="42">#REF!</definedName>
    <definedName name="_POR96" localSheetId="48">#REF!</definedName>
    <definedName name="_POR96" localSheetId="49">#REF!</definedName>
    <definedName name="_POR96" localSheetId="50">#REF!</definedName>
    <definedName name="_POR96" localSheetId="57">#REF!</definedName>
    <definedName name="_POR96" localSheetId="58">#REF!</definedName>
    <definedName name="_POR96" localSheetId="78">#REF!</definedName>
    <definedName name="_POR96" localSheetId="22">#REF!</definedName>
    <definedName name="_POR96" localSheetId="90">#REF!</definedName>
    <definedName name="_POR96" localSheetId="0">#REF!</definedName>
    <definedName name="_POR96">#REF!</definedName>
    <definedName name="_PRN96" localSheetId="106">#REF!</definedName>
    <definedName name="_PRN96" localSheetId="17">#REF!</definedName>
    <definedName name="_PRN96" localSheetId="18">#REF!</definedName>
    <definedName name="_PRN96" localSheetId="51">#REF!</definedName>
    <definedName name="_PRN96" localSheetId="89">#REF!</definedName>
    <definedName name="_PRN96" localSheetId="40">#REF!</definedName>
    <definedName name="_PRN96" localSheetId="42">#REF!</definedName>
    <definedName name="_PRN96" localSheetId="48">#REF!</definedName>
    <definedName name="_PRN96" localSheetId="49">#REF!</definedName>
    <definedName name="_PRN96" localSheetId="50">#REF!</definedName>
    <definedName name="_PRN96" localSheetId="57">#REF!</definedName>
    <definedName name="_PRN96" localSheetId="58">#REF!</definedName>
    <definedName name="_PRN96" localSheetId="78">#REF!</definedName>
    <definedName name="_PRN96" localSheetId="22">#REF!</definedName>
    <definedName name="_PRN96" localSheetId="90">#REF!</definedName>
    <definedName name="_PRN96" localSheetId="0">#REF!</definedName>
    <definedName name="_PRN96">#REF!</definedName>
    <definedName name="_PTA1" localSheetId="106">#REF!</definedName>
    <definedName name="_PTA1" localSheetId="16">#REF!</definedName>
    <definedName name="_PTA1" localSheetId="17">#REF!</definedName>
    <definedName name="_PTA1" localSheetId="41">#REF!</definedName>
    <definedName name="_PTA1" localSheetId="51">#REF!</definedName>
    <definedName name="_PTA1" localSheetId="89">#REF!</definedName>
    <definedName name="_PTA1" localSheetId="42">#REF!</definedName>
    <definedName name="_PTA1" localSheetId="43">#REF!</definedName>
    <definedName name="_PTA1" localSheetId="48">#REF!</definedName>
    <definedName name="_PTA1" localSheetId="49">#REF!</definedName>
    <definedName name="_PTA1" localSheetId="50">#REF!</definedName>
    <definedName name="_PTA1" localSheetId="57">#REF!</definedName>
    <definedName name="_PTA1" localSheetId="58">#REF!</definedName>
    <definedName name="_PTA1" localSheetId="59">#REF!</definedName>
    <definedName name="_PTA1" localSheetId="60">#REF!</definedName>
    <definedName name="_PTA1" localSheetId="76">#REF!</definedName>
    <definedName name="_PTA1" localSheetId="78">#REF!</definedName>
    <definedName name="_PTA1" localSheetId="82">#REF!</definedName>
    <definedName name="_PTA1" localSheetId="22">#REF!</definedName>
    <definedName name="_PTA1" localSheetId="86">#REF!</definedName>
    <definedName name="_PTA1" localSheetId="90">#REF!</definedName>
    <definedName name="_PTA1" localSheetId="27">#REF!</definedName>
    <definedName name="_PTA1" localSheetId="0">#REF!</definedName>
    <definedName name="_PTA1">#REF!</definedName>
    <definedName name="_qV196" localSheetId="106">#REF!</definedName>
    <definedName name="_qV196" localSheetId="17">[42]QNEWLOR!#REF!</definedName>
    <definedName name="_qV196" localSheetId="51">[42]QNEWLOR!#REF!</definedName>
    <definedName name="_qV196" localSheetId="89">[42]QNEWLOR!#REF!</definedName>
    <definedName name="_qV196" localSheetId="42">[42]QNEWLOR!#REF!</definedName>
    <definedName name="_qV196" localSheetId="43">#REF!</definedName>
    <definedName name="_qV196" localSheetId="50">[42]QNEWLOR!#REF!</definedName>
    <definedName name="_qV196" localSheetId="57">#REF!</definedName>
    <definedName name="_qV196" localSheetId="59">#REF!</definedName>
    <definedName name="_qV196" localSheetId="60">#REF!</definedName>
    <definedName name="_qV196" localSheetId="78">[43]QNEWLOR!#REF!</definedName>
    <definedName name="_qV196" localSheetId="82">[43]QNEWLOR!#REF!</definedName>
    <definedName name="_qV196" localSheetId="86">[43]QNEWLOR!#REF!</definedName>
    <definedName name="_qV196" localSheetId="94">#REF!</definedName>
    <definedName name="_qV196">[42]QNEWLOR!#REF!</definedName>
    <definedName name="_red42" localSheetId="106">#REF!</definedName>
    <definedName name="_red42" localSheetId="17">'[56]RED Table 41'!$A$7:$I$7</definedName>
    <definedName name="_red42" localSheetId="89">'[56]RED Table 41'!$A$7:$I$7</definedName>
    <definedName name="_red42" localSheetId="49">'[56]RED Table 41'!$A$7:$I$7</definedName>
    <definedName name="_red42" localSheetId="50">'[56]RED Table 41'!$A$7:$I$7</definedName>
    <definedName name="_red42" localSheetId="57">'[56]RED Table 41'!$A$7:$I$7</definedName>
    <definedName name="_red42" localSheetId="90">'[56]RED Table 41'!$A$7:$I$7</definedName>
    <definedName name="_red42" localSheetId="94">#REF!</definedName>
    <definedName name="_red42">'[56]RED Table 41'!$A$7:$I$7</definedName>
    <definedName name="_ref2" localSheetId="106">#REF!</definedName>
    <definedName name="_ref2" localSheetId="17">#REF!</definedName>
    <definedName name="_ref2" localSheetId="41">#REF!</definedName>
    <definedName name="_ref2" localSheetId="51">#REF!</definedName>
    <definedName name="_ref2" localSheetId="89">#REF!</definedName>
    <definedName name="_ref2" localSheetId="40">#REF!</definedName>
    <definedName name="_ref2" localSheetId="42">#REF!</definedName>
    <definedName name="_ref2" localSheetId="43">#REF!</definedName>
    <definedName name="_ref2" localSheetId="47">#REF!</definedName>
    <definedName name="_ref2" localSheetId="48">#REF!</definedName>
    <definedName name="_ref2" localSheetId="49">#REF!</definedName>
    <definedName name="_ref2" localSheetId="50">#REF!</definedName>
    <definedName name="_ref2" localSheetId="57">#REF!</definedName>
    <definedName name="_ref2" localSheetId="58">#REF!</definedName>
    <definedName name="_ref2" localSheetId="59">#REF!</definedName>
    <definedName name="_ref2" localSheetId="60">#REF!</definedName>
    <definedName name="_ref2" localSheetId="76">#REF!</definedName>
    <definedName name="_ref2" localSheetId="78">#REF!</definedName>
    <definedName name="_ref2" localSheetId="82">#REF!</definedName>
    <definedName name="_ref2" localSheetId="22">#REF!</definedName>
    <definedName name="_ref2" localSheetId="86">#REF!</definedName>
    <definedName name="_ref2" localSheetId="90">#REF!</definedName>
    <definedName name="_ref2" localSheetId="27">#REF!</definedName>
    <definedName name="_ref2" localSheetId="0">#REF!</definedName>
    <definedName name="_ref2">#REF!</definedName>
    <definedName name="_Regression_Int" hidden="1">1</definedName>
    <definedName name="_Regression_Out" localSheetId="106" hidden="1">#REF!</definedName>
    <definedName name="_Regression_Out" localSheetId="16" hidden="1">#REF!</definedName>
    <definedName name="_Regression_Out" localSheetId="17" hidden="1">#REF!</definedName>
    <definedName name="_Regression_Out" localSheetId="41" hidden="1">#REF!</definedName>
    <definedName name="_Regression_Out" localSheetId="51" hidden="1">#REF!</definedName>
    <definedName name="_Regression_Out" localSheetId="89" hidden="1">#REF!</definedName>
    <definedName name="_Regression_Out" localSheetId="40" hidden="1">#REF!</definedName>
    <definedName name="_Regression_Out" localSheetId="42" hidden="1">#REF!</definedName>
    <definedName name="_Regression_Out" localSheetId="43" hidden="1">#REF!</definedName>
    <definedName name="_Regression_Out" localSheetId="47" hidden="1">#REF!</definedName>
    <definedName name="_Regression_Out" localSheetId="48" hidden="1">#REF!</definedName>
    <definedName name="_Regression_Out" localSheetId="49" hidden="1">#REF!</definedName>
    <definedName name="_Regression_Out" localSheetId="50" hidden="1">#REF!</definedName>
    <definedName name="_Regression_Out" localSheetId="57" hidden="1">#REF!</definedName>
    <definedName name="_Regression_Out" localSheetId="58" hidden="1">#REF!</definedName>
    <definedName name="_Regression_Out" localSheetId="59" hidden="1">#REF!</definedName>
    <definedName name="_Regression_Out" localSheetId="60" hidden="1">#REF!</definedName>
    <definedName name="_Regression_Out" localSheetId="76" hidden="1">#REF!</definedName>
    <definedName name="_Regression_Out" localSheetId="78" hidden="1">#REF!</definedName>
    <definedName name="_Regression_Out" localSheetId="82" hidden="1">#REF!</definedName>
    <definedName name="_Regression_Out" localSheetId="22" hidden="1">#REF!</definedName>
    <definedName name="_Regression_Out" localSheetId="86" hidden="1">#REF!</definedName>
    <definedName name="_Regression_Out" localSheetId="90" hidden="1">#REF!</definedName>
    <definedName name="_Regression_Out" localSheetId="27" hidden="1">#REF!</definedName>
    <definedName name="_Regression_Out" localSheetId="0" hidden="1">#REF!</definedName>
    <definedName name="_Regression_Out" hidden="1">#REF!</definedName>
    <definedName name="_Regression_X" localSheetId="106" hidden="1">#REF!</definedName>
    <definedName name="_Regression_X" localSheetId="16" hidden="1">#REF!</definedName>
    <definedName name="_Regression_X" localSheetId="17" hidden="1">#REF!</definedName>
    <definedName name="_Regression_X" localSheetId="41" hidden="1">#REF!</definedName>
    <definedName name="_Regression_X" localSheetId="51" hidden="1">#REF!</definedName>
    <definedName name="_Regression_X" localSheetId="89" hidden="1">#REF!</definedName>
    <definedName name="_Regression_X" localSheetId="40" hidden="1">#REF!</definedName>
    <definedName name="_Regression_X" localSheetId="42" hidden="1">#REF!</definedName>
    <definedName name="_Regression_X" localSheetId="43" hidden="1">#REF!</definedName>
    <definedName name="_Regression_X" localSheetId="48" hidden="1">#REF!</definedName>
    <definedName name="_Regression_X" localSheetId="49" hidden="1">#REF!</definedName>
    <definedName name="_Regression_X" localSheetId="50" hidden="1">#REF!</definedName>
    <definedName name="_Regression_X" localSheetId="57" hidden="1">#REF!</definedName>
    <definedName name="_Regression_X" localSheetId="58" hidden="1">#REF!</definedName>
    <definedName name="_Regression_X" localSheetId="59" hidden="1">#REF!</definedName>
    <definedName name="_Regression_X" localSheetId="60" hidden="1">#REF!</definedName>
    <definedName name="_Regression_X" localSheetId="76" hidden="1">#REF!</definedName>
    <definedName name="_Regression_X" localSheetId="78" hidden="1">#REF!</definedName>
    <definedName name="_Regression_X" localSheetId="82" hidden="1">#REF!</definedName>
    <definedName name="_Regression_X" localSheetId="22" hidden="1">#REF!</definedName>
    <definedName name="_Regression_X" localSheetId="86" hidden="1">#REF!</definedName>
    <definedName name="_Regression_X" localSheetId="90" hidden="1">#REF!</definedName>
    <definedName name="_Regression_X" localSheetId="27" hidden="1">#REF!</definedName>
    <definedName name="_Regression_X" localSheetId="0" hidden="1">#REF!</definedName>
    <definedName name="_Regression_X" hidden="1">#REF!</definedName>
    <definedName name="_Regression_Y" localSheetId="106" hidden="1">#REF!</definedName>
    <definedName name="_Regression_Y" localSheetId="17" hidden="1">#REF!</definedName>
    <definedName name="_Regression_Y" localSheetId="41" hidden="1">#REF!</definedName>
    <definedName name="_Regression_Y" localSheetId="51" hidden="1">#REF!</definedName>
    <definedName name="_Regression_Y" localSheetId="89" hidden="1">#REF!</definedName>
    <definedName name="_Regression_Y" localSheetId="40" hidden="1">#REF!</definedName>
    <definedName name="_Regression_Y" localSheetId="42" hidden="1">#REF!</definedName>
    <definedName name="_Regression_Y" localSheetId="43" hidden="1">#REF!</definedName>
    <definedName name="_Regression_Y" localSheetId="48" hidden="1">#REF!</definedName>
    <definedName name="_Regression_Y" localSheetId="49" hidden="1">#REF!</definedName>
    <definedName name="_Regression_Y" localSheetId="50" hidden="1">#REF!</definedName>
    <definedName name="_Regression_Y" localSheetId="57" hidden="1">#REF!</definedName>
    <definedName name="_Regression_Y" localSheetId="58" hidden="1">#REF!</definedName>
    <definedName name="_Regression_Y" localSheetId="59" hidden="1">#REF!</definedName>
    <definedName name="_Regression_Y" localSheetId="60" hidden="1">#REF!</definedName>
    <definedName name="_Regression_Y" localSheetId="76" hidden="1">#REF!</definedName>
    <definedName name="_Regression_Y" localSheetId="78" hidden="1">#REF!</definedName>
    <definedName name="_Regression_Y" localSheetId="82" hidden="1">#REF!</definedName>
    <definedName name="_Regression_Y" localSheetId="22" hidden="1">#REF!</definedName>
    <definedName name="_Regression_Y" localSheetId="86" hidden="1">#REF!</definedName>
    <definedName name="_Regression_Y" localSheetId="90" hidden="1">#REF!</definedName>
    <definedName name="_Regression_Y" localSheetId="27" hidden="1">#REF!</definedName>
    <definedName name="_Regression_Y" localSheetId="0" hidden="1">#REF!</definedName>
    <definedName name="_Regression_Y" hidden="1">#REF!</definedName>
    <definedName name="_RES2" localSheetId="106">#REF!</definedName>
    <definedName name="_RES2" localSheetId="16">[44]RES!#REF!</definedName>
    <definedName name="_RES2" localSheetId="17">[45]RES!#REF!</definedName>
    <definedName name="_RES2" localSheetId="51">[45]RES!#REF!</definedName>
    <definedName name="_RES2" localSheetId="89">[45]RES!#REF!</definedName>
    <definedName name="_RES2" localSheetId="40">[45]RES!#REF!</definedName>
    <definedName name="_RES2" localSheetId="42">[45]RES!#REF!</definedName>
    <definedName name="_RES2" localSheetId="43">#REF!</definedName>
    <definedName name="_RES2" localSheetId="49">[45]RES!#REF!</definedName>
    <definedName name="_RES2" localSheetId="50">[45]RES!#REF!</definedName>
    <definedName name="_RES2" localSheetId="57">[45]RES!#REF!</definedName>
    <definedName name="_RES2" localSheetId="76">[45]RES!#REF!</definedName>
    <definedName name="_RES2" localSheetId="90">[45]RES!#REF!</definedName>
    <definedName name="_RES2" localSheetId="94">#REF!</definedName>
    <definedName name="_RES2">[45]RES!#REF!</definedName>
    <definedName name="_rge1" localSheetId="106">#REF!</definedName>
    <definedName name="_rge1" localSheetId="17">#REF!</definedName>
    <definedName name="_rge1" localSheetId="18">#REF!</definedName>
    <definedName name="_rge1" localSheetId="51">#REF!</definedName>
    <definedName name="_rge1" localSheetId="89">#REF!</definedName>
    <definedName name="_rge1" localSheetId="40">#REF!</definedName>
    <definedName name="_rge1" localSheetId="42">#REF!</definedName>
    <definedName name="_rge1" localSheetId="48">#REF!</definedName>
    <definedName name="_rge1" localSheetId="49">#REF!</definedName>
    <definedName name="_rge1" localSheetId="50">#REF!</definedName>
    <definedName name="_rge1" localSheetId="57">#REF!</definedName>
    <definedName name="_rge1" localSheetId="58">#REF!</definedName>
    <definedName name="_rge1" localSheetId="78">#REF!</definedName>
    <definedName name="_rge1" localSheetId="22">#REF!</definedName>
    <definedName name="_rge1" localSheetId="90">#REF!</definedName>
    <definedName name="_rge1" localSheetId="0">#REF!</definedName>
    <definedName name="_rge1">#REF!</definedName>
    <definedName name="_ROS1">#N/A</definedName>
    <definedName name="_ROS2">#N/A</definedName>
    <definedName name="_ROS3">#N/A</definedName>
    <definedName name="_ROS4">#N/A</definedName>
    <definedName name="_SAR1" localSheetId="106">#REF!</definedName>
    <definedName name="_SAR1" localSheetId="16">#REF!</definedName>
    <definedName name="_SAR1" localSheetId="17">#REF!</definedName>
    <definedName name="_SAR1" localSheetId="41">#REF!</definedName>
    <definedName name="_SAR1" localSheetId="51">#REF!</definedName>
    <definedName name="_SAR1" localSheetId="89">#REF!</definedName>
    <definedName name="_SAR1" localSheetId="40">#REF!</definedName>
    <definedName name="_SAR1" localSheetId="42">#REF!</definedName>
    <definedName name="_SAR1" localSheetId="43">#REF!</definedName>
    <definedName name="_SAR1" localSheetId="47">#REF!</definedName>
    <definedName name="_SAR1" localSheetId="48">#REF!</definedName>
    <definedName name="_SAR1" localSheetId="49">#REF!</definedName>
    <definedName name="_SAR1" localSheetId="50">#REF!</definedName>
    <definedName name="_SAR1" localSheetId="57">#REF!</definedName>
    <definedName name="_SAR1" localSheetId="58">#REF!</definedName>
    <definedName name="_SAR1" localSheetId="59">#REF!</definedName>
    <definedName name="_SAR1" localSheetId="60">#REF!</definedName>
    <definedName name="_SAR1" localSheetId="76">#REF!</definedName>
    <definedName name="_SAR1" localSheetId="78">#REF!</definedName>
    <definedName name="_SAR1" localSheetId="82">#REF!</definedName>
    <definedName name="_SAR1" localSheetId="22">#REF!</definedName>
    <definedName name="_SAR1" localSheetId="86">#REF!</definedName>
    <definedName name="_SAR1" localSheetId="90">#REF!</definedName>
    <definedName name="_SAR1" localSheetId="27">#REF!</definedName>
    <definedName name="_SAR1" localSheetId="0">#REF!</definedName>
    <definedName name="_SAR1">#REF!</definedName>
    <definedName name="_sei2" localSheetId="106">#REF!</definedName>
    <definedName name="_sei2" localSheetId="17">#REF!</definedName>
    <definedName name="_sei2" localSheetId="51">#REF!</definedName>
    <definedName name="_sei2" localSheetId="89">#REF!</definedName>
    <definedName name="_sei2" localSheetId="40">#REF!</definedName>
    <definedName name="_sei2" localSheetId="42">#REF!</definedName>
    <definedName name="_sei2" localSheetId="48">#REF!</definedName>
    <definedName name="_sei2" localSheetId="49">#REF!</definedName>
    <definedName name="_sei2" localSheetId="50">#REF!</definedName>
    <definedName name="_sei2" localSheetId="57">#REF!</definedName>
    <definedName name="_sei2" localSheetId="58">#REF!</definedName>
    <definedName name="_sei2" localSheetId="78">#REF!</definedName>
    <definedName name="_sei2" localSheetId="22">#REF!</definedName>
    <definedName name="_sei2" localSheetId="90">#REF!</definedName>
    <definedName name="_sei2" localSheetId="0">#REF!</definedName>
    <definedName name="_sei2">#REF!</definedName>
    <definedName name="_sei98" localSheetId="106">#REF!</definedName>
    <definedName name="_sei98" localSheetId="17">#REF!</definedName>
    <definedName name="_sei98" localSheetId="51">#REF!</definedName>
    <definedName name="_sei98" localSheetId="89">#REF!</definedName>
    <definedName name="_sei98" localSheetId="40">#REF!</definedName>
    <definedName name="_sei98" localSheetId="48">#REF!</definedName>
    <definedName name="_sei98" localSheetId="49">#REF!</definedName>
    <definedName name="_sei98" localSheetId="50">#REF!</definedName>
    <definedName name="_sei98" localSheetId="57">#REF!</definedName>
    <definedName name="_sei98" localSheetId="58">#REF!</definedName>
    <definedName name="_sei98" localSheetId="78">#REF!</definedName>
    <definedName name="_sei98" localSheetId="22">#REF!</definedName>
    <definedName name="_sei98" localSheetId="90">#REF!</definedName>
    <definedName name="_sei98" localSheetId="0">#REF!</definedName>
    <definedName name="_sei98">#REF!</definedName>
    <definedName name="_Sort" localSheetId="106" hidden="1">#REF!</definedName>
    <definedName name="_Sort" localSheetId="16" hidden="1">#REF!</definedName>
    <definedName name="_Sort" localSheetId="17" hidden="1">#REF!</definedName>
    <definedName name="_Sort" localSheetId="41" hidden="1">#REF!</definedName>
    <definedName name="_Sort" localSheetId="51" hidden="1">#REF!</definedName>
    <definedName name="_Sort" localSheetId="89" hidden="1">#REF!</definedName>
    <definedName name="_Sort" localSheetId="42" hidden="1">#REF!</definedName>
    <definedName name="_Sort" localSheetId="43" hidden="1">#REF!</definedName>
    <definedName name="_Sort" localSheetId="48" hidden="1">#REF!</definedName>
    <definedName name="_Sort" localSheetId="49" hidden="1">#REF!</definedName>
    <definedName name="_Sort" localSheetId="50" hidden="1">#REF!</definedName>
    <definedName name="_Sort" localSheetId="57" hidden="1">#REF!</definedName>
    <definedName name="_Sort" localSheetId="58" hidden="1">#REF!</definedName>
    <definedName name="_Sort" localSheetId="59" hidden="1">#REF!</definedName>
    <definedName name="_Sort" localSheetId="60" hidden="1">#REF!</definedName>
    <definedName name="_Sort" localSheetId="76" hidden="1">#REF!</definedName>
    <definedName name="_Sort" localSheetId="78" hidden="1">#REF!</definedName>
    <definedName name="_Sort" localSheetId="82" hidden="1">#REF!</definedName>
    <definedName name="_Sort" localSheetId="22" hidden="1">#REF!</definedName>
    <definedName name="_Sort" localSheetId="86" hidden="1">#REF!</definedName>
    <definedName name="_Sort" localSheetId="90" hidden="1">#REF!</definedName>
    <definedName name="_Sort" localSheetId="27" hidden="1">#REF!</definedName>
    <definedName name="_Sort" localSheetId="0" hidden="1">#REF!</definedName>
    <definedName name="_Sort" hidden="1">#REF!</definedName>
    <definedName name="_SRN96" localSheetId="106">#REF!</definedName>
    <definedName name="_SRN96" localSheetId="17">#REF!</definedName>
    <definedName name="_SRN96" localSheetId="51">#REF!</definedName>
    <definedName name="_SRN96" localSheetId="89">#REF!</definedName>
    <definedName name="_SRN96" localSheetId="48">#REF!</definedName>
    <definedName name="_SRN96" localSheetId="49">#REF!</definedName>
    <definedName name="_SRN96" localSheetId="50">#REF!</definedName>
    <definedName name="_SRN96" localSheetId="57">#REF!</definedName>
    <definedName name="_SRN96" localSheetId="58">#REF!</definedName>
    <definedName name="_SRN96" localSheetId="78">#REF!</definedName>
    <definedName name="_SRN96" localSheetId="22">#REF!</definedName>
    <definedName name="_SRN96" localSheetId="90">#REF!</definedName>
    <definedName name="_SRN96" localSheetId="0">#REF!</definedName>
    <definedName name="_SRN96">#REF!</definedName>
    <definedName name="_SRT11" localSheetId="104" hidden="1">{"Minpmon",#N/A,FALSE,"Monthinput"}</definedName>
    <definedName name="_SRT11" localSheetId="106" hidden="1">{"Minpmon",#N/A,FALSE,"Monthinput"}</definedName>
    <definedName name="_SRT11" localSheetId="16" hidden="1">{"Minpmon",#N/A,FALSE,"Monthinput"}</definedName>
    <definedName name="_SRT11" localSheetId="17" hidden="1">{"Minpmon",#N/A,FALSE,"Monthinput"}</definedName>
    <definedName name="_SRT11" localSheetId="18" hidden="1">{"Minpmon",#N/A,FALSE,"Monthinput"}</definedName>
    <definedName name="_SRT11" localSheetId="38" hidden="1">{"Minpmon",#N/A,FALSE,"Monthinput"}</definedName>
    <definedName name="_SRT11" localSheetId="41" hidden="1">{"Minpmon",#N/A,FALSE,"Monthinput"}</definedName>
    <definedName name="_SRT11" localSheetId="65" hidden="1">{"Minpmon",#N/A,FALSE,"Monthinput"}</definedName>
    <definedName name="_SRT11" localSheetId="67" hidden="1">{"Minpmon",#N/A,FALSE,"Monthinput"}</definedName>
    <definedName name="_SRT11" localSheetId="70" hidden="1">{"Minpmon",#N/A,FALSE,"Monthinput"}</definedName>
    <definedName name="_SRT11" localSheetId="8" hidden="1">{"Minpmon",#N/A,FALSE,"Monthinput"}</definedName>
    <definedName name="_SRT11" localSheetId="9" hidden="1">{"Minpmon",#N/A,FALSE,"Monthinput"}</definedName>
    <definedName name="_SRT11" localSheetId="10" hidden="1">{"Minpmon",#N/A,FALSE,"Monthinput"}</definedName>
    <definedName name="_SRT11" localSheetId="11" hidden="1">{"Minpmon",#N/A,FALSE,"Monthinput"}</definedName>
    <definedName name="_SRT11" localSheetId="54" hidden="1">{"Minpmon",#N/A,FALSE,"Monthinput"}</definedName>
    <definedName name="_SRT11" localSheetId="51" hidden="1">{"Minpmon",#N/A,FALSE,"Monthinput"}</definedName>
    <definedName name="_SRT11" localSheetId="89" hidden="1">{"Minpmon",#N/A,FALSE,"Monthinput"}</definedName>
    <definedName name="_SRT11" localSheetId="28" hidden="1">{"Minpmon",#N/A,FALSE,"Monthinput"}</definedName>
    <definedName name="_SRT11" localSheetId="29" hidden="1">{"Minpmon",#N/A,FALSE,"Monthinput"}</definedName>
    <definedName name="_SRT11" localSheetId="30" hidden="1">{"Minpmon",#N/A,FALSE,"Monthinput"}</definedName>
    <definedName name="_SRT11" localSheetId="31" hidden="1">{"Minpmon",#N/A,FALSE,"Monthinput"}</definedName>
    <definedName name="_SRT11" localSheetId="32" hidden="1">{"Minpmon",#N/A,FALSE,"Monthinput"}</definedName>
    <definedName name="_SRT11" localSheetId="33" hidden="1">{"Minpmon",#N/A,FALSE,"Monthinput"}</definedName>
    <definedName name="_SRT11" localSheetId="34" hidden="1">{"Minpmon",#N/A,FALSE,"Monthinput"}</definedName>
    <definedName name="_SRT11" localSheetId="37" hidden="1">{"Minpmon",#N/A,FALSE,"Monthinput"}</definedName>
    <definedName name="_SRT11" localSheetId="2" hidden="1">{"Minpmon",#N/A,FALSE,"Monthinput"}</definedName>
    <definedName name="_SRT11" localSheetId="39" hidden="1">{"Minpmon",#N/A,FALSE,"Monthinput"}</definedName>
    <definedName name="_SRT11" localSheetId="40" hidden="1">{"Minpmon",#N/A,FALSE,"Monthinput"}</definedName>
    <definedName name="_SRT11" localSheetId="42" hidden="1">{"Minpmon",#N/A,FALSE,"Monthinput"}</definedName>
    <definedName name="_SRT11" localSheetId="43" hidden="1">{"Minpmon",#N/A,FALSE,"Monthinput"}</definedName>
    <definedName name="_SRT11" localSheetId="44" hidden="1">{"Minpmon",#N/A,FALSE,"Monthinput"}</definedName>
    <definedName name="_SRT11" localSheetId="45" hidden="1">{"Minpmon",#N/A,FALSE,"Monthinput"}</definedName>
    <definedName name="_SRT11" localSheetId="46" hidden="1">{"Minpmon",#N/A,FALSE,"Monthinput"}</definedName>
    <definedName name="_SRT11" localSheetId="47" hidden="1">{"Minpmon",#N/A,FALSE,"Monthinput"}</definedName>
    <definedName name="_SRT11" localSheetId="48" hidden="1">{"Minpmon",#N/A,FALSE,"Monthinput"}</definedName>
    <definedName name="_SRT11" localSheetId="49" hidden="1">{"Minpmon",#N/A,FALSE,"Monthinput"}</definedName>
    <definedName name="_SRT11" localSheetId="50" hidden="1">{"Minpmon",#N/A,FALSE,"Monthinput"}</definedName>
    <definedName name="_SRT11" localSheetId="57" hidden="1">{"Minpmon",#N/A,FALSE,"Monthinput"}</definedName>
    <definedName name="_SRT11" localSheetId="58" hidden="1">{"Minpmon",#N/A,FALSE,"Monthinput"}</definedName>
    <definedName name="_SRT11" localSheetId="59" hidden="1">{"Minpmon",#N/A,FALSE,"Monthinput"}</definedName>
    <definedName name="_SRT11" localSheetId="60" hidden="1">{"Minpmon",#N/A,FALSE,"Monthinput"}</definedName>
    <definedName name="_SRT11" localSheetId="61" hidden="1">{"Minpmon",#N/A,FALSE,"Monthinput"}</definedName>
    <definedName name="_SRT11" localSheetId="62" hidden="1">{"Minpmon",#N/A,FALSE,"Monthinput"}</definedName>
    <definedName name="_SRT11" localSheetId="63" hidden="1">{"Minpmon",#N/A,FALSE,"Monthinput"}</definedName>
    <definedName name="_SRT11" localSheetId="64" hidden="1">{"Minpmon",#N/A,FALSE,"Monthinput"}</definedName>
    <definedName name="_SRT11" localSheetId="66" hidden="1">{"Minpmon",#N/A,FALSE,"Monthinput"}</definedName>
    <definedName name="_SRT11" localSheetId="68" hidden="1">{"Minpmon",#N/A,FALSE,"Monthinput"}</definedName>
    <definedName name="_SRT11" localSheetId="69" hidden="1">{"Minpmon",#N/A,FALSE,"Monthinput"}</definedName>
    <definedName name="_SRT11" localSheetId="71" hidden="1">{"Minpmon",#N/A,FALSE,"Monthinput"}</definedName>
    <definedName name="_SRT11" localSheetId="76" hidden="1">{"Minpmon",#N/A,FALSE,"Monthinput"}</definedName>
    <definedName name="_SRT11" localSheetId="77" hidden="1">{"Minpmon",#N/A,FALSE,"Monthinput"}</definedName>
    <definedName name="_SRT11" localSheetId="78" hidden="1">{"Minpmon",#N/A,FALSE,"Monthinput"}</definedName>
    <definedName name="_SRT11" localSheetId="82" hidden="1">{"Minpmon",#N/A,FALSE,"Monthinput"}</definedName>
    <definedName name="_SRT11" localSheetId="22" hidden="1">{"Minpmon",#N/A,FALSE,"Monthinput"}</definedName>
    <definedName name="_SRT11" localSheetId="86" hidden="1">{"Minpmon",#N/A,FALSE,"Monthinput"}</definedName>
    <definedName name="_SRT11" localSheetId="90" hidden="1">{"Minpmon",#N/A,FALSE,"Monthinput"}</definedName>
    <definedName name="_SRT11" localSheetId="94" hidden="1">{"Minpmon",#N/A,FALSE,"Monthinput"}</definedName>
    <definedName name="_SRT11" localSheetId="102" hidden="1">{"Minpmon",#N/A,FALSE,"Monthinput"}</definedName>
    <definedName name="_SRT11" localSheetId="27" hidden="1">{"Minpmon",#N/A,FALSE,"Monthinput"}</definedName>
    <definedName name="_SRT11" localSheetId="0" hidden="1">{"Minpmon",#N/A,FALSE,"Monthinput"}</definedName>
    <definedName name="_SRT11" hidden="1">{"Minpmon",#N/A,FALSE,"Monthinput"}</definedName>
    <definedName name="_SRT111" localSheetId="104" hidden="1">{"Minpmon",#N/A,FALSE,"Monthinput"}</definedName>
    <definedName name="_SRT111" localSheetId="106" hidden="1">{"Minpmon",#N/A,FALSE,"Monthinput"}</definedName>
    <definedName name="_SRT111" localSheetId="17" hidden="1">{"Minpmon",#N/A,FALSE,"Monthinput"}</definedName>
    <definedName name="_SRT111" localSheetId="18" hidden="1">{"Minpmon",#N/A,FALSE,"Monthinput"}</definedName>
    <definedName name="_SRT111" localSheetId="38" hidden="1">{"Minpmon",#N/A,FALSE,"Monthinput"}</definedName>
    <definedName name="_SRT111" localSheetId="41" hidden="1">{"Minpmon",#N/A,FALSE,"Monthinput"}</definedName>
    <definedName name="_SRT111" localSheetId="65" hidden="1">{"Minpmon",#N/A,FALSE,"Monthinput"}</definedName>
    <definedName name="_SRT111" localSheetId="67" hidden="1">{"Minpmon",#N/A,FALSE,"Monthinput"}</definedName>
    <definedName name="_SRT111" localSheetId="70" hidden="1">{"Minpmon",#N/A,FALSE,"Monthinput"}</definedName>
    <definedName name="_SRT111" localSheetId="8" hidden="1">{"Minpmon",#N/A,FALSE,"Monthinput"}</definedName>
    <definedName name="_SRT111" localSheetId="9" hidden="1">{"Minpmon",#N/A,FALSE,"Monthinput"}</definedName>
    <definedName name="_SRT111" localSheetId="10" hidden="1">{"Minpmon",#N/A,FALSE,"Monthinput"}</definedName>
    <definedName name="_SRT111" localSheetId="11" hidden="1">{"Minpmon",#N/A,FALSE,"Monthinput"}</definedName>
    <definedName name="_SRT111" localSheetId="54" hidden="1">{"Minpmon",#N/A,FALSE,"Monthinput"}</definedName>
    <definedName name="_SRT111" localSheetId="51" hidden="1">{"Minpmon",#N/A,FALSE,"Monthinput"}</definedName>
    <definedName name="_SRT111" localSheetId="89" hidden="1">{"Minpmon",#N/A,FALSE,"Monthinput"}</definedName>
    <definedName name="_SRT111" localSheetId="28" hidden="1">{"Minpmon",#N/A,FALSE,"Monthinput"}</definedName>
    <definedName name="_SRT111" localSheetId="29" hidden="1">{"Minpmon",#N/A,FALSE,"Monthinput"}</definedName>
    <definedName name="_SRT111" localSheetId="30" hidden="1">{"Minpmon",#N/A,FALSE,"Monthinput"}</definedName>
    <definedName name="_SRT111" localSheetId="31" hidden="1">{"Minpmon",#N/A,FALSE,"Monthinput"}</definedName>
    <definedName name="_SRT111" localSheetId="32" hidden="1">{"Minpmon",#N/A,FALSE,"Monthinput"}</definedName>
    <definedName name="_SRT111" localSheetId="33" hidden="1">{"Minpmon",#N/A,FALSE,"Monthinput"}</definedName>
    <definedName name="_SRT111" localSheetId="34" hidden="1">{"Minpmon",#N/A,FALSE,"Monthinput"}</definedName>
    <definedName name="_SRT111" localSheetId="37" hidden="1">{"Minpmon",#N/A,FALSE,"Monthinput"}</definedName>
    <definedName name="_SRT111" localSheetId="2" hidden="1">{"Minpmon",#N/A,FALSE,"Monthinput"}</definedName>
    <definedName name="_SRT111" localSheetId="39" hidden="1">{"Minpmon",#N/A,FALSE,"Monthinput"}</definedName>
    <definedName name="_SRT111" localSheetId="40" hidden="1">{"Minpmon",#N/A,FALSE,"Monthinput"}</definedName>
    <definedName name="_SRT111" localSheetId="42" hidden="1">{"Minpmon",#N/A,FALSE,"Monthinput"}</definedName>
    <definedName name="_SRT111" localSheetId="43" hidden="1">{"Minpmon",#N/A,FALSE,"Monthinput"}</definedName>
    <definedName name="_SRT111" localSheetId="44" hidden="1">{"Minpmon",#N/A,FALSE,"Monthinput"}</definedName>
    <definedName name="_SRT111" localSheetId="45" hidden="1">{"Minpmon",#N/A,FALSE,"Monthinput"}</definedName>
    <definedName name="_SRT111" localSheetId="46" hidden="1">{"Minpmon",#N/A,FALSE,"Monthinput"}</definedName>
    <definedName name="_SRT111" localSheetId="47" hidden="1">{"Minpmon",#N/A,FALSE,"Monthinput"}</definedName>
    <definedName name="_SRT111" localSheetId="48" hidden="1">{"Minpmon",#N/A,FALSE,"Monthinput"}</definedName>
    <definedName name="_SRT111" localSheetId="49" hidden="1">{"Minpmon",#N/A,FALSE,"Monthinput"}</definedName>
    <definedName name="_SRT111" localSheetId="50" hidden="1">{"Minpmon",#N/A,FALSE,"Monthinput"}</definedName>
    <definedName name="_SRT111" localSheetId="57" hidden="1">{"Minpmon",#N/A,FALSE,"Monthinput"}</definedName>
    <definedName name="_SRT111" localSheetId="58" hidden="1">{"Minpmon",#N/A,FALSE,"Monthinput"}</definedName>
    <definedName name="_SRT111" localSheetId="59" hidden="1">{"Minpmon",#N/A,FALSE,"Monthinput"}</definedName>
    <definedName name="_SRT111" localSheetId="60" hidden="1">{"Minpmon",#N/A,FALSE,"Monthinput"}</definedName>
    <definedName name="_SRT111" localSheetId="61" hidden="1">{"Minpmon",#N/A,FALSE,"Monthinput"}</definedName>
    <definedName name="_SRT111" localSheetId="62" hidden="1">{"Minpmon",#N/A,FALSE,"Monthinput"}</definedName>
    <definedName name="_SRT111" localSheetId="63" hidden="1">{"Minpmon",#N/A,FALSE,"Monthinput"}</definedName>
    <definedName name="_SRT111" localSheetId="64" hidden="1">{"Minpmon",#N/A,FALSE,"Monthinput"}</definedName>
    <definedName name="_SRT111" localSheetId="66" hidden="1">{"Minpmon",#N/A,FALSE,"Monthinput"}</definedName>
    <definedName name="_SRT111" localSheetId="68" hidden="1">{"Minpmon",#N/A,FALSE,"Monthinput"}</definedName>
    <definedName name="_SRT111" localSheetId="69" hidden="1">{"Minpmon",#N/A,FALSE,"Monthinput"}</definedName>
    <definedName name="_SRT111" localSheetId="71" hidden="1">{"Minpmon",#N/A,FALSE,"Monthinput"}</definedName>
    <definedName name="_SRT111" localSheetId="76" hidden="1">{"Minpmon",#N/A,FALSE,"Monthinput"}</definedName>
    <definedName name="_SRT111" localSheetId="77" hidden="1">{"Minpmon",#N/A,FALSE,"Monthinput"}</definedName>
    <definedName name="_SRT111" localSheetId="78" hidden="1">{"Minpmon",#N/A,FALSE,"Monthinput"}</definedName>
    <definedName name="_SRT111" localSheetId="82" hidden="1">{"Minpmon",#N/A,FALSE,"Monthinput"}</definedName>
    <definedName name="_SRT111" localSheetId="22" hidden="1">{"Minpmon",#N/A,FALSE,"Monthinput"}</definedName>
    <definedName name="_SRT111" localSheetId="86" hidden="1">{"Minpmon",#N/A,FALSE,"Monthinput"}</definedName>
    <definedName name="_SRT111" localSheetId="90" hidden="1">{"Minpmon",#N/A,FALSE,"Monthinput"}</definedName>
    <definedName name="_SRT111" localSheetId="94" hidden="1">{"Minpmon",#N/A,FALSE,"Monthinput"}</definedName>
    <definedName name="_SRT111" localSheetId="102" hidden="1">{"Minpmon",#N/A,FALSE,"Monthinput"}</definedName>
    <definedName name="_SRT111" localSheetId="27" hidden="1">{"Minpmon",#N/A,FALSE,"Monthinput"}</definedName>
    <definedName name="_SRT111" localSheetId="0" hidden="1">{"Minpmon",#N/A,FALSE,"Monthinput"}</definedName>
    <definedName name="_SRT111" hidden="1">{"Minpmon",#N/A,FALSE,"Monthinput"}</definedName>
    <definedName name="_SUM2" localSheetId="106">#REF!</definedName>
    <definedName name="_SUM2" localSheetId="17">#REF!</definedName>
    <definedName name="_SUM2" localSheetId="51">#REF!</definedName>
    <definedName name="_SUM2" localSheetId="89">#REF!</definedName>
    <definedName name="_SUM2" localSheetId="40">#REF!</definedName>
    <definedName name="_SUM2" localSheetId="42">#REF!</definedName>
    <definedName name="_SUM2" localSheetId="43">#REF!</definedName>
    <definedName name="_SUM2" localSheetId="48">#REF!</definedName>
    <definedName name="_SUM2" localSheetId="49">#REF!</definedName>
    <definedName name="_SUM2" localSheetId="50">#REF!</definedName>
    <definedName name="_SUM2" localSheetId="57">#REF!</definedName>
    <definedName name="_SUM2" localSheetId="58">#REF!</definedName>
    <definedName name="_SUM2" localSheetId="77">#REF!</definedName>
    <definedName name="_SUM2" localSheetId="78">#REF!</definedName>
    <definedName name="_SUM2" localSheetId="22">#REF!</definedName>
    <definedName name="_SUM2" localSheetId="90">#REF!</definedName>
    <definedName name="_SUM2" localSheetId="27">#REF!</definedName>
    <definedName name="_SUM2" localSheetId="0">#REF!</definedName>
    <definedName name="_SUM2">#REF!</definedName>
    <definedName name="_t7" localSheetId="106">#REF!</definedName>
    <definedName name="_t7" localSheetId="57">[57]R7!$A$1:$G$31</definedName>
    <definedName name="_t7" localSheetId="94">#REF!</definedName>
    <definedName name="_t7">[57]R7!$A$1:$G$31</definedName>
    <definedName name="_TAB1" localSheetId="106">#REF!</definedName>
    <definedName name="_TAB1" localSheetId="16">#REF!</definedName>
    <definedName name="_TAB1" localSheetId="17">#REF!</definedName>
    <definedName name="_TAB1" localSheetId="18">#REF!</definedName>
    <definedName name="_TAB1" localSheetId="51">#REF!</definedName>
    <definedName name="_TAB1" localSheetId="89">#REF!</definedName>
    <definedName name="_TAB1" localSheetId="40">#REF!</definedName>
    <definedName name="_TAB1" localSheetId="42">#REF!</definedName>
    <definedName name="_TAB1" localSheetId="43">#REF!</definedName>
    <definedName name="_TAB1" localSheetId="48">#REF!</definedName>
    <definedName name="_TAB1" localSheetId="49">#REF!</definedName>
    <definedName name="_TAB1" localSheetId="50">#REF!</definedName>
    <definedName name="_TAB1" localSheetId="57">#REF!</definedName>
    <definedName name="_TAB1" localSheetId="58">#REF!</definedName>
    <definedName name="_TAB1" localSheetId="76">#REF!</definedName>
    <definedName name="_TAB1" localSheetId="77">#REF!</definedName>
    <definedName name="_TAB1" localSheetId="78">#REF!</definedName>
    <definedName name="_TAB1" localSheetId="22">#REF!</definedName>
    <definedName name="_TAB1" localSheetId="90">#REF!</definedName>
    <definedName name="_TAB1" localSheetId="27">#REF!</definedName>
    <definedName name="_TAB1" localSheetId="0">#REF!</definedName>
    <definedName name="_TAB1">#REF!</definedName>
    <definedName name="_TAB10" localSheetId="106">#REF!</definedName>
    <definedName name="_TAB10" localSheetId="18">[4]TC!#REF!</definedName>
    <definedName name="_TAB10" localSheetId="51">[4]TC!#REF!</definedName>
    <definedName name="_TAB10" localSheetId="89">[4]TC!#REF!</definedName>
    <definedName name="_TAB10" localSheetId="40">[4]TC!#REF!</definedName>
    <definedName name="_TAB10" localSheetId="50">[4]TC!#REF!</definedName>
    <definedName name="_TAB10" localSheetId="57">[4]TC!#REF!</definedName>
    <definedName name="_TAB10" localSheetId="77">[4]TC!#REF!</definedName>
    <definedName name="_TAB10" localSheetId="94">#REF!</definedName>
    <definedName name="_TAB10">[4]TC!#REF!</definedName>
    <definedName name="_TAB11" localSheetId="106">#REF!</definedName>
    <definedName name="_TAB11" localSheetId="18">[4]TC!#REF!</definedName>
    <definedName name="_TAB11" localSheetId="40">[4]TC!#REF!</definedName>
    <definedName name="_TAB11" localSheetId="50">[4]TC!#REF!</definedName>
    <definedName name="_TAB11" localSheetId="57">[4]TC!#REF!</definedName>
    <definedName name="_TAB11" localSheetId="77">[4]TC!#REF!</definedName>
    <definedName name="_TAB11" localSheetId="94">#REF!</definedName>
    <definedName name="_TAB11">[4]TC!#REF!</definedName>
    <definedName name="_TAB12" localSheetId="106">#REF!</definedName>
    <definedName name="_TAB12" localSheetId="17">#REF!</definedName>
    <definedName name="_TAB12" localSheetId="18">#REF!</definedName>
    <definedName name="_TAB12" localSheetId="51">#REF!</definedName>
    <definedName name="_TAB12" localSheetId="89">#REF!</definedName>
    <definedName name="_TAB12" localSheetId="40">#REF!</definedName>
    <definedName name="_TAB12" localSheetId="42">#REF!</definedName>
    <definedName name="_TAB12" localSheetId="48">#REF!</definedName>
    <definedName name="_TAB12" localSheetId="49">#REF!</definedName>
    <definedName name="_TAB12" localSheetId="50">#REF!</definedName>
    <definedName name="_TAB12" localSheetId="57">#REF!</definedName>
    <definedName name="_TAB12" localSheetId="58">#REF!</definedName>
    <definedName name="_TAB12" localSheetId="77">#REF!</definedName>
    <definedName name="_TAB12" localSheetId="78">#REF!</definedName>
    <definedName name="_TAB12" localSheetId="22">#REF!</definedName>
    <definedName name="_TAB12" localSheetId="90">#REF!</definedName>
    <definedName name="_TAB12" localSheetId="0">#REF!</definedName>
    <definedName name="_TAB12">#REF!</definedName>
    <definedName name="_TAB13" localSheetId="106">#REF!</definedName>
    <definedName name="_TAB13" localSheetId="17">[4]TC!#REF!</definedName>
    <definedName name="_TAB13" localSheetId="18">[4]TC!#REF!</definedName>
    <definedName name="_TAB13" localSheetId="51">[4]TC!#REF!</definedName>
    <definedName name="_TAB13" localSheetId="89">[4]TC!#REF!</definedName>
    <definedName name="_TAB13" localSheetId="40">[4]TC!#REF!</definedName>
    <definedName name="_TAB13" localSheetId="48">[4]TC!#REF!</definedName>
    <definedName name="_TAB13" localSheetId="50">[4]TC!#REF!</definedName>
    <definedName name="_TAB13" localSheetId="57">[4]TC!#REF!</definedName>
    <definedName name="_TAB13" localSheetId="58">[4]TC!#REF!</definedName>
    <definedName name="_TAB13" localSheetId="77">[4]TC!#REF!</definedName>
    <definedName name="_TAB13" localSheetId="78">[4]TC!#REF!</definedName>
    <definedName name="_TAB13" localSheetId="90">[4]TC!#REF!</definedName>
    <definedName name="_TAB13" localSheetId="94">#REF!</definedName>
    <definedName name="_TAB13">[4]TC!#REF!</definedName>
    <definedName name="_TAB16" localSheetId="106">#REF!</definedName>
    <definedName name="_TAB16" localSheetId="18">[4]Null1!#REF!</definedName>
    <definedName name="_TAB16" localSheetId="40">[4]Null1!#REF!</definedName>
    <definedName name="_TAB16" localSheetId="50">[4]Null1!#REF!</definedName>
    <definedName name="_TAB16" localSheetId="57">[4]Null1!#REF!</definedName>
    <definedName name="_TAB16" localSheetId="77">[4]Null1!#REF!</definedName>
    <definedName name="_TAB16" localSheetId="90">[4]Null1!#REF!</definedName>
    <definedName name="_TAB16" localSheetId="94">#REF!</definedName>
    <definedName name="_TAB16">[4]Null1!#REF!</definedName>
    <definedName name="_TAB18" localSheetId="106">#REF!</definedName>
    <definedName name="_TAB18" localSheetId="18">[4]TC!#REF!</definedName>
    <definedName name="_TAB18" localSheetId="57">[4]TC!#REF!</definedName>
    <definedName name="_TAB18" localSheetId="94">#REF!</definedName>
    <definedName name="_TAB18">[4]TC!#REF!</definedName>
    <definedName name="_Tab19" localSheetId="106">#REF!</definedName>
    <definedName name="_TAB19" localSheetId="16">[4]TC!#REF!</definedName>
    <definedName name="_Tab19" localSheetId="17">#REF!</definedName>
    <definedName name="_Tab19" localSheetId="18">#REF!</definedName>
    <definedName name="_Tab19" localSheetId="51">#REF!</definedName>
    <definedName name="_Tab19" localSheetId="89">#REF!</definedName>
    <definedName name="_Tab19" localSheetId="40">#REF!</definedName>
    <definedName name="_Tab19" localSheetId="42">#REF!</definedName>
    <definedName name="_Tab19" localSheetId="43">#REF!</definedName>
    <definedName name="_Tab19" localSheetId="48">#REF!</definedName>
    <definedName name="_Tab19" localSheetId="49">#REF!</definedName>
    <definedName name="_Tab19" localSheetId="50">#REF!</definedName>
    <definedName name="_Tab19" localSheetId="57">#REF!</definedName>
    <definedName name="_Tab19" localSheetId="58">#REF!</definedName>
    <definedName name="_Tab19" localSheetId="76">#REF!</definedName>
    <definedName name="_Tab19" localSheetId="77">#REF!</definedName>
    <definedName name="_Tab19" localSheetId="78">#REF!</definedName>
    <definedName name="_Tab19" localSheetId="22">#REF!</definedName>
    <definedName name="_Tab19" localSheetId="90">#REF!</definedName>
    <definedName name="_Tab19" localSheetId="27">#REF!</definedName>
    <definedName name="_Tab19" localSheetId="0">#REF!</definedName>
    <definedName name="_Tab19">#REF!</definedName>
    <definedName name="_Tab2" localSheetId="106">#REF!</definedName>
    <definedName name="_Tab2" localSheetId="17">#REF!</definedName>
    <definedName name="_Tab2" localSheetId="18">#REF!</definedName>
    <definedName name="_Tab2" localSheetId="51">#REF!</definedName>
    <definedName name="_Tab2" localSheetId="89">#REF!</definedName>
    <definedName name="_Tab2" localSheetId="40">#REF!</definedName>
    <definedName name="_Tab2" localSheetId="42">#REF!</definedName>
    <definedName name="_Tab2" localSheetId="48">#REF!</definedName>
    <definedName name="_Tab2" localSheetId="49">#REF!</definedName>
    <definedName name="_Tab2" localSheetId="50">#REF!</definedName>
    <definedName name="_Tab2" localSheetId="57">#REF!</definedName>
    <definedName name="_Tab2" localSheetId="58">#REF!</definedName>
    <definedName name="_Tab2" localSheetId="78">#REF!</definedName>
    <definedName name="_Tab2" localSheetId="22">#REF!</definedName>
    <definedName name="_Tab2" localSheetId="90">#REF!</definedName>
    <definedName name="_Tab2" localSheetId="0">#REF!</definedName>
    <definedName name="_Tab2">#REF!</definedName>
    <definedName name="_Tab20" localSheetId="106">#REF!</definedName>
    <definedName name="_TAB20" localSheetId="16">[4]TC!#REF!</definedName>
    <definedName name="_Tab20" localSheetId="17">#REF!</definedName>
    <definedName name="_Tab20" localSheetId="51">#REF!</definedName>
    <definedName name="_Tab20" localSheetId="89">#REF!</definedName>
    <definedName name="_Tab20" localSheetId="40">#REF!</definedName>
    <definedName name="_Tab20" localSheetId="42">#REF!</definedName>
    <definedName name="_Tab20" localSheetId="43">#REF!</definedName>
    <definedName name="_Tab20" localSheetId="48">#REF!</definedName>
    <definedName name="_Tab20" localSheetId="49">#REF!</definedName>
    <definedName name="_Tab20" localSheetId="50">#REF!</definedName>
    <definedName name="_Tab20" localSheetId="57">#REF!</definedName>
    <definedName name="_Tab20" localSheetId="58">#REF!</definedName>
    <definedName name="_Tab20" localSheetId="76">#REF!</definedName>
    <definedName name="_Tab20" localSheetId="77">#REF!</definedName>
    <definedName name="_Tab20" localSheetId="78">#REF!</definedName>
    <definedName name="_Tab20" localSheetId="22">#REF!</definedName>
    <definedName name="_Tab20" localSheetId="90">#REF!</definedName>
    <definedName name="_Tab20" localSheetId="27">#REF!</definedName>
    <definedName name="_Tab20" localSheetId="0">#REF!</definedName>
    <definedName name="_Tab20">#REF!</definedName>
    <definedName name="_Tab21" localSheetId="106">#REF!</definedName>
    <definedName name="_TAB21" localSheetId="16">[4]TC!#REF!</definedName>
    <definedName name="_Tab21" localSheetId="17">#REF!</definedName>
    <definedName name="_Tab21" localSheetId="51">#REF!</definedName>
    <definedName name="_Tab21" localSheetId="89">#REF!</definedName>
    <definedName name="_Tab21" localSheetId="42">#REF!</definedName>
    <definedName name="_Tab21" localSheetId="43">#REF!</definedName>
    <definedName name="_Tab21" localSheetId="48">#REF!</definedName>
    <definedName name="_Tab21" localSheetId="49">#REF!</definedName>
    <definedName name="_Tab21" localSheetId="50">#REF!</definedName>
    <definedName name="_Tab21" localSheetId="57">#REF!</definedName>
    <definedName name="_Tab21" localSheetId="58">#REF!</definedName>
    <definedName name="_Tab21" localSheetId="76">#REF!</definedName>
    <definedName name="_Tab21" localSheetId="77">#REF!</definedName>
    <definedName name="_Tab21" localSheetId="78">#REF!</definedName>
    <definedName name="_Tab21" localSheetId="22">#REF!</definedName>
    <definedName name="_Tab21" localSheetId="90">#REF!</definedName>
    <definedName name="_Tab21" localSheetId="27">#REF!</definedName>
    <definedName name="_Tab21" localSheetId="0">#REF!</definedName>
    <definedName name="_Tab21">#REF!</definedName>
    <definedName name="_Tab22" localSheetId="106">#REF!</definedName>
    <definedName name="_TAB22" localSheetId="16">[4]TC!#REF!</definedName>
    <definedName name="_Tab22" localSheetId="17">#REF!</definedName>
    <definedName name="_Tab22" localSheetId="51">#REF!</definedName>
    <definedName name="_Tab22" localSheetId="89">#REF!</definedName>
    <definedName name="_Tab22" localSheetId="42">#REF!</definedName>
    <definedName name="_Tab22" localSheetId="43">#REF!</definedName>
    <definedName name="_Tab22" localSheetId="48">#REF!</definedName>
    <definedName name="_Tab22" localSheetId="49">#REF!</definedName>
    <definedName name="_Tab22" localSheetId="50">#REF!</definedName>
    <definedName name="_Tab22" localSheetId="57">#REF!</definedName>
    <definedName name="_Tab22" localSheetId="58">#REF!</definedName>
    <definedName name="_Tab22" localSheetId="76">#REF!</definedName>
    <definedName name="_Tab22" localSheetId="77">#REF!</definedName>
    <definedName name="_Tab22" localSheetId="78">#REF!</definedName>
    <definedName name="_Tab22" localSheetId="22">#REF!</definedName>
    <definedName name="_Tab22" localSheetId="90">#REF!</definedName>
    <definedName name="_Tab22" localSheetId="27">#REF!</definedName>
    <definedName name="_Tab22" localSheetId="0">#REF!</definedName>
    <definedName name="_Tab22">#REF!</definedName>
    <definedName name="_Tab23" localSheetId="106">#REF!</definedName>
    <definedName name="_Tab23" localSheetId="16">#REF!</definedName>
    <definedName name="_Tab23" localSheetId="17">#REF!</definedName>
    <definedName name="_Tab23" localSheetId="51">#REF!</definedName>
    <definedName name="_Tab23" localSheetId="89">#REF!</definedName>
    <definedName name="_Tab23" localSheetId="42">#REF!</definedName>
    <definedName name="_Tab23" localSheetId="43">#REF!</definedName>
    <definedName name="_Tab23" localSheetId="48">#REF!</definedName>
    <definedName name="_Tab23" localSheetId="49">#REF!</definedName>
    <definedName name="_Tab23" localSheetId="50">#REF!</definedName>
    <definedName name="_Tab23" localSheetId="57">#REF!</definedName>
    <definedName name="_Tab23" localSheetId="58">#REF!</definedName>
    <definedName name="_Tab23" localSheetId="76">#REF!</definedName>
    <definedName name="_Tab23" localSheetId="78">#REF!</definedName>
    <definedName name="_Tab23" localSheetId="22">#REF!</definedName>
    <definedName name="_Tab23" localSheetId="90">#REF!</definedName>
    <definedName name="_Tab23" localSheetId="27">#REF!</definedName>
    <definedName name="_Tab23" localSheetId="0">#REF!</definedName>
    <definedName name="_Tab23">#REF!</definedName>
    <definedName name="_Tab24" localSheetId="106">#REF!</definedName>
    <definedName name="_Tab24" localSheetId="16">#REF!</definedName>
    <definedName name="_Tab24" localSheetId="17">#REF!</definedName>
    <definedName name="_Tab24" localSheetId="51">#REF!</definedName>
    <definedName name="_Tab24" localSheetId="89">#REF!</definedName>
    <definedName name="_Tab24" localSheetId="42">#REF!</definedName>
    <definedName name="_Tab24" localSheetId="43">#REF!</definedName>
    <definedName name="_Tab24" localSheetId="48">#REF!</definedName>
    <definedName name="_Tab24" localSheetId="49">#REF!</definedName>
    <definedName name="_Tab24" localSheetId="50">#REF!</definedName>
    <definedName name="_Tab24" localSheetId="57">#REF!</definedName>
    <definedName name="_Tab24" localSheetId="58">#REF!</definedName>
    <definedName name="_Tab24" localSheetId="76">#REF!</definedName>
    <definedName name="_Tab24" localSheetId="78">#REF!</definedName>
    <definedName name="_Tab24" localSheetId="22">#REF!</definedName>
    <definedName name="_Tab24" localSheetId="90">#REF!</definedName>
    <definedName name="_Tab24" localSheetId="27">#REF!</definedName>
    <definedName name="_Tab24" localSheetId="0">#REF!</definedName>
    <definedName name="_Tab24">#REF!</definedName>
    <definedName name="_Tab26" localSheetId="106">#REF!</definedName>
    <definedName name="_Tab26" localSheetId="16">#REF!</definedName>
    <definedName name="_Tab26" localSheetId="17">#REF!</definedName>
    <definedName name="_Tab26" localSheetId="51">#REF!</definedName>
    <definedName name="_Tab26" localSheetId="89">#REF!</definedName>
    <definedName name="_Tab26" localSheetId="42">#REF!</definedName>
    <definedName name="_Tab26" localSheetId="43">#REF!</definedName>
    <definedName name="_Tab26" localSheetId="48">#REF!</definedName>
    <definedName name="_Tab26" localSheetId="49">#REF!</definedName>
    <definedName name="_Tab26" localSheetId="50">#REF!</definedName>
    <definedName name="_Tab26" localSheetId="57">#REF!</definedName>
    <definedName name="_Tab26" localSheetId="58">#REF!</definedName>
    <definedName name="_Tab26" localSheetId="76">#REF!</definedName>
    <definedName name="_Tab26" localSheetId="78">#REF!</definedName>
    <definedName name="_Tab26" localSheetId="22">#REF!</definedName>
    <definedName name="_Tab26" localSheetId="90">#REF!</definedName>
    <definedName name="_Tab26" localSheetId="27">#REF!</definedName>
    <definedName name="_Tab26" localSheetId="0">#REF!</definedName>
    <definedName name="_Tab26">#REF!</definedName>
    <definedName name="_Tab27" localSheetId="106">#REF!</definedName>
    <definedName name="_Tab27" localSheetId="17">#REF!</definedName>
    <definedName name="_Tab27" localSheetId="51">#REF!</definedName>
    <definedName name="_Tab27" localSheetId="89">#REF!</definedName>
    <definedName name="_Tab27" localSheetId="42">#REF!</definedName>
    <definedName name="_Tab27" localSheetId="43">#REF!</definedName>
    <definedName name="_Tab27" localSheetId="48">#REF!</definedName>
    <definedName name="_Tab27" localSheetId="49">#REF!</definedName>
    <definedName name="_Tab27" localSheetId="50">#REF!</definedName>
    <definedName name="_Tab27" localSheetId="57">#REF!</definedName>
    <definedName name="_Tab27" localSheetId="58">#REF!</definedName>
    <definedName name="_Tab27" localSheetId="76">#REF!</definedName>
    <definedName name="_Tab27" localSheetId="78">#REF!</definedName>
    <definedName name="_Tab27" localSheetId="22">#REF!</definedName>
    <definedName name="_Tab27" localSheetId="90">#REF!</definedName>
    <definedName name="_Tab27" localSheetId="27">#REF!</definedName>
    <definedName name="_Tab27" localSheetId="0">#REF!</definedName>
    <definedName name="_Tab27">#REF!</definedName>
    <definedName name="_Tab28" localSheetId="106">#REF!</definedName>
    <definedName name="_Tab28" localSheetId="17">#REF!</definedName>
    <definedName name="_Tab28" localSheetId="51">#REF!</definedName>
    <definedName name="_Tab28" localSheetId="89">#REF!</definedName>
    <definedName name="_Tab28" localSheetId="42">#REF!</definedName>
    <definedName name="_Tab28" localSheetId="43">#REF!</definedName>
    <definedName name="_Tab28" localSheetId="48">#REF!</definedName>
    <definedName name="_Tab28" localSheetId="49">#REF!</definedName>
    <definedName name="_Tab28" localSheetId="50">#REF!</definedName>
    <definedName name="_Tab28" localSheetId="57">#REF!</definedName>
    <definedName name="_Tab28" localSheetId="58">#REF!</definedName>
    <definedName name="_Tab28" localSheetId="76">#REF!</definedName>
    <definedName name="_Tab28" localSheetId="78">#REF!</definedName>
    <definedName name="_Tab28" localSheetId="22">#REF!</definedName>
    <definedName name="_Tab28" localSheetId="90">#REF!</definedName>
    <definedName name="_Tab28" localSheetId="27">#REF!</definedName>
    <definedName name="_Tab28" localSheetId="0">#REF!</definedName>
    <definedName name="_Tab28">#REF!</definedName>
    <definedName name="_Tab29" localSheetId="106">#REF!</definedName>
    <definedName name="_Tab29" localSheetId="17">#REF!</definedName>
    <definedName name="_Tab29" localSheetId="51">#REF!</definedName>
    <definedName name="_Tab29" localSheetId="89">#REF!</definedName>
    <definedName name="_Tab29" localSheetId="42">#REF!</definedName>
    <definedName name="_Tab29" localSheetId="43">#REF!</definedName>
    <definedName name="_Tab29" localSheetId="48">#REF!</definedName>
    <definedName name="_Tab29" localSheetId="49">#REF!</definedName>
    <definedName name="_Tab29" localSheetId="50">#REF!</definedName>
    <definedName name="_Tab29" localSheetId="57">#REF!</definedName>
    <definedName name="_Tab29" localSheetId="58">#REF!</definedName>
    <definedName name="_Tab29" localSheetId="76">#REF!</definedName>
    <definedName name="_Tab29" localSheetId="78">#REF!</definedName>
    <definedName name="_Tab29" localSheetId="22">#REF!</definedName>
    <definedName name="_Tab29" localSheetId="90">#REF!</definedName>
    <definedName name="_Tab29" localSheetId="27">#REF!</definedName>
    <definedName name="_Tab29" localSheetId="0">#REF!</definedName>
    <definedName name="_Tab29">#REF!</definedName>
    <definedName name="_TAB3" localSheetId="106">#REF!</definedName>
    <definedName name="_TAB3" localSheetId="51">[4]TC!#REF!</definedName>
    <definedName name="_TAB3" localSheetId="89">[4]TC!#REF!</definedName>
    <definedName name="_TAB3" localSheetId="57">[4]TC!#REF!</definedName>
    <definedName name="_TAB3" localSheetId="94">#REF!</definedName>
    <definedName name="_TAB3">[4]TC!#REF!</definedName>
    <definedName name="_Tab30" localSheetId="106">#REF!</definedName>
    <definedName name="_Tab30" localSheetId="16">#REF!</definedName>
    <definedName name="_Tab30" localSheetId="17">#REF!</definedName>
    <definedName name="_Tab30" localSheetId="18">#REF!</definedName>
    <definedName name="_Tab30" localSheetId="51">#REF!</definedName>
    <definedName name="_Tab30" localSheetId="89">#REF!</definedName>
    <definedName name="_Tab30" localSheetId="40">#REF!</definedName>
    <definedName name="_Tab30" localSheetId="42">#REF!</definedName>
    <definedName name="_Tab30" localSheetId="43">#REF!</definedName>
    <definedName name="_Tab30" localSheetId="48">#REF!</definedName>
    <definedName name="_Tab30" localSheetId="49">#REF!</definedName>
    <definedName name="_Tab30" localSheetId="50">#REF!</definedName>
    <definedName name="_Tab30" localSheetId="57">#REF!</definedName>
    <definedName name="_Tab30" localSheetId="58">#REF!</definedName>
    <definedName name="_Tab30" localSheetId="76">#REF!</definedName>
    <definedName name="_Tab30" localSheetId="77">#REF!</definedName>
    <definedName name="_Tab30" localSheetId="78">#REF!</definedName>
    <definedName name="_Tab30" localSheetId="22">#REF!</definedName>
    <definedName name="_Tab30" localSheetId="90">#REF!</definedName>
    <definedName name="_Tab30" localSheetId="27">#REF!</definedName>
    <definedName name="_Tab30" localSheetId="0">#REF!</definedName>
    <definedName name="_Tab30">#REF!</definedName>
    <definedName name="_Tab31" localSheetId="106">#REF!</definedName>
    <definedName name="_Tab31" localSheetId="16">#REF!</definedName>
    <definedName name="_Tab31" localSheetId="17">#REF!</definedName>
    <definedName name="_Tab31" localSheetId="51">#REF!</definedName>
    <definedName name="_Tab31" localSheetId="89">#REF!</definedName>
    <definedName name="_Tab31" localSheetId="40">#REF!</definedName>
    <definedName name="_Tab31" localSheetId="42">#REF!</definedName>
    <definedName name="_Tab31" localSheetId="43">#REF!</definedName>
    <definedName name="_Tab31" localSheetId="48">#REF!</definedName>
    <definedName name="_Tab31" localSheetId="49">#REF!</definedName>
    <definedName name="_Tab31" localSheetId="50">#REF!</definedName>
    <definedName name="_Tab31" localSheetId="57">#REF!</definedName>
    <definedName name="_Tab31" localSheetId="58">#REF!</definedName>
    <definedName name="_Tab31" localSheetId="76">#REF!</definedName>
    <definedName name="_Tab31" localSheetId="78">#REF!</definedName>
    <definedName name="_Tab31" localSheetId="22">#REF!</definedName>
    <definedName name="_Tab31" localSheetId="90">#REF!</definedName>
    <definedName name="_Tab31" localSheetId="27">#REF!</definedName>
    <definedName name="_Tab31" localSheetId="0">#REF!</definedName>
    <definedName name="_Tab31">#REF!</definedName>
    <definedName name="_Tab32" localSheetId="106">#REF!</definedName>
    <definedName name="_Tab32" localSheetId="16">#REF!</definedName>
    <definedName name="_Tab32" localSheetId="17">#REF!</definedName>
    <definedName name="_Tab32" localSheetId="51">#REF!</definedName>
    <definedName name="_Tab32" localSheetId="89">#REF!</definedName>
    <definedName name="_Tab32" localSheetId="40">#REF!</definedName>
    <definedName name="_Tab32" localSheetId="42">#REF!</definedName>
    <definedName name="_Tab32" localSheetId="43">#REF!</definedName>
    <definedName name="_Tab32" localSheetId="48">#REF!</definedName>
    <definedName name="_Tab32" localSheetId="49">#REF!</definedName>
    <definedName name="_Tab32" localSheetId="50">#REF!</definedName>
    <definedName name="_Tab32" localSheetId="57">#REF!</definedName>
    <definedName name="_Tab32" localSheetId="58">#REF!</definedName>
    <definedName name="_Tab32" localSheetId="76">#REF!</definedName>
    <definedName name="_Tab32" localSheetId="78">#REF!</definedName>
    <definedName name="_Tab32" localSheetId="22">#REF!</definedName>
    <definedName name="_Tab32" localSheetId="90">#REF!</definedName>
    <definedName name="_Tab32" localSheetId="27">#REF!</definedName>
    <definedName name="_Tab32" localSheetId="0">#REF!</definedName>
    <definedName name="_Tab32">#REF!</definedName>
    <definedName name="_Tab33" localSheetId="106">#REF!</definedName>
    <definedName name="_Tab33" localSheetId="17">#REF!</definedName>
    <definedName name="_Tab33" localSheetId="51">#REF!</definedName>
    <definedName name="_Tab33" localSheetId="89">#REF!</definedName>
    <definedName name="_Tab33" localSheetId="42">#REF!</definedName>
    <definedName name="_Tab33" localSheetId="43">#REF!</definedName>
    <definedName name="_Tab33" localSheetId="48">#REF!</definedName>
    <definedName name="_Tab33" localSheetId="49">#REF!</definedName>
    <definedName name="_Tab33" localSheetId="50">#REF!</definedName>
    <definedName name="_Tab33" localSheetId="57">#REF!</definedName>
    <definedName name="_Tab33" localSheetId="58">#REF!</definedName>
    <definedName name="_Tab33" localSheetId="76">#REF!</definedName>
    <definedName name="_Tab33" localSheetId="78">#REF!</definedName>
    <definedName name="_Tab33" localSheetId="22">#REF!</definedName>
    <definedName name="_Tab33" localSheetId="90">#REF!</definedName>
    <definedName name="_Tab33" localSheetId="27">#REF!</definedName>
    <definedName name="_Tab33" localSheetId="0">#REF!</definedName>
    <definedName name="_Tab33">#REF!</definedName>
    <definedName name="_Tab34" localSheetId="106">#REF!</definedName>
    <definedName name="_Tab34" localSheetId="17">#REF!</definedName>
    <definedName name="_Tab34" localSheetId="51">#REF!</definedName>
    <definedName name="_Tab34" localSheetId="89">#REF!</definedName>
    <definedName name="_Tab34" localSheetId="42">#REF!</definedName>
    <definedName name="_Tab34" localSheetId="43">#REF!</definedName>
    <definedName name="_Tab34" localSheetId="48">#REF!</definedName>
    <definedName name="_Tab34" localSheetId="49">#REF!</definedName>
    <definedName name="_Tab34" localSheetId="50">#REF!</definedName>
    <definedName name="_Tab34" localSheetId="57">#REF!</definedName>
    <definedName name="_Tab34" localSheetId="58">#REF!</definedName>
    <definedName name="_Tab34" localSheetId="76">#REF!</definedName>
    <definedName name="_Tab34" localSheetId="78">#REF!</definedName>
    <definedName name="_Tab34" localSheetId="22">#REF!</definedName>
    <definedName name="_Tab34" localSheetId="90">#REF!</definedName>
    <definedName name="_Tab34" localSheetId="27">#REF!</definedName>
    <definedName name="_Tab34" localSheetId="0">#REF!</definedName>
    <definedName name="_Tab34">#REF!</definedName>
    <definedName name="_Tab35" localSheetId="106">#REF!</definedName>
    <definedName name="_Tab35" localSheetId="17">#REF!</definedName>
    <definedName name="_Tab35" localSheetId="51">#REF!</definedName>
    <definedName name="_Tab35" localSheetId="89">#REF!</definedName>
    <definedName name="_Tab35" localSheetId="42">#REF!</definedName>
    <definedName name="_Tab35" localSheetId="43">#REF!</definedName>
    <definedName name="_Tab35" localSheetId="48">#REF!</definedName>
    <definedName name="_Tab35" localSheetId="49">#REF!</definedName>
    <definedName name="_Tab35" localSheetId="50">#REF!</definedName>
    <definedName name="_Tab35" localSheetId="57">#REF!</definedName>
    <definedName name="_Tab35" localSheetId="58">#REF!</definedName>
    <definedName name="_Tab35" localSheetId="76">#REF!</definedName>
    <definedName name="_Tab35" localSheetId="78">#REF!</definedName>
    <definedName name="_Tab35" localSheetId="22">#REF!</definedName>
    <definedName name="_Tab35" localSheetId="90">#REF!</definedName>
    <definedName name="_Tab35" localSheetId="27">#REF!</definedName>
    <definedName name="_Tab35" localSheetId="0">#REF!</definedName>
    <definedName name="_Tab35">#REF!</definedName>
    <definedName name="_Tab36" localSheetId="106">#REF!</definedName>
    <definedName name="_Tab36" localSheetId="17">#REF!</definedName>
    <definedName name="_Tab36" localSheetId="51">#REF!</definedName>
    <definedName name="_Tab36" localSheetId="89">#REF!</definedName>
    <definedName name="_Tab36" localSheetId="48">#REF!</definedName>
    <definedName name="_Tab36" localSheetId="49">#REF!</definedName>
    <definedName name="_Tab36" localSheetId="50">#REF!</definedName>
    <definedName name="_Tab36" localSheetId="57">#REF!</definedName>
    <definedName name="_Tab36" localSheetId="58">#REF!</definedName>
    <definedName name="_Tab36" localSheetId="78">#REF!</definedName>
    <definedName name="_Tab36" localSheetId="22">#REF!</definedName>
    <definedName name="_Tab36" localSheetId="90">#REF!</definedName>
    <definedName name="_Tab36" localSheetId="0">#REF!</definedName>
    <definedName name="_Tab36">#REF!</definedName>
    <definedName name="_Tab37" localSheetId="106">#REF!</definedName>
    <definedName name="_Tab37" localSheetId="17">#REF!</definedName>
    <definedName name="_Tab37" localSheetId="51">#REF!</definedName>
    <definedName name="_Tab37" localSheetId="89">#REF!</definedName>
    <definedName name="_Tab37" localSheetId="48">#REF!</definedName>
    <definedName name="_Tab37" localSheetId="49">#REF!</definedName>
    <definedName name="_Tab37" localSheetId="50">#REF!</definedName>
    <definedName name="_Tab37" localSheetId="57">#REF!</definedName>
    <definedName name="_Tab37" localSheetId="58">#REF!</definedName>
    <definedName name="_Tab37" localSheetId="78">#REF!</definedName>
    <definedName name="_Tab37" localSheetId="22">#REF!</definedName>
    <definedName name="_Tab37" localSheetId="90">#REF!</definedName>
    <definedName name="_Tab37" localSheetId="0">#REF!</definedName>
    <definedName name="_Tab37">#REF!</definedName>
    <definedName name="_Tab38" localSheetId="106">#REF!</definedName>
    <definedName name="_Tab38" localSheetId="17">#REF!</definedName>
    <definedName name="_Tab38" localSheetId="51">#REF!</definedName>
    <definedName name="_Tab38" localSheetId="89">#REF!</definedName>
    <definedName name="_Tab38" localSheetId="48">#REF!</definedName>
    <definedName name="_Tab38" localSheetId="49">#REF!</definedName>
    <definedName name="_Tab38" localSheetId="50">#REF!</definedName>
    <definedName name="_Tab38" localSheetId="57">#REF!</definedName>
    <definedName name="_Tab38" localSheetId="58">#REF!</definedName>
    <definedName name="_Tab38" localSheetId="78">#REF!</definedName>
    <definedName name="_Tab38" localSheetId="22">#REF!</definedName>
    <definedName name="_Tab38" localSheetId="90">#REF!</definedName>
    <definedName name="_Tab38" localSheetId="0">#REF!</definedName>
    <definedName name="_Tab38">#REF!</definedName>
    <definedName name="_Tab39" localSheetId="106">#REF!</definedName>
    <definedName name="_Tab39" localSheetId="17">#REF!</definedName>
    <definedName name="_Tab39" localSheetId="51">#REF!</definedName>
    <definedName name="_Tab39" localSheetId="89">#REF!</definedName>
    <definedName name="_Tab39" localSheetId="48">#REF!</definedName>
    <definedName name="_Tab39" localSheetId="49">#REF!</definedName>
    <definedName name="_Tab39" localSheetId="50">#REF!</definedName>
    <definedName name="_Tab39" localSheetId="57">#REF!</definedName>
    <definedName name="_Tab39" localSheetId="58">#REF!</definedName>
    <definedName name="_Tab39" localSheetId="78">#REF!</definedName>
    <definedName name="_Tab39" localSheetId="22">#REF!</definedName>
    <definedName name="_Tab39" localSheetId="90">#REF!</definedName>
    <definedName name="_Tab39" localSheetId="0">#REF!</definedName>
    <definedName name="_Tab39">#REF!</definedName>
    <definedName name="_tAB4" localSheetId="106">#REF!</definedName>
    <definedName name="_tAB4" localSheetId="16">'[8]shared data'!$A$1:$G$71</definedName>
    <definedName name="_tAB4" localSheetId="57">'[58]shared data'!$A$1:$G$71</definedName>
    <definedName name="_tAB4" localSheetId="94">#REF!</definedName>
    <definedName name="_tAB4">'[58]shared data'!$A$1:$G$71</definedName>
    <definedName name="_Tab40" localSheetId="106">#REF!</definedName>
    <definedName name="_Tab40" localSheetId="17">#REF!</definedName>
    <definedName name="_Tab40" localSheetId="18">#REF!</definedName>
    <definedName name="_Tab40" localSheetId="51">#REF!</definedName>
    <definedName name="_Tab40" localSheetId="89">#REF!</definedName>
    <definedName name="_Tab40" localSheetId="40">#REF!</definedName>
    <definedName name="_Tab40" localSheetId="42">#REF!</definedName>
    <definedName name="_Tab40" localSheetId="48">#REF!</definedName>
    <definedName name="_Tab40" localSheetId="49">#REF!</definedName>
    <definedName name="_Tab40" localSheetId="50">#REF!</definedName>
    <definedName name="_Tab40" localSheetId="57">#REF!</definedName>
    <definedName name="_Tab40" localSheetId="58">#REF!</definedName>
    <definedName name="_Tab40" localSheetId="78">#REF!</definedName>
    <definedName name="_Tab40" localSheetId="22">#REF!</definedName>
    <definedName name="_Tab40" localSheetId="90">#REF!</definedName>
    <definedName name="_Tab40" localSheetId="0">#REF!</definedName>
    <definedName name="_Tab40">#REF!</definedName>
    <definedName name="_tab41" localSheetId="106">#REF!</definedName>
    <definedName name="_tab41" localSheetId="17">#REF!</definedName>
    <definedName name="_tab41" localSheetId="18">#REF!</definedName>
    <definedName name="_tab41" localSheetId="51">#REF!</definedName>
    <definedName name="_tab41" localSheetId="89">#REF!</definedName>
    <definedName name="_tab41" localSheetId="40">#REF!</definedName>
    <definedName name="_tab41" localSheetId="42">#REF!</definedName>
    <definedName name="_tab41" localSheetId="48">#REF!</definedName>
    <definedName name="_tab41" localSheetId="49">#REF!</definedName>
    <definedName name="_tab41" localSheetId="50">#REF!</definedName>
    <definedName name="_tab41" localSheetId="57">#REF!</definedName>
    <definedName name="_tab41" localSheetId="58">#REF!</definedName>
    <definedName name="_tab41" localSheetId="78">#REF!</definedName>
    <definedName name="_tab41" localSheetId="22">#REF!</definedName>
    <definedName name="_tab41" localSheetId="90">#REF!</definedName>
    <definedName name="_tab41" localSheetId="0">#REF!</definedName>
    <definedName name="_tab41">#REF!</definedName>
    <definedName name="_TAB5" localSheetId="106">#REF!</definedName>
    <definedName name="_TAB5" localSheetId="17">[4]TC!#REF!</definedName>
    <definedName name="_TAB5" localSheetId="18">[4]TC!#REF!</definedName>
    <definedName name="_TAB5" localSheetId="51">[4]TC!#REF!</definedName>
    <definedName name="_TAB5" localSheetId="89">[4]TC!#REF!</definedName>
    <definedName name="_TAB5" localSheetId="40">[4]TC!#REF!</definedName>
    <definedName name="_TAB5" localSheetId="42">[4]TC!#REF!</definedName>
    <definedName name="_TAB5" localSheetId="48">[4]TC!#REF!</definedName>
    <definedName name="_TAB5" localSheetId="49">[4]TC!#REF!</definedName>
    <definedName name="_TAB5" localSheetId="50">[4]TC!#REF!</definedName>
    <definedName name="_TAB5" localSheetId="57">[4]TC!#REF!</definedName>
    <definedName name="_TAB5" localSheetId="58">[4]TC!#REF!</definedName>
    <definedName name="_TAB5" localSheetId="94">#REF!</definedName>
    <definedName name="_TAB5">[4]TC!#REF!</definedName>
    <definedName name="_TAB6" localSheetId="106">#REF!</definedName>
    <definedName name="_TAB6" localSheetId="17">[4]TC!#REF!</definedName>
    <definedName name="_TAB6" localSheetId="18">[4]TC!#REF!</definedName>
    <definedName name="_TAB6" localSheetId="51">[4]TC!#REF!</definedName>
    <definedName name="_TAB6" localSheetId="89">[4]TC!#REF!</definedName>
    <definedName name="_TAB6" localSheetId="40">[4]TC!#REF!</definedName>
    <definedName name="_TAB6" localSheetId="42">[4]TC!#REF!</definedName>
    <definedName name="_TAB6" localSheetId="48">[4]TC!#REF!</definedName>
    <definedName name="_TAB6" localSheetId="49">[4]TC!#REF!</definedName>
    <definedName name="_TAB6" localSheetId="50">[4]TC!#REF!</definedName>
    <definedName name="_TAB6" localSheetId="57">[4]TC!#REF!</definedName>
    <definedName name="_TAB6" localSheetId="58">[4]TC!#REF!</definedName>
    <definedName name="_TAB6" localSheetId="94">#REF!</definedName>
    <definedName name="_TAB6">[4]TC!#REF!</definedName>
    <definedName name="_TAB7" localSheetId="106">#REF!</definedName>
    <definedName name="_TAB7" localSheetId="17">#REF!</definedName>
    <definedName name="_TAB7" localSheetId="18">#REF!</definedName>
    <definedName name="_TAB7" localSheetId="51">#REF!</definedName>
    <definedName name="_TAB7" localSheetId="89">#REF!</definedName>
    <definedName name="_TAB7" localSheetId="40">#REF!</definedName>
    <definedName name="_TAB7" localSheetId="42">#REF!</definedName>
    <definedName name="_TAB7" localSheetId="48">#REF!</definedName>
    <definedName name="_TAB7" localSheetId="49">#REF!</definedName>
    <definedName name="_TAB7" localSheetId="50">#REF!</definedName>
    <definedName name="_TAB7" localSheetId="57">#REF!</definedName>
    <definedName name="_TAB7" localSheetId="58">#REF!</definedName>
    <definedName name="_TAB7" localSheetId="77">#REF!</definedName>
    <definedName name="_TAB7" localSheetId="78">#REF!</definedName>
    <definedName name="_TAB7" localSheetId="22">#REF!</definedName>
    <definedName name="_TAB7" localSheetId="90">#REF!</definedName>
    <definedName name="_TAB7" localSheetId="0">#REF!</definedName>
    <definedName name="_TAB7">#REF!</definedName>
    <definedName name="_TAB8" localSheetId="106">#REF!</definedName>
    <definedName name="_TAB8" localSheetId="17">[4]TC!#REF!</definedName>
    <definedName name="_TAB8" localSheetId="18">[4]TC!#REF!</definedName>
    <definedName name="_TAB8" localSheetId="51">[4]TC!#REF!</definedName>
    <definedName name="_TAB8" localSheetId="89">[4]TC!#REF!</definedName>
    <definedName name="_TAB8" localSheetId="40">[4]TC!#REF!</definedName>
    <definedName name="_TAB8" localSheetId="42">[4]TC!#REF!</definedName>
    <definedName name="_TAB8" localSheetId="48">[4]TC!#REF!</definedName>
    <definedName name="_TAB8" localSheetId="49">[4]TC!#REF!</definedName>
    <definedName name="_TAB8" localSheetId="50">[4]TC!#REF!</definedName>
    <definedName name="_TAB8" localSheetId="57">[4]TC!#REF!</definedName>
    <definedName name="_TAB8" localSheetId="58">[4]TC!#REF!</definedName>
    <definedName name="_TAB8" localSheetId="77">[4]TC!#REF!</definedName>
    <definedName name="_TAB8" localSheetId="78">[4]TC!#REF!</definedName>
    <definedName name="_TAB8" localSheetId="90">[4]TC!#REF!</definedName>
    <definedName name="_TAB8" localSheetId="94">#REF!</definedName>
    <definedName name="_TAB8">[4]TC!#REF!</definedName>
    <definedName name="_TAB9" localSheetId="106">#REF!</definedName>
    <definedName name="_TAB9" localSheetId="17">[4]TC!#REF!</definedName>
    <definedName name="_TAB9" localSheetId="18">[4]TC!#REF!</definedName>
    <definedName name="_TAB9" localSheetId="51">[4]TC!#REF!</definedName>
    <definedName name="_TAB9" localSheetId="89">[4]TC!#REF!</definedName>
    <definedName name="_TAB9" localSheetId="40">[4]TC!#REF!</definedName>
    <definedName name="_TAB9" localSheetId="42">[4]TC!#REF!</definedName>
    <definedName name="_TAB9" localSheetId="48">[4]TC!#REF!</definedName>
    <definedName name="_TAB9" localSheetId="49">[4]TC!#REF!</definedName>
    <definedName name="_TAB9" localSheetId="50">[4]TC!#REF!</definedName>
    <definedName name="_TAB9" localSheetId="57">[4]TC!#REF!</definedName>
    <definedName name="_TAB9" localSheetId="58">[4]TC!#REF!</definedName>
    <definedName name="_TAB9" localSheetId="90">[4]TC!#REF!</definedName>
    <definedName name="_TAB9" localSheetId="94">#REF!</definedName>
    <definedName name="_TAB9">[4]TC!#REF!</definedName>
    <definedName name="_tbl1" localSheetId="106">#REF!</definedName>
    <definedName name="_tbl1" localSheetId="17">#REF!</definedName>
    <definedName name="_tbl1" localSheetId="18">#REF!</definedName>
    <definedName name="_tbl1" localSheetId="51">#REF!</definedName>
    <definedName name="_tbl1" localSheetId="89">#REF!</definedName>
    <definedName name="_tbl1" localSheetId="40">#REF!</definedName>
    <definedName name="_tbl1" localSheetId="42">#REF!</definedName>
    <definedName name="_tbl1" localSheetId="48">#REF!</definedName>
    <definedName name="_tbl1" localSheetId="49">#REF!</definedName>
    <definedName name="_tbl1" localSheetId="50">#REF!</definedName>
    <definedName name="_tbl1" localSheetId="57">#REF!</definedName>
    <definedName name="_tbl1" localSheetId="58">#REF!</definedName>
    <definedName name="_tbl1" localSheetId="77">#REF!</definedName>
    <definedName name="_tbl1" localSheetId="78">#REF!</definedName>
    <definedName name="_tbl1" localSheetId="22">#REF!</definedName>
    <definedName name="_tbl1" localSheetId="90">#REF!</definedName>
    <definedName name="_tbl1" localSheetId="0">#REF!</definedName>
    <definedName name="_tbl1">#REF!</definedName>
    <definedName name="_tnt1">#N/A</definedName>
    <definedName name="_Toc108768991" localSheetId="20">'Tabla 4'!$C$9</definedName>
    <definedName name="_Toc108768992" localSheetId="21">'Tabla 5'!$C$9</definedName>
    <definedName name="_Toc191191306_3" localSheetId="106">#REF!</definedName>
    <definedName name="_Toc191191306_3" localSheetId="17">[59]anex7!#REF!</definedName>
    <definedName name="_Toc191191306_3" localSheetId="18">[59]anex7!#REF!</definedName>
    <definedName name="_Toc191191306_3" localSheetId="65">[59]anex7!#REF!</definedName>
    <definedName name="_Toc191191306_3" localSheetId="67">[59]anex7!#REF!</definedName>
    <definedName name="_Toc191191306_3" localSheetId="70">[59]anex7!#REF!</definedName>
    <definedName name="_Toc191191306_3" localSheetId="51">[59]anex7!#REF!</definedName>
    <definedName name="_Toc191191306_3" localSheetId="89">[59]anex7!#REF!</definedName>
    <definedName name="_Toc191191306_3" localSheetId="40">[59]anex7!#REF!</definedName>
    <definedName name="_Toc191191306_3" localSheetId="42">[59]anex7!#REF!</definedName>
    <definedName name="_Toc191191306_3" localSheetId="43">#REF!</definedName>
    <definedName name="_Toc191191306_3" localSheetId="44">#REF!</definedName>
    <definedName name="_Toc191191306_3" localSheetId="45">#REF!</definedName>
    <definedName name="_Toc191191306_3" localSheetId="46">#REF!</definedName>
    <definedName name="_Toc191191306_3" localSheetId="47">#REF!</definedName>
    <definedName name="_Toc191191306_3" localSheetId="48">[59]anex7!#REF!</definedName>
    <definedName name="_Toc191191306_3" localSheetId="49">[59]anex7!#REF!</definedName>
    <definedName name="_Toc191191306_3" localSheetId="50">[59]anex7!#REF!</definedName>
    <definedName name="_Toc191191306_3" localSheetId="57">[59]anex7!#REF!</definedName>
    <definedName name="_Toc191191306_3" localSheetId="58">[59]anex7!#REF!</definedName>
    <definedName name="_Toc191191306_3" localSheetId="64">[59]anex7!#REF!</definedName>
    <definedName name="_Toc191191306_3" localSheetId="66">[59]anex7!#REF!</definedName>
    <definedName name="_Toc191191306_3" localSheetId="68">[59]anex7!#REF!</definedName>
    <definedName name="_Toc191191306_3" localSheetId="69">[59]anex7!#REF!</definedName>
    <definedName name="_Toc191191306_3" localSheetId="71">[59]anex7!#REF!</definedName>
    <definedName name="_Toc191191306_3" localSheetId="77">[59]anex7!#REF!</definedName>
    <definedName name="_Toc191191306_3" localSheetId="78">[59]anex7!#REF!</definedName>
    <definedName name="_Toc191191306_3" localSheetId="82">[59]anex7!#REF!</definedName>
    <definedName name="_Toc191191306_3" localSheetId="86">[59]anex7!#REF!</definedName>
    <definedName name="_Toc191191306_3" localSheetId="90">[59]anex7!#REF!</definedName>
    <definedName name="_Toc191191306_3" localSheetId="94">#REF!</definedName>
    <definedName name="_Toc191191306_3" localSheetId="27">[59]anex7!#REF!</definedName>
    <definedName name="_Toc191191306_3">[59]anex7!#REF!</definedName>
    <definedName name="_Toc68095820" localSheetId="40">'Tabla 21'!$A$8</definedName>
    <definedName name="_Toc95726597" localSheetId="27">'Tabla 9'!$C$11</definedName>
    <definedName name="_TOT58" localSheetId="106">#REF!</definedName>
    <definedName name="_TOT58" localSheetId="17">[9]GROWTH!#REF!</definedName>
    <definedName name="_TOT58" localSheetId="51">[9]GROWTH!#REF!</definedName>
    <definedName name="_TOT58" localSheetId="89">[9]GROWTH!#REF!</definedName>
    <definedName name="_TOT58" localSheetId="40">[9]GROWTH!#REF!</definedName>
    <definedName name="_TOT58" localSheetId="42">[9]GROWTH!#REF!</definedName>
    <definedName name="_TOT58" localSheetId="43">#REF!</definedName>
    <definedName name="_TOT58" localSheetId="47">#REF!</definedName>
    <definedName name="_TOT58" localSheetId="48">[9]GROWTH!#REF!</definedName>
    <definedName name="_TOT58" localSheetId="49">[9]GROWTH!#REF!</definedName>
    <definedName name="_TOT58" localSheetId="50">[9]GROWTH!#REF!</definedName>
    <definedName name="_TOT58" localSheetId="57">[9]GROWTH!#REF!</definedName>
    <definedName name="_TOT58" localSheetId="58">[9]GROWTH!#REF!</definedName>
    <definedName name="_TOT58" localSheetId="59">#REF!</definedName>
    <definedName name="_TOT58" localSheetId="60">#REF!</definedName>
    <definedName name="_TOT58" localSheetId="78">[60]GROWTH!#REF!</definedName>
    <definedName name="_TOT58" localSheetId="82">[60]GROWTH!#REF!</definedName>
    <definedName name="_TOT58" localSheetId="86">[60]GROWTH!#REF!</definedName>
    <definedName name="_TOT58" localSheetId="90">[9]GROWTH!#REF!</definedName>
    <definedName name="_TOT58" localSheetId="94">#REF!</definedName>
    <definedName name="_TOT58" localSheetId="27">[9]GROWTH!#REF!</definedName>
    <definedName name="_TOT58">[9]GROWTH!#REF!</definedName>
    <definedName name="_UES96" localSheetId="106">#REF!</definedName>
    <definedName name="_UES96" localSheetId="17">#REF!</definedName>
    <definedName name="_UES96" localSheetId="18">#REF!</definedName>
    <definedName name="_UES96" localSheetId="51">#REF!</definedName>
    <definedName name="_UES96" localSheetId="89">#REF!</definedName>
    <definedName name="_UES96" localSheetId="40">#REF!</definedName>
    <definedName name="_UES96" localSheetId="42">#REF!</definedName>
    <definedName name="_UES96" localSheetId="48">#REF!</definedName>
    <definedName name="_UES96" localSheetId="49">#REF!</definedName>
    <definedName name="_UES96" localSheetId="50">#REF!</definedName>
    <definedName name="_UES96" localSheetId="57">#REF!</definedName>
    <definedName name="_UES96" localSheetId="58">#REF!</definedName>
    <definedName name="_UES96" localSheetId="77">#REF!</definedName>
    <definedName name="_UES96" localSheetId="78">#REF!</definedName>
    <definedName name="_UES96" localSheetId="22">#REF!</definedName>
    <definedName name="_UES96" localSheetId="90">#REF!</definedName>
    <definedName name="_UES96" localSheetId="0">#REF!</definedName>
    <definedName name="_UES96">#REF!</definedName>
    <definedName name="_VAO98" localSheetId="106">#REF!</definedName>
    <definedName name="_VAO98" localSheetId="17">#REF!</definedName>
    <definedName name="_VAO98" localSheetId="18">#REF!</definedName>
    <definedName name="_VAO98" localSheetId="51">#REF!</definedName>
    <definedName name="_VAO98" localSheetId="89">#REF!</definedName>
    <definedName name="_VAO98" localSheetId="40">#REF!</definedName>
    <definedName name="_VAO98" localSheetId="42">#REF!</definedName>
    <definedName name="_VAO98" localSheetId="48">#REF!</definedName>
    <definedName name="_VAO98" localSheetId="49">#REF!</definedName>
    <definedName name="_VAO98" localSheetId="50">#REF!</definedName>
    <definedName name="_VAO98" localSheetId="57">#REF!</definedName>
    <definedName name="_VAO98" localSheetId="58">#REF!</definedName>
    <definedName name="_VAO98" localSheetId="78">#REF!</definedName>
    <definedName name="_VAO98" localSheetId="22">#REF!</definedName>
    <definedName name="_VAO98" localSheetId="90">#REF!</definedName>
    <definedName name="_VAO98" localSheetId="0">#REF!</definedName>
    <definedName name="_VAO98">#REF!</definedName>
    <definedName name="_VAO99" localSheetId="106">#REF!</definedName>
    <definedName name="_VAO99" localSheetId="17">#REF!</definedName>
    <definedName name="_VAO99" localSheetId="18">#REF!</definedName>
    <definedName name="_VAO99" localSheetId="51">#REF!</definedName>
    <definedName name="_VAO99" localSheetId="89">#REF!</definedName>
    <definedName name="_VAO99" localSheetId="40">#REF!</definedName>
    <definedName name="_VAO99" localSheetId="42">#REF!</definedName>
    <definedName name="_VAO99" localSheetId="48">#REF!</definedName>
    <definedName name="_VAO99" localSheetId="49">#REF!</definedName>
    <definedName name="_VAO99" localSheetId="50">#REF!</definedName>
    <definedName name="_VAO99" localSheetId="57">#REF!</definedName>
    <definedName name="_VAO99" localSheetId="58">#REF!</definedName>
    <definedName name="_VAO99" localSheetId="78">#REF!</definedName>
    <definedName name="_VAO99" localSheetId="22">#REF!</definedName>
    <definedName name="_VAO99" localSheetId="90">#REF!</definedName>
    <definedName name="_VAO99" localSheetId="0">#REF!</definedName>
    <definedName name="_VAO99">#REF!</definedName>
    <definedName name="_WB2" localSheetId="106">#REF!</definedName>
    <definedName name="_WB2" localSheetId="17">#REF!</definedName>
    <definedName name="_WB2" localSheetId="51">#REF!</definedName>
    <definedName name="_WB2" localSheetId="89">#REF!</definedName>
    <definedName name="_WB2" localSheetId="42">#REF!</definedName>
    <definedName name="_WB2" localSheetId="43">#REF!</definedName>
    <definedName name="_WB2" localSheetId="47">#REF!</definedName>
    <definedName name="_WB2" localSheetId="48">#REF!</definedName>
    <definedName name="_WB2" localSheetId="49">#REF!</definedName>
    <definedName name="_WB2" localSheetId="50">#REF!</definedName>
    <definedName name="_WB2" localSheetId="57">#REF!</definedName>
    <definedName name="_WB2" localSheetId="58">#REF!</definedName>
    <definedName name="_WB2" localSheetId="76">#REF!</definedName>
    <definedName name="_WB2" localSheetId="78">#REF!</definedName>
    <definedName name="_WB2" localSheetId="82">#REF!</definedName>
    <definedName name="_WB2" localSheetId="22">#REF!</definedName>
    <definedName name="_WB2" localSheetId="90">#REF!</definedName>
    <definedName name="_WB2" localSheetId="27">#REF!</definedName>
    <definedName name="_WB2" localSheetId="0">#REF!</definedName>
    <definedName name="_WB2">#REF!</definedName>
    <definedName name="_WEO1" localSheetId="106">#REF!</definedName>
    <definedName name="_WEO1" localSheetId="17">#REF!</definedName>
    <definedName name="_WEO1" localSheetId="51">#REF!</definedName>
    <definedName name="_WEO1" localSheetId="89">#REF!</definedName>
    <definedName name="_WEO1" localSheetId="48">#REF!</definedName>
    <definedName name="_WEO1" localSheetId="49">#REF!</definedName>
    <definedName name="_WEO1" localSheetId="50">#REF!</definedName>
    <definedName name="_WEO1" localSheetId="57">#REF!</definedName>
    <definedName name="_WEO1" localSheetId="58">#REF!</definedName>
    <definedName name="_WEO1" localSheetId="78">#REF!</definedName>
    <definedName name="_WEO1" localSheetId="22">#REF!</definedName>
    <definedName name="_WEO1" localSheetId="90">#REF!</definedName>
    <definedName name="_WEO1" localSheetId="0">#REF!</definedName>
    <definedName name="_WEO1">#REF!</definedName>
    <definedName name="_WEO2" localSheetId="106">#REF!</definedName>
    <definedName name="_WEO2" localSheetId="17">#REF!</definedName>
    <definedName name="_WEO2" localSheetId="51">#REF!</definedName>
    <definedName name="_WEO2" localSheetId="89">#REF!</definedName>
    <definedName name="_WEO2" localSheetId="48">#REF!</definedName>
    <definedName name="_WEO2" localSheetId="49">#REF!</definedName>
    <definedName name="_WEO2" localSheetId="50">#REF!</definedName>
    <definedName name="_WEO2" localSheetId="57">#REF!</definedName>
    <definedName name="_WEO2" localSheetId="58">#REF!</definedName>
    <definedName name="_WEO2" localSheetId="78">#REF!</definedName>
    <definedName name="_WEO2" localSheetId="22">#REF!</definedName>
    <definedName name="_WEO2" localSheetId="90">#REF!</definedName>
    <definedName name="_WEO2" localSheetId="0">#REF!</definedName>
    <definedName name="_WEO2">#REF!</definedName>
    <definedName name="_xlchart.v5.0" hidden="1">'Mapa 1'!$A$8:$B$8</definedName>
    <definedName name="_xlchart.v5.1" hidden="1">'Mapa 1'!$A$9:$B$40</definedName>
    <definedName name="_xlchart.v5.2" hidden="1">'Mapa 1'!$C$8</definedName>
    <definedName name="_xlchart.v5.3" hidden="1">'Mapa 1'!$C$9:$C$40</definedName>
    <definedName name="_xlchart.v5.4" hidden="1">'Mapa 2'!$A$4:$B$4</definedName>
    <definedName name="_xlchart.v5.5" hidden="1">'Mapa 2'!$A$5:$B$36</definedName>
    <definedName name="_xlchart.v5.6" hidden="1">'Mapa 2'!$C$4</definedName>
    <definedName name="_xlchart.v5.7" hidden="1">'Mapa 2'!$C$5:$C$36</definedName>
    <definedName name="_xlcn.WorksheetConnection_MUCI2020v3.xlsxTabla1" localSheetId="106" hidden="1">#REF!</definedName>
    <definedName name="_xlcn.WorksheetConnection_MUCI2020v3.xlsxTabla1" localSheetId="57" hidden="1">[61]!Tabla1[#Data]</definedName>
    <definedName name="_xlcn.WorksheetConnection_MUCI2020v3.xlsxTabla1" localSheetId="94" hidden="1">#REF!</definedName>
    <definedName name="_xlcn.WorksheetConnection_MUCI2020v3.xlsxTabla1" hidden="1">[61]!Tabla1[#Data]</definedName>
    <definedName name="_YR0110" localSheetId="106">#REF!</definedName>
    <definedName name="_YR0110" localSheetId="57">'[5]Imp:DSA output'!$O$9:$R$464</definedName>
    <definedName name="_YR0110" localSheetId="94">#REF!</definedName>
    <definedName name="_YR0110">'[5]Imp:DSA output'!$O$9:$R$464</definedName>
    <definedName name="_YR89" localSheetId="106">#REF!</definedName>
    <definedName name="_YR89" localSheetId="57">'[5]Imp:DSA output'!$C$9:$C$464</definedName>
    <definedName name="_YR89" localSheetId="94">#REF!</definedName>
    <definedName name="_YR89">'[5]Imp:DSA output'!$C$9:$C$464</definedName>
    <definedName name="_YR90" localSheetId="106">#REF!</definedName>
    <definedName name="_YR90" localSheetId="57">'[5]Imp:DSA output'!$D$9:$D$464</definedName>
    <definedName name="_YR90" localSheetId="94">#REF!</definedName>
    <definedName name="_YR90">'[5]Imp:DSA output'!$D$9:$D$464</definedName>
    <definedName name="_YR91" localSheetId="106">#REF!</definedName>
    <definedName name="_YR91" localSheetId="57">'[5]Imp:DSA output'!$E$9:$E$464</definedName>
    <definedName name="_YR91" localSheetId="94">#REF!</definedName>
    <definedName name="_YR91">'[5]Imp:DSA output'!$E$9:$E$464</definedName>
    <definedName name="_YR92" localSheetId="106">#REF!</definedName>
    <definedName name="_YR92" localSheetId="57">'[5]Imp:DSA output'!$F$9:$F$464</definedName>
    <definedName name="_YR92" localSheetId="94">#REF!</definedName>
    <definedName name="_YR92">'[5]Imp:DSA output'!$F$9:$F$464</definedName>
    <definedName name="_YR93" localSheetId="106">#REF!</definedName>
    <definedName name="_YR93" localSheetId="57">'[5]Imp:DSA output'!$G$9:$G$464</definedName>
    <definedName name="_YR93" localSheetId="94">#REF!</definedName>
    <definedName name="_YR93">'[5]Imp:DSA output'!$G$9:$G$464</definedName>
    <definedName name="_YR94" localSheetId="106">#REF!</definedName>
    <definedName name="_YR94" localSheetId="57">'[5]Imp:DSA output'!$H$9:$H$464</definedName>
    <definedName name="_YR94" localSheetId="94">#REF!</definedName>
    <definedName name="_YR94">'[5]Imp:DSA output'!$H$9:$H$464</definedName>
    <definedName name="_YR95" localSheetId="106">#REF!</definedName>
    <definedName name="_YR95" localSheetId="57">'[5]Imp:DSA output'!$I$9:$I$464</definedName>
    <definedName name="_YR95" localSheetId="94">#REF!</definedName>
    <definedName name="_YR95">'[5]Imp:DSA output'!$I$9:$I$464</definedName>
    <definedName name="_Z" localSheetId="106">#REF!</definedName>
    <definedName name="_Z" localSheetId="17">[5]Imp!#REF!</definedName>
    <definedName name="_Z" localSheetId="18">[5]Imp!#REF!</definedName>
    <definedName name="_Z" localSheetId="51">[5]Imp!#REF!</definedName>
    <definedName name="_Z" localSheetId="89">[5]Imp!#REF!</definedName>
    <definedName name="_Z" localSheetId="40">[5]Imp!#REF!</definedName>
    <definedName name="_Z" localSheetId="42">[5]Imp!#REF!</definedName>
    <definedName name="_Z" localSheetId="44">#REF!</definedName>
    <definedName name="_Z" localSheetId="45">#REF!</definedName>
    <definedName name="_Z" localSheetId="46">#REF!</definedName>
    <definedName name="_Z" localSheetId="47">#REF!</definedName>
    <definedName name="_Z" localSheetId="48">[5]Imp!#REF!</definedName>
    <definedName name="_Z" localSheetId="49">[5]Imp!#REF!</definedName>
    <definedName name="_Z" localSheetId="50">[5]Imp!#REF!</definedName>
    <definedName name="_Z" localSheetId="57">[5]Imp!#REF!</definedName>
    <definedName name="_Z" localSheetId="58">[5]Imp!#REF!</definedName>
    <definedName name="_Z" localSheetId="77">[5]Imp!#REF!</definedName>
    <definedName name="_Z" localSheetId="78">[5]Imp!#REF!</definedName>
    <definedName name="_Z" localSheetId="90">[5]Imp!#REF!</definedName>
    <definedName name="_Z" localSheetId="94">#REF!</definedName>
    <definedName name="_Z">[5]Imp!#REF!</definedName>
    <definedName name="a" localSheetId="106" hidden="1">#REF!</definedName>
    <definedName name="A" localSheetId="16">#REF!</definedName>
    <definedName name="a" localSheetId="17" hidden="1">[30]WB!#REF!</definedName>
    <definedName name="a" localSheetId="18" hidden="1">[30]WB!#REF!</definedName>
    <definedName name="A" localSheetId="41">#REF!</definedName>
    <definedName name="a" localSheetId="51" hidden="1">[30]WB!#REF!</definedName>
    <definedName name="a" localSheetId="89" hidden="1">[30]WB!#REF!</definedName>
    <definedName name="a" localSheetId="40" hidden="1">[30]WB!#REF!</definedName>
    <definedName name="a" localSheetId="42" hidden="1">[30]WB!#REF!</definedName>
    <definedName name="a" localSheetId="43" hidden="1">#REF!</definedName>
    <definedName name="a" localSheetId="47" hidden="1">#REF!</definedName>
    <definedName name="a" localSheetId="48" hidden="1">[30]WB!#REF!</definedName>
    <definedName name="a" localSheetId="49" hidden="1">[30]WB!#REF!</definedName>
    <definedName name="a" localSheetId="50" hidden="1">[30]WB!#REF!</definedName>
    <definedName name="a" localSheetId="57" hidden="1">[30]WB!#REF!</definedName>
    <definedName name="a" localSheetId="58" hidden="1">[30]WB!#REF!</definedName>
    <definedName name="a" localSheetId="59" hidden="1">#REF!</definedName>
    <definedName name="a" localSheetId="60" hidden="1">#REF!</definedName>
    <definedName name="A" localSheetId="76">#REF!</definedName>
    <definedName name="a" localSheetId="77" hidden="1">[30]WB!#REF!</definedName>
    <definedName name="A" localSheetId="78">#REF!</definedName>
    <definedName name="A" localSheetId="82">#REF!</definedName>
    <definedName name="A" localSheetId="86">#REF!</definedName>
    <definedName name="a" localSheetId="90" hidden="1">[30]WB!#REF!</definedName>
    <definedName name="a" localSheetId="94" hidden="1">#REF!</definedName>
    <definedName name="a" hidden="1">[30]WB!#REF!</definedName>
    <definedName name="a\V104" localSheetId="106">#REF!</definedName>
    <definedName name="a\V104" localSheetId="17">[42]QNEWLOR!#REF!</definedName>
    <definedName name="a\V104" localSheetId="51">[42]QNEWLOR!#REF!</definedName>
    <definedName name="a\V104" localSheetId="89">[42]QNEWLOR!#REF!</definedName>
    <definedName name="a\V104" localSheetId="40">[42]QNEWLOR!#REF!</definedName>
    <definedName name="a\V104" localSheetId="42">[42]QNEWLOR!#REF!</definedName>
    <definedName name="a\V104" localSheetId="43">#REF!</definedName>
    <definedName name="a\V104" localSheetId="47">#REF!</definedName>
    <definedName name="a\V104" localSheetId="48">[42]QNEWLOR!#REF!</definedName>
    <definedName name="a\V104" localSheetId="49">[42]QNEWLOR!#REF!</definedName>
    <definedName name="a\V104" localSheetId="50">[42]QNEWLOR!#REF!</definedName>
    <definedName name="a\V104" localSheetId="57">#REF!</definedName>
    <definedName name="a\V104" localSheetId="58">[42]QNEWLOR!#REF!</definedName>
    <definedName name="a\V104" localSheetId="59">#REF!</definedName>
    <definedName name="a\V104" localSheetId="60">#REF!</definedName>
    <definedName name="a\V104" localSheetId="76">[42]QNEWLOR!#REF!</definedName>
    <definedName name="a\V104" localSheetId="90">[42]QNEWLOR!#REF!</definedName>
    <definedName name="a\V104" localSheetId="94">#REF!</definedName>
    <definedName name="a\V104">[42]QNEWLOR!#REF!</definedName>
    <definedName name="A_impresión_IM" localSheetId="106">#REF!</definedName>
    <definedName name="A_impresión_IM" localSheetId="16">'[62]Federal-r'!#REF!</definedName>
    <definedName name="A_impresión_IM" localSheetId="57">'[63]ponder a y p '!$A$1:$N$50</definedName>
    <definedName name="A_impresión_IM" localSheetId="94">#REF!</definedName>
    <definedName name="A_impresión_IM">'[63]ponder a y p '!$A$1:$N$50</definedName>
    <definedName name="aa" localSheetId="104" hidden="1">{FALSE,FALSE,-1.25,-15.5,484.5,276.75,FALSE,FALSE,TRUE,TRUE,0,12,#N/A,46,#N/A,2.93460490463215,15.35,1,FALSE,FALSE,3,TRUE,1,FALSE,100,"Swvu.PLA1.","ACwvu.PLA1.",#N/A,FALSE,FALSE,0,0,0,0,2,"","",TRUE,TRUE,FALSE,FALSE,1,60,#N/A,#N/A,FALSE,FALSE,FALSE,FALSE,FALSE,FALSE,FALSE,9,65532,65532,FALSE,FALSE,TRUE,TRUE,TRUE}</definedName>
    <definedName name="aa" localSheetId="106" hidden="1">{FALSE,FALSE,-1.25,-15.5,484.5,276.75,FALSE,FALSE,TRUE,TRUE,0,12,#N/A,46,#N/A,2.93460490463215,15.35,1,FALSE,FALSE,3,TRUE,1,FALSE,100,"Swvu.PLA1.","ACwvu.PLA1.",#N/A,FALSE,FALSE,0,0,0,0,2,"","",TRUE,TRUE,FALSE,FALSE,1,60,#N/A,#N/A,FALSE,FALSE,FALSE,FALSE,FALSE,FALSE,FALSE,9,65532,65532,FALSE,FALSE,TRUE,TRUE,TRUE}</definedName>
    <definedName name="aa" localSheetId="16" hidden="1">{"Main Economic Indicators",#N/A,FALSE,"C"}</definedName>
    <definedName name="aa" localSheetId="17" hidden="1">{FALSE,FALSE,-1.25,-15.5,484.5,276.75,FALSE,FALSE,TRUE,TRUE,0,12,#N/A,46,#N/A,2.93460490463215,15.35,1,FALSE,FALSE,3,TRUE,1,FALSE,100,"Swvu.PLA1.","ACwvu.PLA1.",#N/A,FALSE,FALSE,0,0,0,0,2,"","",TRUE,TRUE,FALSE,FALSE,1,60,#N/A,#N/A,FALSE,FALSE,FALSE,FALSE,FALSE,FALSE,FALSE,9,65532,65532,FALSE,FALSE,TRUE,TRUE,TRUE}</definedName>
    <definedName name="aa" localSheetId="18" hidden="1">{FALSE,FALSE,-1.25,-15.5,484.5,276.75,FALSE,FALSE,TRUE,TRUE,0,12,#N/A,46,#N/A,2.93460490463215,15.35,1,FALSE,FALSE,3,TRUE,1,FALSE,100,"Swvu.PLA1.","ACwvu.PLA1.",#N/A,FALSE,FALSE,0,0,0,0,2,"","",TRUE,TRUE,FALSE,FALSE,1,60,#N/A,#N/A,FALSE,FALSE,FALSE,FALSE,FALSE,FALSE,FALSE,9,65532,65532,FALSE,FALSE,TRUE,TRUE,TRUE}</definedName>
    <definedName name="aa" localSheetId="38" hidden="1">{FALSE,FALSE,-1.25,-15.5,484.5,276.75,FALSE,FALSE,TRUE,TRUE,0,12,#N/A,46,#N/A,2.93460490463215,15.35,1,FALSE,FALSE,3,TRUE,1,FALSE,100,"Swvu.PLA1.","ACwvu.PLA1.",#N/A,FALSE,FALSE,0,0,0,0,2,"","",TRUE,TRUE,FALSE,FALSE,1,60,#N/A,#N/A,FALSE,FALSE,FALSE,FALSE,FALSE,FALSE,FALSE,9,65532,65532,FALSE,FALSE,TRUE,TRUE,TRUE}</definedName>
    <definedName name="aa" localSheetId="41" hidden="1">{FALSE,FALSE,-1.25,-15.5,484.5,276.75,FALSE,FALSE,TRUE,TRUE,0,12,#N/A,46,#N/A,2.93460490463215,15.35,1,FALSE,FALSE,3,TRUE,1,FALSE,100,"Swvu.PLA1.","ACwvu.PLA1.",#N/A,FALSE,FALSE,0,0,0,0,2,"","",TRUE,TRUE,FALSE,FALSE,1,60,#N/A,#N/A,FALSE,FALSE,FALSE,FALSE,FALSE,FALSE,FALSE,9,65532,65532,FALSE,FALSE,TRUE,TRUE,TRUE}</definedName>
    <definedName name="aa" localSheetId="65" hidden="1">{FALSE,FALSE,-1.25,-15.5,484.5,276.75,FALSE,FALSE,TRUE,TRUE,0,12,#N/A,46,#N/A,2.93460490463215,15.35,1,FALSE,FALSE,3,TRUE,1,FALSE,100,"Swvu.PLA1.","ACwvu.PLA1.",#N/A,FALSE,FALSE,0,0,0,0,2,"","",TRUE,TRUE,FALSE,FALSE,1,60,#N/A,#N/A,FALSE,FALSE,FALSE,FALSE,FALSE,FALSE,FALSE,9,65532,65532,FALSE,FALSE,TRUE,TRUE,TRUE}</definedName>
    <definedName name="aa" localSheetId="67" hidden="1">{FALSE,FALSE,-1.25,-15.5,484.5,276.75,FALSE,FALSE,TRUE,TRUE,0,12,#N/A,46,#N/A,2.93460490463215,15.35,1,FALSE,FALSE,3,TRUE,1,FALSE,100,"Swvu.PLA1.","ACwvu.PLA1.",#N/A,FALSE,FALSE,0,0,0,0,2,"","",TRUE,TRUE,FALSE,FALSE,1,60,#N/A,#N/A,FALSE,FALSE,FALSE,FALSE,FALSE,FALSE,FALSE,9,65532,65532,FALSE,FALSE,TRUE,TRUE,TRUE}</definedName>
    <definedName name="aa" localSheetId="70" hidden="1">{FALSE,FALSE,-1.25,-15.5,484.5,276.75,FALSE,FALSE,TRUE,TRUE,0,12,#N/A,46,#N/A,2.93460490463215,15.35,1,FALSE,FALSE,3,TRUE,1,FALSE,100,"Swvu.PLA1.","ACwvu.PLA1.",#N/A,FALSE,FALSE,0,0,0,0,2,"","",TRUE,TRUE,FALSE,FALSE,1,60,#N/A,#N/A,FALSE,FALSE,FALSE,FALSE,FALSE,FALSE,FALSE,9,65532,65532,FALSE,FALSE,TRUE,TRUE,TRUE}</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localSheetId="9" hidden="1">{FALSE,FALSE,-1.25,-15.5,484.5,276.75,FALSE,FALSE,TRUE,TRUE,0,12,#N/A,46,#N/A,2.93460490463215,15.35,1,FALSE,FALSE,3,TRUE,1,FALSE,100,"Swvu.PLA1.","ACwvu.PLA1.",#N/A,FALSE,FALSE,0,0,0,0,2,"","",TRUE,TRUE,FALSE,FALSE,1,60,#N/A,#N/A,FALSE,FALSE,FALSE,FALSE,FALSE,FALSE,FALSE,9,65532,65532,FALSE,FALSE,TRUE,TRUE,TRUE}</definedName>
    <definedName name="aa" localSheetId="10" hidden="1">{FALSE,FALSE,-1.25,-15.5,484.5,276.75,FALSE,FALSE,TRUE,TRUE,0,12,#N/A,46,#N/A,2.93460490463215,15.35,1,FALSE,FALSE,3,TRUE,1,FALSE,100,"Swvu.PLA1.","ACwvu.PLA1.",#N/A,FALSE,FALSE,0,0,0,0,2,"","",TRUE,TRUE,FALSE,FALSE,1,60,#N/A,#N/A,FALSE,FALSE,FALSE,FALSE,FALSE,FALSE,FALSE,9,65532,65532,FALSE,FALSE,TRUE,TRUE,TRUE}</definedName>
    <definedName name="aa" localSheetId="11" hidden="1">{FALSE,FALSE,-1.25,-15.5,484.5,276.75,FALSE,FALSE,TRUE,TRUE,0,12,#N/A,46,#N/A,2.93460490463215,15.35,1,FALSE,FALSE,3,TRUE,1,FALSE,100,"Swvu.PLA1.","ACwvu.PLA1.",#N/A,FALSE,FALSE,0,0,0,0,2,"","",TRUE,TRUE,FALSE,FALSE,1,60,#N/A,#N/A,FALSE,FALSE,FALSE,FALSE,FALSE,FALSE,FALSE,9,65532,65532,FALSE,FALSE,TRUE,TRUE,TRUE}</definedName>
    <definedName name="aa" localSheetId="54" hidden="1">{FALSE,FALSE,-1.25,-15.5,484.5,276.75,FALSE,FALSE,TRUE,TRUE,0,12,#N/A,46,#N/A,2.93460490463215,15.35,1,FALSE,FALSE,3,TRUE,1,FALSE,100,"Swvu.PLA1.","ACwvu.PLA1.",#N/A,FALSE,FALSE,0,0,0,0,2,"","",TRUE,TRUE,FALSE,FALSE,1,60,#N/A,#N/A,FALSE,FALSE,FALSE,FALSE,FALSE,FALSE,FALSE,9,65532,65532,FALSE,FALSE,TRUE,TRUE,TRUE}</definedName>
    <definedName name="aa" localSheetId="51" hidden="1">{FALSE,FALSE,-1.25,-15.5,484.5,276.75,FALSE,FALSE,TRUE,TRUE,0,12,#N/A,46,#N/A,2.93460490463215,15.35,1,FALSE,FALSE,3,TRUE,1,FALSE,100,"Swvu.PLA1.","ACwvu.PLA1.",#N/A,FALSE,FALSE,0,0,0,0,2,"","",TRUE,TRUE,FALSE,FALSE,1,60,#N/A,#N/A,FALSE,FALSE,FALSE,FALSE,FALSE,FALSE,FALSE,9,65532,65532,FALSE,FALSE,TRUE,TRUE,TRUE}</definedName>
    <definedName name="aa" localSheetId="89" hidden="1">{FALSE,FALSE,-1.25,-15.5,484.5,276.75,FALSE,FALSE,TRUE,TRUE,0,12,#N/A,46,#N/A,2.93460490463215,15.35,1,FALSE,FALSE,3,TRUE,1,FALSE,100,"Swvu.PLA1.","ACwvu.PLA1.",#N/A,FALSE,FALSE,0,0,0,0,2,"","",TRUE,TRUE,FALSE,FALSE,1,60,#N/A,#N/A,FALSE,FALSE,FALSE,FALSE,FALSE,FALSE,FALSE,9,65532,65532,FALSE,FALSE,TRUE,TRUE,TRUE}</definedName>
    <definedName name="aa" localSheetId="28" hidden="1">{FALSE,FALSE,-1.25,-15.5,484.5,276.75,FALSE,FALSE,TRUE,TRUE,0,12,#N/A,46,#N/A,2.93460490463215,15.35,1,FALSE,FALSE,3,TRUE,1,FALSE,100,"Swvu.PLA1.","ACwvu.PLA1.",#N/A,FALSE,FALSE,0,0,0,0,2,"","",TRUE,TRUE,FALSE,FALSE,1,60,#N/A,#N/A,FALSE,FALSE,FALSE,FALSE,FALSE,FALSE,FALSE,9,65532,65532,FALSE,FALSE,TRUE,TRUE,TRUE}</definedName>
    <definedName name="aa" localSheetId="29" hidden="1">{FALSE,FALSE,-1.25,-15.5,484.5,276.75,FALSE,FALSE,TRUE,TRUE,0,12,#N/A,46,#N/A,2.93460490463215,15.35,1,FALSE,FALSE,3,TRUE,1,FALSE,100,"Swvu.PLA1.","ACwvu.PLA1.",#N/A,FALSE,FALSE,0,0,0,0,2,"","",TRUE,TRUE,FALSE,FALSE,1,60,#N/A,#N/A,FALSE,FALSE,FALSE,FALSE,FALSE,FALSE,FALSE,9,65532,65532,FALSE,FALSE,TRUE,TRUE,TRUE}</definedName>
    <definedName name="aa" localSheetId="30" hidden="1">{FALSE,FALSE,-1.25,-15.5,484.5,276.75,FALSE,FALSE,TRUE,TRUE,0,12,#N/A,46,#N/A,2.93460490463215,15.35,1,FALSE,FALSE,3,TRUE,1,FALSE,100,"Swvu.PLA1.","ACwvu.PLA1.",#N/A,FALSE,FALSE,0,0,0,0,2,"","",TRUE,TRUE,FALSE,FALSE,1,60,#N/A,#N/A,FALSE,FALSE,FALSE,FALSE,FALSE,FALSE,FALSE,9,65532,65532,FALSE,FALSE,TRUE,TRUE,TRUE}</definedName>
    <definedName name="aa" localSheetId="31" hidden="1">{FALSE,FALSE,-1.25,-15.5,484.5,276.75,FALSE,FALSE,TRUE,TRUE,0,12,#N/A,46,#N/A,2.93460490463215,15.35,1,FALSE,FALSE,3,TRUE,1,FALSE,100,"Swvu.PLA1.","ACwvu.PLA1.",#N/A,FALSE,FALSE,0,0,0,0,2,"","",TRUE,TRUE,FALSE,FALSE,1,60,#N/A,#N/A,FALSE,FALSE,FALSE,FALSE,FALSE,FALSE,FALSE,9,65532,65532,FALSE,FALSE,TRUE,TRUE,TRUE}</definedName>
    <definedName name="aa" localSheetId="32" hidden="1">{FALSE,FALSE,-1.25,-15.5,484.5,276.75,FALSE,FALSE,TRUE,TRUE,0,12,#N/A,46,#N/A,2.93460490463215,15.35,1,FALSE,FALSE,3,TRUE,1,FALSE,100,"Swvu.PLA1.","ACwvu.PLA1.",#N/A,FALSE,FALSE,0,0,0,0,2,"","",TRUE,TRUE,FALSE,FALSE,1,60,#N/A,#N/A,FALSE,FALSE,FALSE,FALSE,FALSE,FALSE,FALSE,9,65532,65532,FALSE,FALSE,TRUE,TRUE,TRUE}</definedName>
    <definedName name="aa" localSheetId="33" hidden="1">{FALSE,FALSE,-1.25,-15.5,484.5,276.75,FALSE,FALSE,TRUE,TRUE,0,12,#N/A,46,#N/A,2.93460490463215,15.35,1,FALSE,FALSE,3,TRUE,1,FALSE,100,"Swvu.PLA1.","ACwvu.PLA1.",#N/A,FALSE,FALSE,0,0,0,0,2,"","",TRUE,TRUE,FALSE,FALSE,1,60,#N/A,#N/A,FALSE,FALSE,FALSE,FALSE,FALSE,FALSE,FALSE,9,65532,65532,FALSE,FALSE,TRUE,TRUE,TRUE}</definedName>
    <definedName name="aa" localSheetId="34" hidden="1">{FALSE,FALSE,-1.25,-15.5,484.5,276.75,FALSE,FALSE,TRUE,TRUE,0,12,#N/A,46,#N/A,2.93460490463215,15.35,1,FALSE,FALSE,3,TRUE,1,FALSE,100,"Swvu.PLA1.","ACwvu.PLA1.",#N/A,FALSE,FALSE,0,0,0,0,2,"","",TRUE,TRUE,FALSE,FALSE,1,60,#N/A,#N/A,FALSE,FALSE,FALSE,FALSE,FALSE,FALSE,FALSE,9,65532,65532,FALSE,FALSE,TRUE,TRUE,TRUE}</definedName>
    <definedName name="aa" localSheetId="37" hidden="1">{FALSE,FALSE,-1.25,-15.5,484.5,276.75,FALSE,FALSE,TRUE,TRUE,0,12,#N/A,46,#N/A,2.93460490463215,15.35,1,FALSE,FALSE,3,TRUE,1,FALSE,100,"Swvu.PLA1.","ACwvu.PLA1.",#N/A,FALSE,FALSE,0,0,0,0,2,"","",TRUE,TRUE,FALSE,FALSE,1,60,#N/A,#N/A,FALSE,FALSE,FALSE,FALSE,FALSE,FALSE,FALSE,9,65532,65532,FALSE,FALSE,TRUE,TRUE,TRUE}</definedName>
    <definedName name="aa" localSheetId="2" hidden="1">{FALSE,FALSE,-1.25,-15.5,484.5,276.75,FALSE,FALSE,TRUE,TRUE,0,12,#N/A,46,#N/A,2.93460490463215,15.35,1,FALSE,FALSE,3,TRUE,1,FALSE,100,"Swvu.PLA1.","ACwvu.PLA1.",#N/A,FALSE,FALSE,0,0,0,0,2,"","",TRUE,TRUE,FALSE,FALSE,1,60,#N/A,#N/A,FALSE,FALSE,FALSE,FALSE,FALSE,FALSE,FALSE,9,65532,65532,FALSE,FALSE,TRUE,TRUE,TRUE}</definedName>
    <definedName name="aa" localSheetId="39" hidden="1">{FALSE,FALSE,-1.25,-15.5,484.5,276.75,FALSE,FALSE,TRUE,TRUE,0,12,#N/A,46,#N/A,2.93460490463215,15.35,1,FALSE,FALSE,3,TRUE,1,FALSE,100,"Swvu.PLA1.","ACwvu.PLA1.",#N/A,FALSE,FALSE,0,0,0,0,2,"","",TRUE,TRUE,FALSE,FALSE,1,60,#N/A,#N/A,FALSE,FALSE,FALSE,FALSE,FALSE,FALSE,FALSE,9,65532,65532,FALSE,FALSE,TRUE,TRUE,TRUE}</definedName>
    <definedName name="aa" localSheetId="40" hidden="1">{FALSE,FALSE,-1.25,-15.5,484.5,276.75,FALSE,FALSE,TRUE,TRUE,0,12,#N/A,46,#N/A,2.93460490463215,15.35,1,FALSE,FALSE,3,TRUE,1,FALSE,100,"Swvu.PLA1.","ACwvu.PLA1.",#N/A,FALSE,FALSE,0,0,0,0,2,"","",TRUE,TRUE,FALSE,FALSE,1,60,#N/A,#N/A,FALSE,FALSE,FALSE,FALSE,FALSE,FALSE,FALSE,9,65532,65532,FALSE,FALSE,TRUE,TRUE,TRUE}</definedName>
    <definedName name="aa" localSheetId="42" hidden="1">{FALSE,FALSE,-1.25,-15.5,484.5,276.75,FALSE,FALSE,TRUE,TRUE,0,12,#N/A,46,#N/A,2.93460490463215,15.35,1,FALSE,FALSE,3,TRUE,1,FALSE,100,"Swvu.PLA1.","ACwvu.PLA1.",#N/A,FALSE,FALSE,0,0,0,0,2,"","",TRUE,TRUE,FALSE,FALSE,1,60,#N/A,#N/A,FALSE,FALSE,FALSE,FALSE,FALSE,FALSE,FALSE,9,65532,65532,FALSE,FALSE,TRUE,TRUE,TRUE}</definedName>
    <definedName name="aa" localSheetId="43" hidden="1">{FALSE,FALSE,-1.25,-15.5,484.5,276.75,FALSE,FALSE,TRUE,TRUE,0,12,#N/A,46,#N/A,2.93460490463215,15.35,1,FALSE,FALSE,3,TRUE,1,FALSE,100,"Swvu.PLA1.","ACwvu.PLA1.",#N/A,FALSE,FALSE,0,0,0,0,2,"","",TRUE,TRUE,FALSE,FALSE,1,60,#N/A,#N/A,FALSE,FALSE,FALSE,FALSE,FALSE,FALSE,FALSE,9,65532,65532,FALSE,FALSE,TRUE,TRUE,TRUE}</definedName>
    <definedName name="aa" localSheetId="44" hidden="1">{FALSE,FALSE,-1.25,-15.5,484.5,276.75,FALSE,FALSE,TRUE,TRUE,0,12,#N/A,46,#N/A,2.93460490463215,15.35,1,FALSE,FALSE,3,TRUE,1,FALSE,100,"Swvu.PLA1.","ACwvu.PLA1.",#N/A,FALSE,FALSE,0,0,0,0,2,"","",TRUE,TRUE,FALSE,FALSE,1,60,#N/A,#N/A,FALSE,FALSE,FALSE,FALSE,FALSE,FALSE,FALSE,9,65532,65532,FALSE,FALSE,TRUE,TRUE,TRUE}</definedName>
    <definedName name="aa" localSheetId="45" hidden="1">{FALSE,FALSE,-1.25,-15.5,484.5,276.75,FALSE,FALSE,TRUE,TRUE,0,12,#N/A,46,#N/A,2.93460490463215,15.35,1,FALSE,FALSE,3,TRUE,1,FALSE,100,"Swvu.PLA1.","ACwvu.PLA1.",#N/A,FALSE,FALSE,0,0,0,0,2,"","",TRUE,TRUE,FALSE,FALSE,1,60,#N/A,#N/A,FALSE,FALSE,FALSE,FALSE,FALSE,FALSE,FALSE,9,65532,65532,FALSE,FALSE,TRUE,TRUE,TRUE}</definedName>
    <definedName name="aa" localSheetId="46" hidden="1">{FALSE,FALSE,-1.25,-15.5,484.5,276.75,FALSE,FALSE,TRUE,TRUE,0,12,#N/A,46,#N/A,2.93460490463215,15.35,1,FALSE,FALSE,3,TRUE,1,FALSE,100,"Swvu.PLA1.","ACwvu.PLA1.",#N/A,FALSE,FALSE,0,0,0,0,2,"","",TRUE,TRUE,FALSE,FALSE,1,60,#N/A,#N/A,FALSE,FALSE,FALSE,FALSE,FALSE,FALSE,FALSE,9,65532,65532,FALSE,FALSE,TRUE,TRUE,TRUE}</definedName>
    <definedName name="aa" localSheetId="47" hidden="1">{FALSE,FALSE,-1.25,-15.5,484.5,276.75,FALSE,FALSE,TRUE,TRUE,0,12,#N/A,46,#N/A,2.93460490463215,15.35,1,FALSE,FALSE,3,TRUE,1,FALSE,100,"Swvu.PLA1.","ACwvu.PLA1.",#N/A,FALSE,FALSE,0,0,0,0,2,"","",TRUE,TRUE,FALSE,FALSE,1,60,#N/A,#N/A,FALSE,FALSE,FALSE,FALSE,FALSE,FALSE,FALSE,9,65532,65532,FALSE,FALSE,TRUE,TRUE,TRUE}</definedName>
    <definedName name="aa" localSheetId="48" hidden="1">{FALSE,FALSE,-1.25,-15.5,484.5,276.75,FALSE,FALSE,TRUE,TRUE,0,12,#N/A,46,#N/A,2.93460490463215,15.35,1,FALSE,FALSE,3,TRUE,1,FALSE,100,"Swvu.PLA1.","ACwvu.PLA1.",#N/A,FALSE,FALSE,0,0,0,0,2,"","",TRUE,TRUE,FALSE,FALSE,1,60,#N/A,#N/A,FALSE,FALSE,FALSE,FALSE,FALSE,FALSE,FALSE,9,65532,65532,FALSE,FALSE,TRUE,TRUE,TRUE}</definedName>
    <definedName name="aa" localSheetId="49" hidden="1">{FALSE,FALSE,-1.25,-15.5,484.5,276.75,FALSE,FALSE,TRUE,TRUE,0,12,#N/A,46,#N/A,2.93460490463215,15.35,1,FALSE,FALSE,3,TRUE,1,FALSE,100,"Swvu.PLA1.","ACwvu.PLA1.",#N/A,FALSE,FALSE,0,0,0,0,2,"","",TRUE,TRUE,FALSE,FALSE,1,60,#N/A,#N/A,FALSE,FALSE,FALSE,FALSE,FALSE,FALSE,FALSE,9,65532,65532,FALSE,FALSE,TRUE,TRUE,TRUE}</definedName>
    <definedName name="aa" localSheetId="50" hidden="1">{FALSE,FALSE,-1.25,-15.5,484.5,276.75,FALSE,FALSE,TRUE,TRUE,0,12,#N/A,46,#N/A,2.93460490463215,15.35,1,FALSE,FALSE,3,TRUE,1,FALSE,100,"Swvu.PLA1.","ACwvu.PLA1.",#N/A,FALSE,FALSE,0,0,0,0,2,"","",TRUE,TRUE,FALSE,FALSE,1,60,#N/A,#N/A,FALSE,FALSE,FALSE,FALSE,FALSE,FALSE,FALSE,9,65532,65532,FALSE,FALSE,TRUE,TRUE,TRUE}</definedName>
    <definedName name="aa" localSheetId="57" hidden="1">{FALSE,FALSE,-1.25,-15.5,484.5,276.75,FALSE,FALSE,TRUE,TRUE,0,12,#N/A,46,#N/A,2.93460490463215,15.35,1,FALSE,FALSE,3,TRUE,1,FALSE,100,"Swvu.PLA1.","ACwvu.PLA1.",#N/A,FALSE,FALSE,0,0,0,0,2,"","",TRUE,TRUE,FALSE,FALSE,1,60,#N/A,#N/A,FALSE,FALSE,FALSE,FALSE,FALSE,FALSE,FALSE,9,65532,65532,FALSE,FALSE,TRUE,TRUE,TRUE}</definedName>
    <definedName name="aa" localSheetId="58" hidden="1">{FALSE,FALSE,-1.25,-15.5,484.5,276.75,FALSE,FALSE,TRUE,TRUE,0,12,#N/A,46,#N/A,2.93460490463215,15.35,1,FALSE,FALSE,3,TRUE,1,FALSE,100,"Swvu.PLA1.","ACwvu.PLA1.",#N/A,FALSE,FALSE,0,0,0,0,2,"","",TRUE,TRUE,FALSE,FALSE,1,60,#N/A,#N/A,FALSE,FALSE,FALSE,FALSE,FALSE,FALSE,FALSE,9,65532,65532,FALSE,FALSE,TRUE,TRUE,TRUE}</definedName>
    <definedName name="aa" localSheetId="59" hidden="1">{FALSE,FALSE,-1.25,-15.5,484.5,276.75,FALSE,FALSE,TRUE,TRUE,0,12,#N/A,46,#N/A,2.93460490463215,15.35,1,FALSE,FALSE,3,TRUE,1,FALSE,100,"Swvu.PLA1.","ACwvu.PLA1.",#N/A,FALSE,FALSE,0,0,0,0,2,"","",TRUE,TRUE,FALSE,FALSE,1,60,#N/A,#N/A,FALSE,FALSE,FALSE,FALSE,FALSE,FALSE,FALSE,9,65532,65532,FALSE,FALSE,TRUE,TRUE,TRUE}</definedName>
    <definedName name="aa" localSheetId="60" hidden="1">{FALSE,FALSE,-1.25,-15.5,484.5,276.75,FALSE,FALSE,TRUE,TRUE,0,12,#N/A,46,#N/A,2.93460490463215,15.35,1,FALSE,FALSE,3,TRUE,1,FALSE,100,"Swvu.PLA1.","ACwvu.PLA1.",#N/A,FALSE,FALSE,0,0,0,0,2,"","",TRUE,TRUE,FALSE,FALSE,1,60,#N/A,#N/A,FALSE,FALSE,FALSE,FALSE,FALSE,FALSE,FALSE,9,65532,65532,FALSE,FALSE,TRUE,TRUE,TRUE}</definedName>
    <definedName name="aa" localSheetId="61" hidden="1">{FALSE,FALSE,-1.25,-15.5,484.5,276.75,FALSE,FALSE,TRUE,TRUE,0,12,#N/A,46,#N/A,2.93460490463215,15.35,1,FALSE,FALSE,3,TRUE,1,FALSE,100,"Swvu.PLA1.","ACwvu.PLA1.",#N/A,FALSE,FALSE,0,0,0,0,2,"","",TRUE,TRUE,FALSE,FALSE,1,60,#N/A,#N/A,FALSE,FALSE,FALSE,FALSE,FALSE,FALSE,FALSE,9,65532,65532,FALSE,FALSE,TRUE,TRUE,TRUE}</definedName>
    <definedName name="aa" localSheetId="62" hidden="1">{FALSE,FALSE,-1.25,-15.5,484.5,276.75,FALSE,FALSE,TRUE,TRUE,0,12,#N/A,46,#N/A,2.93460490463215,15.35,1,FALSE,FALSE,3,TRUE,1,FALSE,100,"Swvu.PLA1.","ACwvu.PLA1.",#N/A,FALSE,FALSE,0,0,0,0,2,"","",TRUE,TRUE,FALSE,FALSE,1,60,#N/A,#N/A,FALSE,FALSE,FALSE,FALSE,FALSE,FALSE,FALSE,9,65532,65532,FALSE,FALSE,TRUE,TRUE,TRUE}</definedName>
    <definedName name="aa" localSheetId="63" hidden="1">{FALSE,FALSE,-1.25,-15.5,484.5,276.75,FALSE,FALSE,TRUE,TRUE,0,12,#N/A,46,#N/A,2.93460490463215,15.35,1,FALSE,FALSE,3,TRUE,1,FALSE,100,"Swvu.PLA1.","ACwvu.PLA1.",#N/A,FALSE,FALSE,0,0,0,0,2,"","",TRUE,TRUE,FALSE,FALSE,1,60,#N/A,#N/A,FALSE,FALSE,FALSE,FALSE,FALSE,FALSE,FALSE,9,65532,65532,FALSE,FALSE,TRUE,TRUE,TRUE}</definedName>
    <definedName name="aa" localSheetId="64" hidden="1">{FALSE,FALSE,-1.25,-15.5,484.5,276.75,FALSE,FALSE,TRUE,TRUE,0,12,#N/A,46,#N/A,2.93460490463215,15.35,1,FALSE,FALSE,3,TRUE,1,FALSE,100,"Swvu.PLA1.","ACwvu.PLA1.",#N/A,FALSE,FALSE,0,0,0,0,2,"","",TRUE,TRUE,FALSE,FALSE,1,60,#N/A,#N/A,FALSE,FALSE,FALSE,FALSE,FALSE,FALSE,FALSE,9,65532,65532,FALSE,FALSE,TRUE,TRUE,TRUE}</definedName>
    <definedName name="aa" localSheetId="66" hidden="1">{FALSE,FALSE,-1.25,-15.5,484.5,276.75,FALSE,FALSE,TRUE,TRUE,0,12,#N/A,46,#N/A,2.93460490463215,15.35,1,FALSE,FALSE,3,TRUE,1,FALSE,100,"Swvu.PLA1.","ACwvu.PLA1.",#N/A,FALSE,FALSE,0,0,0,0,2,"","",TRUE,TRUE,FALSE,FALSE,1,60,#N/A,#N/A,FALSE,FALSE,FALSE,FALSE,FALSE,FALSE,FALSE,9,65532,65532,FALSE,FALSE,TRUE,TRUE,TRUE}</definedName>
    <definedName name="aa" localSheetId="68" hidden="1">{FALSE,FALSE,-1.25,-15.5,484.5,276.75,FALSE,FALSE,TRUE,TRUE,0,12,#N/A,46,#N/A,2.93460490463215,15.35,1,FALSE,FALSE,3,TRUE,1,FALSE,100,"Swvu.PLA1.","ACwvu.PLA1.",#N/A,FALSE,FALSE,0,0,0,0,2,"","",TRUE,TRUE,FALSE,FALSE,1,60,#N/A,#N/A,FALSE,FALSE,FALSE,FALSE,FALSE,FALSE,FALSE,9,65532,65532,FALSE,FALSE,TRUE,TRUE,TRUE}</definedName>
    <definedName name="aa" localSheetId="69" hidden="1">{FALSE,FALSE,-1.25,-15.5,484.5,276.75,FALSE,FALSE,TRUE,TRUE,0,12,#N/A,46,#N/A,2.93460490463215,15.35,1,FALSE,FALSE,3,TRUE,1,FALSE,100,"Swvu.PLA1.","ACwvu.PLA1.",#N/A,FALSE,FALSE,0,0,0,0,2,"","",TRUE,TRUE,FALSE,FALSE,1,60,#N/A,#N/A,FALSE,FALSE,FALSE,FALSE,FALSE,FALSE,FALSE,9,65532,65532,FALSE,FALSE,TRUE,TRUE,TRUE}</definedName>
    <definedName name="aa" localSheetId="71" hidden="1">{FALSE,FALSE,-1.25,-15.5,484.5,276.75,FALSE,FALSE,TRUE,TRUE,0,12,#N/A,46,#N/A,2.93460490463215,15.35,1,FALSE,FALSE,3,TRUE,1,FALSE,100,"Swvu.PLA1.","ACwvu.PLA1.",#N/A,FALSE,FALSE,0,0,0,0,2,"","",TRUE,TRUE,FALSE,FALSE,1,60,#N/A,#N/A,FALSE,FALSE,FALSE,FALSE,FALSE,FALSE,FALSE,9,65532,65532,FALSE,FALSE,TRUE,TRUE,TRUE}</definedName>
    <definedName name="aa" localSheetId="76" hidden="1">{FALSE,FALSE,-1.25,-15.5,484.5,276.75,FALSE,FALSE,TRUE,TRUE,0,12,#N/A,46,#N/A,2.93460490463215,15.35,1,FALSE,FALSE,3,TRUE,1,FALSE,100,"Swvu.PLA1.","ACwvu.PLA1.",#N/A,FALSE,FALSE,0,0,0,0,2,"","",TRUE,TRUE,FALSE,FALSE,1,60,#N/A,#N/A,FALSE,FALSE,FALSE,FALSE,FALSE,FALSE,FALSE,9,65532,65532,FALSE,FALSE,TRUE,TRUE,TRUE}</definedName>
    <definedName name="aa" localSheetId="77" hidden="1">{FALSE,FALSE,-1.25,-15.5,484.5,276.75,FALSE,FALSE,TRUE,TRUE,0,12,#N/A,46,#N/A,2.93460490463215,15.35,1,FALSE,FALSE,3,TRUE,1,FALSE,100,"Swvu.PLA1.","ACwvu.PLA1.",#N/A,FALSE,FALSE,0,0,0,0,2,"","",TRUE,TRUE,FALSE,FALSE,1,60,#N/A,#N/A,FALSE,FALSE,FALSE,FALSE,FALSE,FALSE,FALSE,9,65532,65532,FALSE,FALSE,TRUE,TRUE,TRUE}</definedName>
    <definedName name="aa" localSheetId="78" hidden="1">{FALSE,FALSE,-1.25,-15.5,484.5,276.75,FALSE,FALSE,TRUE,TRUE,0,12,#N/A,46,#N/A,2.93460490463215,15.35,1,FALSE,FALSE,3,TRUE,1,FALSE,100,"Swvu.PLA1.","ACwvu.PLA1.",#N/A,FALSE,FALSE,0,0,0,0,2,"","",TRUE,TRUE,FALSE,FALSE,1,60,#N/A,#N/A,FALSE,FALSE,FALSE,FALSE,FALSE,FALSE,FALSE,9,65532,65532,FALSE,FALSE,TRUE,TRUE,TRUE}</definedName>
    <definedName name="aa" localSheetId="82" hidden="1">{FALSE,FALSE,-1.25,-15.5,484.5,276.75,FALSE,FALSE,TRUE,TRUE,0,12,#N/A,46,#N/A,2.93460490463215,15.35,1,FALSE,FALSE,3,TRUE,1,FALSE,100,"Swvu.PLA1.","ACwvu.PLA1.",#N/A,FALSE,FALSE,0,0,0,0,2,"","",TRUE,TRUE,FALSE,FALSE,1,60,#N/A,#N/A,FALSE,FALSE,FALSE,FALSE,FALSE,FALSE,FALSE,9,65532,65532,FALSE,FALSE,TRUE,TRUE,TRUE}</definedName>
    <definedName name="aa" localSheetId="22" hidden="1">{FALSE,FALSE,-1.25,-15.5,484.5,276.75,FALSE,FALSE,TRUE,TRUE,0,12,#N/A,46,#N/A,2.93460490463215,15.35,1,FALSE,FALSE,3,TRUE,1,FALSE,100,"Swvu.PLA1.","ACwvu.PLA1.",#N/A,FALSE,FALSE,0,0,0,0,2,"","",TRUE,TRUE,FALSE,FALSE,1,60,#N/A,#N/A,FALSE,FALSE,FALSE,FALSE,FALSE,FALSE,FALSE,9,65532,65532,FALSE,FALSE,TRUE,TRUE,TRUE}</definedName>
    <definedName name="aa" localSheetId="86" hidden="1">{FALSE,FALSE,-1.25,-15.5,484.5,276.75,FALSE,FALSE,TRUE,TRUE,0,12,#N/A,46,#N/A,2.93460490463215,15.35,1,FALSE,FALSE,3,TRUE,1,FALSE,100,"Swvu.PLA1.","ACwvu.PLA1.",#N/A,FALSE,FALSE,0,0,0,0,2,"","",TRUE,TRUE,FALSE,FALSE,1,60,#N/A,#N/A,FALSE,FALSE,FALSE,FALSE,FALSE,FALSE,FALSE,9,65532,65532,FALSE,FALSE,TRUE,TRUE,TRUE}</definedName>
    <definedName name="aa" localSheetId="90" hidden="1">{FALSE,FALSE,-1.25,-15.5,484.5,276.75,FALSE,FALSE,TRUE,TRUE,0,12,#N/A,46,#N/A,2.93460490463215,15.35,1,FALSE,FALSE,3,TRUE,1,FALSE,100,"Swvu.PLA1.","ACwvu.PLA1.",#N/A,FALSE,FALSE,0,0,0,0,2,"","",TRUE,TRUE,FALSE,FALSE,1,60,#N/A,#N/A,FALSE,FALSE,FALSE,FALSE,FALSE,FALSE,FALSE,9,65532,65532,FALSE,FALSE,TRUE,TRUE,TRUE}</definedName>
    <definedName name="aa" localSheetId="94" hidden="1">{FALSE,FALSE,-1.25,-15.5,484.5,276.75,FALSE,FALSE,TRUE,TRUE,0,12,#N/A,46,#N/A,2.93460490463215,15.35,1,FALSE,FALSE,3,TRUE,1,FALSE,100,"Swvu.PLA1.","ACwvu.PLA1.",#N/A,FALSE,FALSE,0,0,0,0,2,"","",TRUE,TRUE,FALSE,FALSE,1,60,#N/A,#N/A,FALSE,FALSE,FALSE,FALSE,FALSE,FALSE,FALSE,9,65532,65532,FALSE,FALSE,TRUE,TRUE,TRUE}</definedName>
    <definedName name="aa" localSheetId="102" hidden="1">{FALSE,FALSE,-1.25,-15.5,484.5,276.75,FALSE,FALSE,TRUE,TRUE,0,12,#N/A,46,#N/A,2.93460490463215,15.35,1,FALSE,FALSE,3,TRUE,1,FALSE,100,"Swvu.PLA1.","ACwvu.PLA1.",#N/A,FALSE,FALSE,0,0,0,0,2,"","",TRUE,TRUE,FALSE,FALSE,1,60,#N/A,#N/A,FALSE,FALSE,FALSE,FALSE,FALSE,FALSE,FALSE,9,65532,65532,FALSE,FALSE,TRUE,TRUE,TRUE}</definedName>
    <definedName name="aa" localSheetId="27" hidden="1">{FALSE,FALSE,-1.25,-15.5,484.5,276.75,FALSE,FALSE,TRUE,TRUE,0,12,#N/A,46,#N/A,2.93460490463215,15.35,1,FALSE,FALSE,3,TRUE,1,FALSE,100,"Swvu.PLA1.","ACwvu.PLA1.",#N/A,FALSE,FALSE,0,0,0,0,2,"","",TRUE,TRUE,FALSE,FALSE,1,60,#N/A,#N/A,FALSE,FALSE,FALSE,FALSE,FALSE,FALSE,FALSE,9,65532,65532,FALSE,FALSE,TRUE,TRUE,TRUE}</definedName>
    <definedName name="aa" localSheetId="0"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104" hidden="1">{"Riqfin97",#N/A,FALSE,"Tran";"Riqfinpro",#N/A,FALSE,"Tran"}</definedName>
    <definedName name="aaa" localSheetId="106" hidden="1">{"Riqfin97",#N/A,FALSE,"Tran";"Riqfinpro",#N/A,FALSE,"Tran"}</definedName>
    <definedName name="aaa" localSheetId="16" hidden="1">{"Riqfin97",#N/A,FALSE,"Tran";"Riqfinpro",#N/A,FALSE,"Tran"}</definedName>
    <definedName name="aaa" localSheetId="17" hidden="1">{"Riqfin97",#N/A,FALSE,"Tran";"Riqfinpro",#N/A,FALSE,"Tran"}</definedName>
    <definedName name="aaa" localSheetId="18" hidden="1">{"Riqfin97",#N/A,FALSE,"Tran";"Riqfinpro",#N/A,FALSE,"Tran"}</definedName>
    <definedName name="aaa" localSheetId="38" hidden="1">{"Riqfin97",#N/A,FALSE,"Tran";"Riqfinpro",#N/A,FALSE,"Tran"}</definedName>
    <definedName name="aaa" localSheetId="41" hidden="1">{"Riqfin97",#N/A,FALSE,"Tran";"Riqfinpro",#N/A,FALSE,"Tran"}</definedName>
    <definedName name="aaa" localSheetId="65" hidden="1">{"Riqfin97",#N/A,FALSE,"Tran";"Riqfinpro",#N/A,FALSE,"Tran"}</definedName>
    <definedName name="aaa" localSheetId="67" hidden="1">{"Riqfin97",#N/A,FALSE,"Tran";"Riqfinpro",#N/A,FALSE,"Tran"}</definedName>
    <definedName name="aaa" localSheetId="70" hidden="1">{"Riqfin97",#N/A,FALSE,"Tran";"Riqfinpro",#N/A,FALSE,"Tran"}</definedName>
    <definedName name="aaa" localSheetId="8" hidden="1">{"Riqfin97",#N/A,FALSE,"Tran";"Riqfinpro",#N/A,FALSE,"Tran"}</definedName>
    <definedName name="aaa" localSheetId="9" hidden="1">{"Riqfin97",#N/A,FALSE,"Tran";"Riqfinpro",#N/A,FALSE,"Tran"}</definedName>
    <definedName name="aaa" localSheetId="10" hidden="1">{"Riqfin97",#N/A,FALSE,"Tran";"Riqfinpro",#N/A,FALSE,"Tran"}</definedName>
    <definedName name="aaa" localSheetId="11" hidden="1">{"Riqfin97",#N/A,FALSE,"Tran";"Riqfinpro",#N/A,FALSE,"Tran"}</definedName>
    <definedName name="aaa" localSheetId="54" hidden="1">{"Riqfin97",#N/A,FALSE,"Tran";"Riqfinpro",#N/A,FALSE,"Tran"}</definedName>
    <definedName name="aaa" localSheetId="51" hidden="1">{"Riqfin97",#N/A,FALSE,"Tran";"Riqfinpro",#N/A,FALSE,"Tran"}</definedName>
    <definedName name="aaa" localSheetId="89" hidden="1">{"Riqfin97",#N/A,FALSE,"Tran";"Riqfinpro",#N/A,FALSE,"Tran"}</definedName>
    <definedName name="aaa" localSheetId="28" hidden="1">{"Riqfin97",#N/A,FALSE,"Tran";"Riqfinpro",#N/A,FALSE,"Tran"}</definedName>
    <definedName name="aaa" localSheetId="29" hidden="1">{"Riqfin97",#N/A,FALSE,"Tran";"Riqfinpro",#N/A,FALSE,"Tran"}</definedName>
    <definedName name="aaa" localSheetId="30" hidden="1">{"Riqfin97",#N/A,FALSE,"Tran";"Riqfinpro",#N/A,FALSE,"Tran"}</definedName>
    <definedName name="aaa" localSheetId="31" hidden="1">{"Riqfin97",#N/A,FALSE,"Tran";"Riqfinpro",#N/A,FALSE,"Tran"}</definedName>
    <definedName name="aaa" localSheetId="32" hidden="1">{"Riqfin97",#N/A,FALSE,"Tran";"Riqfinpro",#N/A,FALSE,"Tran"}</definedName>
    <definedName name="aaa" localSheetId="33" hidden="1">{"Riqfin97",#N/A,FALSE,"Tran";"Riqfinpro",#N/A,FALSE,"Tran"}</definedName>
    <definedName name="aaa" localSheetId="34" hidden="1">{"Riqfin97",#N/A,FALSE,"Tran";"Riqfinpro",#N/A,FALSE,"Tran"}</definedName>
    <definedName name="aaa" localSheetId="37" hidden="1">{"Riqfin97",#N/A,FALSE,"Tran";"Riqfinpro",#N/A,FALSE,"Tran"}</definedName>
    <definedName name="aaa" localSheetId="2" hidden="1">{"Riqfin97",#N/A,FALSE,"Tran";"Riqfinpro",#N/A,FALSE,"Tran"}</definedName>
    <definedName name="aaa" localSheetId="39" hidden="1">{"Riqfin97",#N/A,FALSE,"Tran";"Riqfinpro",#N/A,FALSE,"Tran"}</definedName>
    <definedName name="aaa" localSheetId="40" hidden="1">{"Riqfin97",#N/A,FALSE,"Tran";"Riqfinpro",#N/A,FALSE,"Tran"}</definedName>
    <definedName name="aaa" localSheetId="42" hidden="1">{"Riqfin97",#N/A,FALSE,"Tran";"Riqfinpro",#N/A,FALSE,"Tran"}</definedName>
    <definedName name="aaa" localSheetId="43" hidden="1">{"Riqfin97",#N/A,FALSE,"Tran";"Riqfinpro",#N/A,FALSE,"Tran"}</definedName>
    <definedName name="aaa" localSheetId="44" hidden="1">{"Riqfin97",#N/A,FALSE,"Tran";"Riqfinpro",#N/A,FALSE,"Tran"}</definedName>
    <definedName name="aaa" localSheetId="45" hidden="1">{"Riqfin97",#N/A,FALSE,"Tran";"Riqfinpro",#N/A,FALSE,"Tran"}</definedName>
    <definedName name="aaa" localSheetId="46" hidden="1">{"Riqfin97",#N/A,FALSE,"Tran";"Riqfinpro",#N/A,FALSE,"Tran"}</definedName>
    <definedName name="aaa" localSheetId="47" hidden="1">{"Riqfin97",#N/A,FALSE,"Tran";"Riqfinpro",#N/A,FALSE,"Tran"}</definedName>
    <definedName name="aaa" localSheetId="48" hidden="1">{"Riqfin97",#N/A,FALSE,"Tran";"Riqfinpro",#N/A,FALSE,"Tran"}</definedName>
    <definedName name="aaa" localSheetId="49" hidden="1">{"Riqfin97",#N/A,FALSE,"Tran";"Riqfinpro",#N/A,FALSE,"Tran"}</definedName>
    <definedName name="aaa" localSheetId="50" hidden="1">{"Riqfin97",#N/A,FALSE,"Tran";"Riqfinpro",#N/A,FALSE,"Tran"}</definedName>
    <definedName name="aaa" localSheetId="57" hidden="1">{"Riqfin97",#N/A,FALSE,"Tran";"Riqfinpro",#N/A,FALSE,"Tran"}</definedName>
    <definedName name="aaa" localSheetId="58" hidden="1">{"Riqfin97",#N/A,FALSE,"Tran";"Riqfinpro",#N/A,FALSE,"Tran"}</definedName>
    <definedName name="aaa" localSheetId="59" hidden="1">{"Riqfin97",#N/A,FALSE,"Tran";"Riqfinpro",#N/A,FALSE,"Tran"}</definedName>
    <definedName name="aaa" localSheetId="60" hidden="1">{"Riqfin97",#N/A,FALSE,"Tran";"Riqfinpro",#N/A,FALSE,"Tran"}</definedName>
    <definedName name="aaa" localSheetId="61" hidden="1">{"Riqfin97",#N/A,FALSE,"Tran";"Riqfinpro",#N/A,FALSE,"Tran"}</definedName>
    <definedName name="aaa" localSheetId="62" hidden="1">{"Riqfin97",#N/A,FALSE,"Tran";"Riqfinpro",#N/A,FALSE,"Tran"}</definedName>
    <definedName name="aaa" localSheetId="63" hidden="1">{"Riqfin97",#N/A,FALSE,"Tran";"Riqfinpro",#N/A,FALSE,"Tran"}</definedName>
    <definedName name="aaa" localSheetId="64" hidden="1">{"Riqfin97",#N/A,FALSE,"Tran";"Riqfinpro",#N/A,FALSE,"Tran"}</definedName>
    <definedName name="aaa" localSheetId="66" hidden="1">{"Riqfin97",#N/A,FALSE,"Tran";"Riqfinpro",#N/A,FALSE,"Tran"}</definedName>
    <definedName name="aaa" localSheetId="68" hidden="1">{"Riqfin97",#N/A,FALSE,"Tran";"Riqfinpro",#N/A,FALSE,"Tran"}</definedName>
    <definedName name="aaa" localSheetId="69" hidden="1">{"Riqfin97",#N/A,FALSE,"Tran";"Riqfinpro",#N/A,FALSE,"Tran"}</definedName>
    <definedName name="aaa" localSheetId="71" hidden="1">{"Riqfin97",#N/A,FALSE,"Tran";"Riqfinpro",#N/A,FALSE,"Tran"}</definedName>
    <definedName name="aaa" localSheetId="76" hidden="1">{"Riqfin97",#N/A,FALSE,"Tran";"Riqfinpro",#N/A,FALSE,"Tran"}</definedName>
    <definedName name="aaa" localSheetId="77" hidden="1">{"Riqfin97",#N/A,FALSE,"Tran";"Riqfinpro",#N/A,FALSE,"Tran"}</definedName>
    <definedName name="aaa" localSheetId="78" hidden="1">{"Riqfin97",#N/A,FALSE,"Tran";"Riqfinpro",#N/A,FALSE,"Tran"}</definedName>
    <definedName name="aaa" localSheetId="82" hidden="1">{"Riqfin97",#N/A,FALSE,"Tran";"Riqfinpro",#N/A,FALSE,"Tran"}</definedName>
    <definedName name="aaa" localSheetId="22" hidden="1">{"Riqfin97",#N/A,FALSE,"Tran";"Riqfinpro",#N/A,FALSE,"Tran"}</definedName>
    <definedName name="aaa" localSheetId="86" hidden="1">{"Riqfin97",#N/A,FALSE,"Tran";"Riqfinpro",#N/A,FALSE,"Tran"}</definedName>
    <definedName name="aaa" localSheetId="90" hidden="1">{"Riqfin97",#N/A,FALSE,"Tran";"Riqfinpro",#N/A,FALSE,"Tran"}</definedName>
    <definedName name="aaa" localSheetId="94" hidden="1">{"Riqfin97",#N/A,FALSE,"Tran";"Riqfinpro",#N/A,FALSE,"Tran"}</definedName>
    <definedName name="aaa" localSheetId="102" hidden="1">{"Riqfin97",#N/A,FALSE,"Tran";"Riqfinpro",#N/A,FALSE,"Tran"}</definedName>
    <definedName name="aaa" localSheetId="27" hidden="1">{"Riqfin97",#N/A,FALSE,"Tran";"Riqfinpro",#N/A,FALSE,"Tran"}</definedName>
    <definedName name="aaa" localSheetId="0" hidden="1">{"Riqfin97",#N/A,FALSE,"Tran";"Riqfinpro",#N/A,FALSE,"Tran"}</definedName>
    <definedName name="aaa" hidden="1">{"Riqfin97",#N/A,FALSE,"Tran";"Riqfinpro",#N/A,FALSE,"Tran"}</definedName>
    <definedName name="aaaaaaaaaa">#N/A</definedName>
    <definedName name="ABR._89" localSheetId="106">#REF!</definedName>
    <definedName name="ABR._89" localSheetId="17">#REF!</definedName>
    <definedName name="ABR._89" localSheetId="18">#REF!</definedName>
    <definedName name="ABR._89" localSheetId="51">#REF!</definedName>
    <definedName name="ABR._89" localSheetId="89">#REF!</definedName>
    <definedName name="ABR._89" localSheetId="40">#REF!</definedName>
    <definedName name="ABR._89" localSheetId="42">#REF!</definedName>
    <definedName name="ABR._89" localSheetId="48">#REF!</definedName>
    <definedName name="ABR._89" localSheetId="49">#REF!</definedName>
    <definedName name="ABR._89" localSheetId="50">#REF!</definedName>
    <definedName name="ABR._89" localSheetId="57">#REF!</definedName>
    <definedName name="ABR._89" localSheetId="58">#REF!</definedName>
    <definedName name="ABR._89" localSheetId="77">#REF!</definedName>
    <definedName name="ABR._89" localSheetId="78">#REF!</definedName>
    <definedName name="ABR._89" localSheetId="22">#REF!</definedName>
    <definedName name="ABR._89" localSheetId="90">#REF!</definedName>
    <definedName name="ABR._89" localSheetId="0">#REF!</definedName>
    <definedName name="ABR._89">#REF!</definedName>
    <definedName name="abu" localSheetId="104" hidden="1">{FALSE,FALSE,-1.25,-15.5,484.5,276.75,FALSE,FALSE,TRUE,TRUE,0,12,#N/A,46,#N/A,2.93460490463215,15.35,1,FALSE,FALSE,3,TRUE,1,FALSE,100,"Swvu.PLA1.","ACwvu.PLA1.",#N/A,FALSE,FALSE,0,0,0,0,2,"","",TRUE,TRUE,FALSE,FALSE,1,60,#N/A,#N/A,FALSE,FALSE,FALSE,FALSE,FALSE,FALSE,FALSE,9,65532,65532,FALSE,FALSE,TRUE,TRUE,TRUE}</definedName>
    <definedName name="abu" localSheetId="106" hidden="1">{FALSE,FALSE,-1.25,-15.5,484.5,276.75,FALSE,FALSE,TRUE,TRUE,0,12,#N/A,46,#N/A,2.93460490463215,15.35,1,FALSE,FALSE,3,TRUE,1,FALSE,100,"Swvu.PLA1.","ACwvu.PLA1.",#N/A,FALSE,FALSE,0,0,0,0,2,"","",TRUE,TRUE,FALSE,FALSE,1,60,#N/A,#N/A,FALSE,FALSE,FALSE,FALSE,FALSE,FALSE,FALSE,9,65532,65532,FALSE,FALSE,TRUE,TRUE,TRUE}</definedName>
    <definedName name="abu" localSheetId="16" hidden="1">{FALSE,FALSE,-1.25,-15.5,484.5,276.75,FALSE,FALSE,TRUE,TRUE,0,12,#N/A,46,#N/A,2.93460490463215,15.35,1,FALSE,FALSE,3,TRUE,1,FALSE,100,"Swvu.PLA1.","ACwvu.PLA1.",#N/A,FALSE,FALSE,0,0,0,0,2,"","",TRUE,TRUE,FALSE,FALSE,1,60,#N/A,#N/A,FALSE,FALSE,FALSE,FALSE,FALSE,FALSE,FALSE,9,65532,65532,FALSE,FALSE,TRUE,TRUE,TRUE}</definedName>
    <definedName name="abu" localSheetId="17" hidden="1">{FALSE,FALSE,-1.25,-15.5,484.5,276.75,FALSE,FALSE,TRUE,TRUE,0,12,#N/A,46,#N/A,2.93460490463215,15.35,1,FALSE,FALSE,3,TRUE,1,FALSE,100,"Swvu.PLA1.","ACwvu.PLA1.",#N/A,FALSE,FALSE,0,0,0,0,2,"","",TRUE,TRUE,FALSE,FALSE,1,60,#N/A,#N/A,FALSE,FALSE,FALSE,FALSE,FALSE,FALSE,FALSE,9,65532,65532,FALSE,FALSE,TRUE,TRUE,TRUE}</definedName>
    <definedName name="abu" localSheetId="18" hidden="1">{FALSE,FALSE,-1.25,-15.5,484.5,276.75,FALSE,FALSE,TRUE,TRUE,0,12,#N/A,46,#N/A,2.93460490463215,15.35,1,FALSE,FALSE,3,TRUE,1,FALSE,100,"Swvu.PLA1.","ACwvu.PLA1.",#N/A,FALSE,FALSE,0,0,0,0,2,"","",TRUE,TRUE,FALSE,FALSE,1,60,#N/A,#N/A,FALSE,FALSE,FALSE,FALSE,FALSE,FALSE,FALSE,9,65532,65532,FALSE,FALSE,TRUE,TRUE,TRUE}</definedName>
    <definedName name="abu" localSheetId="38" hidden="1">{FALSE,FALSE,-1.25,-15.5,484.5,276.75,FALSE,FALSE,TRUE,TRUE,0,12,#N/A,46,#N/A,2.93460490463215,15.35,1,FALSE,FALSE,3,TRUE,1,FALSE,100,"Swvu.PLA1.","ACwvu.PLA1.",#N/A,FALSE,FALSE,0,0,0,0,2,"","",TRUE,TRUE,FALSE,FALSE,1,60,#N/A,#N/A,FALSE,FALSE,FALSE,FALSE,FALSE,FALSE,FALSE,9,65532,65532,FALSE,FALSE,TRUE,TRUE,TRUE}</definedName>
    <definedName name="abu" localSheetId="41" hidden="1">{FALSE,FALSE,-1.25,-15.5,484.5,276.75,FALSE,FALSE,TRUE,TRUE,0,12,#N/A,46,#N/A,2.93460490463215,15.35,1,FALSE,FALSE,3,TRUE,1,FALSE,100,"Swvu.PLA1.","ACwvu.PLA1.",#N/A,FALSE,FALSE,0,0,0,0,2,"","",TRUE,TRUE,FALSE,FALSE,1,60,#N/A,#N/A,FALSE,FALSE,FALSE,FALSE,FALSE,FALSE,FALSE,9,65532,65532,FALSE,FALSE,TRUE,TRUE,TRUE}</definedName>
    <definedName name="abu" localSheetId="65" hidden="1">{FALSE,FALSE,-1.25,-15.5,484.5,276.75,FALSE,FALSE,TRUE,TRUE,0,12,#N/A,46,#N/A,2.93460490463215,15.35,1,FALSE,FALSE,3,TRUE,1,FALSE,100,"Swvu.PLA1.","ACwvu.PLA1.",#N/A,FALSE,FALSE,0,0,0,0,2,"","",TRUE,TRUE,FALSE,FALSE,1,60,#N/A,#N/A,FALSE,FALSE,FALSE,FALSE,FALSE,FALSE,FALSE,9,65532,65532,FALSE,FALSE,TRUE,TRUE,TRUE}</definedName>
    <definedName name="abu" localSheetId="67" hidden="1">{FALSE,FALSE,-1.25,-15.5,484.5,276.75,FALSE,FALSE,TRUE,TRUE,0,12,#N/A,46,#N/A,2.93460490463215,15.35,1,FALSE,FALSE,3,TRUE,1,FALSE,100,"Swvu.PLA1.","ACwvu.PLA1.",#N/A,FALSE,FALSE,0,0,0,0,2,"","",TRUE,TRUE,FALSE,FALSE,1,60,#N/A,#N/A,FALSE,FALSE,FALSE,FALSE,FALSE,FALSE,FALSE,9,65532,65532,FALSE,FALSE,TRUE,TRUE,TRUE}</definedName>
    <definedName name="abu" localSheetId="70" hidden="1">{FALSE,FALSE,-1.25,-15.5,484.5,276.75,FALSE,FALSE,TRUE,TRUE,0,12,#N/A,46,#N/A,2.93460490463215,15.35,1,FALSE,FALSE,3,TRUE,1,FALSE,100,"Swvu.PLA1.","ACwvu.PLA1.",#N/A,FALSE,FALSE,0,0,0,0,2,"","",TRUE,TRUE,FALSE,FALSE,1,60,#N/A,#N/A,FALSE,FALSE,FALSE,FALSE,FALSE,FALSE,FALSE,9,65532,65532,FALSE,FALSE,TRUE,TRUE,TRUE}</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9" hidden="1">{FALSE,FALSE,-1.25,-15.5,484.5,276.75,FALSE,FALSE,TRUE,TRUE,0,12,#N/A,46,#N/A,2.93460490463215,15.35,1,FALSE,FALSE,3,TRUE,1,FALSE,100,"Swvu.PLA1.","ACwvu.PLA1.",#N/A,FALSE,FALSE,0,0,0,0,2,"","",TRUE,TRUE,FALSE,FALSE,1,60,#N/A,#N/A,FALSE,FALSE,FALSE,FALSE,FALSE,FALSE,FALSE,9,65532,65532,FALSE,FALSE,TRUE,TRUE,TRUE}</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localSheetId="11" hidden="1">{FALSE,FALSE,-1.25,-15.5,484.5,276.75,FALSE,FALSE,TRUE,TRUE,0,12,#N/A,46,#N/A,2.93460490463215,15.35,1,FALSE,FALSE,3,TRUE,1,FALSE,100,"Swvu.PLA1.","ACwvu.PLA1.",#N/A,FALSE,FALSE,0,0,0,0,2,"","",TRUE,TRUE,FALSE,FALSE,1,60,#N/A,#N/A,FALSE,FALSE,FALSE,FALSE,FALSE,FALSE,FALSE,9,65532,65532,FALSE,FALSE,TRUE,TRUE,TRUE}</definedName>
    <definedName name="abu" localSheetId="54" hidden="1">{FALSE,FALSE,-1.25,-15.5,484.5,276.75,FALSE,FALSE,TRUE,TRUE,0,12,#N/A,46,#N/A,2.93460490463215,15.35,1,FALSE,FALSE,3,TRUE,1,FALSE,100,"Swvu.PLA1.","ACwvu.PLA1.",#N/A,FALSE,FALSE,0,0,0,0,2,"","",TRUE,TRUE,FALSE,FALSE,1,60,#N/A,#N/A,FALSE,FALSE,FALSE,FALSE,FALSE,FALSE,FALSE,9,65532,65532,FALSE,FALSE,TRUE,TRUE,TRUE}</definedName>
    <definedName name="abu" localSheetId="51" hidden="1">{FALSE,FALSE,-1.25,-15.5,484.5,276.75,FALSE,FALSE,TRUE,TRUE,0,12,#N/A,46,#N/A,2.93460490463215,15.35,1,FALSE,FALSE,3,TRUE,1,FALSE,100,"Swvu.PLA1.","ACwvu.PLA1.",#N/A,FALSE,FALSE,0,0,0,0,2,"","",TRUE,TRUE,FALSE,FALSE,1,60,#N/A,#N/A,FALSE,FALSE,FALSE,FALSE,FALSE,FALSE,FALSE,9,65532,65532,FALSE,FALSE,TRUE,TRUE,TRUE}</definedName>
    <definedName name="abu" localSheetId="89" hidden="1">{FALSE,FALSE,-1.25,-15.5,484.5,276.75,FALSE,FALSE,TRUE,TRUE,0,12,#N/A,46,#N/A,2.93460490463215,15.35,1,FALSE,FALSE,3,TRUE,1,FALSE,100,"Swvu.PLA1.","ACwvu.PLA1.",#N/A,FALSE,FALSE,0,0,0,0,2,"","",TRUE,TRUE,FALSE,FALSE,1,60,#N/A,#N/A,FALSE,FALSE,FALSE,FALSE,FALSE,FALSE,FALSE,9,65532,65532,FALSE,FALSE,TRUE,TRUE,TRUE}</definedName>
    <definedName name="abu" localSheetId="28" hidden="1">{FALSE,FALSE,-1.25,-15.5,484.5,276.75,FALSE,FALSE,TRUE,TRUE,0,12,#N/A,46,#N/A,2.93460490463215,15.35,1,FALSE,FALSE,3,TRUE,1,FALSE,100,"Swvu.PLA1.","ACwvu.PLA1.",#N/A,FALSE,FALSE,0,0,0,0,2,"","",TRUE,TRUE,FALSE,FALSE,1,60,#N/A,#N/A,FALSE,FALSE,FALSE,FALSE,FALSE,FALSE,FALSE,9,65532,65532,FALSE,FALSE,TRUE,TRUE,TRUE}</definedName>
    <definedName name="abu" localSheetId="29" hidden="1">{FALSE,FALSE,-1.25,-15.5,484.5,276.75,FALSE,FALSE,TRUE,TRUE,0,12,#N/A,46,#N/A,2.93460490463215,15.35,1,FALSE,FALSE,3,TRUE,1,FALSE,100,"Swvu.PLA1.","ACwvu.PLA1.",#N/A,FALSE,FALSE,0,0,0,0,2,"","",TRUE,TRUE,FALSE,FALSE,1,60,#N/A,#N/A,FALSE,FALSE,FALSE,FALSE,FALSE,FALSE,FALSE,9,65532,65532,FALSE,FALSE,TRUE,TRUE,TRUE}</definedName>
    <definedName name="abu" localSheetId="30" hidden="1">{FALSE,FALSE,-1.25,-15.5,484.5,276.75,FALSE,FALSE,TRUE,TRUE,0,12,#N/A,46,#N/A,2.93460490463215,15.35,1,FALSE,FALSE,3,TRUE,1,FALSE,100,"Swvu.PLA1.","ACwvu.PLA1.",#N/A,FALSE,FALSE,0,0,0,0,2,"","",TRUE,TRUE,FALSE,FALSE,1,60,#N/A,#N/A,FALSE,FALSE,FALSE,FALSE,FALSE,FALSE,FALSE,9,65532,65532,FALSE,FALSE,TRUE,TRUE,TRUE}</definedName>
    <definedName name="abu" localSheetId="31" hidden="1">{FALSE,FALSE,-1.25,-15.5,484.5,276.75,FALSE,FALSE,TRUE,TRUE,0,12,#N/A,46,#N/A,2.93460490463215,15.35,1,FALSE,FALSE,3,TRUE,1,FALSE,100,"Swvu.PLA1.","ACwvu.PLA1.",#N/A,FALSE,FALSE,0,0,0,0,2,"","",TRUE,TRUE,FALSE,FALSE,1,60,#N/A,#N/A,FALSE,FALSE,FALSE,FALSE,FALSE,FALSE,FALSE,9,65532,65532,FALSE,FALSE,TRUE,TRUE,TRUE}</definedName>
    <definedName name="abu" localSheetId="32" hidden="1">{FALSE,FALSE,-1.25,-15.5,484.5,276.75,FALSE,FALSE,TRUE,TRUE,0,12,#N/A,46,#N/A,2.93460490463215,15.35,1,FALSE,FALSE,3,TRUE,1,FALSE,100,"Swvu.PLA1.","ACwvu.PLA1.",#N/A,FALSE,FALSE,0,0,0,0,2,"","",TRUE,TRUE,FALSE,FALSE,1,60,#N/A,#N/A,FALSE,FALSE,FALSE,FALSE,FALSE,FALSE,FALSE,9,65532,65532,FALSE,FALSE,TRUE,TRUE,TRUE}</definedName>
    <definedName name="abu" localSheetId="33" hidden="1">{FALSE,FALSE,-1.25,-15.5,484.5,276.75,FALSE,FALSE,TRUE,TRUE,0,12,#N/A,46,#N/A,2.93460490463215,15.35,1,FALSE,FALSE,3,TRUE,1,FALSE,100,"Swvu.PLA1.","ACwvu.PLA1.",#N/A,FALSE,FALSE,0,0,0,0,2,"","",TRUE,TRUE,FALSE,FALSE,1,60,#N/A,#N/A,FALSE,FALSE,FALSE,FALSE,FALSE,FALSE,FALSE,9,65532,65532,FALSE,FALSE,TRUE,TRUE,TRUE}</definedName>
    <definedName name="abu" localSheetId="34" hidden="1">{FALSE,FALSE,-1.25,-15.5,484.5,276.75,FALSE,FALSE,TRUE,TRUE,0,12,#N/A,46,#N/A,2.93460490463215,15.35,1,FALSE,FALSE,3,TRUE,1,FALSE,100,"Swvu.PLA1.","ACwvu.PLA1.",#N/A,FALSE,FALSE,0,0,0,0,2,"","",TRUE,TRUE,FALSE,FALSE,1,60,#N/A,#N/A,FALSE,FALSE,FALSE,FALSE,FALSE,FALSE,FALSE,9,65532,65532,FALSE,FALSE,TRUE,TRUE,TRUE}</definedName>
    <definedName name="abu" localSheetId="37" hidden="1">{FALSE,FALSE,-1.25,-15.5,484.5,276.75,FALSE,FALSE,TRUE,TRUE,0,12,#N/A,46,#N/A,2.93460490463215,15.35,1,FALSE,FALSE,3,TRUE,1,FALSE,100,"Swvu.PLA1.","ACwvu.PLA1.",#N/A,FALSE,FALSE,0,0,0,0,2,"","",TRUE,TRUE,FALSE,FALSE,1,60,#N/A,#N/A,FALSE,FALSE,FALSE,FALSE,FALSE,FALSE,FALSE,9,65532,65532,FALSE,FALSE,TRUE,TRUE,TRUE}</definedName>
    <definedName name="abu" localSheetId="2" hidden="1">{FALSE,FALSE,-1.25,-15.5,484.5,276.75,FALSE,FALSE,TRUE,TRUE,0,12,#N/A,46,#N/A,2.93460490463215,15.35,1,FALSE,FALSE,3,TRUE,1,FALSE,100,"Swvu.PLA1.","ACwvu.PLA1.",#N/A,FALSE,FALSE,0,0,0,0,2,"","",TRUE,TRUE,FALSE,FALSE,1,60,#N/A,#N/A,FALSE,FALSE,FALSE,FALSE,FALSE,FALSE,FALSE,9,65532,65532,FALSE,FALSE,TRUE,TRUE,TRUE}</definedName>
    <definedName name="abu" localSheetId="39" hidden="1">{FALSE,FALSE,-1.25,-15.5,484.5,276.75,FALSE,FALSE,TRUE,TRUE,0,12,#N/A,46,#N/A,2.93460490463215,15.35,1,FALSE,FALSE,3,TRUE,1,FALSE,100,"Swvu.PLA1.","ACwvu.PLA1.",#N/A,FALSE,FALSE,0,0,0,0,2,"","",TRUE,TRUE,FALSE,FALSE,1,60,#N/A,#N/A,FALSE,FALSE,FALSE,FALSE,FALSE,FALSE,FALSE,9,65532,65532,FALSE,FALSE,TRUE,TRUE,TRUE}</definedName>
    <definedName name="abu" localSheetId="40" hidden="1">{FALSE,FALSE,-1.25,-15.5,484.5,276.75,FALSE,FALSE,TRUE,TRUE,0,12,#N/A,46,#N/A,2.93460490463215,15.35,1,FALSE,FALSE,3,TRUE,1,FALSE,100,"Swvu.PLA1.","ACwvu.PLA1.",#N/A,FALSE,FALSE,0,0,0,0,2,"","",TRUE,TRUE,FALSE,FALSE,1,60,#N/A,#N/A,FALSE,FALSE,FALSE,FALSE,FALSE,FALSE,FALSE,9,65532,65532,FALSE,FALSE,TRUE,TRUE,TRUE}</definedName>
    <definedName name="abu" localSheetId="42" hidden="1">{FALSE,FALSE,-1.25,-15.5,484.5,276.75,FALSE,FALSE,TRUE,TRUE,0,12,#N/A,46,#N/A,2.93460490463215,15.35,1,FALSE,FALSE,3,TRUE,1,FALSE,100,"Swvu.PLA1.","ACwvu.PLA1.",#N/A,FALSE,FALSE,0,0,0,0,2,"","",TRUE,TRUE,FALSE,FALSE,1,60,#N/A,#N/A,FALSE,FALSE,FALSE,FALSE,FALSE,FALSE,FALSE,9,65532,65532,FALSE,FALSE,TRUE,TRUE,TRUE}</definedName>
    <definedName name="abu" localSheetId="43" hidden="1">{FALSE,FALSE,-1.25,-15.5,484.5,276.75,FALSE,FALSE,TRUE,TRUE,0,12,#N/A,46,#N/A,2.93460490463215,15.35,1,FALSE,FALSE,3,TRUE,1,FALSE,100,"Swvu.PLA1.","ACwvu.PLA1.",#N/A,FALSE,FALSE,0,0,0,0,2,"","",TRUE,TRUE,FALSE,FALSE,1,60,#N/A,#N/A,FALSE,FALSE,FALSE,FALSE,FALSE,FALSE,FALSE,9,65532,65532,FALSE,FALSE,TRUE,TRUE,TRUE}</definedName>
    <definedName name="abu" localSheetId="44" hidden="1">{FALSE,FALSE,-1.25,-15.5,484.5,276.75,FALSE,FALSE,TRUE,TRUE,0,12,#N/A,46,#N/A,2.93460490463215,15.35,1,FALSE,FALSE,3,TRUE,1,FALSE,100,"Swvu.PLA1.","ACwvu.PLA1.",#N/A,FALSE,FALSE,0,0,0,0,2,"","",TRUE,TRUE,FALSE,FALSE,1,60,#N/A,#N/A,FALSE,FALSE,FALSE,FALSE,FALSE,FALSE,FALSE,9,65532,65532,FALSE,FALSE,TRUE,TRUE,TRUE}</definedName>
    <definedName name="abu" localSheetId="45" hidden="1">{FALSE,FALSE,-1.25,-15.5,484.5,276.75,FALSE,FALSE,TRUE,TRUE,0,12,#N/A,46,#N/A,2.93460490463215,15.35,1,FALSE,FALSE,3,TRUE,1,FALSE,100,"Swvu.PLA1.","ACwvu.PLA1.",#N/A,FALSE,FALSE,0,0,0,0,2,"","",TRUE,TRUE,FALSE,FALSE,1,60,#N/A,#N/A,FALSE,FALSE,FALSE,FALSE,FALSE,FALSE,FALSE,9,65532,65532,FALSE,FALSE,TRUE,TRUE,TRUE}</definedName>
    <definedName name="abu" localSheetId="46" hidden="1">{FALSE,FALSE,-1.25,-15.5,484.5,276.75,FALSE,FALSE,TRUE,TRUE,0,12,#N/A,46,#N/A,2.93460490463215,15.35,1,FALSE,FALSE,3,TRUE,1,FALSE,100,"Swvu.PLA1.","ACwvu.PLA1.",#N/A,FALSE,FALSE,0,0,0,0,2,"","",TRUE,TRUE,FALSE,FALSE,1,60,#N/A,#N/A,FALSE,FALSE,FALSE,FALSE,FALSE,FALSE,FALSE,9,65532,65532,FALSE,FALSE,TRUE,TRUE,TRUE}</definedName>
    <definedName name="abu" localSheetId="47" hidden="1">{FALSE,FALSE,-1.25,-15.5,484.5,276.75,FALSE,FALSE,TRUE,TRUE,0,12,#N/A,46,#N/A,2.93460490463215,15.35,1,FALSE,FALSE,3,TRUE,1,FALSE,100,"Swvu.PLA1.","ACwvu.PLA1.",#N/A,FALSE,FALSE,0,0,0,0,2,"","",TRUE,TRUE,FALSE,FALSE,1,60,#N/A,#N/A,FALSE,FALSE,FALSE,FALSE,FALSE,FALSE,FALSE,9,65532,65532,FALSE,FALSE,TRUE,TRUE,TRUE}</definedName>
    <definedName name="abu" localSheetId="48" hidden="1">{FALSE,FALSE,-1.25,-15.5,484.5,276.75,FALSE,FALSE,TRUE,TRUE,0,12,#N/A,46,#N/A,2.93460490463215,15.35,1,FALSE,FALSE,3,TRUE,1,FALSE,100,"Swvu.PLA1.","ACwvu.PLA1.",#N/A,FALSE,FALSE,0,0,0,0,2,"","",TRUE,TRUE,FALSE,FALSE,1,60,#N/A,#N/A,FALSE,FALSE,FALSE,FALSE,FALSE,FALSE,FALSE,9,65532,65532,FALSE,FALSE,TRUE,TRUE,TRUE}</definedName>
    <definedName name="abu" localSheetId="49" hidden="1">{FALSE,FALSE,-1.25,-15.5,484.5,276.75,FALSE,FALSE,TRUE,TRUE,0,12,#N/A,46,#N/A,2.93460490463215,15.35,1,FALSE,FALSE,3,TRUE,1,FALSE,100,"Swvu.PLA1.","ACwvu.PLA1.",#N/A,FALSE,FALSE,0,0,0,0,2,"","",TRUE,TRUE,FALSE,FALSE,1,60,#N/A,#N/A,FALSE,FALSE,FALSE,FALSE,FALSE,FALSE,FALSE,9,65532,65532,FALSE,FALSE,TRUE,TRUE,TRUE}</definedName>
    <definedName name="abu" localSheetId="50" hidden="1">{FALSE,FALSE,-1.25,-15.5,484.5,276.75,FALSE,FALSE,TRUE,TRUE,0,12,#N/A,46,#N/A,2.93460490463215,15.35,1,FALSE,FALSE,3,TRUE,1,FALSE,100,"Swvu.PLA1.","ACwvu.PLA1.",#N/A,FALSE,FALSE,0,0,0,0,2,"","",TRUE,TRUE,FALSE,FALSE,1,60,#N/A,#N/A,FALSE,FALSE,FALSE,FALSE,FALSE,FALSE,FALSE,9,65532,65532,FALSE,FALSE,TRUE,TRUE,TRUE}</definedName>
    <definedName name="abu" localSheetId="57" hidden="1">{FALSE,FALSE,-1.25,-15.5,484.5,276.75,FALSE,FALSE,TRUE,TRUE,0,12,#N/A,46,#N/A,2.93460490463215,15.35,1,FALSE,FALSE,3,TRUE,1,FALSE,100,"Swvu.PLA1.","ACwvu.PLA1.",#N/A,FALSE,FALSE,0,0,0,0,2,"","",TRUE,TRUE,FALSE,FALSE,1,60,#N/A,#N/A,FALSE,FALSE,FALSE,FALSE,FALSE,FALSE,FALSE,9,65532,65532,FALSE,FALSE,TRUE,TRUE,TRUE}</definedName>
    <definedName name="abu" localSheetId="58" hidden="1">{FALSE,FALSE,-1.25,-15.5,484.5,276.75,FALSE,FALSE,TRUE,TRUE,0,12,#N/A,46,#N/A,2.93460490463215,15.35,1,FALSE,FALSE,3,TRUE,1,FALSE,100,"Swvu.PLA1.","ACwvu.PLA1.",#N/A,FALSE,FALSE,0,0,0,0,2,"","",TRUE,TRUE,FALSE,FALSE,1,60,#N/A,#N/A,FALSE,FALSE,FALSE,FALSE,FALSE,FALSE,FALSE,9,65532,65532,FALSE,FALSE,TRUE,TRUE,TRUE}</definedName>
    <definedName name="abu" localSheetId="59" hidden="1">{FALSE,FALSE,-1.25,-15.5,484.5,276.75,FALSE,FALSE,TRUE,TRUE,0,12,#N/A,46,#N/A,2.93460490463215,15.35,1,FALSE,FALSE,3,TRUE,1,FALSE,100,"Swvu.PLA1.","ACwvu.PLA1.",#N/A,FALSE,FALSE,0,0,0,0,2,"","",TRUE,TRUE,FALSE,FALSE,1,60,#N/A,#N/A,FALSE,FALSE,FALSE,FALSE,FALSE,FALSE,FALSE,9,65532,65532,FALSE,FALSE,TRUE,TRUE,TRUE}</definedName>
    <definedName name="abu" localSheetId="60" hidden="1">{FALSE,FALSE,-1.25,-15.5,484.5,276.75,FALSE,FALSE,TRUE,TRUE,0,12,#N/A,46,#N/A,2.93460490463215,15.35,1,FALSE,FALSE,3,TRUE,1,FALSE,100,"Swvu.PLA1.","ACwvu.PLA1.",#N/A,FALSE,FALSE,0,0,0,0,2,"","",TRUE,TRUE,FALSE,FALSE,1,60,#N/A,#N/A,FALSE,FALSE,FALSE,FALSE,FALSE,FALSE,FALSE,9,65532,65532,FALSE,FALSE,TRUE,TRUE,TRUE}</definedName>
    <definedName name="abu" localSheetId="61" hidden="1">{FALSE,FALSE,-1.25,-15.5,484.5,276.75,FALSE,FALSE,TRUE,TRUE,0,12,#N/A,46,#N/A,2.93460490463215,15.35,1,FALSE,FALSE,3,TRUE,1,FALSE,100,"Swvu.PLA1.","ACwvu.PLA1.",#N/A,FALSE,FALSE,0,0,0,0,2,"","",TRUE,TRUE,FALSE,FALSE,1,60,#N/A,#N/A,FALSE,FALSE,FALSE,FALSE,FALSE,FALSE,FALSE,9,65532,65532,FALSE,FALSE,TRUE,TRUE,TRUE}</definedName>
    <definedName name="abu" localSheetId="62" hidden="1">{FALSE,FALSE,-1.25,-15.5,484.5,276.75,FALSE,FALSE,TRUE,TRUE,0,12,#N/A,46,#N/A,2.93460490463215,15.35,1,FALSE,FALSE,3,TRUE,1,FALSE,100,"Swvu.PLA1.","ACwvu.PLA1.",#N/A,FALSE,FALSE,0,0,0,0,2,"","",TRUE,TRUE,FALSE,FALSE,1,60,#N/A,#N/A,FALSE,FALSE,FALSE,FALSE,FALSE,FALSE,FALSE,9,65532,65532,FALSE,FALSE,TRUE,TRUE,TRUE}</definedName>
    <definedName name="abu" localSheetId="63" hidden="1">{FALSE,FALSE,-1.25,-15.5,484.5,276.75,FALSE,FALSE,TRUE,TRUE,0,12,#N/A,46,#N/A,2.93460490463215,15.35,1,FALSE,FALSE,3,TRUE,1,FALSE,100,"Swvu.PLA1.","ACwvu.PLA1.",#N/A,FALSE,FALSE,0,0,0,0,2,"","",TRUE,TRUE,FALSE,FALSE,1,60,#N/A,#N/A,FALSE,FALSE,FALSE,FALSE,FALSE,FALSE,FALSE,9,65532,65532,FALSE,FALSE,TRUE,TRUE,TRUE}</definedName>
    <definedName name="abu" localSheetId="64" hidden="1">{FALSE,FALSE,-1.25,-15.5,484.5,276.75,FALSE,FALSE,TRUE,TRUE,0,12,#N/A,46,#N/A,2.93460490463215,15.35,1,FALSE,FALSE,3,TRUE,1,FALSE,100,"Swvu.PLA1.","ACwvu.PLA1.",#N/A,FALSE,FALSE,0,0,0,0,2,"","",TRUE,TRUE,FALSE,FALSE,1,60,#N/A,#N/A,FALSE,FALSE,FALSE,FALSE,FALSE,FALSE,FALSE,9,65532,65532,FALSE,FALSE,TRUE,TRUE,TRUE}</definedName>
    <definedName name="abu" localSheetId="66" hidden="1">{FALSE,FALSE,-1.25,-15.5,484.5,276.75,FALSE,FALSE,TRUE,TRUE,0,12,#N/A,46,#N/A,2.93460490463215,15.35,1,FALSE,FALSE,3,TRUE,1,FALSE,100,"Swvu.PLA1.","ACwvu.PLA1.",#N/A,FALSE,FALSE,0,0,0,0,2,"","",TRUE,TRUE,FALSE,FALSE,1,60,#N/A,#N/A,FALSE,FALSE,FALSE,FALSE,FALSE,FALSE,FALSE,9,65532,65532,FALSE,FALSE,TRUE,TRUE,TRUE}</definedName>
    <definedName name="abu" localSheetId="68" hidden="1">{FALSE,FALSE,-1.25,-15.5,484.5,276.75,FALSE,FALSE,TRUE,TRUE,0,12,#N/A,46,#N/A,2.93460490463215,15.35,1,FALSE,FALSE,3,TRUE,1,FALSE,100,"Swvu.PLA1.","ACwvu.PLA1.",#N/A,FALSE,FALSE,0,0,0,0,2,"","",TRUE,TRUE,FALSE,FALSE,1,60,#N/A,#N/A,FALSE,FALSE,FALSE,FALSE,FALSE,FALSE,FALSE,9,65532,65532,FALSE,FALSE,TRUE,TRUE,TRUE}</definedName>
    <definedName name="abu" localSheetId="69" hidden="1">{FALSE,FALSE,-1.25,-15.5,484.5,276.75,FALSE,FALSE,TRUE,TRUE,0,12,#N/A,46,#N/A,2.93460490463215,15.35,1,FALSE,FALSE,3,TRUE,1,FALSE,100,"Swvu.PLA1.","ACwvu.PLA1.",#N/A,FALSE,FALSE,0,0,0,0,2,"","",TRUE,TRUE,FALSE,FALSE,1,60,#N/A,#N/A,FALSE,FALSE,FALSE,FALSE,FALSE,FALSE,FALSE,9,65532,65532,FALSE,FALSE,TRUE,TRUE,TRUE}</definedName>
    <definedName name="abu" localSheetId="71" hidden="1">{FALSE,FALSE,-1.25,-15.5,484.5,276.75,FALSE,FALSE,TRUE,TRUE,0,12,#N/A,46,#N/A,2.93460490463215,15.35,1,FALSE,FALSE,3,TRUE,1,FALSE,100,"Swvu.PLA1.","ACwvu.PLA1.",#N/A,FALSE,FALSE,0,0,0,0,2,"","",TRUE,TRUE,FALSE,FALSE,1,60,#N/A,#N/A,FALSE,FALSE,FALSE,FALSE,FALSE,FALSE,FALSE,9,65532,65532,FALSE,FALSE,TRUE,TRUE,TRUE}</definedName>
    <definedName name="abu" localSheetId="76" hidden="1">{FALSE,FALSE,-1.25,-15.5,484.5,276.75,FALSE,FALSE,TRUE,TRUE,0,12,#N/A,46,#N/A,2.93460490463215,15.35,1,FALSE,FALSE,3,TRUE,1,FALSE,100,"Swvu.PLA1.","ACwvu.PLA1.",#N/A,FALSE,FALSE,0,0,0,0,2,"","",TRUE,TRUE,FALSE,FALSE,1,60,#N/A,#N/A,FALSE,FALSE,FALSE,FALSE,FALSE,FALSE,FALSE,9,65532,65532,FALSE,FALSE,TRUE,TRUE,TRUE}</definedName>
    <definedName name="abu" localSheetId="77" hidden="1">{FALSE,FALSE,-1.25,-15.5,484.5,276.75,FALSE,FALSE,TRUE,TRUE,0,12,#N/A,46,#N/A,2.93460490463215,15.35,1,FALSE,FALSE,3,TRUE,1,FALSE,100,"Swvu.PLA1.","ACwvu.PLA1.",#N/A,FALSE,FALSE,0,0,0,0,2,"","",TRUE,TRUE,FALSE,FALSE,1,60,#N/A,#N/A,FALSE,FALSE,FALSE,FALSE,FALSE,FALSE,FALSE,9,65532,65532,FALSE,FALSE,TRUE,TRUE,TRUE}</definedName>
    <definedName name="abu" localSheetId="78" hidden="1">{FALSE,FALSE,-1.25,-15.5,484.5,276.75,FALSE,FALSE,TRUE,TRUE,0,12,#N/A,46,#N/A,2.93460490463215,15.35,1,FALSE,FALSE,3,TRUE,1,FALSE,100,"Swvu.PLA1.","ACwvu.PLA1.",#N/A,FALSE,FALSE,0,0,0,0,2,"","",TRUE,TRUE,FALSE,FALSE,1,60,#N/A,#N/A,FALSE,FALSE,FALSE,FALSE,FALSE,FALSE,FALSE,9,65532,65532,FALSE,FALSE,TRUE,TRUE,TRUE}</definedName>
    <definedName name="abu" localSheetId="82" hidden="1">{FALSE,FALSE,-1.25,-15.5,484.5,276.75,FALSE,FALSE,TRUE,TRUE,0,12,#N/A,46,#N/A,2.93460490463215,15.35,1,FALSE,FALSE,3,TRUE,1,FALSE,100,"Swvu.PLA1.","ACwvu.PLA1.",#N/A,FALSE,FALSE,0,0,0,0,2,"","",TRUE,TRUE,FALSE,FALSE,1,60,#N/A,#N/A,FALSE,FALSE,FALSE,FALSE,FALSE,FALSE,FALSE,9,65532,65532,FALSE,FALSE,TRUE,TRUE,TRUE}</definedName>
    <definedName name="abu" localSheetId="22" hidden="1">{FALSE,FALSE,-1.25,-15.5,484.5,276.75,FALSE,FALSE,TRUE,TRUE,0,12,#N/A,46,#N/A,2.93460490463215,15.35,1,FALSE,FALSE,3,TRUE,1,FALSE,100,"Swvu.PLA1.","ACwvu.PLA1.",#N/A,FALSE,FALSE,0,0,0,0,2,"","",TRUE,TRUE,FALSE,FALSE,1,60,#N/A,#N/A,FALSE,FALSE,FALSE,FALSE,FALSE,FALSE,FALSE,9,65532,65532,FALSE,FALSE,TRUE,TRUE,TRUE}</definedName>
    <definedName name="abu" localSheetId="86" hidden="1">{FALSE,FALSE,-1.25,-15.5,484.5,276.75,FALSE,FALSE,TRUE,TRUE,0,12,#N/A,46,#N/A,2.93460490463215,15.35,1,FALSE,FALSE,3,TRUE,1,FALSE,100,"Swvu.PLA1.","ACwvu.PLA1.",#N/A,FALSE,FALSE,0,0,0,0,2,"","",TRUE,TRUE,FALSE,FALSE,1,60,#N/A,#N/A,FALSE,FALSE,FALSE,FALSE,FALSE,FALSE,FALSE,9,65532,65532,FALSE,FALSE,TRUE,TRUE,TRUE}</definedName>
    <definedName name="abu" localSheetId="90" hidden="1">{FALSE,FALSE,-1.25,-15.5,484.5,276.75,FALSE,FALSE,TRUE,TRUE,0,12,#N/A,46,#N/A,2.93460490463215,15.35,1,FALSE,FALSE,3,TRUE,1,FALSE,100,"Swvu.PLA1.","ACwvu.PLA1.",#N/A,FALSE,FALSE,0,0,0,0,2,"","",TRUE,TRUE,FALSE,FALSE,1,60,#N/A,#N/A,FALSE,FALSE,FALSE,FALSE,FALSE,FALSE,FALSE,9,65532,65532,FALSE,FALSE,TRUE,TRUE,TRUE}</definedName>
    <definedName name="abu" localSheetId="94" hidden="1">{FALSE,FALSE,-1.25,-15.5,484.5,276.75,FALSE,FALSE,TRUE,TRUE,0,12,#N/A,46,#N/A,2.93460490463215,15.35,1,FALSE,FALSE,3,TRUE,1,FALSE,100,"Swvu.PLA1.","ACwvu.PLA1.",#N/A,FALSE,FALSE,0,0,0,0,2,"","",TRUE,TRUE,FALSE,FALSE,1,60,#N/A,#N/A,FALSE,FALSE,FALSE,FALSE,FALSE,FALSE,FALSE,9,65532,65532,FALSE,FALSE,TRUE,TRUE,TRUE}</definedName>
    <definedName name="abu" localSheetId="102" hidden="1">{FALSE,FALSE,-1.25,-15.5,484.5,276.75,FALSE,FALSE,TRUE,TRUE,0,12,#N/A,46,#N/A,2.93460490463215,15.35,1,FALSE,FALSE,3,TRUE,1,FALSE,100,"Swvu.PLA1.","ACwvu.PLA1.",#N/A,FALSE,FALSE,0,0,0,0,2,"","",TRUE,TRUE,FALSE,FALSE,1,60,#N/A,#N/A,FALSE,FALSE,FALSE,FALSE,FALSE,FALSE,FALSE,9,65532,65532,FALSE,FALSE,TRUE,TRUE,TRUE}</definedName>
    <definedName name="abu" localSheetId="27" hidden="1">{FALSE,FALSE,-1.25,-15.5,484.5,276.75,FALSE,FALSE,TRUE,TRUE,0,12,#N/A,46,#N/A,2.93460490463215,15.35,1,FALSE,FALSE,3,TRUE,1,FALSE,100,"Swvu.PLA1.","ACwvu.PLA1.",#N/A,FALSE,FALSE,0,0,0,0,2,"","",TRUE,TRUE,FALSE,FALSE,1,60,#N/A,#N/A,FALSE,FALSE,FALSE,FALSE,FALSE,FALSE,FALSE,9,65532,65532,FALSE,FALSE,TRUE,TRUE,TRUE}</definedName>
    <definedName name="abu" localSheetId="0"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106">#REF!</definedName>
    <definedName name="abv" localSheetId="17">#REF!</definedName>
    <definedName name="abv" localSheetId="51">#REF!</definedName>
    <definedName name="abv" localSheetId="89">#REF!</definedName>
    <definedName name="abv" localSheetId="40">#REF!</definedName>
    <definedName name="abv" localSheetId="42">#REF!</definedName>
    <definedName name="abv" localSheetId="43">#REF!</definedName>
    <definedName name="abv" localSheetId="47">#REF!</definedName>
    <definedName name="abv" localSheetId="48">#REF!</definedName>
    <definedName name="abv" localSheetId="49">#REF!</definedName>
    <definedName name="abv" localSheetId="50">#REF!</definedName>
    <definedName name="abv" localSheetId="57">#REF!</definedName>
    <definedName name="abv" localSheetId="58">#REF!</definedName>
    <definedName name="abv" localSheetId="77">#REF!</definedName>
    <definedName name="abv" localSheetId="78">#REF!</definedName>
    <definedName name="abv" localSheetId="22">#REF!</definedName>
    <definedName name="abv" localSheetId="90">#REF!</definedName>
    <definedName name="abv" localSheetId="27">#REF!</definedName>
    <definedName name="abv" localSheetId="0">#REF!</definedName>
    <definedName name="abv">#REF!</definedName>
    <definedName name="abx" localSheetId="106">#REF!</definedName>
    <definedName name="abx" localSheetId="17">#REF!</definedName>
    <definedName name="abx" localSheetId="41">#REF!</definedName>
    <definedName name="abx" localSheetId="51">#REF!</definedName>
    <definedName name="abx" localSheetId="89">#REF!</definedName>
    <definedName name="abx" localSheetId="40">#REF!</definedName>
    <definedName name="abx" localSheetId="42">#REF!</definedName>
    <definedName name="abx" localSheetId="43">#REF!</definedName>
    <definedName name="abx" localSheetId="48">#REF!</definedName>
    <definedName name="abx" localSheetId="49">#REF!</definedName>
    <definedName name="abx" localSheetId="50">#REF!</definedName>
    <definedName name="abx" localSheetId="57">#REF!</definedName>
    <definedName name="abx" localSheetId="58">#REF!</definedName>
    <definedName name="abx" localSheetId="59">#REF!</definedName>
    <definedName name="abx" localSheetId="60">#REF!</definedName>
    <definedName name="abx" localSheetId="76">#REF!</definedName>
    <definedName name="abx" localSheetId="78">#REF!</definedName>
    <definedName name="abx" localSheetId="82">#REF!</definedName>
    <definedName name="abx" localSheetId="22">#REF!</definedName>
    <definedName name="abx" localSheetId="86">#REF!</definedName>
    <definedName name="abx" localSheetId="90">#REF!</definedName>
    <definedName name="abx" localSheetId="27">#REF!</definedName>
    <definedName name="abx" localSheetId="0">#REF!</definedName>
    <definedName name="abx">#REF!</definedName>
    <definedName name="AccessDatabase" hidden="1">"\\De2kp-42538\BOLETIN\Claga\CLAGA2000.mdb"</definedName>
    <definedName name="ACENARIO" localSheetId="106">#REF!</definedName>
    <definedName name="ACENARIO" localSheetId="17">#REF!</definedName>
    <definedName name="ACENARIO" localSheetId="18">#REF!</definedName>
    <definedName name="ACENARIO" localSheetId="51">#REF!</definedName>
    <definedName name="ACENARIO" localSheetId="89">#REF!</definedName>
    <definedName name="ACENARIO" localSheetId="40">#REF!</definedName>
    <definedName name="ACENARIO" localSheetId="42">#REF!</definedName>
    <definedName name="ACENARIO" localSheetId="48">#REF!</definedName>
    <definedName name="ACENARIO" localSheetId="49">#REF!</definedName>
    <definedName name="ACENARIO" localSheetId="50">#REF!</definedName>
    <definedName name="ACENARIO" localSheetId="57">#REF!</definedName>
    <definedName name="ACENARIO" localSheetId="58">#REF!</definedName>
    <definedName name="ACENARIO" localSheetId="77">#REF!</definedName>
    <definedName name="ACENARIO" localSheetId="78">#REF!</definedName>
    <definedName name="ACENARIO" localSheetId="22">#REF!</definedName>
    <definedName name="ACENARIO" localSheetId="90">#REF!</definedName>
    <definedName name="ACENARIO" localSheetId="0">#REF!</definedName>
    <definedName name="ACENARIO">#REF!</definedName>
    <definedName name="acentral" localSheetId="106">#REF!</definedName>
    <definedName name="acentral" localSheetId="17">#REF!</definedName>
    <definedName name="acentral" localSheetId="18">#REF!</definedName>
    <definedName name="acentral" localSheetId="51">#REF!</definedName>
    <definedName name="acentral" localSheetId="89">#REF!</definedName>
    <definedName name="acentral" localSheetId="40">#REF!</definedName>
    <definedName name="acentral" localSheetId="42">#REF!</definedName>
    <definedName name="acentral" localSheetId="48">#REF!</definedName>
    <definedName name="acentral" localSheetId="49">#REF!</definedName>
    <definedName name="acentral" localSheetId="50">#REF!</definedName>
    <definedName name="acentral" localSheetId="57">#REF!</definedName>
    <definedName name="acentral" localSheetId="58">#REF!</definedName>
    <definedName name="acentral" localSheetId="77">#REF!</definedName>
    <definedName name="acentral" localSheetId="78">#REF!</definedName>
    <definedName name="acentral" localSheetId="22">#REF!</definedName>
    <definedName name="acentral" localSheetId="90">#REF!</definedName>
    <definedName name="acentral" localSheetId="0">#REF!</definedName>
    <definedName name="acentral">#REF!</definedName>
    <definedName name="ACT" localSheetId="106">#REF!</definedName>
    <definedName name="ACT" localSheetId="17">#REF!</definedName>
    <definedName name="ACT" localSheetId="18">#REF!</definedName>
    <definedName name="ACT" localSheetId="51">#REF!</definedName>
    <definedName name="ACT" localSheetId="89">#REF!</definedName>
    <definedName name="ACT" localSheetId="40">#REF!</definedName>
    <definedName name="ACT" localSheetId="42">#REF!</definedName>
    <definedName name="ACT" localSheetId="48">#REF!</definedName>
    <definedName name="ACT" localSheetId="49">#REF!</definedName>
    <definedName name="ACT" localSheetId="50">#REF!</definedName>
    <definedName name="ACT" localSheetId="57">#REF!</definedName>
    <definedName name="ACT" localSheetId="58">#REF!</definedName>
    <definedName name="ACT" localSheetId="77">#REF!</definedName>
    <definedName name="ACT" localSheetId="78">#REF!</definedName>
    <definedName name="ACT" localSheetId="22">#REF!</definedName>
    <definedName name="ACT" localSheetId="90">#REF!</definedName>
    <definedName name="ACT" localSheetId="0">#REF!</definedName>
    <definedName name="ACT">#REF!</definedName>
    <definedName name="Act.Inmv.Bruto" localSheetId="106">#REF!</definedName>
    <definedName name="Act.Inmv.Bruto" localSheetId="57">'[64]Ranking Bancario'!$AX$4:$BB$54</definedName>
    <definedName name="Act.Inmv.Bruto" localSheetId="94">#REF!</definedName>
    <definedName name="Act.Inmv.Bruto">'[64]Ranking Bancario'!$AX$4:$BB$54</definedName>
    <definedName name="Act.Inmv.Neto" localSheetId="106">#REF!</definedName>
    <definedName name="Act.Inmv.Neto" localSheetId="57">'[64]Ranking Bancario'!$AP$4:$AT$54</definedName>
    <definedName name="Act.Inmv.Neto" localSheetId="94">#REF!</definedName>
    <definedName name="Act.Inmv.Neto">'[64]Ranking Bancario'!$AP$4:$AT$54</definedName>
    <definedName name="ACTIVATE" localSheetId="106">#REF!</definedName>
    <definedName name="ACTIVATE" localSheetId="16">#REF!</definedName>
    <definedName name="ACTIVATE" localSheetId="17">#REF!</definedName>
    <definedName name="ACTIVATE" localSheetId="51">#REF!</definedName>
    <definedName name="ACTIVATE" localSheetId="89">#REF!</definedName>
    <definedName name="ACTIVATE" localSheetId="40">#REF!</definedName>
    <definedName name="ACTIVATE" localSheetId="42">#REF!</definedName>
    <definedName name="ACTIVATE" localSheetId="43">#REF!</definedName>
    <definedName name="ACTIVATE" localSheetId="48">#REF!</definedName>
    <definedName name="ACTIVATE" localSheetId="49">#REF!</definedName>
    <definedName name="ACTIVATE" localSheetId="50">#REF!</definedName>
    <definedName name="ACTIVATE" localSheetId="57">#REF!</definedName>
    <definedName name="ACTIVATE" localSheetId="58">#REF!</definedName>
    <definedName name="ACTIVATE" localSheetId="77">#REF!</definedName>
    <definedName name="ACTIVATE" localSheetId="78">#REF!</definedName>
    <definedName name="ACTIVATE" localSheetId="22">#REF!</definedName>
    <definedName name="ACTIVATE" localSheetId="90">#REF!</definedName>
    <definedName name="ACTIVATE" localSheetId="27">#REF!</definedName>
    <definedName name="ACTIVATE" localSheetId="0">#REF!</definedName>
    <definedName name="ACTIVATE">#REF!</definedName>
    <definedName name="Actual" localSheetId="106">#REF!</definedName>
    <definedName name="Actual" localSheetId="17">#REF!</definedName>
    <definedName name="Actual" localSheetId="41">#REF!</definedName>
    <definedName name="Actual" localSheetId="51">#REF!</definedName>
    <definedName name="Actual" localSheetId="89">#REF!</definedName>
    <definedName name="Actual" localSheetId="40">#REF!</definedName>
    <definedName name="Actual" localSheetId="42">#REF!</definedName>
    <definedName name="Actual" localSheetId="43">#REF!</definedName>
    <definedName name="Actual" localSheetId="48">#REF!</definedName>
    <definedName name="Actual" localSheetId="49">#REF!</definedName>
    <definedName name="Actual" localSheetId="50">#REF!</definedName>
    <definedName name="Actual" localSheetId="57">#REF!</definedName>
    <definedName name="Actual" localSheetId="58">#REF!</definedName>
    <definedName name="Actual" localSheetId="59">#REF!</definedName>
    <definedName name="Actual" localSheetId="60">#REF!</definedName>
    <definedName name="Actual" localSheetId="76">#REF!</definedName>
    <definedName name="Actual" localSheetId="78">#REF!</definedName>
    <definedName name="Actual" localSheetId="82">#REF!</definedName>
    <definedName name="Actual" localSheetId="22">#REF!</definedName>
    <definedName name="Actual" localSheetId="86">#REF!</definedName>
    <definedName name="Actual" localSheetId="90">#REF!</definedName>
    <definedName name="Actual" localSheetId="27">#REF!</definedName>
    <definedName name="Actual" localSheetId="0">#REF!</definedName>
    <definedName name="Actual">#REF!</definedName>
    <definedName name="ACUMULADO">#N/A</definedName>
    <definedName name="ACwvu.PLA1." localSheetId="106" hidden="1">#REF!</definedName>
    <definedName name="ACwvu.PLA1." localSheetId="16" hidden="1">'[6]COP FED'!#REF!</definedName>
    <definedName name="ACwvu.PLA1." localSheetId="17" hidden="1">'[65]COP FED'!#REF!</definedName>
    <definedName name="ACwvu.PLA1." localSheetId="51" hidden="1">'[65]COP FED'!#REF!</definedName>
    <definedName name="ACwvu.PLA1." localSheetId="89" hidden="1">'[65]COP FED'!#REF!</definedName>
    <definedName name="ACwvu.PLA1." localSheetId="40" hidden="1">'[65]COP FED'!#REF!</definedName>
    <definedName name="ACwvu.PLA1." localSheetId="42" hidden="1">'[65]COP FED'!#REF!</definedName>
    <definedName name="ACwvu.PLA1." localSheetId="43" hidden="1">#REF!</definedName>
    <definedName name="ACwvu.PLA1." localSheetId="44" hidden="1">#REF!</definedName>
    <definedName name="ACwvu.PLA1." localSheetId="45" hidden="1">#REF!</definedName>
    <definedName name="ACwvu.PLA1." localSheetId="46" hidden="1">#REF!</definedName>
    <definedName name="ACwvu.PLA1." localSheetId="47" hidden="1">#REF!</definedName>
    <definedName name="ACwvu.PLA1." localSheetId="49" hidden="1">'[65]COP FED'!#REF!</definedName>
    <definedName name="ACwvu.PLA1." localSheetId="50" hidden="1">'[65]COP FED'!#REF!</definedName>
    <definedName name="ACwvu.PLA1." localSheetId="57" hidden="1">#REF!</definedName>
    <definedName name="ACwvu.PLA1." localSheetId="59" hidden="1">#REF!</definedName>
    <definedName name="ACwvu.PLA1." localSheetId="60" hidden="1">#REF!</definedName>
    <definedName name="ACwvu.PLA1." localSheetId="76" hidden="1">'[65]COP FED'!#REF!</definedName>
    <definedName name="ACwvu.PLA1." localSheetId="77" hidden="1">'[65]COP FED'!#REF!</definedName>
    <definedName name="ACwvu.PLA1." localSheetId="78" hidden="1">'[66]COP FED'!#REF!</definedName>
    <definedName name="ACwvu.PLA1." localSheetId="82" hidden="1">'[66]COP FED'!#REF!</definedName>
    <definedName name="ACwvu.PLA1." localSheetId="86" hidden="1">'[66]COP FED'!#REF!</definedName>
    <definedName name="ACwvu.PLA1." localSheetId="90" hidden="1">'[65]COP FED'!#REF!</definedName>
    <definedName name="ACwvu.PLA1." localSheetId="94" hidden="1">#REF!</definedName>
    <definedName name="ACwvu.PLA1." hidden="1">'[65]COP FED'!#REF!</definedName>
    <definedName name="ACwvu.PLA2." localSheetId="106" hidden="1">#REF!</definedName>
    <definedName name="ACwvu.PLA2." localSheetId="16" hidden="1">'[6]COP FED'!$A$1:$N$49</definedName>
    <definedName name="ACwvu.PLA2." localSheetId="57" hidden="1">#REF!</definedName>
    <definedName name="ACwvu.PLA2." localSheetId="94" hidden="1">#REF!</definedName>
    <definedName name="ACwvu.PLA2." hidden="1">'[65]COP FED'!$A$1:$N$49</definedName>
    <definedName name="ad" localSheetId="104" hidden="1">{"Riqfin97",#N/A,FALSE,"Tran";"Riqfinpro",#N/A,FALSE,"Tran"}</definedName>
    <definedName name="ad" localSheetId="106" hidden="1">{"Riqfin97",#N/A,FALSE,"Tran";"Riqfinpro",#N/A,FALSE,"Tran"}</definedName>
    <definedName name="ad" localSheetId="16" hidden="1">{"Riqfin97",#N/A,FALSE,"Tran";"Riqfinpro",#N/A,FALSE,"Tran"}</definedName>
    <definedName name="ad" localSheetId="17" hidden="1">{"Riqfin97",#N/A,FALSE,"Tran";"Riqfinpro",#N/A,FALSE,"Tran"}</definedName>
    <definedName name="ad" localSheetId="18" hidden="1">{"Riqfin97",#N/A,FALSE,"Tran";"Riqfinpro",#N/A,FALSE,"Tran"}</definedName>
    <definedName name="ad" localSheetId="38" hidden="1">{"Riqfin97",#N/A,FALSE,"Tran";"Riqfinpro",#N/A,FALSE,"Tran"}</definedName>
    <definedName name="ad" localSheetId="41" hidden="1">{"Riqfin97",#N/A,FALSE,"Tran";"Riqfinpro",#N/A,FALSE,"Tran"}</definedName>
    <definedName name="ad" localSheetId="65" hidden="1">{"Riqfin97",#N/A,FALSE,"Tran";"Riqfinpro",#N/A,FALSE,"Tran"}</definedName>
    <definedName name="ad" localSheetId="67" hidden="1">{"Riqfin97",#N/A,FALSE,"Tran";"Riqfinpro",#N/A,FALSE,"Tran"}</definedName>
    <definedName name="ad" localSheetId="70" hidden="1">{"Riqfin97",#N/A,FALSE,"Tran";"Riqfinpro",#N/A,FALSE,"Tran"}</definedName>
    <definedName name="ad" localSheetId="8" hidden="1">{"Riqfin97",#N/A,FALSE,"Tran";"Riqfinpro",#N/A,FALSE,"Tran"}</definedName>
    <definedName name="ad" localSheetId="9" hidden="1">{"Riqfin97",#N/A,FALSE,"Tran";"Riqfinpro",#N/A,FALSE,"Tran"}</definedName>
    <definedName name="ad" localSheetId="10" hidden="1">{"Riqfin97",#N/A,FALSE,"Tran";"Riqfinpro",#N/A,FALSE,"Tran"}</definedName>
    <definedName name="ad" localSheetId="11" hidden="1">{"Riqfin97",#N/A,FALSE,"Tran";"Riqfinpro",#N/A,FALSE,"Tran"}</definedName>
    <definedName name="ad" localSheetId="54" hidden="1">{"Riqfin97",#N/A,FALSE,"Tran";"Riqfinpro",#N/A,FALSE,"Tran"}</definedName>
    <definedName name="ad" localSheetId="51" hidden="1">{"Riqfin97",#N/A,FALSE,"Tran";"Riqfinpro",#N/A,FALSE,"Tran"}</definedName>
    <definedName name="ad" localSheetId="89" hidden="1">{"Riqfin97",#N/A,FALSE,"Tran";"Riqfinpro",#N/A,FALSE,"Tran"}</definedName>
    <definedName name="ad" localSheetId="28" hidden="1">{"Riqfin97",#N/A,FALSE,"Tran";"Riqfinpro",#N/A,FALSE,"Tran"}</definedName>
    <definedName name="ad" localSheetId="29" hidden="1">{"Riqfin97",#N/A,FALSE,"Tran";"Riqfinpro",#N/A,FALSE,"Tran"}</definedName>
    <definedName name="ad" localSheetId="30" hidden="1">{"Riqfin97",#N/A,FALSE,"Tran";"Riqfinpro",#N/A,FALSE,"Tran"}</definedName>
    <definedName name="ad" localSheetId="31" hidden="1">{"Riqfin97",#N/A,FALSE,"Tran";"Riqfinpro",#N/A,FALSE,"Tran"}</definedName>
    <definedName name="ad" localSheetId="32" hidden="1">{"Riqfin97",#N/A,FALSE,"Tran";"Riqfinpro",#N/A,FALSE,"Tran"}</definedName>
    <definedName name="ad" localSheetId="33" hidden="1">{"Riqfin97",#N/A,FALSE,"Tran";"Riqfinpro",#N/A,FALSE,"Tran"}</definedName>
    <definedName name="ad" localSheetId="34" hidden="1">{"Riqfin97",#N/A,FALSE,"Tran";"Riqfinpro",#N/A,FALSE,"Tran"}</definedName>
    <definedName name="ad" localSheetId="37" hidden="1">{"Riqfin97",#N/A,FALSE,"Tran";"Riqfinpro",#N/A,FALSE,"Tran"}</definedName>
    <definedName name="ad" localSheetId="2" hidden="1">{"Riqfin97",#N/A,FALSE,"Tran";"Riqfinpro",#N/A,FALSE,"Tran"}</definedName>
    <definedName name="ad" localSheetId="39" hidden="1">{"Riqfin97",#N/A,FALSE,"Tran";"Riqfinpro",#N/A,FALSE,"Tran"}</definedName>
    <definedName name="ad" localSheetId="40" hidden="1">{"Riqfin97",#N/A,FALSE,"Tran";"Riqfinpro",#N/A,FALSE,"Tran"}</definedName>
    <definedName name="ad" localSheetId="42" hidden="1">{"Riqfin97",#N/A,FALSE,"Tran";"Riqfinpro",#N/A,FALSE,"Tran"}</definedName>
    <definedName name="ad" localSheetId="43" hidden="1">{"Riqfin97",#N/A,FALSE,"Tran";"Riqfinpro",#N/A,FALSE,"Tran"}</definedName>
    <definedName name="ad" localSheetId="44" hidden="1">{"Riqfin97",#N/A,FALSE,"Tran";"Riqfinpro",#N/A,FALSE,"Tran"}</definedName>
    <definedName name="ad" localSheetId="45" hidden="1">{"Riqfin97",#N/A,FALSE,"Tran";"Riqfinpro",#N/A,FALSE,"Tran"}</definedName>
    <definedName name="ad" localSheetId="46" hidden="1">{"Riqfin97",#N/A,FALSE,"Tran";"Riqfinpro",#N/A,FALSE,"Tran"}</definedName>
    <definedName name="ad" localSheetId="47" hidden="1">{"Riqfin97",#N/A,FALSE,"Tran";"Riqfinpro",#N/A,FALSE,"Tran"}</definedName>
    <definedName name="ad" localSheetId="48" hidden="1">{"Riqfin97",#N/A,FALSE,"Tran";"Riqfinpro",#N/A,FALSE,"Tran"}</definedName>
    <definedName name="ad" localSheetId="49" hidden="1">{"Riqfin97",#N/A,FALSE,"Tran";"Riqfinpro",#N/A,FALSE,"Tran"}</definedName>
    <definedName name="ad" localSheetId="50" hidden="1">{"Riqfin97",#N/A,FALSE,"Tran";"Riqfinpro",#N/A,FALSE,"Tran"}</definedName>
    <definedName name="ad" localSheetId="57" hidden="1">{"Riqfin97",#N/A,FALSE,"Tran";"Riqfinpro",#N/A,FALSE,"Tran"}</definedName>
    <definedName name="ad" localSheetId="58" hidden="1">{"Riqfin97",#N/A,FALSE,"Tran";"Riqfinpro",#N/A,FALSE,"Tran"}</definedName>
    <definedName name="ad" localSheetId="59" hidden="1">{"Riqfin97",#N/A,FALSE,"Tran";"Riqfinpro",#N/A,FALSE,"Tran"}</definedName>
    <definedName name="ad" localSheetId="60" hidden="1">{"Riqfin97",#N/A,FALSE,"Tran";"Riqfinpro",#N/A,FALSE,"Tran"}</definedName>
    <definedName name="ad" localSheetId="61" hidden="1">{"Riqfin97",#N/A,FALSE,"Tran";"Riqfinpro",#N/A,FALSE,"Tran"}</definedName>
    <definedName name="ad" localSheetId="62" hidden="1">{"Riqfin97",#N/A,FALSE,"Tran";"Riqfinpro",#N/A,FALSE,"Tran"}</definedName>
    <definedName name="ad" localSheetId="63" hidden="1">{"Riqfin97",#N/A,FALSE,"Tran";"Riqfinpro",#N/A,FALSE,"Tran"}</definedName>
    <definedName name="ad" localSheetId="64" hidden="1">{"Riqfin97",#N/A,FALSE,"Tran";"Riqfinpro",#N/A,FALSE,"Tran"}</definedName>
    <definedName name="ad" localSheetId="66" hidden="1">{"Riqfin97",#N/A,FALSE,"Tran";"Riqfinpro",#N/A,FALSE,"Tran"}</definedName>
    <definedName name="ad" localSheetId="68" hidden="1">{"Riqfin97",#N/A,FALSE,"Tran";"Riqfinpro",#N/A,FALSE,"Tran"}</definedName>
    <definedName name="ad" localSheetId="69" hidden="1">{"Riqfin97",#N/A,FALSE,"Tran";"Riqfinpro",#N/A,FALSE,"Tran"}</definedName>
    <definedName name="ad" localSheetId="71" hidden="1">{"Riqfin97",#N/A,FALSE,"Tran";"Riqfinpro",#N/A,FALSE,"Tran"}</definedName>
    <definedName name="ad" localSheetId="76" hidden="1">{"Riqfin97",#N/A,FALSE,"Tran";"Riqfinpro",#N/A,FALSE,"Tran"}</definedName>
    <definedName name="ad" localSheetId="77" hidden="1">{"Riqfin97",#N/A,FALSE,"Tran";"Riqfinpro",#N/A,FALSE,"Tran"}</definedName>
    <definedName name="ad" localSheetId="78" hidden="1">{"Riqfin97",#N/A,FALSE,"Tran";"Riqfinpro",#N/A,FALSE,"Tran"}</definedName>
    <definedName name="ad" localSheetId="82" hidden="1">{"Riqfin97",#N/A,FALSE,"Tran";"Riqfinpro",#N/A,FALSE,"Tran"}</definedName>
    <definedName name="ad" localSheetId="22" hidden="1">{"Riqfin97",#N/A,FALSE,"Tran";"Riqfinpro",#N/A,FALSE,"Tran"}</definedName>
    <definedName name="ad" localSheetId="86" hidden="1">{"Riqfin97",#N/A,FALSE,"Tran";"Riqfinpro",#N/A,FALSE,"Tran"}</definedName>
    <definedName name="ad" localSheetId="90" hidden="1">{"Riqfin97",#N/A,FALSE,"Tran";"Riqfinpro",#N/A,FALSE,"Tran"}</definedName>
    <definedName name="ad" localSheetId="94" hidden="1">{"Riqfin97",#N/A,FALSE,"Tran";"Riqfinpro",#N/A,FALSE,"Tran"}</definedName>
    <definedName name="ad" localSheetId="102" hidden="1">{"Riqfin97",#N/A,FALSE,"Tran";"Riqfinpro",#N/A,FALSE,"Tran"}</definedName>
    <definedName name="ad" localSheetId="27" hidden="1">{"Riqfin97",#N/A,FALSE,"Tran";"Riqfinpro",#N/A,FALSE,"Tran"}</definedName>
    <definedName name="ad" localSheetId="0" hidden="1">{"Riqfin97",#N/A,FALSE,"Tran";"Riqfinpro",#N/A,FALSE,"Tran"}</definedName>
    <definedName name="ad" hidden="1">{"Riqfin97",#N/A,FALSE,"Tran";"Riqfinpro",#N/A,FALSE,"Tran"}</definedName>
    <definedName name="adaD" localSheetId="106">#REF!</definedName>
    <definedName name="adaD" localSheetId="17">#REF!</definedName>
    <definedName name="adaD" localSheetId="41">#REF!</definedName>
    <definedName name="adaD" localSheetId="51">#REF!</definedName>
    <definedName name="adaD" localSheetId="89">#REF!</definedName>
    <definedName name="adaD" localSheetId="40">#REF!</definedName>
    <definedName name="adaD" localSheetId="42">#REF!</definedName>
    <definedName name="adaD" localSheetId="43">#REF!</definedName>
    <definedName name="adaD" localSheetId="47">#REF!</definedName>
    <definedName name="adaD" localSheetId="48">#REF!</definedName>
    <definedName name="adaD" localSheetId="49">#REF!</definedName>
    <definedName name="adaD" localSheetId="50">#REF!</definedName>
    <definedName name="adaD" localSheetId="57">#REF!</definedName>
    <definedName name="adaD" localSheetId="58">#REF!</definedName>
    <definedName name="adaD" localSheetId="59">#REF!</definedName>
    <definedName name="adaD" localSheetId="60">#REF!</definedName>
    <definedName name="adaD" localSheetId="76">#REF!</definedName>
    <definedName name="adaD" localSheetId="78">#REF!</definedName>
    <definedName name="adaD" localSheetId="82">#REF!</definedName>
    <definedName name="adaD" localSheetId="22">#REF!</definedName>
    <definedName name="adaD" localSheetId="86">#REF!</definedName>
    <definedName name="adaD" localSheetId="90">#REF!</definedName>
    <definedName name="adaD" localSheetId="27">#REF!</definedName>
    <definedName name="adaD" localSheetId="0">#REF!</definedName>
    <definedName name="adaD">#REF!</definedName>
    <definedName name="Adb" localSheetId="106">#REF!</definedName>
    <definedName name="Adb" localSheetId="57">#REF!</definedName>
    <definedName name="Adb" localSheetId="94">#REF!</definedName>
    <definedName name="Adb">[67]CIRRs!$C$59</definedName>
    <definedName name="Adf" localSheetId="106">#REF!</definedName>
    <definedName name="Adf" localSheetId="57">#REF!</definedName>
    <definedName name="Adf" localSheetId="94">#REF!</definedName>
    <definedName name="Adf">[67]CIRRs!$C$60</definedName>
    <definedName name="ADICIONAIS" localSheetId="106">#REF!</definedName>
    <definedName name="ADICIONAIS" localSheetId="17">#REF!</definedName>
    <definedName name="ADICIONAIS" localSheetId="18">#REF!</definedName>
    <definedName name="ADICIONAIS" localSheetId="51">#REF!</definedName>
    <definedName name="ADICIONAIS" localSheetId="89">#REF!</definedName>
    <definedName name="ADICIONAIS" localSheetId="40">#REF!</definedName>
    <definedName name="ADICIONAIS" localSheetId="42">#REF!</definedName>
    <definedName name="ADICIONAIS" localSheetId="48">#REF!</definedName>
    <definedName name="ADICIONAIS" localSheetId="49">#REF!</definedName>
    <definedName name="ADICIONAIS" localSheetId="50">#REF!</definedName>
    <definedName name="ADICIONAIS" localSheetId="57">#REF!</definedName>
    <definedName name="ADICIONAIS" localSheetId="58">#REF!</definedName>
    <definedName name="ADICIONAIS" localSheetId="78">#REF!</definedName>
    <definedName name="ADICIONAIS" localSheetId="22">#REF!</definedName>
    <definedName name="ADICIONAIS" localSheetId="90">#REF!</definedName>
    <definedName name="ADICIONAIS" localSheetId="0">#REF!</definedName>
    <definedName name="ADICIONAIS">#REF!</definedName>
    <definedName name="adrra" localSheetId="106">#REF!</definedName>
    <definedName name="adrra" localSheetId="17">#REF!</definedName>
    <definedName name="adrra" localSheetId="18">#REF!</definedName>
    <definedName name="adrra" localSheetId="41">#REF!</definedName>
    <definedName name="adrra" localSheetId="51">#REF!</definedName>
    <definedName name="adrra" localSheetId="89">#REF!</definedName>
    <definedName name="adrra" localSheetId="40">#REF!</definedName>
    <definedName name="adrra" localSheetId="42">#REF!</definedName>
    <definedName name="adrra" localSheetId="43">#REF!</definedName>
    <definedName name="adrra" localSheetId="48">#REF!</definedName>
    <definedName name="adrra" localSheetId="49">#REF!</definedName>
    <definedName name="adrra" localSheetId="50">#REF!</definedName>
    <definedName name="adrra" localSheetId="57">#REF!</definedName>
    <definedName name="adrra" localSheetId="58">#REF!</definedName>
    <definedName name="adrra" localSheetId="59">#REF!</definedName>
    <definedName name="adrra" localSheetId="60">#REF!</definedName>
    <definedName name="adrra" localSheetId="76">#REF!</definedName>
    <definedName name="adrra" localSheetId="78">#REF!</definedName>
    <definedName name="adrra" localSheetId="82">#REF!</definedName>
    <definedName name="adrra" localSheetId="22">#REF!</definedName>
    <definedName name="adrra" localSheetId="86">#REF!</definedName>
    <definedName name="adrra" localSheetId="90">#REF!</definedName>
    <definedName name="adrra" localSheetId="27">#REF!</definedName>
    <definedName name="adrra" localSheetId="0">#REF!</definedName>
    <definedName name="adrra">#REF!</definedName>
    <definedName name="adsadrr" localSheetId="106" hidden="1">#REF!</definedName>
    <definedName name="adsadrr" localSheetId="17" hidden="1">#REF!</definedName>
    <definedName name="adsadrr" localSheetId="41" hidden="1">#REF!</definedName>
    <definedName name="adsadrr" localSheetId="51" hidden="1">#REF!</definedName>
    <definedName name="adsadrr" localSheetId="89" hidden="1">#REF!</definedName>
    <definedName name="adsadrr" localSheetId="40" hidden="1">#REF!</definedName>
    <definedName name="adsadrr" localSheetId="42" hidden="1">#REF!</definedName>
    <definedName name="adsadrr" localSheetId="43" hidden="1">#REF!</definedName>
    <definedName name="adsadrr" localSheetId="48" hidden="1">#REF!</definedName>
    <definedName name="adsadrr" localSheetId="49" hidden="1">#REF!</definedName>
    <definedName name="adsadrr" localSheetId="50" hidden="1">#REF!</definedName>
    <definedName name="adsadrr" localSheetId="57" hidden="1">#REF!</definedName>
    <definedName name="adsadrr" localSheetId="58" hidden="1">#REF!</definedName>
    <definedName name="adsadrr" localSheetId="59" hidden="1">#REF!</definedName>
    <definedName name="adsadrr" localSheetId="60" hidden="1">#REF!</definedName>
    <definedName name="adsadrr" localSheetId="76" hidden="1">#REF!</definedName>
    <definedName name="adsadrr" localSheetId="78" hidden="1">#REF!</definedName>
    <definedName name="adsadrr" localSheetId="82" hidden="1">#REF!</definedName>
    <definedName name="adsadrr" localSheetId="22" hidden="1">#REF!</definedName>
    <definedName name="adsadrr" localSheetId="86" hidden="1">#REF!</definedName>
    <definedName name="adsadrr" localSheetId="90" hidden="1">#REF!</definedName>
    <definedName name="adsadrr" localSheetId="27" hidden="1">#REF!</definedName>
    <definedName name="adsadrr" localSheetId="0" hidden="1">#REF!</definedName>
    <definedName name="adsadrr" hidden="1">#REF!</definedName>
    <definedName name="adsftreagtrgtqergt" localSheetId="106">#REF!</definedName>
    <definedName name="adsftreagtrgtqergt" localSheetId="17">[7]!adsftreagtrgtqergt</definedName>
    <definedName name="adsftreagtrgtqergt" localSheetId="89">[7]!adsftreagtrgtqergt</definedName>
    <definedName name="adsftreagtrgtqergt" localSheetId="49">[7]!adsftreagtrgtqergt</definedName>
    <definedName name="adsftreagtrgtqergt" localSheetId="50">[7]!adsftreagtrgtqergt</definedName>
    <definedName name="adsftreagtrgtqergt" localSheetId="57">#REF!</definedName>
    <definedName name="adsftreagtrgtqergt" localSheetId="90">[7]!adsftreagtrgtqergt</definedName>
    <definedName name="adsftreagtrgtqergt" localSheetId="94">#REF!</definedName>
    <definedName name="adsftreagtrgtqergt">[7]!adsftreagtrgtqergt</definedName>
    <definedName name="af" localSheetId="104" hidden="1">{"Tab1",#N/A,FALSE,"P";"Tab2",#N/A,FALSE,"P"}</definedName>
    <definedName name="af" localSheetId="106" hidden="1">{"Tab1",#N/A,FALSE,"P";"Tab2",#N/A,FALSE,"P"}</definedName>
    <definedName name="af" localSheetId="16" hidden="1">{"Tab1",#N/A,FALSE,"P";"Tab2",#N/A,FALSE,"P"}</definedName>
    <definedName name="af" localSheetId="17" hidden="1">{"Tab1",#N/A,FALSE,"P";"Tab2",#N/A,FALSE,"P"}</definedName>
    <definedName name="af" localSheetId="18" hidden="1">{"Tab1",#N/A,FALSE,"P";"Tab2",#N/A,FALSE,"P"}</definedName>
    <definedName name="af" localSheetId="38" hidden="1">{"Tab1",#N/A,FALSE,"P";"Tab2",#N/A,FALSE,"P"}</definedName>
    <definedName name="af" localSheetId="41" hidden="1">{"Tab1",#N/A,FALSE,"P";"Tab2",#N/A,FALSE,"P"}</definedName>
    <definedName name="af" localSheetId="65" hidden="1">{"Tab1",#N/A,FALSE,"P";"Tab2",#N/A,FALSE,"P"}</definedName>
    <definedName name="af" localSheetId="67" hidden="1">{"Tab1",#N/A,FALSE,"P";"Tab2",#N/A,FALSE,"P"}</definedName>
    <definedName name="af" localSheetId="70" hidden="1">{"Tab1",#N/A,FALSE,"P";"Tab2",#N/A,FALSE,"P"}</definedName>
    <definedName name="af" localSheetId="8" hidden="1">{"Tab1",#N/A,FALSE,"P";"Tab2",#N/A,FALSE,"P"}</definedName>
    <definedName name="af" localSheetId="9" hidden="1">{"Tab1",#N/A,FALSE,"P";"Tab2",#N/A,FALSE,"P"}</definedName>
    <definedName name="af" localSheetId="10" hidden="1">{"Tab1",#N/A,FALSE,"P";"Tab2",#N/A,FALSE,"P"}</definedName>
    <definedName name="af" localSheetId="11" hidden="1">{"Tab1",#N/A,FALSE,"P";"Tab2",#N/A,FALSE,"P"}</definedName>
    <definedName name="af" localSheetId="54" hidden="1">{"Tab1",#N/A,FALSE,"P";"Tab2",#N/A,FALSE,"P"}</definedName>
    <definedName name="af" localSheetId="51" hidden="1">{"Tab1",#N/A,FALSE,"P";"Tab2",#N/A,FALSE,"P"}</definedName>
    <definedName name="af" localSheetId="89" hidden="1">{"Tab1",#N/A,FALSE,"P";"Tab2",#N/A,FALSE,"P"}</definedName>
    <definedName name="af" localSheetId="28" hidden="1">{"Tab1",#N/A,FALSE,"P";"Tab2",#N/A,FALSE,"P"}</definedName>
    <definedName name="af" localSheetId="29" hidden="1">{"Tab1",#N/A,FALSE,"P";"Tab2",#N/A,FALSE,"P"}</definedName>
    <definedName name="af" localSheetId="30" hidden="1">{"Tab1",#N/A,FALSE,"P";"Tab2",#N/A,FALSE,"P"}</definedName>
    <definedName name="af" localSheetId="31" hidden="1">{"Tab1",#N/A,FALSE,"P";"Tab2",#N/A,FALSE,"P"}</definedName>
    <definedName name="af" localSheetId="32" hidden="1">{"Tab1",#N/A,FALSE,"P";"Tab2",#N/A,FALSE,"P"}</definedName>
    <definedName name="af" localSheetId="33" hidden="1">{"Tab1",#N/A,FALSE,"P";"Tab2",#N/A,FALSE,"P"}</definedName>
    <definedName name="af" localSheetId="34" hidden="1">{"Tab1",#N/A,FALSE,"P";"Tab2",#N/A,FALSE,"P"}</definedName>
    <definedName name="af" localSheetId="37" hidden="1">{"Tab1",#N/A,FALSE,"P";"Tab2",#N/A,FALSE,"P"}</definedName>
    <definedName name="af" localSheetId="2" hidden="1">{"Tab1",#N/A,FALSE,"P";"Tab2",#N/A,FALSE,"P"}</definedName>
    <definedName name="af" localSheetId="39" hidden="1">{"Tab1",#N/A,FALSE,"P";"Tab2",#N/A,FALSE,"P"}</definedName>
    <definedName name="af" localSheetId="40" hidden="1">{"Tab1",#N/A,FALSE,"P";"Tab2",#N/A,FALSE,"P"}</definedName>
    <definedName name="af" localSheetId="42" hidden="1">{"Tab1",#N/A,FALSE,"P";"Tab2",#N/A,FALSE,"P"}</definedName>
    <definedName name="af" localSheetId="43" hidden="1">{"Tab1",#N/A,FALSE,"P";"Tab2",#N/A,FALSE,"P"}</definedName>
    <definedName name="af" localSheetId="44" hidden="1">{"Tab1",#N/A,FALSE,"P";"Tab2",#N/A,FALSE,"P"}</definedName>
    <definedName name="af" localSheetId="45" hidden="1">{"Tab1",#N/A,FALSE,"P";"Tab2",#N/A,FALSE,"P"}</definedName>
    <definedName name="af" localSheetId="46" hidden="1">{"Tab1",#N/A,FALSE,"P";"Tab2",#N/A,FALSE,"P"}</definedName>
    <definedName name="af" localSheetId="47" hidden="1">{"Tab1",#N/A,FALSE,"P";"Tab2",#N/A,FALSE,"P"}</definedName>
    <definedName name="af" localSheetId="48" hidden="1">{"Tab1",#N/A,FALSE,"P";"Tab2",#N/A,FALSE,"P"}</definedName>
    <definedName name="af" localSheetId="49" hidden="1">{"Tab1",#N/A,FALSE,"P";"Tab2",#N/A,FALSE,"P"}</definedName>
    <definedName name="af" localSheetId="50" hidden="1">{"Tab1",#N/A,FALSE,"P";"Tab2",#N/A,FALSE,"P"}</definedName>
    <definedName name="af" localSheetId="57" hidden="1">{"Tab1",#N/A,FALSE,"P";"Tab2",#N/A,FALSE,"P"}</definedName>
    <definedName name="af" localSheetId="58" hidden="1">{"Tab1",#N/A,FALSE,"P";"Tab2",#N/A,FALSE,"P"}</definedName>
    <definedName name="af" localSheetId="59" hidden="1">{"Tab1",#N/A,FALSE,"P";"Tab2",#N/A,FALSE,"P"}</definedName>
    <definedName name="af" localSheetId="60" hidden="1">{"Tab1",#N/A,FALSE,"P";"Tab2",#N/A,FALSE,"P"}</definedName>
    <definedName name="af" localSheetId="61" hidden="1">{"Tab1",#N/A,FALSE,"P";"Tab2",#N/A,FALSE,"P"}</definedName>
    <definedName name="af" localSheetId="62" hidden="1">{"Tab1",#N/A,FALSE,"P";"Tab2",#N/A,FALSE,"P"}</definedName>
    <definedName name="af" localSheetId="63" hidden="1">{"Tab1",#N/A,FALSE,"P";"Tab2",#N/A,FALSE,"P"}</definedName>
    <definedName name="af" localSheetId="64" hidden="1">{"Tab1",#N/A,FALSE,"P";"Tab2",#N/A,FALSE,"P"}</definedName>
    <definedName name="af" localSheetId="66" hidden="1">{"Tab1",#N/A,FALSE,"P";"Tab2",#N/A,FALSE,"P"}</definedName>
    <definedName name="af" localSheetId="68" hidden="1">{"Tab1",#N/A,FALSE,"P";"Tab2",#N/A,FALSE,"P"}</definedName>
    <definedName name="af" localSheetId="69" hidden="1">{"Tab1",#N/A,FALSE,"P";"Tab2",#N/A,FALSE,"P"}</definedName>
    <definedName name="af" localSheetId="71" hidden="1">{"Tab1",#N/A,FALSE,"P";"Tab2",#N/A,FALSE,"P"}</definedName>
    <definedName name="af" localSheetId="76" hidden="1">{"Tab1",#N/A,FALSE,"P";"Tab2",#N/A,FALSE,"P"}</definedName>
    <definedName name="af" localSheetId="77" hidden="1">{"Tab1",#N/A,FALSE,"P";"Tab2",#N/A,FALSE,"P"}</definedName>
    <definedName name="af" localSheetId="78" hidden="1">{"Tab1",#N/A,FALSE,"P";"Tab2",#N/A,FALSE,"P"}</definedName>
    <definedName name="af" localSheetId="82" hidden="1">{"Tab1",#N/A,FALSE,"P";"Tab2",#N/A,FALSE,"P"}</definedName>
    <definedName name="af" localSheetId="22" hidden="1">{"Tab1",#N/A,FALSE,"P";"Tab2",#N/A,FALSE,"P"}</definedName>
    <definedName name="af" localSheetId="86" hidden="1">{"Tab1",#N/A,FALSE,"P";"Tab2",#N/A,FALSE,"P"}</definedName>
    <definedName name="af" localSheetId="90" hidden="1">{"Tab1",#N/A,FALSE,"P";"Tab2",#N/A,FALSE,"P"}</definedName>
    <definedName name="af" localSheetId="94" hidden="1">{"Tab1",#N/A,FALSE,"P";"Tab2",#N/A,FALSE,"P"}</definedName>
    <definedName name="af" localSheetId="102" hidden="1">{"Tab1",#N/A,FALSE,"P";"Tab2",#N/A,FALSE,"P"}</definedName>
    <definedName name="af" localSheetId="27" hidden="1">{"Tab1",#N/A,FALSE,"P";"Tab2",#N/A,FALSE,"P"}</definedName>
    <definedName name="af" localSheetId="0" hidden="1">{"Tab1",#N/A,FALSE,"P";"Tab2",#N/A,FALSE,"P"}</definedName>
    <definedName name="af" hidden="1">{"Tab1",#N/A,FALSE,"P";"Tab2",#N/A,FALSE,"P"}</definedName>
    <definedName name="aff" localSheetId="104" hidden="1">{"Tab1",#N/A,FALSE,"P";"Tab2",#N/A,FALSE,"P"}</definedName>
    <definedName name="aff" localSheetId="106" hidden="1">{"Tab1",#N/A,FALSE,"P";"Tab2",#N/A,FALSE,"P"}</definedName>
    <definedName name="aff" localSheetId="17" hidden="1">{"Tab1",#N/A,FALSE,"P";"Tab2",#N/A,FALSE,"P"}</definedName>
    <definedName name="aff" localSheetId="18" hidden="1">{"Tab1",#N/A,FALSE,"P";"Tab2",#N/A,FALSE,"P"}</definedName>
    <definedName name="aff" localSheetId="38" hidden="1">{"Tab1",#N/A,FALSE,"P";"Tab2",#N/A,FALSE,"P"}</definedName>
    <definedName name="aff" localSheetId="41" hidden="1">{"Tab1",#N/A,FALSE,"P";"Tab2",#N/A,FALSE,"P"}</definedName>
    <definedName name="aff" localSheetId="65" hidden="1">{"Tab1",#N/A,FALSE,"P";"Tab2",#N/A,FALSE,"P"}</definedName>
    <definedName name="aff" localSheetId="67" hidden="1">{"Tab1",#N/A,FALSE,"P";"Tab2",#N/A,FALSE,"P"}</definedName>
    <definedName name="aff" localSheetId="70" hidden="1">{"Tab1",#N/A,FALSE,"P";"Tab2",#N/A,FALSE,"P"}</definedName>
    <definedName name="aff" localSheetId="8" hidden="1">{"Tab1",#N/A,FALSE,"P";"Tab2",#N/A,FALSE,"P"}</definedName>
    <definedName name="aff" localSheetId="9" hidden="1">{"Tab1",#N/A,FALSE,"P";"Tab2",#N/A,FALSE,"P"}</definedName>
    <definedName name="aff" localSheetId="10" hidden="1">{"Tab1",#N/A,FALSE,"P";"Tab2",#N/A,FALSE,"P"}</definedName>
    <definedName name="aff" localSheetId="11" hidden="1">{"Tab1",#N/A,FALSE,"P";"Tab2",#N/A,FALSE,"P"}</definedName>
    <definedName name="aff" localSheetId="54" hidden="1">{"Tab1",#N/A,FALSE,"P";"Tab2",#N/A,FALSE,"P"}</definedName>
    <definedName name="aff" localSheetId="51" hidden="1">{"Tab1",#N/A,FALSE,"P";"Tab2",#N/A,FALSE,"P"}</definedName>
    <definedName name="aff" localSheetId="89" hidden="1">{"Tab1",#N/A,FALSE,"P";"Tab2",#N/A,FALSE,"P"}</definedName>
    <definedName name="aff" localSheetId="28" hidden="1">{"Tab1",#N/A,FALSE,"P";"Tab2",#N/A,FALSE,"P"}</definedName>
    <definedName name="aff" localSheetId="29" hidden="1">{"Tab1",#N/A,FALSE,"P";"Tab2",#N/A,FALSE,"P"}</definedName>
    <definedName name="aff" localSheetId="30" hidden="1">{"Tab1",#N/A,FALSE,"P";"Tab2",#N/A,FALSE,"P"}</definedName>
    <definedName name="aff" localSheetId="31" hidden="1">{"Tab1",#N/A,FALSE,"P";"Tab2",#N/A,FALSE,"P"}</definedName>
    <definedName name="aff" localSheetId="32" hidden="1">{"Tab1",#N/A,FALSE,"P";"Tab2",#N/A,FALSE,"P"}</definedName>
    <definedName name="aff" localSheetId="33" hidden="1">{"Tab1",#N/A,FALSE,"P";"Tab2",#N/A,FALSE,"P"}</definedName>
    <definedName name="aff" localSheetId="34" hidden="1">{"Tab1",#N/A,FALSE,"P";"Tab2",#N/A,FALSE,"P"}</definedName>
    <definedName name="aff" localSheetId="37" hidden="1">{"Tab1",#N/A,FALSE,"P";"Tab2",#N/A,FALSE,"P"}</definedName>
    <definedName name="aff" localSheetId="2" hidden="1">{"Tab1",#N/A,FALSE,"P";"Tab2",#N/A,FALSE,"P"}</definedName>
    <definedName name="aff" localSheetId="39" hidden="1">{"Tab1",#N/A,FALSE,"P";"Tab2",#N/A,FALSE,"P"}</definedName>
    <definedName name="aff" localSheetId="40" hidden="1">{"Tab1",#N/A,FALSE,"P";"Tab2",#N/A,FALSE,"P"}</definedName>
    <definedName name="aff" localSheetId="42" hidden="1">{"Tab1",#N/A,FALSE,"P";"Tab2",#N/A,FALSE,"P"}</definedName>
    <definedName name="aff" localSheetId="43" hidden="1">{"Tab1",#N/A,FALSE,"P";"Tab2",#N/A,FALSE,"P"}</definedName>
    <definedName name="aff" localSheetId="44" hidden="1">{"Tab1",#N/A,FALSE,"P";"Tab2",#N/A,FALSE,"P"}</definedName>
    <definedName name="aff" localSheetId="45" hidden="1">{"Tab1",#N/A,FALSE,"P";"Tab2",#N/A,FALSE,"P"}</definedName>
    <definedName name="aff" localSheetId="46" hidden="1">{"Tab1",#N/A,FALSE,"P";"Tab2",#N/A,FALSE,"P"}</definedName>
    <definedName name="aff" localSheetId="47" hidden="1">{"Tab1",#N/A,FALSE,"P";"Tab2",#N/A,FALSE,"P"}</definedName>
    <definedName name="aff" localSheetId="48" hidden="1">{"Tab1",#N/A,FALSE,"P";"Tab2",#N/A,FALSE,"P"}</definedName>
    <definedName name="aff" localSheetId="49" hidden="1">{"Tab1",#N/A,FALSE,"P";"Tab2",#N/A,FALSE,"P"}</definedName>
    <definedName name="aff" localSheetId="50" hidden="1">{"Tab1",#N/A,FALSE,"P";"Tab2",#N/A,FALSE,"P"}</definedName>
    <definedName name="aff" localSheetId="57" hidden="1">{"Tab1",#N/A,FALSE,"P";"Tab2",#N/A,FALSE,"P"}</definedName>
    <definedName name="aff" localSheetId="58" hidden="1">{"Tab1",#N/A,FALSE,"P";"Tab2",#N/A,FALSE,"P"}</definedName>
    <definedName name="aff" localSheetId="59" hidden="1">{"Tab1",#N/A,FALSE,"P";"Tab2",#N/A,FALSE,"P"}</definedName>
    <definedName name="aff" localSheetId="60" hidden="1">{"Tab1",#N/A,FALSE,"P";"Tab2",#N/A,FALSE,"P"}</definedName>
    <definedName name="aff" localSheetId="61" hidden="1">{"Tab1",#N/A,FALSE,"P";"Tab2",#N/A,FALSE,"P"}</definedName>
    <definedName name="aff" localSheetId="62" hidden="1">{"Tab1",#N/A,FALSE,"P";"Tab2",#N/A,FALSE,"P"}</definedName>
    <definedName name="aff" localSheetId="63" hidden="1">{"Tab1",#N/A,FALSE,"P";"Tab2",#N/A,FALSE,"P"}</definedName>
    <definedName name="aff" localSheetId="64" hidden="1">{"Tab1",#N/A,FALSE,"P";"Tab2",#N/A,FALSE,"P"}</definedName>
    <definedName name="aff" localSheetId="66" hidden="1">{"Tab1",#N/A,FALSE,"P";"Tab2",#N/A,FALSE,"P"}</definedName>
    <definedName name="aff" localSheetId="68" hidden="1">{"Tab1",#N/A,FALSE,"P";"Tab2",#N/A,FALSE,"P"}</definedName>
    <definedName name="aff" localSheetId="69" hidden="1">{"Tab1",#N/A,FALSE,"P";"Tab2",#N/A,FALSE,"P"}</definedName>
    <definedName name="aff" localSheetId="71" hidden="1">{"Tab1",#N/A,FALSE,"P";"Tab2",#N/A,FALSE,"P"}</definedName>
    <definedName name="aff" localSheetId="76" hidden="1">{"Tab1",#N/A,FALSE,"P";"Tab2",#N/A,FALSE,"P"}</definedName>
    <definedName name="aff" localSheetId="77" hidden="1">{"Tab1",#N/A,FALSE,"P";"Tab2",#N/A,FALSE,"P"}</definedName>
    <definedName name="aff" localSheetId="78" hidden="1">{"Tab1",#N/A,FALSE,"P";"Tab2",#N/A,FALSE,"P"}</definedName>
    <definedName name="aff" localSheetId="82" hidden="1">{"Tab1",#N/A,FALSE,"P";"Tab2",#N/A,FALSE,"P"}</definedName>
    <definedName name="aff" localSheetId="22" hidden="1">{"Tab1",#N/A,FALSE,"P";"Tab2",#N/A,FALSE,"P"}</definedName>
    <definedName name="aff" localSheetId="86" hidden="1">{"Tab1",#N/A,FALSE,"P";"Tab2",#N/A,FALSE,"P"}</definedName>
    <definedName name="aff" localSheetId="90" hidden="1">{"Tab1",#N/A,FALSE,"P";"Tab2",#N/A,FALSE,"P"}</definedName>
    <definedName name="aff" localSheetId="94" hidden="1">{"Tab1",#N/A,FALSE,"P";"Tab2",#N/A,FALSE,"P"}</definedName>
    <definedName name="aff" localSheetId="102" hidden="1">{"Tab1",#N/A,FALSE,"P";"Tab2",#N/A,FALSE,"P"}</definedName>
    <definedName name="aff" localSheetId="27" hidden="1">{"Tab1",#N/A,FALSE,"P";"Tab2",#N/A,FALSE,"P"}</definedName>
    <definedName name="aff" localSheetId="0" hidden="1">{"Tab1",#N/A,FALSE,"P";"Tab2",#N/A,FALSE,"P"}</definedName>
    <definedName name="aff" hidden="1">{"Tab1",#N/A,FALSE,"P";"Tab2",#N/A,FALSE,"P"}</definedName>
    <definedName name="ag" localSheetId="104" hidden="1">{"Tab1",#N/A,FALSE,"P";"Tab2",#N/A,FALSE,"P"}</definedName>
    <definedName name="ag" localSheetId="106" hidden="1">{"Tab1",#N/A,FALSE,"P";"Tab2",#N/A,FALSE,"P"}</definedName>
    <definedName name="ag" localSheetId="16" hidden="1">{"Tab1",#N/A,FALSE,"P";"Tab2",#N/A,FALSE,"P"}</definedName>
    <definedName name="ag" localSheetId="17" hidden="1">{"Tab1",#N/A,FALSE,"P";"Tab2",#N/A,FALSE,"P"}</definedName>
    <definedName name="ag" localSheetId="18" hidden="1">{"Tab1",#N/A,FALSE,"P";"Tab2",#N/A,FALSE,"P"}</definedName>
    <definedName name="ag" localSheetId="38" hidden="1">{"Tab1",#N/A,FALSE,"P";"Tab2",#N/A,FALSE,"P"}</definedName>
    <definedName name="ag" localSheetId="41" hidden="1">{"Tab1",#N/A,FALSE,"P";"Tab2",#N/A,FALSE,"P"}</definedName>
    <definedName name="ag" localSheetId="65" hidden="1">{"Tab1",#N/A,FALSE,"P";"Tab2",#N/A,FALSE,"P"}</definedName>
    <definedName name="ag" localSheetId="67" hidden="1">{"Tab1",#N/A,FALSE,"P";"Tab2",#N/A,FALSE,"P"}</definedName>
    <definedName name="ag" localSheetId="70" hidden="1">{"Tab1",#N/A,FALSE,"P";"Tab2",#N/A,FALSE,"P"}</definedName>
    <definedName name="ag" localSheetId="8" hidden="1">{"Tab1",#N/A,FALSE,"P";"Tab2",#N/A,FALSE,"P"}</definedName>
    <definedName name="ag" localSheetId="9" hidden="1">{"Tab1",#N/A,FALSE,"P";"Tab2",#N/A,FALSE,"P"}</definedName>
    <definedName name="ag" localSheetId="10" hidden="1">{"Tab1",#N/A,FALSE,"P";"Tab2",#N/A,FALSE,"P"}</definedName>
    <definedName name="ag" localSheetId="11" hidden="1">{"Tab1",#N/A,FALSE,"P";"Tab2",#N/A,FALSE,"P"}</definedName>
    <definedName name="ag" localSheetId="54" hidden="1">{"Tab1",#N/A,FALSE,"P";"Tab2",#N/A,FALSE,"P"}</definedName>
    <definedName name="ag" localSheetId="51" hidden="1">{"Tab1",#N/A,FALSE,"P";"Tab2",#N/A,FALSE,"P"}</definedName>
    <definedName name="ag" localSheetId="89" hidden="1">{"Tab1",#N/A,FALSE,"P";"Tab2",#N/A,FALSE,"P"}</definedName>
    <definedName name="ag" localSheetId="28" hidden="1">{"Tab1",#N/A,FALSE,"P";"Tab2",#N/A,FALSE,"P"}</definedName>
    <definedName name="ag" localSheetId="29" hidden="1">{"Tab1",#N/A,FALSE,"P";"Tab2",#N/A,FALSE,"P"}</definedName>
    <definedName name="ag" localSheetId="30" hidden="1">{"Tab1",#N/A,FALSE,"P";"Tab2",#N/A,FALSE,"P"}</definedName>
    <definedName name="ag" localSheetId="31" hidden="1">{"Tab1",#N/A,FALSE,"P";"Tab2",#N/A,FALSE,"P"}</definedName>
    <definedName name="ag" localSheetId="32" hidden="1">{"Tab1",#N/A,FALSE,"P";"Tab2",#N/A,FALSE,"P"}</definedName>
    <definedName name="ag" localSheetId="33" hidden="1">{"Tab1",#N/A,FALSE,"P";"Tab2",#N/A,FALSE,"P"}</definedName>
    <definedName name="ag" localSheetId="34" hidden="1">{"Tab1",#N/A,FALSE,"P";"Tab2",#N/A,FALSE,"P"}</definedName>
    <definedName name="ag" localSheetId="37" hidden="1">{"Tab1",#N/A,FALSE,"P";"Tab2",#N/A,FALSE,"P"}</definedName>
    <definedName name="ag" localSheetId="2" hidden="1">{"Tab1",#N/A,FALSE,"P";"Tab2",#N/A,FALSE,"P"}</definedName>
    <definedName name="ag" localSheetId="39" hidden="1">{"Tab1",#N/A,FALSE,"P";"Tab2",#N/A,FALSE,"P"}</definedName>
    <definedName name="ag" localSheetId="40" hidden="1">{"Tab1",#N/A,FALSE,"P";"Tab2",#N/A,FALSE,"P"}</definedName>
    <definedName name="ag" localSheetId="42" hidden="1">{"Tab1",#N/A,FALSE,"P";"Tab2",#N/A,FALSE,"P"}</definedName>
    <definedName name="ag" localSheetId="43" hidden="1">{"Tab1",#N/A,FALSE,"P";"Tab2",#N/A,FALSE,"P"}</definedName>
    <definedName name="ag" localSheetId="44" hidden="1">{"Tab1",#N/A,FALSE,"P";"Tab2",#N/A,FALSE,"P"}</definedName>
    <definedName name="ag" localSheetId="45" hidden="1">{"Tab1",#N/A,FALSE,"P";"Tab2",#N/A,FALSE,"P"}</definedName>
    <definedName name="ag" localSheetId="46" hidden="1">{"Tab1",#N/A,FALSE,"P";"Tab2",#N/A,FALSE,"P"}</definedName>
    <definedName name="ag" localSheetId="47" hidden="1">{"Tab1",#N/A,FALSE,"P";"Tab2",#N/A,FALSE,"P"}</definedName>
    <definedName name="ag" localSheetId="48" hidden="1">{"Tab1",#N/A,FALSE,"P";"Tab2",#N/A,FALSE,"P"}</definedName>
    <definedName name="ag" localSheetId="49" hidden="1">{"Tab1",#N/A,FALSE,"P";"Tab2",#N/A,FALSE,"P"}</definedName>
    <definedName name="ag" localSheetId="50" hidden="1">{"Tab1",#N/A,FALSE,"P";"Tab2",#N/A,FALSE,"P"}</definedName>
    <definedName name="ag" localSheetId="57" hidden="1">{"Tab1",#N/A,FALSE,"P";"Tab2",#N/A,FALSE,"P"}</definedName>
    <definedName name="ag" localSheetId="58" hidden="1">{"Tab1",#N/A,FALSE,"P";"Tab2",#N/A,FALSE,"P"}</definedName>
    <definedName name="ag" localSheetId="59" hidden="1">{"Tab1",#N/A,FALSE,"P";"Tab2",#N/A,FALSE,"P"}</definedName>
    <definedName name="ag" localSheetId="60" hidden="1">{"Tab1",#N/A,FALSE,"P";"Tab2",#N/A,FALSE,"P"}</definedName>
    <definedName name="ag" localSheetId="61" hidden="1">{"Tab1",#N/A,FALSE,"P";"Tab2",#N/A,FALSE,"P"}</definedName>
    <definedName name="ag" localSheetId="62" hidden="1">{"Tab1",#N/A,FALSE,"P";"Tab2",#N/A,FALSE,"P"}</definedName>
    <definedName name="ag" localSheetId="63" hidden="1">{"Tab1",#N/A,FALSE,"P";"Tab2",#N/A,FALSE,"P"}</definedName>
    <definedName name="ag" localSheetId="64" hidden="1">{"Tab1",#N/A,FALSE,"P";"Tab2",#N/A,FALSE,"P"}</definedName>
    <definedName name="ag" localSheetId="66" hidden="1">{"Tab1",#N/A,FALSE,"P";"Tab2",#N/A,FALSE,"P"}</definedName>
    <definedName name="ag" localSheetId="68" hidden="1">{"Tab1",#N/A,FALSE,"P";"Tab2",#N/A,FALSE,"P"}</definedName>
    <definedName name="ag" localSheetId="69" hidden="1">{"Tab1",#N/A,FALSE,"P";"Tab2",#N/A,FALSE,"P"}</definedName>
    <definedName name="ag" localSheetId="71" hidden="1">{"Tab1",#N/A,FALSE,"P";"Tab2",#N/A,FALSE,"P"}</definedName>
    <definedName name="ag" localSheetId="76" hidden="1">{"Tab1",#N/A,FALSE,"P";"Tab2",#N/A,FALSE,"P"}</definedName>
    <definedName name="ag" localSheetId="77" hidden="1">{"Tab1",#N/A,FALSE,"P";"Tab2",#N/A,FALSE,"P"}</definedName>
    <definedName name="ag" localSheetId="78" hidden="1">{"Tab1",#N/A,FALSE,"P";"Tab2",#N/A,FALSE,"P"}</definedName>
    <definedName name="ag" localSheetId="82" hidden="1">{"Tab1",#N/A,FALSE,"P";"Tab2",#N/A,FALSE,"P"}</definedName>
    <definedName name="ag" localSheetId="22" hidden="1">{"Tab1",#N/A,FALSE,"P";"Tab2",#N/A,FALSE,"P"}</definedName>
    <definedName name="ag" localSheetId="86" hidden="1">{"Tab1",#N/A,FALSE,"P";"Tab2",#N/A,FALSE,"P"}</definedName>
    <definedName name="ag" localSheetId="90" hidden="1">{"Tab1",#N/A,FALSE,"P";"Tab2",#N/A,FALSE,"P"}</definedName>
    <definedName name="ag" localSheetId="94" hidden="1">{"Tab1",#N/A,FALSE,"P";"Tab2",#N/A,FALSE,"P"}</definedName>
    <definedName name="ag" localSheetId="102" hidden="1">{"Tab1",#N/A,FALSE,"P";"Tab2",#N/A,FALSE,"P"}</definedName>
    <definedName name="ag" localSheetId="27" hidden="1">{"Tab1",#N/A,FALSE,"P";"Tab2",#N/A,FALSE,"P"}</definedName>
    <definedName name="ag" localSheetId="0" hidden="1">{"Tab1",#N/A,FALSE,"P";"Tab2",#N/A,FALSE,"P"}</definedName>
    <definedName name="ag" hidden="1">{"Tab1",#N/A,FALSE,"P";"Tab2",#N/A,FALSE,"P"}</definedName>
    <definedName name="AGO._89" localSheetId="106">#REF!</definedName>
    <definedName name="AGO._89" localSheetId="17">#REF!</definedName>
    <definedName name="AGO._89" localSheetId="18">#REF!</definedName>
    <definedName name="AGO._89" localSheetId="51">#REF!</definedName>
    <definedName name="AGO._89" localSheetId="89">#REF!</definedName>
    <definedName name="AGO._89" localSheetId="40">#REF!</definedName>
    <definedName name="AGO._89" localSheetId="42">#REF!</definedName>
    <definedName name="AGO._89" localSheetId="48">#REF!</definedName>
    <definedName name="AGO._89" localSheetId="49">#REF!</definedName>
    <definedName name="AGO._89" localSheetId="50">#REF!</definedName>
    <definedName name="AGO._89" localSheetId="57">#REF!</definedName>
    <definedName name="AGO._89" localSheetId="58">#REF!</definedName>
    <definedName name="AGO._89" localSheetId="77">#REF!</definedName>
    <definedName name="AGO._89" localSheetId="78">#REF!</definedName>
    <definedName name="AGO._89" localSheetId="22">#REF!</definedName>
    <definedName name="AGO._89" localSheetId="90">#REF!</definedName>
    <definedName name="AGO._89" localSheetId="0">#REF!</definedName>
    <definedName name="AGO._89">#REF!</definedName>
    <definedName name="Agregados" localSheetId="106">#REF!</definedName>
    <definedName name="Agregados" localSheetId="57">'[64]Ganancias o Pérdidas BC'!$C$10:$H$34</definedName>
    <definedName name="Agregados" localSheetId="94">#REF!</definedName>
    <definedName name="Agregados">'[64]Ganancias o Pérdidas BC'!$C$10:$H$34</definedName>
    <definedName name="ah" localSheetId="104" hidden="1">{"Riqfin97",#N/A,FALSE,"Tran";"Riqfinpro",#N/A,FALSE,"Tran"}</definedName>
    <definedName name="ah" localSheetId="106" hidden="1">{"Riqfin97",#N/A,FALSE,"Tran";"Riqfinpro",#N/A,FALSE,"Tran"}</definedName>
    <definedName name="ah" localSheetId="16" hidden="1">{"Riqfin97",#N/A,FALSE,"Tran";"Riqfinpro",#N/A,FALSE,"Tran"}</definedName>
    <definedName name="ah" localSheetId="17" hidden="1">{"Riqfin97",#N/A,FALSE,"Tran";"Riqfinpro",#N/A,FALSE,"Tran"}</definedName>
    <definedName name="ah" localSheetId="18" hidden="1">{"Riqfin97",#N/A,FALSE,"Tran";"Riqfinpro",#N/A,FALSE,"Tran"}</definedName>
    <definedName name="ah" localSheetId="38" hidden="1">{"Riqfin97",#N/A,FALSE,"Tran";"Riqfinpro",#N/A,FALSE,"Tran"}</definedName>
    <definedName name="ah" localSheetId="41" hidden="1">{"Riqfin97",#N/A,FALSE,"Tran";"Riqfinpro",#N/A,FALSE,"Tran"}</definedName>
    <definedName name="ah" localSheetId="65" hidden="1">{"Riqfin97",#N/A,FALSE,"Tran";"Riqfinpro",#N/A,FALSE,"Tran"}</definedName>
    <definedName name="ah" localSheetId="67" hidden="1">{"Riqfin97",#N/A,FALSE,"Tran";"Riqfinpro",#N/A,FALSE,"Tran"}</definedName>
    <definedName name="ah" localSheetId="70" hidden="1">{"Riqfin97",#N/A,FALSE,"Tran";"Riqfinpro",#N/A,FALSE,"Tran"}</definedName>
    <definedName name="ah" localSheetId="8" hidden="1">{"Riqfin97",#N/A,FALSE,"Tran";"Riqfinpro",#N/A,FALSE,"Tran"}</definedName>
    <definedName name="ah" localSheetId="9" hidden="1">{"Riqfin97",#N/A,FALSE,"Tran";"Riqfinpro",#N/A,FALSE,"Tran"}</definedName>
    <definedName name="ah" localSheetId="10" hidden="1">{"Riqfin97",#N/A,FALSE,"Tran";"Riqfinpro",#N/A,FALSE,"Tran"}</definedName>
    <definedName name="ah" localSheetId="11" hidden="1">{"Riqfin97",#N/A,FALSE,"Tran";"Riqfinpro",#N/A,FALSE,"Tran"}</definedName>
    <definedName name="ah" localSheetId="54" hidden="1">{"Riqfin97",#N/A,FALSE,"Tran";"Riqfinpro",#N/A,FALSE,"Tran"}</definedName>
    <definedName name="ah" localSheetId="51" hidden="1">{"Riqfin97",#N/A,FALSE,"Tran";"Riqfinpro",#N/A,FALSE,"Tran"}</definedName>
    <definedName name="ah" localSheetId="89" hidden="1">{"Riqfin97",#N/A,FALSE,"Tran";"Riqfinpro",#N/A,FALSE,"Tran"}</definedName>
    <definedName name="ah" localSheetId="28" hidden="1">{"Riqfin97",#N/A,FALSE,"Tran";"Riqfinpro",#N/A,FALSE,"Tran"}</definedName>
    <definedName name="ah" localSheetId="29" hidden="1">{"Riqfin97",#N/A,FALSE,"Tran";"Riqfinpro",#N/A,FALSE,"Tran"}</definedName>
    <definedName name="ah" localSheetId="30" hidden="1">{"Riqfin97",#N/A,FALSE,"Tran";"Riqfinpro",#N/A,FALSE,"Tran"}</definedName>
    <definedName name="ah" localSheetId="31" hidden="1">{"Riqfin97",#N/A,FALSE,"Tran";"Riqfinpro",#N/A,FALSE,"Tran"}</definedName>
    <definedName name="ah" localSheetId="32" hidden="1">{"Riqfin97",#N/A,FALSE,"Tran";"Riqfinpro",#N/A,FALSE,"Tran"}</definedName>
    <definedName name="ah" localSheetId="33" hidden="1">{"Riqfin97",#N/A,FALSE,"Tran";"Riqfinpro",#N/A,FALSE,"Tran"}</definedName>
    <definedName name="ah" localSheetId="34" hidden="1">{"Riqfin97",#N/A,FALSE,"Tran";"Riqfinpro",#N/A,FALSE,"Tran"}</definedName>
    <definedName name="ah" localSheetId="37" hidden="1">{"Riqfin97",#N/A,FALSE,"Tran";"Riqfinpro",#N/A,FALSE,"Tran"}</definedName>
    <definedName name="ah" localSheetId="2" hidden="1">{"Riqfin97",#N/A,FALSE,"Tran";"Riqfinpro",#N/A,FALSE,"Tran"}</definedName>
    <definedName name="ah" localSheetId="39" hidden="1">{"Riqfin97",#N/A,FALSE,"Tran";"Riqfinpro",#N/A,FALSE,"Tran"}</definedName>
    <definedName name="ah" localSheetId="40" hidden="1">{"Riqfin97",#N/A,FALSE,"Tran";"Riqfinpro",#N/A,FALSE,"Tran"}</definedName>
    <definedName name="ah" localSheetId="42" hidden="1">{"Riqfin97",#N/A,FALSE,"Tran";"Riqfinpro",#N/A,FALSE,"Tran"}</definedName>
    <definedName name="ah" localSheetId="43" hidden="1">{"Riqfin97",#N/A,FALSE,"Tran";"Riqfinpro",#N/A,FALSE,"Tran"}</definedName>
    <definedName name="ah" localSheetId="44" hidden="1">{"Riqfin97",#N/A,FALSE,"Tran";"Riqfinpro",#N/A,FALSE,"Tran"}</definedName>
    <definedName name="ah" localSheetId="45" hidden="1">{"Riqfin97",#N/A,FALSE,"Tran";"Riqfinpro",#N/A,FALSE,"Tran"}</definedName>
    <definedName name="ah" localSheetId="46" hidden="1">{"Riqfin97",#N/A,FALSE,"Tran";"Riqfinpro",#N/A,FALSE,"Tran"}</definedName>
    <definedName name="ah" localSheetId="47" hidden="1">{"Riqfin97",#N/A,FALSE,"Tran";"Riqfinpro",#N/A,FALSE,"Tran"}</definedName>
    <definedName name="ah" localSheetId="48" hidden="1">{"Riqfin97",#N/A,FALSE,"Tran";"Riqfinpro",#N/A,FALSE,"Tran"}</definedName>
    <definedName name="ah" localSheetId="49" hidden="1">{"Riqfin97",#N/A,FALSE,"Tran";"Riqfinpro",#N/A,FALSE,"Tran"}</definedName>
    <definedName name="ah" localSheetId="50" hidden="1">{"Riqfin97",#N/A,FALSE,"Tran";"Riqfinpro",#N/A,FALSE,"Tran"}</definedName>
    <definedName name="ah" localSheetId="57" hidden="1">{"Riqfin97",#N/A,FALSE,"Tran";"Riqfinpro",#N/A,FALSE,"Tran"}</definedName>
    <definedName name="ah" localSheetId="58" hidden="1">{"Riqfin97",#N/A,FALSE,"Tran";"Riqfinpro",#N/A,FALSE,"Tran"}</definedName>
    <definedName name="ah" localSheetId="59" hidden="1">{"Riqfin97",#N/A,FALSE,"Tran";"Riqfinpro",#N/A,FALSE,"Tran"}</definedName>
    <definedName name="ah" localSheetId="60" hidden="1">{"Riqfin97",#N/A,FALSE,"Tran";"Riqfinpro",#N/A,FALSE,"Tran"}</definedName>
    <definedName name="ah" localSheetId="61" hidden="1">{"Riqfin97",#N/A,FALSE,"Tran";"Riqfinpro",#N/A,FALSE,"Tran"}</definedName>
    <definedName name="ah" localSheetId="62" hidden="1">{"Riqfin97",#N/A,FALSE,"Tran";"Riqfinpro",#N/A,FALSE,"Tran"}</definedName>
    <definedName name="ah" localSheetId="63" hidden="1">{"Riqfin97",#N/A,FALSE,"Tran";"Riqfinpro",#N/A,FALSE,"Tran"}</definedName>
    <definedName name="ah" localSheetId="64" hidden="1">{"Riqfin97",#N/A,FALSE,"Tran";"Riqfinpro",#N/A,FALSE,"Tran"}</definedName>
    <definedName name="ah" localSheetId="66" hidden="1">{"Riqfin97",#N/A,FALSE,"Tran";"Riqfinpro",#N/A,FALSE,"Tran"}</definedName>
    <definedName name="ah" localSheetId="68" hidden="1">{"Riqfin97",#N/A,FALSE,"Tran";"Riqfinpro",#N/A,FALSE,"Tran"}</definedName>
    <definedName name="ah" localSheetId="69" hidden="1">{"Riqfin97",#N/A,FALSE,"Tran";"Riqfinpro",#N/A,FALSE,"Tran"}</definedName>
    <definedName name="ah" localSheetId="71" hidden="1">{"Riqfin97",#N/A,FALSE,"Tran";"Riqfinpro",#N/A,FALSE,"Tran"}</definedName>
    <definedName name="ah" localSheetId="76" hidden="1">{"Riqfin97",#N/A,FALSE,"Tran";"Riqfinpro",#N/A,FALSE,"Tran"}</definedName>
    <definedName name="ah" localSheetId="77" hidden="1">{"Riqfin97",#N/A,FALSE,"Tran";"Riqfinpro",#N/A,FALSE,"Tran"}</definedName>
    <definedName name="ah" localSheetId="78" hidden="1">{"Riqfin97",#N/A,FALSE,"Tran";"Riqfinpro",#N/A,FALSE,"Tran"}</definedName>
    <definedName name="ah" localSheetId="82" hidden="1">{"Riqfin97",#N/A,FALSE,"Tran";"Riqfinpro",#N/A,FALSE,"Tran"}</definedName>
    <definedName name="ah" localSheetId="22" hidden="1">{"Riqfin97",#N/A,FALSE,"Tran";"Riqfinpro",#N/A,FALSE,"Tran"}</definedName>
    <definedName name="ah" localSheetId="86" hidden="1">{"Riqfin97",#N/A,FALSE,"Tran";"Riqfinpro",#N/A,FALSE,"Tran"}</definedName>
    <definedName name="ah" localSheetId="90" hidden="1">{"Riqfin97",#N/A,FALSE,"Tran";"Riqfinpro",#N/A,FALSE,"Tran"}</definedName>
    <definedName name="ah" localSheetId="94" hidden="1">{"Riqfin97",#N/A,FALSE,"Tran";"Riqfinpro",#N/A,FALSE,"Tran"}</definedName>
    <definedName name="ah" localSheetId="102" hidden="1">{"Riqfin97",#N/A,FALSE,"Tran";"Riqfinpro",#N/A,FALSE,"Tran"}</definedName>
    <definedName name="ah" localSheetId="27" hidden="1">{"Riqfin97",#N/A,FALSE,"Tran";"Riqfinpro",#N/A,FALSE,"Tran"}</definedName>
    <definedName name="ah" localSheetId="0" hidden="1">{"Riqfin97",#N/A,FALSE,"Tran";"Riqfinpro",#N/A,FALSE,"Tran"}</definedName>
    <definedName name="ah" hidden="1">{"Riqfin97",#N/A,FALSE,"Tran";"Riqfinpro",#N/A,FALSE,"Tran"}</definedName>
    <definedName name="AI" localSheetId="106">#REF!</definedName>
    <definedName name="AI" localSheetId="17">'[68]Expenditure &amp; Saving'!$AF$1:$AF$65536</definedName>
    <definedName name="AI" localSheetId="89">'[68]Expenditure &amp; Saving'!$AF$1:$AF$65536</definedName>
    <definedName name="AI" localSheetId="49">'[68]Expenditure &amp; Saving'!$AF$1:$AF$65536</definedName>
    <definedName name="AI" localSheetId="50">'[68]Expenditure &amp; Saving'!$AF$1:$AF$65536</definedName>
    <definedName name="AI" localSheetId="57">'[68]Expenditure &amp; Saving'!$AF$1:$AF$65536</definedName>
    <definedName name="AI" localSheetId="90">'[68]Expenditure &amp; Saving'!$AF$1:$AF$65536</definedName>
    <definedName name="AI" localSheetId="94">#REF!</definedName>
    <definedName name="AI">'[68]Expenditure &amp; Saving'!$AF$1:$AF$65536</definedName>
    <definedName name="aj" localSheetId="104" hidden="1">{"Riqfin97",#N/A,FALSE,"Tran";"Riqfinpro",#N/A,FALSE,"Tran"}</definedName>
    <definedName name="aj" localSheetId="106" hidden="1">{"Riqfin97",#N/A,FALSE,"Tran";"Riqfinpro",#N/A,FALSE,"Tran"}</definedName>
    <definedName name="aj" localSheetId="16" hidden="1">{"Riqfin97",#N/A,FALSE,"Tran";"Riqfinpro",#N/A,FALSE,"Tran"}</definedName>
    <definedName name="aj" localSheetId="17" hidden="1">{"Riqfin97",#N/A,FALSE,"Tran";"Riqfinpro",#N/A,FALSE,"Tran"}</definedName>
    <definedName name="aj" localSheetId="18" hidden="1">{"Riqfin97",#N/A,FALSE,"Tran";"Riqfinpro",#N/A,FALSE,"Tran"}</definedName>
    <definedName name="aj" localSheetId="38" hidden="1">{"Riqfin97",#N/A,FALSE,"Tran";"Riqfinpro",#N/A,FALSE,"Tran"}</definedName>
    <definedName name="aj" localSheetId="41" hidden="1">{"Riqfin97",#N/A,FALSE,"Tran";"Riqfinpro",#N/A,FALSE,"Tran"}</definedName>
    <definedName name="aj" localSheetId="65" hidden="1">{"Riqfin97",#N/A,FALSE,"Tran";"Riqfinpro",#N/A,FALSE,"Tran"}</definedName>
    <definedName name="aj" localSheetId="67" hidden="1">{"Riqfin97",#N/A,FALSE,"Tran";"Riqfinpro",#N/A,FALSE,"Tran"}</definedName>
    <definedName name="aj" localSheetId="70" hidden="1">{"Riqfin97",#N/A,FALSE,"Tran";"Riqfinpro",#N/A,FALSE,"Tran"}</definedName>
    <definedName name="aj" localSheetId="8" hidden="1">{"Riqfin97",#N/A,FALSE,"Tran";"Riqfinpro",#N/A,FALSE,"Tran"}</definedName>
    <definedName name="aj" localSheetId="9" hidden="1">{"Riqfin97",#N/A,FALSE,"Tran";"Riqfinpro",#N/A,FALSE,"Tran"}</definedName>
    <definedName name="aj" localSheetId="10" hidden="1">{"Riqfin97",#N/A,FALSE,"Tran";"Riqfinpro",#N/A,FALSE,"Tran"}</definedName>
    <definedName name="aj" localSheetId="11" hidden="1">{"Riqfin97",#N/A,FALSE,"Tran";"Riqfinpro",#N/A,FALSE,"Tran"}</definedName>
    <definedName name="aj" localSheetId="54" hidden="1">{"Riqfin97",#N/A,FALSE,"Tran";"Riqfinpro",#N/A,FALSE,"Tran"}</definedName>
    <definedName name="aj" localSheetId="51" hidden="1">{"Riqfin97",#N/A,FALSE,"Tran";"Riqfinpro",#N/A,FALSE,"Tran"}</definedName>
    <definedName name="aj" localSheetId="89" hidden="1">{"Riqfin97",#N/A,FALSE,"Tran";"Riqfinpro",#N/A,FALSE,"Tran"}</definedName>
    <definedName name="aj" localSheetId="28" hidden="1">{"Riqfin97",#N/A,FALSE,"Tran";"Riqfinpro",#N/A,FALSE,"Tran"}</definedName>
    <definedName name="aj" localSheetId="29" hidden="1">{"Riqfin97",#N/A,FALSE,"Tran";"Riqfinpro",#N/A,FALSE,"Tran"}</definedName>
    <definedName name="aj" localSheetId="30" hidden="1">{"Riqfin97",#N/A,FALSE,"Tran";"Riqfinpro",#N/A,FALSE,"Tran"}</definedName>
    <definedName name="aj" localSheetId="31" hidden="1">{"Riqfin97",#N/A,FALSE,"Tran";"Riqfinpro",#N/A,FALSE,"Tran"}</definedName>
    <definedName name="aj" localSheetId="32" hidden="1">{"Riqfin97",#N/A,FALSE,"Tran";"Riqfinpro",#N/A,FALSE,"Tran"}</definedName>
    <definedName name="aj" localSheetId="33" hidden="1">{"Riqfin97",#N/A,FALSE,"Tran";"Riqfinpro",#N/A,FALSE,"Tran"}</definedName>
    <definedName name="aj" localSheetId="34" hidden="1">{"Riqfin97",#N/A,FALSE,"Tran";"Riqfinpro",#N/A,FALSE,"Tran"}</definedName>
    <definedName name="aj" localSheetId="37" hidden="1">{"Riqfin97",#N/A,FALSE,"Tran";"Riqfinpro",#N/A,FALSE,"Tran"}</definedName>
    <definedName name="aj" localSheetId="2" hidden="1">{"Riqfin97",#N/A,FALSE,"Tran";"Riqfinpro",#N/A,FALSE,"Tran"}</definedName>
    <definedName name="aj" localSheetId="39" hidden="1">{"Riqfin97",#N/A,FALSE,"Tran";"Riqfinpro",#N/A,FALSE,"Tran"}</definedName>
    <definedName name="aj" localSheetId="40" hidden="1">{"Riqfin97",#N/A,FALSE,"Tran";"Riqfinpro",#N/A,FALSE,"Tran"}</definedName>
    <definedName name="aj" localSheetId="42" hidden="1">{"Riqfin97",#N/A,FALSE,"Tran";"Riqfinpro",#N/A,FALSE,"Tran"}</definedName>
    <definedName name="aj" localSheetId="43" hidden="1">{"Riqfin97",#N/A,FALSE,"Tran";"Riqfinpro",#N/A,FALSE,"Tran"}</definedName>
    <definedName name="aj" localSheetId="44" hidden="1">{"Riqfin97",#N/A,FALSE,"Tran";"Riqfinpro",#N/A,FALSE,"Tran"}</definedName>
    <definedName name="aj" localSheetId="45" hidden="1">{"Riqfin97",#N/A,FALSE,"Tran";"Riqfinpro",#N/A,FALSE,"Tran"}</definedName>
    <definedName name="aj" localSheetId="46" hidden="1">{"Riqfin97",#N/A,FALSE,"Tran";"Riqfinpro",#N/A,FALSE,"Tran"}</definedName>
    <definedName name="aj" localSheetId="47" hidden="1">{"Riqfin97",#N/A,FALSE,"Tran";"Riqfinpro",#N/A,FALSE,"Tran"}</definedName>
    <definedName name="aj" localSheetId="48" hidden="1">{"Riqfin97",#N/A,FALSE,"Tran";"Riqfinpro",#N/A,FALSE,"Tran"}</definedName>
    <definedName name="aj" localSheetId="49" hidden="1">{"Riqfin97",#N/A,FALSE,"Tran";"Riqfinpro",#N/A,FALSE,"Tran"}</definedName>
    <definedName name="aj" localSheetId="50" hidden="1">{"Riqfin97",#N/A,FALSE,"Tran";"Riqfinpro",#N/A,FALSE,"Tran"}</definedName>
    <definedName name="aj" localSheetId="57" hidden="1">{"Riqfin97",#N/A,FALSE,"Tran";"Riqfinpro",#N/A,FALSE,"Tran"}</definedName>
    <definedName name="aj" localSheetId="58" hidden="1">{"Riqfin97",#N/A,FALSE,"Tran";"Riqfinpro",#N/A,FALSE,"Tran"}</definedName>
    <definedName name="aj" localSheetId="59" hidden="1">{"Riqfin97",#N/A,FALSE,"Tran";"Riqfinpro",#N/A,FALSE,"Tran"}</definedName>
    <definedName name="aj" localSheetId="60" hidden="1">{"Riqfin97",#N/A,FALSE,"Tran";"Riqfinpro",#N/A,FALSE,"Tran"}</definedName>
    <definedName name="aj" localSheetId="61" hidden="1">{"Riqfin97",#N/A,FALSE,"Tran";"Riqfinpro",#N/A,FALSE,"Tran"}</definedName>
    <definedName name="aj" localSheetId="62" hidden="1">{"Riqfin97",#N/A,FALSE,"Tran";"Riqfinpro",#N/A,FALSE,"Tran"}</definedName>
    <definedName name="aj" localSheetId="63" hidden="1">{"Riqfin97",#N/A,FALSE,"Tran";"Riqfinpro",#N/A,FALSE,"Tran"}</definedName>
    <definedName name="aj" localSheetId="64" hidden="1">{"Riqfin97",#N/A,FALSE,"Tran";"Riqfinpro",#N/A,FALSE,"Tran"}</definedName>
    <definedName name="aj" localSheetId="66" hidden="1">{"Riqfin97",#N/A,FALSE,"Tran";"Riqfinpro",#N/A,FALSE,"Tran"}</definedName>
    <definedName name="aj" localSheetId="68" hidden="1">{"Riqfin97",#N/A,FALSE,"Tran";"Riqfinpro",#N/A,FALSE,"Tran"}</definedName>
    <definedName name="aj" localSheetId="69" hidden="1">{"Riqfin97",#N/A,FALSE,"Tran";"Riqfinpro",#N/A,FALSE,"Tran"}</definedName>
    <definedName name="aj" localSheetId="71" hidden="1">{"Riqfin97",#N/A,FALSE,"Tran";"Riqfinpro",#N/A,FALSE,"Tran"}</definedName>
    <definedName name="aj" localSheetId="76" hidden="1">{"Riqfin97",#N/A,FALSE,"Tran";"Riqfinpro",#N/A,FALSE,"Tran"}</definedName>
    <definedName name="aj" localSheetId="77" hidden="1">{"Riqfin97",#N/A,FALSE,"Tran";"Riqfinpro",#N/A,FALSE,"Tran"}</definedName>
    <definedName name="aj" localSheetId="78" hidden="1">{"Riqfin97",#N/A,FALSE,"Tran";"Riqfinpro",#N/A,FALSE,"Tran"}</definedName>
    <definedName name="aj" localSheetId="82" hidden="1">{"Riqfin97",#N/A,FALSE,"Tran";"Riqfinpro",#N/A,FALSE,"Tran"}</definedName>
    <definedName name="aj" localSheetId="22" hidden="1">{"Riqfin97",#N/A,FALSE,"Tran";"Riqfinpro",#N/A,FALSE,"Tran"}</definedName>
    <definedName name="aj" localSheetId="86" hidden="1">{"Riqfin97",#N/A,FALSE,"Tran";"Riqfinpro",#N/A,FALSE,"Tran"}</definedName>
    <definedName name="aj" localSheetId="90" hidden="1">{"Riqfin97",#N/A,FALSE,"Tran";"Riqfinpro",#N/A,FALSE,"Tran"}</definedName>
    <definedName name="aj" localSheetId="94" hidden="1">{"Riqfin97",#N/A,FALSE,"Tran";"Riqfinpro",#N/A,FALSE,"Tran"}</definedName>
    <definedName name="aj" localSheetId="102" hidden="1">{"Riqfin97",#N/A,FALSE,"Tran";"Riqfinpro",#N/A,FALSE,"Tran"}</definedName>
    <definedName name="aj" localSheetId="27" hidden="1">{"Riqfin97",#N/A,FALSE,"Tran";"Riqfinpro",#N/A,FALSE,"Tran"}</definedName>
    <definedName name="aj" localSheetId="0" hidden="1">{"Riqfin97",#N/A,FALSE,"Tran";"Riqfinpro",#N/A,FALSE,"Tran"}</definedName>
    <definedName name="aj" hidden="1">{"Riqfin97",#N/A,FALSE,"Tran";"Riqfinpro",#N/A,FALSE,"Tran"}</definedName>
    <definedName name="AJU00" localSheetId="106">#REF!</definedName>
    <definedName name="AJU00" localSheetId="17">#REF!</definedName>
    <definedName name="AJU00" localSheetId="18">#REF!</definedName>
    <definedName name="AJU00" localSheetId="51">#REF!</definedName>
    <definedName name="AJU00" localSheetId="89">#REF!</definedName>
    <definedName name="AJU00" localSheetId="40">#REF!</definedName>
    <definedName name="AJU00" localSheetId="42">#REF!</definedName>
    <definedName name="AJU00" localSheetId="48">#REF!</definedName>
    <definedName name="AJU00" localSheetId="49">#REF!</definedName>
    <definedName name="AJU00" localSheetId="50">#REF!</definedName>
    <definedName name="AJU00" localSheetId="57">#REF!</definedName>
    <definedName name="AJU00" localSheetId="58">#REF!</definedName>
    <definedName name="AJU00" localSheetId="77">#REF!</definedName>
    <definedName name="AJU00" localSheetId="78">#REF!</definedName>
    <definedName name="AJU00" localSheetId="22">#REF!</definedName>
    <definedName name="AJU00" localSheetId="90">#REF!</definedName>
    <definedName name="AJU00" localSheetId="0">#REF!</definedName>
    <definedName name="AJU00">#REF!</definedName>
    <definedName name="AJUSTE" localSheetId="106">#REF!</definedName>
    <definedName name="AJUSTE" localSheetId="57">[69]GYP!$A$2</definedName>
    <definedName name="AJUSTE" localSheetId="94">#REF!</definedName>
    <definedName name="AJUSTE">[69]GYP!$A$2</definedName>
    <definedName name="AJUSTE2" localSheetId="106">#REF!</definedName>
    <definedName name="AJUSTE2" localSheetId="17">[70]GYP!$A$2</definedName>
    <definedName name="AJUSTE2" localSheetId="89">[70]GYP!$A$2</definedName>
    <definedName name="AJUSTE2" localSheetId="49">[70]GYP!$A$2</definedName>
    <definedName name="AJUSTE2" localSheetId="50">[70]GYP!$A$2</definedName>
    <definedName name="AJUSTE2" localSheetId="57">[70]GYP!$A$2</definedName>
    <definedName name="AJUSTE2" localSheetId="90">[70]GYP!$A$2</definedName>
    <definedName name="AJUSTE2" localSheetId="94">#REF!</definedName>
    <definedName name="AJUSTE2">[70]GYP!$A$2</definedName>
    <definedName name="AJUV00" localSheetId="106">#REF!</definedName>
    <definedName name="AJUV00" localSheetId="17">#REF!</definedName>
    <definedName name="AJUV00" localSheetId="18">#REF!</definedName>
    <definedName name="AJUV00" localSheetId="51">#REF!</definedName>
    <definedName name="AJUV00" localSheetId="89">#REF!</definedName>
    <definedName name="AJUV00" localSheetId="40">#REF!</definedName>
    <definedName name="AJUV00" localSheetId="42">#REF!</definedName>
    <definedName name="AJUV00" localSheetId="48">#REF!</definedName>
    <definedName name="AJUV00" localSheetId="49">#REF!</definedName>
    <definedName name="AJUV00" localSheetId="50">#REF!</definedName>
    <definedName name="AJUV00" localSheetId="57">#REF!</definedName>
    <definedName name="AJUV00" localSheetId="58">#REF!</definedName>
    <definedName name="AJUV00" localSheetId="78">#REF!</definedName>
    <definedName name="AJUV00" localSheetId="22">#REF!</definedName>
    <definedName name="AJUV00" localSheetId="90">#REF!</definedName>
    <definedName name="AJUV00" localSheetId="0">#REF!</definedName>
    <definedName name="AJUV00">#REF!</definedName>
    <definedName name="AJUV97" localSheetId="106">#REF!</definedName>
    <definedName name="AJUV97" localSheetId="17">#REF!</definedName>
    <definedName name="AJUV97" localSheetId="18">#REF!</definedName>
    <definedName name="AJUV97" localSheetId="51">#REF!</definedName>
    <definedName name="AJUV97" localSheetId="89">#REF!</definedName>
    <definedName name="AJUV97" localSheetId="40">#REF!</definedName>
    <definedName name="AJUV97" localSheetId="42">#REF!</definedName>
    <definedName name="AJUV97" localSheetId="48">#REF!</definedName>
    <definedName name="AJUV97" localSheetId="49">#REF!</definedName>
    <definedName name="AJUV97" localSheetId="50">#REF!</definedName>
    <definedName name="AJUV97" localSheetId="57">#REF!</definedName>
    <definedName name="AJUV97" localSheetId="58">#REF!</definedName>
    <definedName name="AJUV97" localSheetId="78">#REF!</definedName>
    <definedName name="AJUV97" localSheetId="22">#REF!</definedName>
    <definedName name="AJUV97" localSheetId="90">#REF!</definedName>
    <definedName name="AJUV97" localSheetId="0">#REF!</definedName>
    <definedName name="AJUV97">#REF!</definedName>
    <definedName name="AJUV98" localSheetId="106">#REF!</definedName>
    <definedName name="AJUV98" localSheetId="17">#REF!</definedName>
    <definedName name="AJUV98" localSheetId="18">#REF!</definedName>
    <definedName name="AJUV98" localSheetId="51">#REF!</definedName>
    <definedName name="AJUV98" localSheetId="89">#REF!</definedName>
    <definedName name="AJUV98" localSheetId="40">#REF!</definedName>
    <definedName name="AJUV98" localSheetId="42">#REF!</definedName>
    <definedName name="AJUV98" localSheetId="48">#REF!</definedName>
    <definedName name="AJUV98" localSheetId="49">#REF!</definedName>
    <definedName name="AJUV98" localSheetId="50">#REF!</definedName>
    <definedName name="AJUV98" localSheetId="57">#REF!</definedName>
    <definedName name="AJUV98" localSheetId="58">#REF!</definedName>
    <definedName name="AJUV98" localSheetId="78">#REF!</definedName>
    <definedName name="AJUV98" localSheetId="22">#REF!</definedName>
    <definedName name="AJUV98" localSheetId="90">#REF!</definedName>
    <definedName name="AJUV98" localSheetId="0">#REF!</definedName>
    <definedName name="AJUV98">#REF!</definedName>
    <definedName name="AJUV99" localSheetId="106">#REF!</definedName>
    <definedName name="AJUV99" localSheetId="17">#REF!</definedName>
    <definedName name="AJUV99" localSheetId="51">#REF!</definedName>
    <definedName name="AJUV99" localSheetId="89">#REF!</definedName>
    <definedName name="AJUV99" localSheetId="48">#REF!</definedName>
    <definedName name="AJUV99" localSheetId="49">#REF!</definedName>
    <definedName name="AJUV99" localSheetId="50">#REF!</definedName>
    <definedName name="AJUV99" localSheetId="57">#REF!</definedName>
    <definedName name="AJUV99" localSheetId="58">#REF!</definedName>
    <definedName name="AJUV99" localSheetId="78">#REF!</definedName>
    <definedName name="AJUV99" localSheetId="22">#REF!</definedName>
    <definedName name="AJUV99" localSheetId="90">#REF!</definedName>
    <definedName name="AJUV99" localSheetId="0">#REF!</definedName>
    <definedName name="AJUV99">#REF!</definedName>
    <definedName name="al" localSheetId="104" hidden="1">{"Riqfin97",#N/A,FALSE,"Tran";"Riqfinpro",#N/A,FALSE,"Tran"}</definedName>
    <definedName name="al" localSheetId="106" hidden="1">{"Riqfin97",#N/A,FALSE,"Tran";"Riqfinpro",#N/A,FALSE,"Tran"}</definedName>
    <definedName name="al" localSheetId="16" hidden="1">{"Riqfin97",#N/A,FALSE,"Tran";"Riqfinpro",#N/A,FALSE,"Tran"}</definedName>
    <definedName name="al" localSheetId="17" hidden="1">{"Riqfin97",#N/A,FALSE,"Tran";"Riqfinpro",#N/A,FALSE,"Tran"}</definedName>
    <definedName name="al" localSheetId="18" hidden="1">{"Riqfin97",#N/A,FALSE,"Tran";"Riqfinpro",#N/A,FALSE,"Tran"}</definedName>
    <definedName name="al" localSheetId="38" hidden="1">{"Riqfin97",#N/A,FALSE,"Tran";"Riqfinpro",#N/A,FALSE,"Tran"}</definedName>
    <definedName name="al" localSheetId="41" hidden="1">{"Riqfin97",#N/A,FALSE,"Tran";"Riqfinpro",#N/A,FALSE,"Tran"}</definedName>
    <definedName name="al" localSheetId="65" hidden="1">{"Riqfin97",#N/A,FALSE,"Tran";"Riqfinpro",#N/A,FALSE,"Tran"}</definedName>
    <definedName name="al" localSheetId="67" hidden="1">{"Riqfin97",#N/A,FALSE,"Tran";"Riqfinpro",#N/A,FALSE,"Tran"}</definedName>
    <definedName name="al" localSheetId="70" hidden="1">{"Riqfin97",#N/A,FALSE,"Tran";"Riqfinpro",#N/A,FALSE,"Tran"}</definedName>
    <definedName name="al" localSheetId="8" hidden="1">{"Riqfin97",#N/A,FALSE,"Tran";"Riqfinpro",#N/A,FALSE,"Tran"}</definedName>
    <definedName name="al" localSheetId="9" hidden="1">{"Riqfin97",#N/A,FALSE,"Tran";"Riqfinpro",#N/A,FALSE,"Tran"}</definedName>
    <definedName name="al" localSheetId="10" hidden="1">{"Riqfin97",#N/A,FALSE,"Tran";"Riqfinpro",#N/A,FALSE,"Tran"}</definedName>
    <definedName name="al" localSheetId="11" hidden="1">{"Riqfin97",#N/A,FALSE,"Tran";"Riqfinpro",#N/A,FALSE,"Tran"}</definedName>
    <definedName name="al" localSheetId="54" hidden="1">{"Riqfin97",#N/A,FALSE,"Tran";"Riqfinpro",#N/A,FALSE,"Tran"}</definedName>
    <definedName name="al" localSheetId="51" hidden="1">{"Riqfin97",#N/A,FALSE,"Tran";"Riqfinpro",#N/A,FALSE,"Tran"}</definedName>
    <definedName name="al" localSheetId="89" hidden="1">{"Riqfin97",#N/A,FALSE,"Tran";"Riqfinpro",#N/A,FALSE,"Tran"}</definedName>
    <definedName name="al" localSheetId="28" hidden="1">{"Riqfin97",#N/A,FALSE,"Tran";"Riqfinpro",#N/A,FALSE,"Tran"}</definedName>
    <definedName name="al" localSheetId="29" hidden="1">{"Riqfin97",#N/A,FALSE,"Tran";"Riqfinpro",#N/A,FALSE,"Tran"}</definedName>
    <definedName name="al" localSheetId="30" hidden="1">{"Riqfin97",#N/A,FALSE,"Tran";"Riqfinpro",#N/A,FALSE,"Tran"}</definedName>
    <definedName name="al" localSheetId="31" hidden="1">{"Riqfin97",#N/A,FALSE,"Tran";"Riqfinpro",#N/A,FALSE,"Tran"}</definedName>
    <definedName name="al" localSheetId="32" hidden="1">{"Riqfin97",#N/A,FALSE,"Tran";"Riqfinpro",#N/A,FALSE,"Tran"}</definedName>
    <definedName name="al" localSheetId="33" hidden="1">{"Riqfin97",#N/A,FALSE,"Tran";"Riqfinpro",#N/A,FALSE,"Tran"}</definedName>
    <definedName name="al" localSheetId="34" hidden="1">{"Riqfin97",#N/A,FALSE,"Tran";"Riqfinpro",#N/A,FALSE,"Tran"}</definedName>
    <definedName name="al" localSheetId="37" hidden="1">{"Riqfin97",#N/A,FALSE,"Tran";"Riqfinpro",#N/A,FALSE,"Tran"}</definedName>
    <definedName name="al" localSheetId="2" hidden="1">{"Riqfin97",#N/A,FALSE,"Tran";"Riqfinpro",#N/A,FALSE,"Tran"}</definedName>
    <definedName name="al" localSheetId="39" hidden="1">{"Riqfin97",#N/A,FALSE,"Tran";"Riqfinpro",#N/A,FALSE,"Tran"}</definedName>
    <definedName name="al" localSheetId="40" hidden="1">{"Riqfin97",#N/A,FALSE,"Tran";"Riqfinpro",#N/A,FALSE,"Tran"}</definedName>
    <definedName name="al" localSheetId="42" hidden="1">{"Riqfin97",#N/A,FALSE,"Tran";"Riqfinpro",#N/A,FALSE,"Tran"}</definedName>
    <definedName name="al" localSheetId="43" hidden="1">{"Riqfin97",#N/A,FALSE,"Tran";"Riqfinpro",#N/A,FALSE,"Tran"}</definedName>
    <definedName name="al" localSheetId="44" hidden="1">{"Riqfin97",#N/A,FALSE,"Tran";"Riqfinpro",#N/A,FALSE,"Tran"}</definedName>
    <definedName name="al" localSheetId="45" hidden="1">{"Riqfin97",#N/A,FALSE,"Tran";"Riqfinpro",#N/A,FALSE,"Tran"}</definedName>
    <definedName name="al" localSheetId="46" hidden="1">{"Riqfin97",#N/A,FALSE,"Tran";"Riqfinpro",#N/A,FALSE,"Tran"}</definedName>
    <definedName name="al" localSheetId="47" hidden="1">{"Riqfin97",#N/A,FALSE,"Tran";"Riqfinpro",#N/A,FALSE,"Tran"}</definedName>
    <definedName name="al" localSheetId="48" hidden="1">{"Riqfin97",#N/A,FALSE,"Tran";"Riqfinpro",#N/A,FALSE,"Tran"}</definedName>
    <definedName name="al" localSheetId="49" hidden="1">{"Riqfin97",#N/A,FALSE,"Tran";"Riqfinpro",#N/A,FALSE,"Tran"}</definedName>
    <definedName name="al" localSheetId="50" hidden="1">{"Riqfin97",#N/A,FALSE,"Tran";"Riqfinpro",#N/A,FALSE,"Tran"}</definedName>
    <definedName name="al" localSheetId="57" hidden="1">{"Riqfin97",#N/A,FALSE,"Tran";"Riqfinpro",#N/A,FALSE,"Tran"}</definedName>
    <definedName name="al" localSheetId="58" hidden="1">{"Riqfin97",#N/A,FALSE,"Tran";"Riqfinpro",#N/A,FALSE,"Tran"}</definedName>
    <definedName name="al" localSheetId="59" hidden="1">{"Riqfin97",#N/A,FALSE,"Tran";"Riqfinpro",#N/A,FALSE,"Tran"}</definedName>
    <definedName name="al" localSheetId="60" hidden="1">{"Riqfin97",#N/A,FALSE,"Tran";"Riqfinpro",#N/A,FALSE,"Tran"}</definedName>
    <definedName name="al" localSheetId="61" hidden="1">{"Riqfin97",#N/A,FALSE,"Tran";"Riqfinpro",#N/A,FALSE,"Tran"}</definedName>
    <definedName name="al" localSheetId="62" hidden="1">{"Riqfin97",#N/A,FALSE,"Tran";"Riqfinpro",#N/A,FALSE,"Tran"}</definedName>
    <definedName name="al" localSheetId="63" hidden="1">{"Riqfin97",#N/A,FALSE,"Tran";"Riqfinpro",#N/A,FALSE,"Tran"}</definedName>
    <definedName name="al" localSheetId="64" hidden="1">{"Riqfin97",#N/A,FALSE,"Tran";"Riqfinpro",#N/A,FALSE,"Tran"}</definedName>
    <definedName name="al" localSheetId="66" hidden="1">{"Riqfin97",#N/A,FALSE,"Tran";"Riqfinpro",#N/A,FALSE,"Tran"}</definedName>
    <definedName name="al" localSheetId="68" hidden="1">{"Riqfin97",#N/A,FALSE,"Tran";"Riqfinpro",#N/A,FALSE,"Tran"}</definedName>
    <definedName name="al" localSheetId="69" hidden="1">{"Riqfin97",#N/A,FALSE,"Tran";"Riqfinpro",#N/A,FALSE,"Tran"}</definedName>
    <definedName name="al" localSheetId="71" hidden="1">{"Riqfin97",#N/A,FALSE,"Tran";"Riqfinpro",#N/A,FALSE,"Tran"}</definedName>
    <definedName name="al" localSheetId="76" hidden="1">{"Riqfin97",#N/A,FALSE,"Tran";"Riqfinpro",#N/A,FALSE,"Tran"}</definedName>
    <definedName name="al" localSheetId="77" hidden="1">{"Riqfin97",#N/A,FALSE,"Tran";"Riqfinpro",#N/A,FALSE,"Tran"}</definedName>
    <definedName name="al" localSheetId="78" hidden="1">{"Riqfin97",#N/A,FALSE,"Tran";"Riqfinpro",#N/A,FALSE,"Tran"}</definedName>
    <definedName name="al" localSheetId="82" hidden="1">{"Riqfin97",#N/A,FALSE,"Tran";"Riqfinpro",#N/A,FALSE,"Tran"}</definedName>
    <definedName name="al" localSheetId="22" hidden="1">{"Riqfin97",#N/A,FALSE,"Tran";"Riqfinpro",#N/A,FALSE,"Tran"}</definedName>
    <definedName name="al" localSheetId="86" hidden="1">{"Riqfin97",#N/A,FALSE,"Tran";"Riqfinpro",#N/A,FALSE,"Tran"}</definedName>
    <definedName name="al" localSheetId="90" hidden="1">{"Riqfin97",#N/A,FALSE,"Tran";"Riqfinpro",#N/A,FALSE,"Tran"}</definedName>
    <definedName name="al" localSheetId="94" hidden="1">{"Riqfin97",#N/A,FALSE,"Tran";"Riqfinpro",#N/A,FALSE,"Tran"}</definedName>
    <definedName name="al" localSheetId="102" hidden="1">{"Riqfin97",#N/A,FALSE,"Tran";"Riqfinpro",#N/A,FALSE,"Tran"}</definedName>
    <definedName name="al" localSheetId="27" hidden="1">{"Riqfin97",#N/A,FALSE,"Tran";"Riqfinpro",#N/A,FALSE,"Tran"}</definedName>
    <definedName name="al" localSheetId="0" hidden="1">{"Riqfin97",#N/A,FALSE,"Tran";"Riqfinpro",#N/A,FALSE,"Tran"}</definedName>
    <definedName name="al" hidden="1">{"Riqfin97",#N/A,FALSE,"Tran";"Riqfinpro",#N/A,FALSE,"Tran"}</definedName>
    <definedName name="alimento">#N/A</definedName>
    <definedName name="alj" localSheetId="104" hidden="1">{"Riqfin97",#N/A,FALSE,"Tran";"Riqfinpro",#N/A,FALSE,"Tran"}</definedName>
    <definedName name="alj" localSheetId="106" hidden="1">{"Riqfin97",#N/A,FALSE,"Tran";"Riqfinpro",#N/A,FALSE,"Tran"}</definedName>
    <definedName name="alj" localSheetId="17" hidden="1">{"Riqfin97",#N/A,FALSE,"Tran";"Riqfinpro",#N/A,FALSE,"Tran"}</definedName>
    <definedName name="alj" localSheetId="18" hidden="1">{"Riqfin97",#N/A,FALSE,"Tran";"Riqfinpro",#N/A,FALSE,"Tran"}</definedName>
    <definedName name="alj" localSheetId="38" hidden="1">{"Riqfin97",#N/A,FALSE,"Tran";"Riqfinpro",#N/A,FALSE,"Tran"}</definedName>
    <definedName name="alj" localSheetId="41" hidden="1">{"Riqfin97",#N/A,FALSE,"Tran";"Riqfinpro",#N/A,FALSE,"Tran"}</definedName>
    <definedName name="alj" localSheetId="65" hidden="1">{"Riqfin97",#N/A,FALSE,"Tran";"Riqfinpro",#N/A,FALSE,"Tran"}</definedName>
    <definedName name="alj" localSheetId="67" hidden="1">{"Riqfin97",#N/A,FALSE,"Tran";"Riqfinpro",#N/A,FALSE,"Tran"}</definedName>
    <definedName name="alj" localSheetId="70" hidden="1">{"Riqfin97",#N/A,FALSE,"Tran";"Riqfinpro",#N/A,FALSE,"Tran"}</definedName>
    <definedName name="alj" localSheetId="8" hidden="1">{"Riqfin97",#N/A,FALSE,"Tran";"Riqfinpro",#N/A,FALSE,"Tran"}</definedName>
    <definedName name="alj" localSheetId="9" hidden="1">{"Riqfin97",#N/A,FALSE,"Tran";"Riqfinpro",#N/A,FALSE,"Tran"}</definedName>
    <definedName name="alj" localSheetId="10" hidden="1">{"Riqfin97",#N/A,FALSE,"Tran";"Riqfinpro",#N/A,FALSE,"Tran"}</definedName>
    <definedName name="alj" localSheetId="11" hidden="1">{"Riqfin97",#N/A,FALSE,"Tran";"Riqfinpro",#N/A,FALSE,"Tran"}</definedName>
    <definedName name="alj" localSheetId="54" hidden="1">{"Riqfin97",#N/A,FALSE,"Tran";"Riqfinpro",#N/A,FALSE,"Tran"}</definedName>
    <definedName name="alj" localSheetId="51" hidden="1">{"Riqfin97",#N/A,FALSE,"Tran";"Riqfinpro",#N/A,FALSE,"Tran"}</definedName>
    <definedName name="alj" localSheetId="89" hidden="1">{"Riqfin97",#N/A,FALSE,"Tran";"Riqfinpro",#N/A,FALSE,"Tran"}</definedName>
    <definedName name="alj" localSheetId="28" hidden="1">{"Riqfin97",#N/A,FALSE,"Tran";"Riqfinpro",#N/A,FALSE,"Tran"}</definedName>
    <definedName name="alj" localSheetId="29" hidden="1">{"Riqfin97",#N/A,FALSE,"Tran";"Riqfinpro",#N/A,FALSE,"Tran"}</definedName>
    <definedName name="alj" localSheetId="30" hidden="1">{"Riqfin97",#N/A,FALSE,"Tran";"Riqfinpro",#N/A,FALSE,"Tran"}</definedName>
    <definedName name="alj" localSheetId="31" hidden="1">{"Riqfin97",#N/A,FALSE,"Tran";"Riqfinpro",#N/A,FALSE,"Tran"}</definedName>
    <definedName name="alj" localSheetId="32" hidden="1">{"Riqfin97",#N/A,FALSE,"Tran";"Riqfinpro",#N/A,FALSE,"Tran"}</definedName>
    <definedName name="alj" localSheetId="33" hidden="1">{"Riqfin97",#N/A,FALSE,"Tran";"Riqfinpro",#N/A,FALSE,"Tran"}</definedName>
    <definedName name="alj" localSheetId="34" hidden="1">{"Riqfin97",#N/A,FALSE,"Tran";"Riqfinpro",#N/A,FALSE,"Tran"}</definedName>
    <definedName name="alj" localSheetId="37" hidden="1">{"Riqfin97",#N/A,FALSE,"Tran";"Riqfinpro",#N/A,FALSE,"Tran"}</definedName>
    <definedName name="alj" localSheetId="2" hidden="1">{"Riqfin97",#N/A,FALSE,"Tran";"Riqfinpro",#N/A,FALSE,"Tran"}</definedName>
    <definedName name="alj" localSheetId="39" hidden="1">{"Riqfin97",#N/A,FALSE,"Tran";"Riqfinpro",#N/A,FALSE,"Tran"}</definedName>
    <definedName name="alj" localSheetId="40" hidden="1">{"Riqfin97",#N/A,FALSE,"Tran";"Riqfinpro",#N/A,FALSE,"Tran"}</definedName>
    <definedName name="alj" localSheetId="42" hidden="1">{"Riqfin97",#N/A,FALSE,"Tran";"Riqfinpro",#N/A,FALSE,"Tran"}</definedName>
    <definedName name="alj" localSheetId="43" hidden="1">{"Riqfin97",#N/A,FALSE,"Tran";"Riqfinpro",#N/A,FALSE,"Tran"}</definedName>
    <definedName name="alj" localSheetId="44" hidden="1">{"Riqfin97",#N/A,FALSE,"Tran";"Riqfinpro",#N/A,FALSE,"Tran"}</definedName>
    <definedName name="alj" localSheetId="45" hidden="1">{"Riqfin97",#N/A,FALSE,"Tran";"Riqfinpro",#N/A,FALSE,"Tran"}</definedName>
    <definedName name="alj" localSheetId="46" hidden="1">{"Riqfin97",#N/A,FALSE,"Tran";"Riqfinpro",#N/A,FALSE,"Tran"}</definedName>
    <definedName name="alj" localSheetId="47" hidden="1">{"Riqfin97",#N/A,FALSE,"Tran";"Riqfinpro",#N/A,FALSE,"Tran"}</definedName>
    <definedName name="alj" localSheetId="48" hidden="1">{"Riqfin97",#N/A,FALSE,"Tran";"Riqfinpro",#N/A,FALSE,"Tran"}</definedName>
    <definedName name="alj" localSheetId="49" hidden="1">{"Riqfin97",#N/A,FALSE,"Tran";"Riqfinpro",#N/A,FALSE,"Tran"}</definedName>
    <definedName name="alj" localSheetId="50" hidden="1">{"Riqfin97",#N/A,FALSE,"Tran";"Riqfinpro",#N/A,FALSE,"Tran"}</definedName>
    <definedName name="alj" localSheetId="57" hidden="1">{"Riqfin97",#N/A,FALSE,"Tran";"Riqfinpro",#N/A,FALSE,"Tran"}</definedName>
    <definedName name="alj" localSheetId="58" hidden="1">{"Riqfin97",#N/A,FALSE,"Tran";"Riqfinpro",#N/A,FALSE,"Tran"}</definedName>
    <definedName name="alj" localSheetId="59" hidden="1">{"Riqfin97",#N/A,FALSE,"Tran";"Riqfinpro",#N/A,FALSE,"Tran"}</definedName>
    <definedName name="alj" localSheetId="60" hidden="1">{"Riqfin97",#N/A,FALSE,"Tran";"Riqfinpro",#N/A,FALSE,"Tran"}</definedName>
    <definedName name="alj" localSheetId="61" hidden="1">{"Riqfin97",#N/A,FALSE,"Tran";"Riqfinpro",#N/A,FALSE,"Tran"}</definedName>
    <definedName name="alj" localSheetId="62" hidden="1">{"Riqfin97",#N/A,FALSE,"Tran";"Riqfinpro",#N/A,FALSE,"Tran"}</definedName>
    <definedName name="alj" localSheetId="63" hidden="1">{"Riqfin97",#N/A,FALSE,"Tran";"Riqfinpro",#N/A,FALSE,"Tran"}</definedName>
    <definedName name="alj" localSheetId="64" hidden="1">{"Riqfin97",#N/A,FALSE,"Tran";"Riqfinpro",#N/A,FALSE,"Tran"}</definedName>
    <definedName name="alj" localSheetId="66" hidden="1">{"Riqfin97",#N/A,FALSE,"Tran";"Riqfinpro",#N/A,FALSE,"Tran"}</definedName>
    <definedName name="alj" localSheetId="68" hidden="1">{"Riqfin97",#N/A,FALSE,"Tran";"Riqfinpro",#N/A,FALSE,"Tran"}</definedName>
    <definedName name="alj" localSheetId="69" hidden="1">{"Riqfin97",#N/A,FALSE,"Tran";"Riqfinpro",#N/A,FALSE,"Tran"}</definedName>
    <definedName name="alj" localSheetId="71" hidden="1">{"Riqfin97",#N/A,FALSE,"Tran";"Riqfinpro",#N/A,FALSE,"Tran"}</definedName>
    <definedName name="alj" localSheetId="76" hidden="1">{"Riqfin97",#N/A,FALSE,"Tran";"Riqfinpro",#N/A,FALSE,"Tran"}</definedName>
    <definedName name="alj" localSheetId="77" hidden="1">{"Riqfin97",#N/A,FALSE,"Tran";"Riqfinpro",#N/A,FALSE,"Tran"}</definedName>
    <definedName name="alj" localSheetId="78" hidden="1">{"Riqfin97",#N/A,FALSE,"Tran";"Riqfinpro",#N/A,FALSE,"Tran"}</definedName>
    <definedName name="alj" localSheetId="82" hidden="1">{"Riqfin97",#N/A,FALSE,"Tran";"Riqfinpro",#N/A,FALSE,"Tran"}</definedName>
    <definedName name="alj" localSheetId="22" hidden="1">{"Riqfin97",#N/A,FALSE,"Tran";"Riqfinpro",#N/A,FALSE,"Tran"}</definedName>
    <definedName name="alj" localSheetId="86" hidden="1">{"Riqfin97",#N/A,FALSE,"Tran";"Riqfinpro",#N/A,FALSE,"Tran"}</definedName>
    <definedName name="alj" localSheetId="90" hidden="1">{"Riqfin97",#N/A,FALSE,"Tran";"Riqfinpro",#N/A,FALSE,"Tran"}</definedName>
    <definedName name="alj" localSheetId="94" hidden="1">{"Riqfin97",#N/A,FALSE,"Tran";"Riqfinpro",#N/A,FALSE,"Tran"}</definedName>
    <definedName name="alj" localSheetId="102" hidden="1">{"Riqfin97",#N/A,FALSE,"Tran";"Riqfinpro",#N/A,FALSE,"Tran"}</definedName>
    <definedName name="alj" localSheetId="27" hidden="1">{"Riqfin97",#N/A,FALSE,"Tran";"Riqfinpro",#N/A,FALSE,"Tran"}</definedName>
    <definedName name="alj" localSheetId="0" hidden="1">{"Riqfin97",#N/A,FALSE,"Tran";"Riqfinpro",#N/A,FALSE,"Tran"}</definedName>
    <definedName name="alj" hidden="1">{"Riqfin97",#N/A,FALSE,"Tran";"Riqfinpro",#N/A,FALSE,"Tran"}</definedName>
    <definedName name="ALL" localSheetId="106">#REF!</definedName>
    <definedName name="ALL" localSheetId="16">#REF!</definedName>
    <definedName name="ALL" localSheetId="57">'[5]Imp:DSA output'!$C$9:$R$464</definedName>
    <definedName name="ALL" localSheetId="94">#REF!</definedName>
    <definedName name="ALL">'[5]Imp:DSA output'!$C$9:$R$464</definedName>
    <definedName name="ALLBIRR" localSheetId="106">#REF!</definedName>
    <definedName name="ALLBIRR" localSheetId="17">#REF!</definedName>
    <definedName name="ALLBIRR" localSheetId="41">#REF!</definedName>
    <definedName name="ALLBIRR" localSheetId="51">#REF!</definedName>
    <definedName name="ALLBIRR" localSheetId="89">#REF!</definedName>
    <definedName name="ALLBIRR" localSheetId="40">#REF!</definedName>
    <definedName name="ALLBIRR" localSheetId="42">#REF!</definedName>
    <definedName name="ALLBIRR" localSheetId="43">#REF!</definedName>
    <definedName name="ALLBIRR" localSheetId="47">#REF!</definedName>
    <definedName name="ALLBIRR" localSheetId="48">#REF!</definedName>
    <definedName name="ALLBIRR" localSheetId="49">#REF!</definedName>
    <definedName name="ALLBIRR" localSheetId="50">#REF!</definedName>
    <definedName name="ALLBIRR" localSheetId="57">#REF!</definedName>
    <definedName name="ALLBIRR" localSheetId="58">#REF!</definedName>
    <definedName name="ALLBIRR" localSheetId="59">#REF!</definedName>
    <definedName name="ALLBIRR" localSheetId="60">#REF!</definedName>
    <definedName name="ALLBIRR" localSheetId="76">#REF!</definedName>
    <definedName name="ALLBIRR" localSheetId="78">#REF!</definedName>
    <definedName name="ALLBIRR" localSheetId="82">#REF!</definedName>
    <definedName name="ALLBIRR" localSheetId="22">#REF!</definedName>
    <definedName name="ALLBIRR" localSheetId="86">#REF!</definedName>
    <definedName name="ALLBIRR" localSheetId="90">#REF!</definedName>
    <definedName name="ALLBIRR" localSheetId="27">#REF!</definedName>
    <definedName name="ALLBIRR" localSheetId="0">#REF!</definedName>
    <definedName name="ALLBIRR">#REF!</definedName>
    <definedName name="AllData" localSheetId="106">#REF!</definedName>
    <definedName name="AllData" localSheetId="17">#REF!</definedName>
    <definedName name="AllData" localSheetId="41">#REF!</definedName>
    <definedName name="AllData" localSheetId="51">#REF!</definedName>
    <definedName name="AllData" localSheetId="89">#REF!</definedName>
    <definedName name="AllData" localSheetId="40">#REF!</definedName>
    <definedName name="AllData" localSheetId="42">#REF!</definedName>
    <definedName name="AllData" localSheetId="43">#REF!</definedName>
    <definedName name="AllData" localSheetId="48">#REF!</definedName>
    <definedName name="AllData" localSheetId="49">#REF!</definedName>
    <definedName name="AllData" localSheetId="50">#REF!</definedName>
    <definedName name="AllData" localSheetId="57">#REF!</definedName>
    <definedName name="AllData" localSheetId="58">#REF!</definedName>
    <definedName name="AllData" localSheetId="59">#REF!</definedName>
    <definedName name="AllData" localSheetId="60">#REF!</definedName>
    <definedName name="AllData" localSheetId="76">#REF!</definedName>
    <definedName name="AllData" localSheetId="78">#REF!</definedName>
    <definedName name="AllData" localSheetId="82">#REF!</definedName>
    <definedName name="AllData" localSheetId="22">#REF!</definedName>
    <definedName name="AllData" localSheetId="86">#REF!</definedName>
    <definedName name="AllData" localSheetId="90">#REF!</definedName>
    <definedName name="AllData" localSheetId="27">#REF!</definedName>
    <definedName name="AllData" localSheetId="0">#REF!</definedName>
    <definedName name="AllData">#REF!</definedName>
    <definedName name="ALLSDR" localSheetId="106">#REF!</definedName>
    <definedName name="ALLSDR" localSheetId="17">#REF!</definedName>
    <definedName name="ALLSDR" localSheetId="41">#REF!</definedName>
    <definedName name="ALLSDR" localSheetId="51">#REF!</definedName>
    <definedName name="ALLSDR" localSheetId="89">#REF!</definedName>
    <definedName name="ALLSDR" localSheetId="40">#REF!</definedName>
    <definedName name="ALLSDR" localSheetId="42">#REF!</definedName>
    <definedName name="ALLSDR" localSheetId="43">#REF!</definedName>
    <definedName name="ALLSDR" localSheetId="48">#REF!</definedName>
    <definedName name="ALLSDR" localSheetId="49">#REF!</definedName>
    <definedName name="ALLSDR" localSheetId="50">#REF!</definedName>
    <definedName name="ALLSDR" localSheetId="57">#REF!</definedName>
    <definedName name="ALLSDR" localSheetId="58">#REF!</definedName>
    <definedName name="ALLSDR" localSheetId="59">#REF!</definedName>
    <definedName name="ALLSDR" localSheetId="60">#REF!</definedName>
    <definedName name="ALLSDR" localSheetId="76">#REF!</definedName>
    <definedName name="ALLSDR" localSheetId="78">#REF!</definedName>
    <definedName name="ALLSDR" localSheetId="82">#REF!</definedName>
    <definedName name="ALLSDR" localSheetId="22">#REF!</definedName>
    <definedName name="ALLSDR" localSheetId="86">#REF!</definedName>
    <definedName name="ALLSDR" localSheetId="90">#REF!</definedName>
    <definedName name="ALLSDR" localSheetId="27">#REF!</definedName>
    <definedName name="ALLSDR" localSheetId="0">#REF!</definedName>
    <definedName name="ALLSDR">#REF!</definedName>
    <definedName name="alpha" localSheetId="106">#REF!</definedName>
    <definedName name="alpha" localSheetId="57">'[71]Int rate table spreads'!$C$7</definedName>
    <definedName name="alpha" localSheetId="94">#REF!</definedName>
    <definedName name="alpha">'[71]Int rate table spreads'!$C$7</definedName>
    <definedName name="ALRM" localSheetId="106">#REF!</definedName>
    <definedName name="ALRM" localSheetId="17">#REF!</definedName>
    <definedName name="ALRM" localSheetId="18">#REF!</definedName>
    <definedName name="ALRM" localSheetId="51">#REF!</definedName>
    <definedName name="ALRM" localSheetId="89">#REF!</definedName>
    <definedName name="ALRM" localSheetId="40">#REF!</definedName>
    <definedName name="ALRM" localSheetId="42">#REF!</definedName>
    <definedName name="ALRM" localSheetId="48">#REF!</definedName>
    <definedName name="ALRM" localSheetId="49">#REF!</definedName>
    <definedName name="ALRM" localSheetId="50">#REF!</definedName>
    <definedName name="ALRM" localSheetId="57">#REF!</definedName>
    <definedName name="ALRM" localSheetId="58">#REF!</definedName>
    <definedName name="ALRM" localSheetId="78">#REF!</definedName>
    <definedName name="ALRM" localSheetId="22">#REF!</definedName>
    <definedName name="ALRM" localSheetId="90">#REF!</definedName>
    <definedName name="ALRM" localSheetId="0">#REF!</definedName>
    <definedName name="ALRM">#REF!</definedName>
    <definedName name="alter3a" localSheetId="106">#REF!</definedName>
    <definedName name="alter3a" localSheetId="17">#REF!</definedName>
    <definedName name="alter3a" localSheetId="18">#REF!</definedName>
    <definedName name="alter3a" localSheetId="51">#REF!</definedName>
    <definedName name="alter3a" localSheetId="89">#REF!</definedName>
    <definedName name="alter3a" localSheetId="40">#REF!</definedName>
    <definedName name="alter3a" localSheetId="42">#REF!</definedName>
    <definedName name="alter3a" localSheetId="48">#REF!</definedName>
    <definedName name="alter3a" localSheetId="49">#REF!</definedName>
    <definedName name="alter3a" localSheetId="50">#REF!</definedName>
    <definedName name="alter3a" localSheetId="57">#REF!</definedName>
    <definedName name="alter3a" localSheetId="58">#REF!</definedName>
    <definedName name="alter3a" localSheetId="78">#REF!</definedName>
    <definedName name="alter3a" localSheetId="22">#REF!</definedName>
    <definedName name="alter3a" localSheetId="90">#REF!</definedName>
    <definedName name="alter3a" localSheetId="0">#REF!</definedName>
    <definedName name="alter3a">#REF!</definedName>
    <definedName name="alter3b" localSheetId="106">#REF!</definedName>
    <definedName name="alter3b" localSheetId="17">#REF!</definedName>
    <definedName name="alter3b" localSheetId="18">#REF!</definedName>
    <definedName name="alter3b" localSheetId="51">#REF!</definedName>
    <definedName name="alter3b" localSheetId="89">#REF!</definedName>
    <definedName name="alter3b" localSheetId="40">#REF!</definedName>
    <definedName name="alter3b" localSheetId="42">#REF!</definedName>
    <definedName name="alter3b" localSheetId="48">#REF!</definedName>
    <definedName name="alter3b" localSheetId="49">#REF!</definedName>
    <definedName name="alter3b" localSheetId="50">#REF!</definedName>
    <definedName name="alter3b" localSheetId="57">#REF!</definedName>
    <definedName name="alter3b" localSheetId="58">#REF!</definedName>
    <definedName name="alter3b" localSheetId="78">#REF!</definedName>
    <definedName name="alter3b" localSheetId="22">#REF!</definedName>
    <definedName name="alter3b" localSheetId="90">#REF!</definedName>
    <definedName name="alter3b" localSheetId="0">#REF!</definedName>
    <definedName name="alter3b">#REF!</definedName>
    <definedName name="ALTNGDP_R" localSheetId="106">#REF!</definedName>
    <definedName name="ALTNGDP_R" localSheetId="17">[72]Q1!#REF!</definedName>
    <definedName name="ALTNGDP_R" localSheetId="18">[72]Q1!#REF!</definedName>
    <definedName name="ALTNGDP_R" localSheetId="51">[72]Q1!#REF!</definedName>
    <definedName name="ALTNGDP_R" localSheetId="89">[72]Q1!#REF!</definedName>
    <definedName name="ALTNGDP_R" localSheetId="40">[72]Q1!#REF!</definedName>
    <definedName name="ALTNGDP_R" localSheetId="42">[72]Q1!#REF!</definedName>
    <definedName name="ALTNGDP_R" localSheetId="48">[72]Q1!#REF!</definedName>
    <definedName name="ALTNGDP_R" localSheetId="49">[72]Q1!#REF!</definedName>
    <definedName name="ALTNGDP_R" localSheetId="50">[72]Q1!#REF!</definedName>
    <definedName name="ALTNGDP_R" localSheetId="57">[72]Q1!#REF!</definedName>
    <definedName name="ALTNGDP_R" localSheetId="58">[72]Q1!#REF!</definedName>
    <definedName name="ALTNGDP_R" localSheetId="90">[72]Q1!#REF!</definedName>
    <definedName name="ALTNGDP_R" localSheetId="94">#REF!</definedName>
    <definedName name="ALTNGDP_R">[72]Q1!#REF!</definedName>
    <definedName name="ALTPCPI" localSheetId="106">#REF!</definedName>
    <definedName name="ALTPCPI" localSheetId="17">[72]Q3!#REF!</definedName>
    <definedName name="ALTPCPI" localSheetId="18">[72]Q3!#REF!</definedName>
    <definedName name="ALTPCPI" localSheetId="51">[72]Q3!#REF!</definedName>
    <definedName name="ALTPCPI" localSheetId="89">[72]Q3!#REF!</definedName>
    <definedName name="ALTPCPI" localSheetId="40">[72]Q3!#REF!</definedName>
    <definedName name="ALTPCPI" localSheetId="42">[72]Q3!#REF!</definedName>
    <definedName name="ALTPCPI" localSheetId="48">[72]Q3!#REF!</definedName>
    <definedName name="ALTPCPI" localSheetId="49">[72]Q3!#REF!</definedName>
    <definedName name="ALTPCPI" localSheetId="50">[72]Q3!#REF!</definedName>
    <definedName name="ALTPCPI" localSheetId="57">[72]Q3!#REF!</definedName>
    <definedName name="ALTPCPI" localSheetId="58">[72]Q3!#REF!</definedName>
    <definedName name="ALTPCPI" localSheetId="90">[72]Q3!#REF!</definedName>
    <definedName name="ALTPCPI" localSheetId="94">#REF!</definedName>
    <definedName name="ALTPCPI">[72]Q3!#REF!</definedName>
    <definedName name="amort" localSheetId="106">#REF!</definedName>
    <definedName name="amort" localSheetId="17">#REF!</definedName>
    <definedName name="amort" localSheetId="18">#REF!</definedName>
    <definedName name="amort" localSheetId="51">#REF!</definedName>
    <definedName name="amort" localSheetId="89">#REF!</definedName>
    <definedName name="amort" localSheetId="40">#REF!</definedName>
    <definedName name="amort" localSheetId="42">#REF!</definedName>
    <definedName name="amort" localSheetId="48">#REF!</definedName>
    <definedName name="amort" localSheetId="49">#REF!</definedName>
    <definedName name="amort" localSheetId="50">#REF!</definedName>
    <definedName name="amort" localSheetId="57">#REF!</definedName>
    <definedName name="amort" localSheetId="58">#REF!</definedName>
    <definedName name="amort" localSheetId="78">#REF!</definedName>
    <definedName name="amort" localSheetId="22">#REF!</definedName>
    <definedName name="amort" localSheetId="90">#REF!</definedName>
    <definedName name="amort" localSheetId="0">#REF!</definedName>
    <definedName name="amort">#REF!</definedName>
    <definedName name="AMORTI" localSheetId="106">#REF!</definedName>
    <definedName name="Amorti" localSheetId="16">[73]info!#REF!</definedName>
    <definedName name="AMORTI" localSheetId="17">#REF!</definedName>
    <definedName name="AMORTI" localSheetId="41">#REF!</definedName>
    <definedName name="AMORTI" localSheetId="51">#REF!</definedName>
    <definedName name="AMORTI" localSheetId="89">#REF!</definedName>
    <definedName name="AMORTI" localSheetId="40">#REF!</definedName>
    <definedName name="AMORTI" localSheetId="42">#REF!</definedName>
    <definedName name="AMORTI" localSheetId="43">#REF!</definedName>
    <definedName name="AMORTI" localSheetId="47">#REF!</definedName>
    <definedName name="AMORTI" localSheetId="48">#REF!</definedName>
    <definedName name="AMORTI" localSheetId="49">#REF!</definedName>
    <definedName name="AMORTI" localSheetId="50">#REF!</definedName>
    <definedName name="AMORTI" localSheetId="57">#REF!</definedName>
    <definedName name="AMORTI" localSheetId="58">#REF!</definedName>
    <definedName name="AMORTI" localSheetId="59">#REF!</definedName>
    <definedName name="AMORTI" localSheetId="60">#REF!</definedName>
    <definedName name="AMORTI" localSheetId="76">#REF!</definedName>
    <definedName name="AMORTI" localSheetId="77">#REF!</definedName>
    <definedName name="AMORTI" localSheetId="78">#REF!</definedName>
    <definedName name="AMORTI" localSheetId="82">#REF!</definedName>
    <definedName name="AMORTI" localSheetId="22">#REF!</definedName>
    <definedName name="AMORTI" localSheetId="86">#REF!</definedName>
    <definedName name="AMORTI" localSheetId="90">#REF!</definedName>
    <definedName name="AMORTI" localSheetId="27">#REF!</definedName>
    <definedName name="AMORTI" localSheetId="0">#REF!</definedName>
    <definedName name="AMORTI">#REF!</definedName>
    <definedName name="AMPO5">"Gráfico 8"</definedName>
    <definedName name="AMTZ_NEW" localSheetId="106">#REF!</definedName>
    <definedName name="AMTZ_NEW" localSheetId="17">[74]Debt!#REF!</definedName>
    <definedName name="AMTZ_NEW" localSheetId="51">[74]Debt!#REF!</definedName>
    <definedName name="AMTZ_NEW" localSheetId="89">[74]Debt!#REF!</definedName>
    <definedName name="AMTZ_NEW" localSheetId="49">[74]Debt!#REF!</definedName>
    <definedName name="AMTZ_NEW" localSheetId="50">[74]Debt!#REF!</definedName>
    <definedName name="AMTZ_NEW" localSheetId="57">#REF!</definedName>
    <definedName name="AMTZ_NEW" localSheetId="90">[74]Debt!#REF!</definedName>
    <definedName name="AMTZ_NEW" localSheetId="94">#REF!</definedName>
    <definedName name="AMTZ_NEW">[74]Debt!#REF!</definedName>
    <definedName name="AMTZ_OLD" localSheetId="106">#REF!</definedName>
    <definedName name="AMTZ_OLD" localSheetId="17">[74]Debt!#REF!</definedName>
    <definedName name="AMTZ_OLD" localSheetId="51">[74]Debt!#REF!</definedName>
    <definedName name="AMTZ_OLD" localSheetId="89">[74]Debt!#REF!</definedName>
    <definedName name="AMTZ_OLD" localSheetId="49">[74]Debt!#REF!</definedName>
    <definedName name="AMTZ_OLD" localSheetId="50">[74]Debt!#REF!</definedName>
    <definedName name="AMTZ_OLD" localSheetId="57">#REF!</definedName>
    <definedName name="AMTZ_OLD" localSheetId="90">[74]Debt!#REF!</definedName>
    <definedName name="AMTZ_OLD" localSheetId="94">#REF!</definedName>
    <definedName name="AMTZ_OLD">[74]Debt!#REF!</definedName>
    <definedName name="AMTZ_TOT" localSheetId="106">#REF!</definedName>
    <definedName name="AMTZ_TOT" localSheetId="17">[74]Debt!#REF!</definedName>
    <definedName name="AMTZ_TOT" localSheetId="51">[74]Debt!#REF!</definedName>
    <definedName name="AMTZ_TOT" localSheetId="89">[74]Debt!#REF!</definedName>
    <definedName name="AMTZ_TOT" localSheetId="49">[74]Debt!#REF!</definedName>
    <definedName name="AMTZ_TOT" localSheetId="50">[74]Debt!#REF!</definedName>
    <definedName name="AMTZ_TOT" localSheetId="57">#REF!</definedName>
    <definedName name="AMTZ_TOT" localSheetId="90">[74]Debt!#REF!</definedName>
    <definedName name="AMTZ_TOT" localSheetId="94">#REF!</definedName>
    <definedName name="AMTZ_TOT">[74]Debt!#REF!</definedName>
    <definedName name="ANEXO2" localSheetId="106">#REF!</definedName>
    <definedName name="ANEXO2" localSheetId="17">[75]BCP!#REF!</definedName>
    <definedName name="ANEXO2" localSheetId="51">[75]BCP!#REF!</definedName>
    <definedName name="ANEXO2" localSheetId="89">[75]BCP!#REF!</definedName>
    <definedName name="ANEXO2" localSheetId="40">[75]BCP!#REF!</definedName>
    <definedName name="ANEXO2" localSheetId="42">[75]BCP!#REF!</definedName>
    <definedName name="ANEXO2" localSheetId="43">#REF!</definedName>
    <definedName name="ANEXO2" localSheetId="47">#REF!</definedName>
    <definedName name="ANEXO2" localSheetId="48">[75]BCP!#REF!</definedName>
    <definedName name="ANEXO2" localSheetId="49">[75]BCP!#REF!</definedName>
    <definedName name="ANEXO2" localSheetId="50">[75]BCP!#REF!</definedName>
    <definedName name="ANEXO2" localSheetId="57">#REF!</definedName>
    <definedName name="ANEXO2" localSheetId="58">[75]BCP!#REF!</definedName>
    <definedName name="ANEXO2" localSheetId="76">[75]BCP!#REF!</definedName>
    <definedName name="ANEXO2" localSheetId="77">[75]BCP!#REF!</definedName>
    <definedName name="ANEXO2" localSheetId="90">[75]BCP!#REF!</definedName>
    <definedName name="ANEXO2" localSheetId="94">#REF!</definedName>
    <definedName name="ANEXO2">[75]BCP!#REF!</definedName>
    <definedName name="ANEXO3">#N/A</definedName>
    <definedName name="ANEXO4">#N/A</definedName>
    <definedName name="ANEXO5">#N/A</definedName>
    <definedName name="ANEXO6">#N/A</definedName>
    <definedName name="annual" localSheetId="106">#REF!</definedName>
    <definedName name="annual" localSheetId="17">[76]Contribution!$C$326:$DC$340</definedName>
    <definedName name="annual" localSheetId="89">[76]Contribution!$C$326:$DC$340</definedName>
    <definedName name="annual" localSheetId="49">[76]Contribution!$C$326:$DC$340</definedName>
    <definedName name="annual" localSheetId="50">[76]Contribution!$C$326:$DC$340</definedName>
    <definedName name="annual" localSheetId="57">[76]Contribution!$C$326:$DC$340</definedName>
    <definedName name="annual" localSheetId="90">[76]Contribution!$C$326:$DC$340</definedName>
    <definedName name="annual" localSheetId="94">#REF!</definedName>
    <definedName name="annual">[76]Contribution!$C$326:$DC$340</definedName>
    <definedName name="ANO00" localSheetId="106">#REF!</definedName>
    <definedName name="ANO00" localSheetId="17">#REF!</definedName>
    <definedName name="ANO00" localSheetId="18">#REF!</definedName>
    <definedName name="ANO00" localSheetId="51">#REF!</definedName>
    <definedName name="ANO00" localSheetId="89">#REF!</definedName>
    <definedName name="ANO00" localSheetId="40">#REF!</definedName>
    <definedName name="ANO00" localSheetId="42">#REF!</definedName>
    <definedName name="ANO00" localSheetId="48">#REF!</definedName>
    <definedName name="ANO00" localSheetId="49">#REF!</definedName>
    <definedName name="ANO00" localSheetId="50">#REF!</definedName>
    <definedName name="ANO00" localSheetId="57">#REF!</definedName>
    <definedName name="ANO00" localSheetId="58">#REF!</definedName>
    <definedName name="ANO00" localSheetId="78">#REF!</definedName>
    <definedName name="ANO00" localSheetId="22">#REF!</definedName>
    <definedName name="ANO00" localSheetId="90">#REF!</definedName>
    <definedName name="ANO00" localSheetId="0">#REF!</definedName>
    <definedName name="ANO00">#REF!</definedName>
    <definedName name="ANO00A" localSheetId="106">#REF!</definedName>
    <definedName name="ANO00A" localSheetId="17">#REF!</definedName>
    <definedName name="ANO00A" localSheetId="18">#REF!</definedName>
    <definedName name="ANO00A" localSheetId="51">#REF!</definedName>
    <definedName name="ANO00A" localSheetId="89">#REF!</definedName>
    <definedName name="ANO00A" localSheetId="40">#REF!</definedName>
    <definedName name="ANO00A" localSheetId="42">#REF!</definedName>
    <definedName name="ANO00A" localSheetId="48">#REF!</definedName>
    <definedName name="ANO00A" localSheetId="49">#REF!</definedName>
    <definedName name="ANO00A" localSheetId="50">#REF!</definedName>
    <definedName name="ANO00A" localSheetId="57">#REF!</definedName>
    <definedName name="ANO00A" localSheetId="58">#REF!</definedName>
    <definedName name="ANO00A" localSheetId="78">#REF!</definedName>
    <definedName name="ANO00A" localSheetId="22">#REF!</definedName>
    <definedName name="ANO00A" localSheetId="90">#REF!</definedName>
    <definedName name="ANO00A" localSheetId="0">#REF!</definedName>
    <definedName name="ANO00A">#REF!</definedName>
    <definedName name="ANO00B" localSheetId="106">#REF!</definedName>
    <definedName name="ANO00B" localSheetId="17">#REF!</definedName>
    <definedName name="ANO00B" localSheetId="18">#REF!</definedName>
    <definedName name="ANO00B" localSheetId="51">#REF!</definedName>
    <definedName name="ANO00B" localSheetId="89">#REF!</definedName>
    <definedName name="ANO00B" localSheetId="40">#REF!</definedName>
    <definedName name="ANO00B" localSheetId="42">#REF!</definedName>
    <definedName name="ANO00B" localSheetId="48">#REF!</definedName>
    <definedName name="ANO00B" localSheetId="49">#REF!</definedName>
    <definedName name="ANO00B" localSheetId="50">#REF!</definedName>
    <definedName name="ANO00B" localSheetId="57">#REF!</definedName>
    <definedName name="ANO00B" localSheetId="58">#REF!</definedName>
    <definedName name="ANO00B" localSheetId="78">#REF!</definedName>
    <definedName name="ANO00B" localSheetId="22">#REF!</definedName>
    <definedName name="ANO00B" localSheetId="90">#REF!</definedName>
    <definedName name="ANO00B" localSheetId="0">#REF!</definedName>
    <definedName name="ANO00B">#REF!</definedName>
    <definedName name="ANO97A" localSheetId="106">#REF!</definedName>
    <definedName name="ANO97A" localSheetId="17">#REF!</definedName>
    <definedName name="ANO97A" localSheetId="51">#REF!</definedName>
    <definedName name="ANO97A" localSheetId="89">#REF!</definedName>
    <definedName name="ANO97A" localSheetId="48">#REF!</definedName>
    <definedName name="ANO97A" localSheetId="49">#REF!</definedName>
    <definedName name="ANO97A" localSheetId="50">#REF!</definedName>
    <definedName name="ANO97A" localSheetId="57">#REF!</definedName>
    <definedName name="ANO97A" localSheetId="58">#REF!</definedName>
    <definedName name="ANO97A" localSheetId="78">#REF!</definedName>
    <definedName name="ANO97A" localSheetId="22">#REF!</definedName>
    <definedName name="ANO97A" localSheetId="90">#REF!</definedName>
    <definedName name="ANO97A" localSheetId="0">#REF!</definedName>
    <definedName name="ANO97A">#REF!</definedName>
    <definedName name="ANO97B" localSheetId="106">#REF!</definedName>
    <definedName name="ANO97B" localSheetId="17">#REF!</definedName>
    <definedName name="ANO97B" localSheetId="51">#REF!</definedName>
    <definedName name="ANO97B" localSheetId="89">#REF!</definedName>
    <definedName name="ANO97B" localSheetId="48">#REF!</definedName>
    <definedName name="ANO97B" localSheetId="49">#REF!</definedName>
    <definedName name="ANO97B" localSheetId="50">#REF!</definedName>
    <definedName name="ANO97B" localSheetId="57">#REF!</definedName>
    <definedName name="ANO97B" localSheetId="58">#REF!</definedName>
    <definedName name="ANO97B" localSheetId="78">#REF!</definedName>
    <definedName name="ANO97B" localSheetId="22">#REF!</definedName>
    <definedName name="ANO97B" localSheetId="90">#REF!</definedName>
    <definedName name="ANO97B" localSheetId="0">#REF!</definedName>
    <definedName name="ANO97B">#REF!</definedName>
    <definedName name="ANO98A" localSheetId="106">#REF!</definedName>
    <definedName name="ANO98A" localSheetId="17">#REF!</definedName>
    <definedName name="ANO98A" localSheetId="51">#REF!</definedName>
    <definedName name="ANO98A" localSheetId="89">#REF!</definedName>
    <definedName name="ANO98A" localSheetId="48">#REF!</definedName>
    <definedName name="ANO98A" localSheetId="49">#REF!</definedName>
    <definedName name="ANO98A" localSheetId="50">#REF!</definedName>
    <definedName name="ANO98A" localSheetId="57">#REF!</definedName>
    <definedName name="ANO98A" localSheetId="58">#REF!</definedName>
    <definedName name="ANO98A" localSheetId="78">#REF!</definedName>
    <definedName name="ANO98A" localSheetId="22">#REF!</definedName>
    <definedName name="ANO98A" localSheetId="90">#REF!</definedName>
    <definedName name="ANO98A" localSheetId="0">#REF!</definedName>
    <definedName name="ANO98A">#REF!</definedName>
    <definedName name="ANO98B" localSheetId="106">#REF!</definedName>
    <definedName name="ANO98B" localSheetId="17">#REF!</definedName>
    <definedName name="ANO98B" localSheetId="51">#REF!</definedName>
    <definedName name="ANO98B" localSheetId="89">#REF!</definedName>
    <definedName name="ANO98B" localSheetId="48">#REF!</definedName>
    <definedName name="ANO98B" localSheetId="49">#REF!</definedName>
    <definedName name="ANO98B" localSheetId="50">#REF!</definedName>
    <definedName name="ANO98B" localSheetId="57">#REF!</definedName>
    <definedName name="ANO98B" localSheetId="58">#REF!</definedName>
    <definedName name="ANO98B" localSheetId="78">#REF!</definedName>
    <definedName name="ANO98B" localSheetId="22">#REF!</definedName>
    <definedName name="ANO98B" localSheetId="90">#REF!</definedName>
    <definedName name="ANO98B" localSheetId="0">#REF!</definedName>
    <definedName name="ANO98B">#REF!</definedName>
    <definedName name="ANO99A" localSheetId="106">#REF!</definedName>
    <definedName name="ANO99A" localSheetId="17">#REF!</definedName>
    <definedName name="ANO99A" localSheetId="51">#REF!</definedName>
    <definedName name="ANO99A" localSheetId="89">#REF!</definedName>
    <definedName name="ANO99A" localSheetId="48">#REF!</definedName>
    <definedName name="ANO99A" localSheetId="49">#REF!</definedName>
    <definedName name="ANO99A" localSheetId="50">#REF!</definedName>
    <definedName name="ANO99A" localSheetId="57">#REF!</definedName>
    <definedName name="ANO99A" localSheetId="58">#REF!</definedName>
    <definedName name="ANO99A" localSheetId="78">#REF!</definedName>
    <definedName name="ANO99A" localSheetId="22">#REF!</definedName>
    <definedName name="ANO99A" localSheetId="90">#REF!</definedName>
    <definedName name="ANO99A" localSheetId="0">#REF!</definedName>
    <definedName name="ANO99A">#REF!</definedName>
    <definedName name="ANO99B" localSheetId="106">#REF!</definedName>
    <definedName name="ANO99B" localSheetId="17">#REF!</definedName>
    <definedName name="ANO99B" localSheetId="51">#REF!</definedName>
    <definedName name="ANO99B" localSheetId="89">#REF!</definedName>
    <definedName name="ANO99B" localSheetId="48">#REF!</definedName>
    <definedName name="ANO99B" localSheetId="49">#REF!</definedName>
    <definedName name="ANO99B" localSheetId="50">#REF!</definedName>
    <definedName name="ANO99B" localSheetId="57">#REF!</definedName>
    <definedName name="ANO99B" localSheetId="58">#REF!</definedName>
    <definedName name="ANO99B" localSheetId="78">#REF!</definedName>
    <definedName name="ANO99B" localSheetId="22">#REF!</definedName>
    <definedName name="ANO99B" localSheetId="90">#REF!</definedName>
    <definedName name="ANO99B" localSheetId="0">#REF!</definedName>
    <definedName name="ANO99B">#REF!</definedName>
    <definedName name="anual1">#N/A</definedName>
    <definedName name="AÑO" localSheetId="106">#REF!</definedName>
    <definedName name="AÑO" localSheetId="57">#REF!</definedName>
    <definedName name="AÑO" localSheetId="94">#REF!</definedName>
    <definedName name="AÑO">'[62]Federal-r'!$HE$5487</definedName>
    <definedName name="Apalancamiento" localSheetId="106">#REF!</definedName>
    <definedName name="Apalancamiento" localSheetId="57">'[64]Ranking Bancario'!$R$6:$V$54</definedName>
    <definedName name="Apalancamiento" localSheetId="94">#REF!</definedName>
    <definedName name="Apalancamiento">'[64]Ranking Bancario'!$R$6:$V$54</definedName>
    <definedName name="apigraphs">#N/A</definedName>
    <definedName name="appendix" localSheetId="106">#REF!,#REF!,#REF!</definedName>
    <definedName name="appendix" localSheetId="57">#REF!,#REF!,#REF!</definedName>
    <definedName name="appendix" localSheetId="94">#REF!,#REF!,#REF!</definedName>
    <definedName name="appendix">[42]QNEWLOR!$J$3:$AU$7,[42]QNEWLOR!$J$21:$AU$77,[42]QNEWLOR!$J$91:$AU$149</definedName>
    <definedName name="APU" localSheetId="106">#REF!</definedName>
    <definedName name="APU" localSheetId="17">#REF!</definedName>
    <definedName name="APU" localSheetId="18">#REF!</definedName>
    <definedName name="APU" localSheetId="51">#REF!</definedName>
    <definedName name="APU" localSheetId="89">#REF!</definedName>
    <definedName name="APU" localSheetId="40">#REF!</definedName>
    <definedName name="APU" localSheetId="42">#REF!</definedName>
    <definedName name="APU" localSheetId="48">#REF!</definedName>
    <definedName name="APU" localSheetId="49">#REF!</definedName>
    <definedName name="APU" localSheetId="50">#REF!</definedName>
    <definedName name="APU" localSheetId="57">#REF!</definedName>
    <definedName name="APU" localSheetId="58">#REF!</definedName>
    <definedName name="APU" localSheetId="78">#REF!</definedName>
    <definedName name="APU" localSheetId="22">#REF!</definedName>
    <definedName name="APU" localSheetId="90">#REF!</definedName>
    <definedName name="APU" localSheetId="0">#REF!</definedName>
    <definedName name="APU">#REF!</definedName>
    <definedName name="AR" localSheetId="106">#REF!</definedName>
    <definedName name="AR" localSheetId="57">[77]ARBOL!$C$3</definedName>
    <definedName name="AR" localSheetId="94">#REF!</definedName>
    <definedName name="AR">[77]ARBOL!$C$3</definedName>
    <definedName name="Arbol" localSheetId="106">#REF!</definedName>
    <definedName name="Arbol" localSheetId="57">'[64]Arbol Rentabilidad'!$B$6:$H$68</definedName>
    <definedName name="Arbol" localSheetId="94">#REF!</definedName>
    <definedName name="Arbol">'[64]Arbol Rentabilidad'!$B$6:$H$68</definedName>
    <definedName name="_xlnm.Print_Area" localSheetId="106">#REF!,#REF!,#REF!,#REF!,#REF!,#REF!,#REF!</definedName>
    <definedName name="_xlnm.Print_Area" localSheetId="16">#REF!</definedName>
    <definedName name="_xlnm.Print_Area" localSheetId="57">[78]MONTHLY!$A$2:$U$25,[78]MONTHLY!$A$29:$U$66,[78]MONTHLY!$A$71:$U$124,[78]MONTHLY!$A$127:$U$180,[78]MONTHLY!$A$183:$U$238,[78]MONTHLY!$A$244:$U$287,[78]MONTHLY!$A$291:$U$330</definedName>
    <definedName name="_xlnm.Print_Area" localSheetId="94">#REF!,#REF!,#REF!,#REF!,#REF!,#REF!,#REF!</definedName>
    <definedName name="_xlnm.Print_Area">[78]MONTHLY!$A$2:$U$25,[78]MONTHLY!$A$29:$U$66,[78]MONTHLY!$A$71:$U$124,[78]MONTHLY!$A$127:$U$180,[78]MONTHLY!$A$183:$U$238,[78]MONTHLY!$A$244:$U$287,[78]MONTHLY!$A$291:$U$330</definedName>
    <definedName name="area_de_impressaoEST" localSheetId="106">#REF!</definedName>
    <definedName name="area_de_impressaoEST" localSheetId="17">#REF!</definedName>
    <definedName name="area_de_impressaoEST" localSheetId="18">#REF!</definedName>
    <definedName name="area_de_impressaoEST" localSheetId="51">#REF!</definedName>
    <definedName name="area_de_impressaoEST" localSheetId="89">#REF!</definedName>
    <definedName name="area_de_impressaoEST" localSheetId="40">#REF!</definedName>
    <definedName name="area_de_impressaoEST" localSheetId="42">#REF!</definedName>
    <definedName name="area_de_impressaoEST" localSheetId="48">#REF!</definedName>
    <definedName name="area_de_impressaoEST" localSheetId="49">#REF!</definedName>
    <definedName name="area_de_impressaoEST" localSheetId="50">#REF!</definedName>
    <definedName name="area_de_impressaoEST" localSheetId="57">#REF!</definedName>
    <definedName name="area_de_impressaoEST" localSheetId="58">#REF!</definedName>
    <definedName name="area_de_impressaoEST" localSheetId="78">#REF!</definedName>
    <definedName name="area_de_impressaoEST" localSheetId="22">#REF!</definedName>
    <definedName name="area_de_impressaoEST" localSheetId="90">#REF!</definedName>
    <definedName name="area_de_impressaoEST" localSheetId="0">#REF!</definedName>
    <definedName name="area_de_impressaoEST">#REF!</definedName>
    <definedName name="Área_impressão_DIR" localSheetId="106">#REF!</definedName>
    <definedName name="Área_impressão_DIR" localSheetId="17">#REF!</definedName>
    <definedName name="Área_impressão_DIR" localSheetId="18">#REF!</definedName>
    <definedName name="Área_impressão_DIR" localSheetId="51">#REF!</definedName>
    <definedName name="Área_impressão_DIR" localSheetId="89">#REF!</definedName>
    <definedName name="Área_impressão_DIR" localSheetId="40">#REF!</definedName>
    <definedName name="Área_impressão_DIR" localSheetId="42">#REF!</definedName>
    <definedName name="Área_impressão_DIR" localSheetId="48">#REF!</definedName>
    <definedName name="Área_impressão_DIR" localSheetId="49">#REF!</definedName>
    <definedName name="Área_impressão_DIR" localSheetId="50">#REF!</definedName>
    <definedName name="Área_impressão_DIR" localSheetId="57">#REF!</definedName>
    <definedName name="Área_impressão_DIR" localSheetId="58">#REF!</definedName>
    <definedName name="Área_impressão_DIR" localSheetId="78">#REF!</definedName>
    <definedName name="Área_impressão_DIR" localSheetId="22">#REF!</definedName>
    <definedName name="Área_impressão_DIR" localSheetId="90">#REF!</definedName>
    <definedName name="Área_impressão_DIR" localSheetId="0">#REF!</definedName>
    <definedName name="Área_impressão_DIR">#REF!</definedName>
    <definedName name="AREACONSTRUCCIO" localSheetId="106">#REF!</definedName>
    <definedName name="AREACONSTRUCCIO" localSheetId="17">#REF!</definedName>
    <definedName name="AREACONSTRUCCIO" localSheetId="51">#REF!</definedName>
    <definedName name="AREACONSTRUCCIO" localSheetId="89">#REF!</definedName>
    <definedName name="AREACONSTRUCCIO" localSheetId="40">#REF!</definedName>
    <definedName name="AREACONSTRUCCIO" localSheetId="42">#REF!</definedName>
    <definedName name="AREACONSTRUCCIO" localSheetId="43">#REF!</definedName>
    <definedName name="AREACONSTRUCCIO" localSheetId="47">#REF!</definedName>
    <definedName name="AREACONSTRUCCIO" localSheetId="48">#REF!</definedName>
    <definedName name="AREACONSTRUCCIO" localSheetId="49">#REF!</definedName>
    <definedName name="AREACONSTRUCCIO" localSheetId="50">#REF!</definedName>
    <definedName name="AREACONSTRUCCIO" localSheetId="57">#REF!</definedName>
    <definedName name="AREACONSTRUCCIO" localSheetId="58">#REF!</definedName>
    <definedName name="AREACONSTRUCCIO" localSheetId="76">#REF!</definedName>
    <definedName name="AREACONSTRUCCIO" localSheetId="78">#REF!</definedName>
    <definedName name="AREACONSTRUCCIO" localSheetId="82">#REF!</definedName>
    <definedName name="AREACONSTRUCCIO" localSheetId="22">#REF!</definedName>
    <definedName name="AREACONSTRUCCIO" localSheetId="90">#REF!</definedName>
    <definedName name="AREACONSTRUCCIO" localSheetId="27">#REF!</definedName>
    <definedName name="AREACONSTRUCCIO" localSheetId="0">#REF!</definedName>
    <definedName name="AREACONSTRUCCIO">#REF!</definedName>
    <definedName name="ARREC98" localSheetId="106">#REF!</definedName>
    <definedName name="ARREC98" localSheetId="17">#REF!</definedName>
    <definedName name="ARREC98" localSheetId="51">#REF!</definedName>
    <definedName name="ARREC98" localSheetId="89">#REF!</definedName>
    <definedName name="ARREC98" localSheetId="48">#REF!</definedName>
    <definedName name="ARREC98" localSheetId="49">#REF!</definedName>
    <definedName name="ARREC98" localSheetId="50">#REF!</definedName>
    <definedName name="ARREC98" localSheetId="57">#REF!</definedName>
    <definedName name="ARREC98" localSheetId="58">#REF!</definedName>
    <definedName name="ARREC98" localSheetId="78">#REF!</definedName>
    <definedName name="ARREC98" localSheetId="22">#REF!</definedName>
    <definedName name="ARREC98" localSheetId="90">#REF!</definedName>
    <definedName name="ARREC98" localSheetId="0">#REF!</definedName>
    <definedName name="ARREC98">#REF!</definedName>
    <definedName name="ARREC99" localSheetId="106">#REF!</definedName>
    <definedName name="ARREC99" localSheetId="17">#REF!</definedName>
    <definedName name="ARREC99" localSheetId="51">#REF!</definedName>
    <definedName name="ARREC99" localSheetId="89">#REF!</definedName>
    <definedName name="ARREC99" localSheetId="48">#REF!</definedName>
    <definedName name="ARREC99" localSheetId="49">#REF!</definedName>
    <definedName name="ARREC99" localSheetId="50">#REF!</definedName>
    <definedName name="ARREC99" localSheetId="57">#REF!</definedName>
    <definedName name="ARREC99" localSheetId="58">#REF!</definedName>
    <definedName name="ARREC99" localSheetId="78">#REF!</definedName>
    <definedName name="ARREC99" localSheetId="22">#REF!</definedName>
    <definedName name="ARREC99" localSheetId="90">#REF!</definedName>
    <definedName name="ARREC99" localSheetId="0">#REF!</definedName>
    <definedName name="ARREC99">#REF!</definedName>
    <definedName name="as" localSheetId="106" hidden="1">#REF!</definedName>
    <definedName name="as" localSheetId="16" hidden="1">{"Minpmon",#N/A,FALSE,"Monthinput"}</definedName>
    <definedName name="as" localSheetId="17" hidden="1">'[79]Fax a enviar'!#REF!</definedName>
    <definedName name="as" localSheetId="42" hidden="1">'[79]Fax a enviar'!#REF!</definedName>
    <definedName name="as" localSheetId="43" hidden="1">#REF!</definedName>
    <definedName name="as" localSheetId="47" hidden="1">#REF!</definedName>
    <definedName name="as" localSheetId="50" hidden="1">'[79]Fax a enviar'!#REF!</definedName>
    <definedName name="as" localSheetId="57" hidden="1">'[79]Fax a enviar'!#REF!</definedName>
    <definedName name="as" localSheetId="59" hidden="1">#REF!</definedName>
    <definedName name="as" localSheetId="60" hidden="1">#REF!</definedName>
    <definedName name="as" localSheetId="76" hidden="1">'[79]Fax a enviar'!#REF!</definedName>
    <definedName name="as" localSheetId="78" hidden="1">'[80]Fax a enviar'!#REF!</definedName>
    <definedName name="as" localSheetId="82" hidden="1">'[80]Fax a enviar'!#REF!</definedName>
    <definedName name="as" localSheetId="86" hidden="1">'[80]Fax a enviar'!#REF!</definedName>
    <definedName name="as" localSheetId="90" hidden="1">'[79]Fax a enviar'!#REF!</definedName>
    <definedName name="as" localSheetId="94" hidden="1">#REF!</definedName>
    <definedName name="as" localSheetId="27" hidden="1">'[79]Fax a enviar'!#REF!</definedName>
    <definedName name="as" hidden="1">'[79]Fax a enviar'!#REF!</definedName>
    <definedName name="ASAU" localSheetId="106">#REF!</definedName>
    <definedName name="ASAU" localSheetId="16">#REF!</definedName>
    <definedName name="ASAU" localSheetId="17">#REF!</definedName>
    <definedName name="ASAU" localSheetId="41">#REF!</definedName>
    <definedName name="ASAU" localSheetId="51">#REF!</definedName>
    <definedName name="ASAU" localSheetId="89">#REF!</definedName>
    <definedName name="ASAU" localSheetId="40">#REF!</definedName>
    <definedName name="ASAU" localSheetId="42">#REF!</definedName>
    <definedName name="ASAU" localSheetId="43">#REF!</definedName>
    <definedName name="ASAU" localSheetId="47">#REF!</definedName>
    <definedName name="ASAU" localSheetId="48">#REF!</definedName>
    <definedName name="ASAU" localSheetId="49">#REF!</definedName>
    <definedName name="ASAU" localSheetId="50">#REF!</definedName>
    <definedName name="ASAU" localSheetId="57">#REF!</definedName>
    <definedName name="ASAU" localSheetId="58">#REF!</definedName>
    <definedName name="ASAU" localSheetId="59">#REF!</definedName>
    <definedName name="ASAU" localSheetId="60">#REF!</definedName>
    <definedName name="ASAU" localSheetId="76">#REF!</definedName>
    <definedName name="ASAU" localSheetId="78">#REF!</definedName>
    <definedName name="ASAU" localSheetId="82">#REF!</definedName>
    <definedName name="ASAU" localSheetId="22">#REF!</definedName>
    <definedName name="ASAU" localSheetId="86">#REF!</definedName>
    <definedName name="ASAU" localSheetId="90">#REF!</definedName>
    <definedName name="ASAU" localSheetId="27">#REF!</definedName>
    <definedName name="ASAU" localSheetId="0">#REF!</definedName>
    <definedName name="ASAU">#REF!</definedName>
    <definedName name="ASAU1" localSheetId="106">#REF!</definedName>
    <definedName name="ASAU1" localSheetId="16">#REF!</definedName>
    <definedName name="ASAU1" localSheetId="17">#REF!</definedName>
    <definedName name="ASAU1" localSheetId="41">#REF!</definedName>
    <definedName name="ASAU1" localSheetId="51">#REF!</definedName>
    <definedName name="ASAU1" localSheetId="89">#REF!</definedName>
    <definedName name="ASAU1" localSheetId="40">#REF!</definedName>
    <definedName name="ASAU1" localSheetId="42">#REF!</definedName>
    <definedName name="ASAU1" localSheetId="43">#REF!</definedName>
    <definedName name="ASAU1" localSheetId="48">#REF!</definedName>
    <definedName name="ASAU1" localSheetId="49">#REF!</definedName>
    <definedName name="ASAU1" localSheetId="50">#REF!</definedName>
    <definedName name="ASAU1" localSheetId="57">#REF!</definedName>
    <definedName name="ASAU1" localSheetId="58">#REF!</definedName>
    <definedName name="ASAU1" localSheetId="59">#REF!</definedName>
    <definedName name="ASAU1" localSheetId="60">#REF!</definedName>
    <definedName name="ASAU1" localSheetId="76">#REF!</definedName>
    <definedName name="ASAU1" localSheetId="78">#REF!</definedName>
    <definedName name="ASAU1" localSheetId="82">#REF!</definedName>
    <definedName name="ASAU1" localSheetId="22">#REF!</definedName>
    <definedName name="ASAU1" localSheetId="86">#REF!</definedName>
    <definedName name="ASAU1" localSheetId="90">#REF!</definedName>
    <definedName name="ASAU1" localSheetId="27">#REF!</definedName>
    <definedName name="ASAU1" localSheetId="0">#REF!</definedName>
    <definedName name="ASAU1">#REF!</definedName>
    <definedName name="asd" localSheetId="106">#REF!</definedName>
    <definedName name="asd" localSheetId="16">#N/A</definedName>
    <definedName name="asd" localSheetId="17">#REF!</definedName>
    <definedName name="asd" localSheetId="41">#REF!</definedName>
    <definedName name="asd" localSheetId="51">#REF!</definedName>
    <definedName name="asd" localSheetId="89">#REF!</definedName>
    <definedName name="asd" localSheetId="40">#REF!</definedName>
    <definedName name="asd" localSheetId="42">#REF!</definedName>
    <definedName name="asd" localSheetId="43">#REF!</definedName>
    <definedName name="asd" localSheetId="48">#REF!</definedName>
    <definedName name="asd" localSheetId="49">#REF!</definedName>
    <definedName name="asd" localSheetId="50">#REF!</definedName>
    <definedName name="asd" localSheetId="57">#REF!</definedName>
    <definedName name="asd" localSheetId="58">#REF!</definedName>
    <definedName name="asd" localSheetId="59">#REF!</definedName>
    <definedName name="asd" localSheetId="60">#REF!</definedName>
    <definedName name="asd" localSheetId="76">#REF!</definedName>
    <definedName name="asd" localSheetId="77">#REF!</definedName>
    <definedName name="asd" localSheetId="78">#REF!</definedName>
    <definedName name="asd" localSheetId="82">#REF!</definedName>
    <definedName name="asd" localSheetId="22">#REF!</definedName>
    <definedName name="asd" localSheetId="86">#REF!</definedName>
    <definedName name="asd" localSheetId="90">#REF!</definedName>
    <definedName name="asd" localSheetId="27">#REF!</definedName>
    <definedName name="asd" localSheetId="0">#REF!</definedName>
    <definedName name="asd">#REF!</definedName>
    <definedName name="ASDF" localSheetId="106">#REF!</definedName>
    <definedName name="ASDF" localSheetId="17">#REF!</definedName>
    <definedName name="ASDF" localSheetId="51">#REF!</definedName>
    <definedName name="ASDF" localSheetId="89">#REF!</definedName>
    <definedName name="ASDF" localSheetId="48">#REF!</definedName>
    <definedName name="ASDF" localSheetId="49">#REF!</definedName>
    <definedName name="ASDF" localSheetId="50">#REF!</definedName>
    <definedName name="ASDF" localSheetId="57">#REF!</definedName>
    <definedName name="ASDF" localSheetId="58">#REF!</definedName>
    <definedName name="ASDF" localSheetId="77">#REF!</definedName>
    <definedName name="ASDF" localSheetId="78">#REF!</definedName>
    <definedName name="ASDF" localSheetId="22">#REF!</definedName>
    <definedName name="ASDF" localSheetId="90">#REF!</definedName>
    <definedName name="ASDF" localSheetId="0">#REF!</definedName>
    <definedName name="ASDF">#REF!</definedName>
    <definedName name="ASDFG" localSheetId="106">#REF!</definedName>
    <definedName name="ASDFG" localSheetId="17">#REF!</definedName>
    <definedName name="ASDFG" localSheetId="51">#REF!</definedName>
    <definedName name="ASDFG" localSheetId="89">#REF!</definedName>
    <definedName name="ASDFG" localSheetId="48">#REF!</definedName>
    <definedName name="ASDFG" localSheetId="49">#REF!</definedName>
    <definedName name="ASDFG" localSheetId="50">#REF!</definedName>
    <definedName name="ASDFG" localSheetId="57">#REF!</definedName>
    <definedName name="ASDFG" localSheetId="58">#REF!</definedName>
    <definedName name="ASDFG" localSheetId="78">#REF!</definedName>
    <definedName name="ASDFG" localSheetId="22">#REF!</definedName>
    <definedName name="ASDFG" localSheetId="90">#REF!</definedName>
    <definedName name="ASDFG" localSheetId="0">#REF!</definedName>
    <definedName name="ASDFG">#REF!</definedName>
    <definedName name="asdrae" localSheetId="106" hidden="1">#REF!</definedName>
    <definedName name="asdrae" localSheetId="17" hidden="1">#REF!</definedName>
    <definedName name="asdrae" localSheetId="41" hidden="1">#REF!</definedName>
    <definedName name="asdrae" localSheetId="51" hidden="1">#REF!</definedName>
    <definedName name="asdrae" localSheetId="89" hidden="1">#REF!</definedName>
    <definedName name="asdrae" localSheetId="42" hidden="1">#REF!</definedName>
    <definedName name="asdrae" localSheetId="43" hidden="1">#REF!</definedName>
    <definedName name="asdrae" localSheetId="48" hidden="1">#REF!</definedName>
    <definedName name="asdrae" localSheetId="49" hidden="1">#REF!</definedName>
    <definedName name="asdrae" localSheetId="50" hidden="1">#REF!</definedName>
    <definedName name="asdrae" localSheetId="57" hidden="1">#REF!</definedName>
    <definedName name="asdrae" localSheetId="58" hidden="1">#REF!</definedName>
    <definedName name="asdrae" localSheetId="59" hidden="1">#REF!</definedName>
    <definedName name="asdrae" localSheetId="60" hidden="1">#REF!</definedName>
    <definedName name="asdrae" localSheetId="76" hidden="1">#REF!</definedName>
    <definedName name="asdrae" localSheetId="78" hidden="1">#REF!</definedName>
    <definedName name="asdrae" localSheetId="82" hidden="1">#REF!</definedName>
    <definedName name="asdrae" localSheetId="22" hidden="1">#REF!</definedName>
    <definedName name="asdrae" localSheetId="86" hidden="1">#REF!</definedName>
    <definedName name="asdrae" localSheetId="90" hidden="1">#REF!</definedName>
    <definedName name="asdrae" localSheetId="27" hidden="1">#REF!</definedName>
    <definedName name="asdrae" localSheetId="0" hidden="1">#REF!</definedName>
    <definedName name="asdrae" hidden="1">#REF!</definedName>
    <definedName name="asdrra" localSheetId="106">#REF!</definedName>
    <definedName name="asdrra" localSheetId="17">#REF!</definedName>
    <definedName name="asdrra" localSheetId="41">#REF!</definedName>
    <definedName name="asdrra" localSheetId="51">#REF!</definedName>
    <definedName name="asdrra" localSheetId="89">#REF!</definedName>
    <definedName name="asdrra" localSheetId="42">#REF!</definedName>
    <definedName name="asdrra" localSheetId="43">#REF!</definedName>
    <definedName name="asdrra" localSheetId="48">#REF!</definedName>
    <definedName name="asdrra" localSheetId="49">#REF!</definedName>
    <definedName name="asdrra" localSheetId="50">#REF!</definedName>
    <definedName name="asdrra" localSheetId="57">#REF!</definedName>
    <definedName name="asdrra" localSheetId="58">#REF!</definedName>
    <definedName name="asdrra" localSheetId="59">#REF!</definedName>
    <definedName name="asdrra" localSheetId="60">#REF!</definedName>
    <definedName name="asdrra" localSheetId="76">#REF!</definedName>
    <definedName name="asdrra" localSheetId="78">#REF!</definedName>
    <definedName name="asdrra" localSheetId="82">#REF!</definedName>
    <definedName name="asdrra" localSheetId="22">#REF!</definedName>
    <definedName name="asdrra" localSheetId="86">#REF!</definedName>
    <definedName name="asdrra" localSheetId="90">#REF!</definedName>
    <definedName name="asdrra" localSheetId="27">#REF!</definedName>
    <definedName name="asdrra" localSheetId="0">#REF!</definedName>
    <definedName name="asdrra">#REF!</definedName>
    <definedName name="ase" localSheetId="106">#REF!</definedName>
    <definedName name="ase" localSheetId="17">#REF!</definedName>
    <definedName name="ase" localSheetId="41">#REF!</definedName>
    <definedName name="ase" localSheetId="51">#REF!</definedName>
    <definedName name="ase" localSheetId="89">#REF!</definedName>
    <definedName name="ase" localSheetId="42">#REF!</definedName>
    <definedName name="ase" localSheetId="43">#REF!</definedName>
    <definedName name="ase" localSheetId="48">#REF!</definedName>
    <definedName name="ase" localSheetId="49">#REF!</definedName>
    <definedName name="ase" localSheetId="50">#REF!</definedName>
    <definedName name="ase" localSheetId="57">#REF!</definedName>
    <definedName name="ase" localSheetId="58">#REF!</definedName>
    <definedName name="ase" localSheetId="59">#REF!</definedName>
    <definedName name="ase" localSheetId="60">#REF!</definedName>
    <definedName name="ase" localSheetId="76">#REF!</definedName>
    <definedName name="ase" localSheetId="78">#REF!</definedName>
    <definedName name="ase" localSheetId="82">#REF!</definedName>
    <definedName name="ase" localSheetId="22">#REF!</definedName>
    <definedName name="ase" localSheetId="86">#REF!</definedName>
    <definedName name="ase" localSheetId="90">#REF!</definedName>
    <definedName name="ase" localSheetId="27">#REF!</definedName>
    <definedName name="ase" localSheetId="0">#REF!</definedName>
    <definedName name="ase">#REF!</definedName>
    <definedName name="aser" localSheetId="106">#REF!</definedName>
    <definedName name="aser" localSheetId="17">#REF!</definedName>
    <definedName name="aser" localSheetId="41">#REF!</definedName>
    <definedName name="aser" localSheetId="51">#REF!</definedName>
    <definedName name="aser" localSheetId="89">#REF!</definedName>
    <definedName name="aser" localSheetId="42">#REF!</definedName>
    <definedName name="aser" localSheetId="43">#REF!</definedName>
    <definedName name="aser" localSheetId="48">#REF!</definedName>
    <definedName name="aser" localSheetId="49">#REF!</definedName>
    <definedName name="aser" localSheetId="50">#REF!</definedName>
    <definedName name="aser" localSheetId="57">#REF!</definedName>
    <definedName name="aser" localSheetId="58">#REF!</definedName>
    <definedName name="aser" localSheetId="59">#REF!</definedName>
    <definedName name="aser" localSheetId="60">#REF!</definedName>
    <definedName name="aser" localSheetId="76">#REF!</definedName>
    <definedName name="aser" localSheetId="78">#REF!</definedName>
    <definedName name="aser" localSheetId="82">#REF!</definedName>
    <definedName name="aser" localSheetId="22">#REF!</definedName>
    <definedName name="aser" localSheetId="86">#REF!</definedName>
    <definedName name="aser" localSheetId="90">#REF!</definedName>
    <definedName name="aser" localSheetId="27">#REF!</definedName>
    <definedName name="aser" localSheetId="0">#REF!</definedName>
    <definedName name="aser">#REF!</definedName>
    <definedName name="AsignadoA" localSheetId="106">#REF!</definedName>
    <definedName name="AsignadoA" localSheetId="17">#REF!</definedName>
    <definedName name="AsignadoA" localSheetId="51">#REF!</definedName>
    <definedName name="AsignadoA" localSheetId="89">#REF!</definedName>
    <definedName name="AsignadoA" localSheetId="42">#REF!</definedName>
    <definedName name="AsignadoA" localSheetId="43">#REF!</definedName>
    <definedName name="AsignadoA" localSheetId="48">#REF!</definedName>
    <definedName name="AsignadoA" localSheetId="49">#REF!</definedName>
    <definedName name="AsignadoA" localSheetId="50">#REF!</definedName>
    <definedName name="AsignadoA" localSheetId="57">#REF!</definedName>
    <definedName name="AsignadoA" localSheetId="58">#REF!</definedName>
    <definedName name="AsignadoA" localSheetId="78">#REF!</definedName>
    <definedName name="AsignadoA" localSheetId="22">#REF!</definedName>
    <definedName name="AsignadoA" localSheetId="90">#REF!</definedName>
    <definedName name="AsignadoA" localSheetId="27">#REF!</definedName>
    <definedName name="AsignadoA" localSheetId="0">#REF!</definedName>
    <definedName name="AsignadoA">#REF!</definedName>
    <definedName name="ASO" localSheetId="106">#REF!</definedName>
    <definedName name="ASO" localSheetId="17">#REF!</definedName>
    <definedName name="ASO" localSheetId="51">#REF!</definedName>
    <definedName name="ASO" localSheetId="89">#REF!</definedName>
    <definedName name="ASO" localSheetId="42">#REF!</definedName>
    <definedName name="ASO" localSheetId="43">#REF!</definedName>
    <definedName name="ASO" localSheetId="48">#REF!</definedName>
    <definedName name="ASO" localSheetId="49">#REF!</definedName>
    <definedName name="ASO" localSheetId="50">#REF!</definedName>
    <definedName name="ASO" localSheetId="57">#REF!</definedName>
    <definedName name="ASO" localSheetId="58">#REF!</definedName>
    <definedName name="ASO" localSheetId="76">#REF!</definedName>
    <definedName name="ASO" localSheetId="78">#REF!</definedName>
    <definedName name="ASO" localSheetId="22">#REF!</definedName>
    <definedName name="ASO" localSheetId="90">#REF!</definedName>
    <definedName name="ASO" localSheetId="27">#REF!</definedName>
    <definedName name="ASO" localSheetId="0">#REF!</definedName>
    <definedName name="ASO">#REF!</definedName>
    <definedName name="asraa" localSheetId="106">#REF!</definedName>
    <definedName name="asraa" localSheetId="17">#REF!</definedName>
    <definedName name="asraa" localSheetId="41">#REF!</definedName>
    <definedName name="asraa" localSheetId="51">#REF!</definedName>
    <definedName name="asraa" localSheetId="89">#REF!</definedName>
    <definedName name="asraa" localSheetId="42">#REF!</definedName>
    <definedName name="asraa" localSheetId="43">#REF!</definedName>
    <definedName name="asraa" localSheetId="48">#REF!</definedName>
    <definedName name="asraa" localSheetId="49">#REF!</definedName>
    <definedName name="asraa" localSheetId="50">#REF!</definedName>
    <definedName name="asraa" localSheetId="57">#REF!</definedName>
    <definedName name="asraa" localSheetId="58">#REF!</definedName>
    <definedName name="asraa" localSheetId="59">#REF!</definedName>
    <definedName name="asraa" localSheetId="60">#REF!</definedName>
    <definedName name="asraa" localSheetId="76">#REF!</definedName>
    <definedName name="asraa" localSheetId="78">#REF!</definedName>
    <definedName name="asraa" localSheetId="82">#REF!</definedName>
    <definedName name="asraa" localSheetId="22">#REF!</definedName>
    <definedName name="asraa" localSheetId="86">#REF!</definedName>
    <definedName name="asraa" localSheetId="90">#REF!</definedName>
    <definedName name="asraa" localSheetId="27">#REF!</definedName>
    <definedName name="asraa" localSheetId="0">#REF!</definedName>
    <definedName name="asraa">#REF!</definedName>
    <definedName name="asrraa44" localSheetId="106">#REF!</definedName>
    <definedName name="asrraa44" localSheetId="17">#REF!</definedName>
    <definedName name="asrraa44" localSheetId="41">#REF!</definedName>
    <definedName name="asrraa44" localSheetId="51">#REF!</definedName>
    <definedName name="asrraa44" localSheetId="89">#REF!</definedName>
    <definedName name="asrraa44" localSheetId="42">#REF!</definedName>
    <definedName name="asrraa44" localSheetId="43">#REF!</definedName>
    <definedName name="asrraa44" localSheetId="48">#REF!</definedName>
    <definedName name="asrraa44" localSheetId="49">#REF!</definedName>
    <definedName name="asrraa44" localSheetId="50">#REF!</definedName>
    <definedName name="asrraa44" localSheetId="57">#REF!</definedName>
    <definedName name="asrraa44" localSheetId="58">#REF!</definedName>
    <definedName name="asrraa44" localSheetId="59">#REF!</definedName>
    <definedName name="asrraa44" localSheetId="60">#REF!</definedName>
    <definedName name="asrraa44" localSheetId="76">#REF!</definedName>
    <definedName name="asrraa44" localSheetId="78">#REF!</definedName>
    <definedName name="asrraa44" localSheetId="82">#REF!</definedName>
    <definedName name="asrraa44" localSheetId="22">#REF!</definedName>
    <definedName name="asrraa44" localSheetId="86">#REF!</definedName>
    <definedName name="asrraa44" localSheetId="90">#REF!</definedName>
    <definedName name="asrraa44" localSheetId="27">#REF!</definedName>
    <definedName name="asrraa44" localSheetId="0">#REF!</definedName>
    <definedName name="asrraa44">#REF!</definedName>
    <definedName name="ass">#N/A</definedName>
    <definedName name="ASSET" localSheetId="106">#REF!</definedName>
    <definedName name="ASSET" localSheetId="57">[77]SOLVENCIA!$D$48</definedName>
    <definedName name="ASSET" localSheetId="94">#REF!</definedName>
    <definedName name="ASSET">[77]SOLVENCIA!$D$48</definedName>
    <definedName name="Assistance" localSheetId="106">#REF!</definedName>
    <definedName name="Assistance" localSheetId="57">[81]Sheet1!$B$2:$T$56</definedName>
    <definedName name="Assistance" localSheetId="94">#REF!</definedName>
    <definedName name="Assistance">[81]Sheet1!$B$2:$T$56</definedName>
    <definedName name="ASSUM" localSheetId="106">#REF!</definedName>
    <definedName name="ASSUM" localSheetId="17">#REF!</definedName>
    <definedName name="ASSUM" localSheetId="41">#REF!</definedName>
    <definedName name="ASSUM" localSheetId="51">#REF!</definedName>
    <definedName name="ASSUM" localSheetId="89">#REF!</definedName>
    <definedName name="ASSUM" localSheetId="40">#REF!</definedName>
    <definedName name="ASSUM" localSheetId="42">#REF!</definedName>
    <definedName name="ASSUM" localSheetId="43">#REF!</definedName>
    <definedName name="ASSUM" localSheetId="47">#REF!</definedName>
    <definedName name="ASSUM" localSheetId="48">#REF!</definedName>
    <definedName name="ASSUM" localSheetId="49">#REF!</definedName>
    <definedName name="ASSUM" localSheetId="50">#REF!</definedName>
    <definedName name="ASSUM" localSheetId="57">#REF!</definedName>
    <definedName name="ASSUM" localSheetId="58">#REF!</definedName>
    <definedName name="ASSUM" localSheetId="59">#REF!</definedName>
    <definedName name="ASSUM" localSheetId="60">#REF!</definedName>
    <definedName name="ASSUM" localSheetId="76">#REF!</definedName>
    <definedName name="ASSUM" localSheetId="78">#REF!</definedName>
    <definedName name="ASSUM" localSheetId="82">#REF!</definedName>
    <definedName name="ASSUM" localSheetId="22">#REF!</definedName>
    <definedName name="ASSUM" localSheetId="86">#REF!</definedName>
    <definedName name="ASSUM" localSheetId="90">#REF!</definedName>
    <definedName name="ASSUM" localSheetId="27">#REF!</definedName>
    <definedName name="ASSUM" localSheetId="0">#REF!</definedName>
    <definedName name="ASSUM">#REF!</definedName>
    <definedName name="ASSUMPB" localSheetId="106">#REF!</definedName>
    <definedName name="ASSUMPB" localSheetId="17">#REF!</definedName>
    <definedName name="ASSUMPB" localSheetId="51">#REF!</definedName>
    <definedName name="ASSUMPB" localSheetId="89">#REF!</definedName>
    <definedName name="ASSUMPB" localSheetId="40">#REF!</definedName>
    <definedName name="ASSUMPB" localSheetId="42">#REF!</definedName>
    <definedName name="ASSUMPB" localSheetId="48">#REF!</definedName>
    <definedName name="ASSUMPB" localSheetId="49">#REF!</definedName>
    <definedName name="ASSUMPB" localSheetId="50">#REF!</definedName>
    <definedName name="ASSUMPB" localSheetId="57">#REF!</definedName>
    <definedName name="ASSUMPB" localSheetId="58">#REF!</definedName>
    <definedName name="ASSUMPB" localSheetId="78">#REF!</definedName>
    <definedName name="ASSUMPB" localSheetId="22">#REF!</definedName>
    <definedName name="ASSUMPB" localSheetId="90">#REF!</definedName>
    <definedName name="ASSUMPB" localSheetId="0">#REF!</definedName>
    <definedName name="ASSUMPB">#REF!</definedName>
    <definedName name="atlantic" localSheetId="106">#REF!</definedName>
    <definedName name="atlantic" localSheetId="57">#REF!</definedName>
    <definedName name="atlantic" localSheetId="94">#REF!</definedName>
    <definedName name="atlantic">[82]nonopec!$D$424:$D$433</definedName>
    <definedName name="atrade" localSheetId="106">#REF!</definedName>
    <definedName name="atrade" localSheetId="16">[33]!atrade</definedName>
    <definedName name="atrade" localSheetId="17">[27]!atrade</definedName>
    <definedName name="atrade" localSheetId="25">[27]!atrade</definedName>
    <definedName name="atrade" localSheetId="65">[27]!atrade</definedName>
    <definedName name="atrade" localSheetId="67">[27]!atrade</definedName>
    <definedName name="atrade" localSheetId="70">[27]!atrade</definedName>
    <definedName name="atrade" localSheetId="9">[27]!atrade</definedName>
    <definedName name="atrade" localSheetId="11">#REF!</definedName>
    <definedName name="atrade" localSheetId="53">[27]!atrade</definedName>
    <definedName name="atrade" localSheetId="54">[27]!atrade</definedName>
    <definedName name="atrade" localSheetId="42">[27]!atrade</definedName>
    <definedName name="atrade" localSheetId="50">[27]!atrade</definedName>
    <definedName name="atrade" localSheetId="57">[27]!atrade</definedName>
    <definedName name="atrade" localSheetId="59">#REF!</definedName>
    <definedName name="atrade" localSheetId="78">[27]!atrade</definedName>
    <definedName name="atrade" localSheetId="81">[27]!atrade</definedName>
    <definedName name="atrade" localSheetId="82">[27]!atrade</definedName>
    <definedName name="atrade" localSheetId="22">[27]!atrade</definedName>
    <definedName name="atrade" localSheetId="90">[27]!atrade</definedName>
    <definedName name="atrade" localSheetId="94">#REF!</definedName>
    <definedName name="atrade" localSheetId="23">[27]!atrade</definedName>
    <definedName name="atrade" localSheetId="101">#REF!</definedName>
    <definedName name="atrade">[27]!atrade</definedName>
    <definedName name="ATS" localSheetId="106">#REF!</definedName>
    <definedName name="ATS" localSheetId="17">#REF!</definedName>
    <definedName name="ATS" localSheetId="18">#REF!</definedName>
    <definedName name="ATS" localSheetId="51">#REF!</definedName>
    <definedName name="ATS" localSheetId="89">#REF!</definedName>
    <definedName name="ATS" localSheetId="40">#REF!</definedName>
    <definedName name="ATS" localSheetId="42">#REF!</definedName>
    <definedName name="ATS" localSheetId="48">#REF!</definedName>
    <definedName name="ATS" localSheetId="49">#REF!</definedName>
    <definedName name="ATS" localSheetId="50">#REF!</definedName>
    <definedName name="ATS" localSheetId="57">#REF!</definedName>
    <definedName name="ATS" localSheetId="58">#REF!</definedName>
    <definedName name="ATS" localSheetId="77">#REF!</definedName>
    <definedName name="ATS" localSheetId="78">#REF!</definedName>
    <definedName name="ATS" localSheetId="22">#REF!</definedName>
    <definedName name="ATS" localSheetId="90">#REF!</definedName>
    <definedName name="ATS" localSheetId="0">#REF!</definedName>
    <definedName name="ATS">#REF!</definedName>
    <definedName name="AUS" localSheetId="106">#REF!</definedName>
    <definedName name="AUS" localSheetId="16">#REF!</definedName>
    <definedName name="AUS" localSheetId="17">#REF!</definedName>
    <definedName name="AUS" localSheetId="41">#REF!</definedName>
    <definedName name="AUS" localSheetId="51">#REF!</definedName>
    <definedName name="AUS" localSheetId="89">#REF!</definedName>
    <definedName name="AUS" localSheetId="40">#REF!</definedName>
    <definedName name="AUS" localSheetId="42">#REF!</definedName>
    <definedName name="AUS" localSheetId="43">#REF!</definedName>
    <definedName name="AUS" localSheetId="47">#REF!</definedName>
    <definedName name="AUS" localSheetId="48">#REF!</definedName>
    <definedName name="AUS" localSheetId="49">#REF!</definedName>
    <definedName name="AUS" localSheetId="50">#REF!</definedName>
    <definedName name="AUS" localSheetId="57">#REF!</definedName>
    <definedName name="AUS" localSheetId="58">#REF!</definedName>
    <definedName name="AUS" localSheetId="59">#REF!</definedName>
    <definedName name="AUS" localSheetId="60">#REF!</definedName>
    <definedName name="AUS" localSheetId="76">#REF!</definedName>
    <definedName name="AUS" localSheetId="78">#REF!</definedName>
    <definedName name="AUS" localSheetId="82">#REF!</definedName>
    <definedName name="AUS" localSheetId="22">#REF!</definedName>
    <definedName name="AUS" localSheetId="86">#REF!</definedName>
    <definedName name="AUS" localSheetId="90">#REF!</definedName>
    <definedName name="AUS" localSheetId="27">#REF!</definedName>
    <definedName name="AUS" localSheetId="0">#REF!</definedName>
    <definedName name="AUS">#REF!</definedName>
    <definedName name="Australia_wt" localSheetId="106">#REF!</definedName>
    <definedName name="Australia_wt" localSheetId="57">'[83]OECD wgt'!$B$13</definedName>
    <definedName name="Australia_wt" localSheetId="94">#REF!</definedName>
    <definedName name="Australia_wt">'[83]OECD wgt'!$B$13</definedName>
    <definedName name="Austria_wt" localSheetId="106">#REF!</definedName>
    <definedName name="Austria_wt" localSheetId="57">'[83]OECD wgt'!$B$14</definedName>
    <definedName name="Austria_wt" localSheetId="94">#REF!</definedName>
    <definedName name="Austria_wt">'[83]OECD wgt'!$B$14</definedName>
    <definedName name="Average_Daily_Depreciation" localSheetId="106">#REF!</definedName>
    <definedName name="Average_Daily_Depreciation" localSheetId="57">'[84]Inter-Bank'!$G$5</definedName>
    <definedName name="Average_Daily_Depreciation" localSheetId="94">#REF!</definedName>
    <definedName name="Average_Daily_Depreciation">'[84]Inter-Bank'!$G$5</definedName>
    <definedName name="Average_Weekly_Depreciation" localSheetId="106">#REF!</definedName>
    <definedName name="Average_Weekly_Depreciation" localSheetId="57">'[84]Inter-Bank'!$K$5</definedName>
    <definedName name="Average_Weekly_Depreciation" localSheetId="94">#REF!</definedName>
    <definedName name="Average_Weekly_Depreciation">'[84]Inter-Bank'!$K$5</definedName>
    <definedName name="Average_Weekly_Inter_Bank_Exchange_Rate" localSheetId="106">#REF!</definedName>
    <definedName name="Average_Weekly_Inter_Bank_Exchange_Rate" localSheetId="57">'[84]Inter-Bank'!$H$5</definedName>
    <definedName name="Average_Weekly_Inter_Bank_Exchange_Rate" localSheetId="94">#REF!</definedName>
    <definedName name="Average_Weekly_Inter_Bank_Exchange_Rate">'[84]Inter-Bank'!$H$5</definedName>
    <definedName name="AVISO" localSheetId="106">#REF!</definedName>
    <definedName name="AVISO" localSheetId="16">#REF!</definedName>
    <definedName name="AVISO" localSheetId="17">#REF!</definedName>
    <definedName name="AVISO" localSheetId="41">#REF!</definedName>
    <definedName name="AVISO" localSheetId="51">#REF!</definedName>
    <definedName name="AVISO" localSheetId="89">#REF!</definedName>
    <definedName name="AVISO" localSheetId="40">#REF!</definedName>
    <definedName name="AVISO" localSheetId="42">#REF!</definedName>
    <definedName name="AVISO" localSheetId="43">#REF!</definedName>
    <definedName name="AVISO" localSheetId="47">#REF!</definedName>
    <definedName name="AVISO" localSheetId="48">#REF!</definedName>
    <definedName name="AVISO" localSheetId="49">#REF!</definedName>
    <definedName name="AVISO" localSheetId="50">#REF!</definedName>
    <definedName name="AVISO" localSheetId="57">#REF!</definedName>
    <definedName name="AVISO" localSheetId="58">#REF!</definedName>
    <definedName name="AVISO" localSheetId="59">#REF!</definedName>
    <definedName name="AVISO" localSheetId="60">#REF!</definedName>
    <definedName name="AVISO" localSheetId="76">#REF!</definedName>
    <definedName name="AVISO" localSheetId="78">#REF!</definedName>
    <definedName name="AVISO" localSheetId="82">#REF!</definedName>
    <definedName name="AVISO" localSheetId="22">#REF!</definedName>
    <definedName name="AVISO" localSheetId="86">#REF!</definedName>
    <definedName name="AVISO" localSheetId="90">#REF!</definedName>
    <definedName name="AVISO" localSheetId="27">#REF!</definedName>
    <definedName name="AVISO" localSheetId="0">#REF!</definedName>
    <definedName name="AVISO">#REF!</definedName>
    <definedName name="AZUA1.1.00___Administración_General" localSheetId="106">#REF!</definedName>
    <definedName name="AZUA1.1.00___Administración_General" localSheetId="51">#REF!</definedName>
    <definedName name="AZUA1.1.00___Administración_General" localSheetId="89">#REF!</definedName>
    <definedName name="AZUA1.1.00___Administración_General" localSheetId="40">#REF!</definedName>
    <definedName name="AZUA1.1.00___Administración_General" localSheetId="42">#REF!</definedName>
    <definedName name="AZUA1.1.00___Administración_General" localSheetId="48">#REF!</definedName>
    <definedName name="AZUA1.1.00___Administración_General" localSheetId="49">#REF!</definedName>
    <definedName name="AZUA1.1.00___Administración_General" localSheetId="50">#REF!</definedName>
    <definedName name="AZUA1.1.00___Administración_General" localSheetId="57">#REF!</definedName>
    <definedName name="AZUA1.1.00___Administración_General" localSheetId="58">#REF!</definedName>
    <definedName name="AZUA1.1.00___Administración_General" localSheetId="22">#REF!</definedName>
    <definedName name="AZUA1.1.00___Administración_General" localSheetId="0">#REF!</definedName>
    <definedName name="AZUA1.1.00___Administración_General">#REF!</definedName>
    <definedName name="AZUA2.1.00___Asuntos_económicos__comerciales_y_laborales" localSheetId="106">#REF!</definedName>
    <definedName name="AZUA2.1.00___Asuntos_económicos__comerciales_y_laborales" localSheetId="51">#REF!</definedName>
    <definedName name="AZUA2.1.00___Asuntos_económicos__comerciales_y_laborales" localSheetId="89">#REF!</definedName>
    <definedName name="AZUA2.1.00___Asuntos_económicos__comerciales_y_laborales" localSheetId="40">#REF!</definedName>
    <definedName name="AZUA2.1.00___Asuntos_económicos__comerciales_y_laborales" localSheetId="42">#REF!</definedName>
    <definedName name="AZUA2.1.00___Asuntos_económicos__comerciales_y_laborales" localSheetId="48">#REF!</definedName>
    <definedName name="AZUA2.1.00___Asuntos_económicos__comerciales_y_laborales" localSheetId="49">#REF!</definedName>
    <definedName name="AZUA2.1.00___Asuntos_económicos__comerciales_y_laborales" localSheetId="50">#REF!</definedName>
    <definedName name="AZUA2.1.00___Asuntos_económicos__comerciales_y_laborales" localSheetId="57">#REF!</definedName>
    <definedName name="AZUA2.1.00___Asuntos_económicos__comerciales_y_laborales" localSheetId="58">#REF!</definedName>
    <definedName name="AZUA2.1.00___Asuntos_económicos__comerciales_y_laborales" localSheetId="22">#REF!</definedName>
    <definedName name="AZUA2.1.00___Asuntos_económicos__comerciales_y_laborales" localSheetId="0">#REF!</definedName>
    <definedName name="AZUA2.1.00___Asuntos_económicos__comerciales_y_laborales">#REF!</definedName>
    <definedName name="B" localSheetId="106">#REF!</definedName>
    <definedName name="B" localSheetId="16">[77]RESUMEN!$L$13</definedName>
    <definedName name="B" localSheetId="17">#REF!</definedName>
    <definedName name="B" localSheetId="41">#REF!</definedName>
    <definedName name="B" localSheetId="51">#REF!</definedName>
    <definedName name="B" localSheetId="89">#REF!</definedName>
    <definedName name="B" localSheetId="40">#REF!</definedName>
    <definedName name="B" localSheetId="42">#REF!</definedName>
    <definedName name="B" localSheetId="43">#REF!</definedName>
    <definedName name="B" localSheetId="48">#REF!</definedName>
    <definedName name="B" localSheetId="49">#REF!</definedName>
    <definedName name="B" localSheetId="50">#REF!</definedName>
    <definedName name="B" localSheetId="57">#REF!</definedName>
    <definedName name="B" localSheetId="58">#REF!</definedName>
    <definedName name="B" localSheetId="59">#REF!</definedName>
    <definedName name="B" localSheetId="60">#REF!</definedName>
    <definedName name="B" localSheetId="76">#REF!</definedName>
    <definedName name="B" localSheetId="77">#REF!</definedName>
    <definedName name="B" localSheetId="78">#REF!</definedName>
    <definedName name="B" localSheetId="82">#REF!</definedName>
    <definedName name="B" localSheetId="22">#REF!</definedName>
    <definedName name="B" localSheetId="86">#REF!</definedName>
    <definedName name="B" localSheetId="90">#REF!</definedName>
    <definedName name="B" localSheetId="27">#REF!</definedName>
    <definedName name="B" localSheetId="0">#REF!</definedName>
    <definedName name="B">#REF!</definedName>
    <definedName name="b1std" localSheetId="106">#REF!</definedName>
    <definedName name="b1std" localSheetId="17">#REF!</definedName>
    <definedName name="b1std" localSheetId="51">#REF!</definedName>
    <definedName name="b1std" localSheetId="89">#REF!</definedName>
    <definedName name="b1std" localSheetId="40">#REF!</definedName>
    <definedName name="b1std" localSheetId="48">#REF!</definedName>
    <definedName name="b1std" localSheetId="49">#REF!</definedName>
    <definedName name="b1std" localSheetId="50">#REF!</definedName>
    <definedName name="b1std" localSheetId="57">#REF!</definedName>
    <definedName name="b1std" localSheetId="58">#REF!</definedName>
    <definedName name="b1std" localSheetId="78">#REF!</definedName>
    <definedName name="b1std" localSheetId="22">#REF!</definedName>
    <definedName name="b1std" localSheetId="90">#REF!</definedName>
    <definedName name="b1std" localSheetId="0">#REF!</definedName>
    <definedName name="b1std">#REF!</definedName>
    <definedName name="b2std" localSheetId="106">#REF!</definedName>
    <definedName name="b2std" localSheetId="17">#REF!</definedName>
    <definedName name="b2std" localSheetId="51">#REF!</definedName>
    <definedName name="b2std" localSheetId="89">#REF!</definedName>
    <definedName name="b2std" localSheetId="48">#REF!</definedName>
    <definedName name="b2std" localSheetId="49">#REF!</definedName>
    <definedName name="b2std" localSheetId="50">#REF!</definedName>
    <definedName name="b2std" localSheetId="57">#REF!</definedName>
    <definedName name="b2std" localSheetId="58">#REF!</definedName>
    <definedName name="b2std" localSheetId="78">#REF!</definedName>
    <definedName name="b2std" localSheetId="22">#REF!</definedName>
    <definedName name="b2std" localSheetId="90">#REF!</definedName>
    <definedName name="b2std" localSheetId="0">#REF!</definedName>
    <definedName name="b2std">#REF!</definedName>
    <definedName name="ba">#N/A</definedName>
    <definedName name="Badea" localSheetId="106">#REF!</definedName>
    <definedName name="Badea" localSheetId="57">#REF!</definedName>
    <definedName name="Badea" localSheetId="94">#REF!</definedName>
    <definedName name="Badea">[67]CIRRs!$C$67</definedName>
    <definedName name="BAL" localSheetId="106">#REF!</definedName>
    <definedName name="BAL" localSheetId="17">#REF!</definedName>
    <definedName name="BAL" localSheetId="18">#REF!</definedName>
    <definedName name="BAL" localSheetId="51">#REF!</definedName>
    <definedName name="BAL" localSheetId="89">#REF!</definedName>
    <definedName name="BAL" localSheetId="40">#REF!</definedName>
    <definedName name="BAL" localSheetId="42">#REF!</definedName>
    <definedName name="BAL" localSheetId="43">#REF!</definedName>
    <definedName name="BAL" localSheetId="48">#REF!</definedName>
    <definedName name="BAL" localSheetId="49">#REF!</definedName>
    <definedName name="BAL" localSheetId="50">#REF!</definedName>
    <definedName name="BAL" localSheetId="57">#REF!</definedName>
    <definedName name="BAL" localSheetId="58">#REF!</definedName>
    <definedName name="BAL" localSheetId="76">#REF!</definedName>
    <definedName name="BAL" localSheetId="77">#REF!</definedName>
    <definedName name="BAL" localSheetId="78">#REF!</definedName>
    <definedName name="BAL" localSheetId="22">#REF!</definedName>
    <definedName name="BAL" localSheetId="90">#REF!</definedName>
    <definedName name="BAL" localSheetId="27">#REF!</definedName>
    <definedName name="BAL" localSheetId="0">#REF!</definedName>
    <definedName name="BAL">#REF!</definedName>
    <definedName name="bALANCE" localSheetId="104" hidden="1">{"Minpmon",#N/A,FALSE,"Monthinput"}</definedName>
    <definedName name="bALANCE" localSheetId="106" hidden="1">{"Minpmon",#N/A,FALSE,"Monthinput"}</definedName>
    <definedName name="bALANCE" localSheetId="17" hidden="1">{"Minpmon",#N/A,FALSE,"Monthinput"}</definedName>
    <definedName name="bALANCE" localSheetId="18" hidden="1">{"Minpmon",#N/A,FALSE,"Monthinput"}</definedName>
    <definedName name="bALANCE" localSheetId="38" hidden="1">{"Minpmon",#N/A,FALSE,"Monthinput"}</definedName>
    <definedName name="bALANCE" localSheetId="41" hidden="1">{"Minpmon",#N/A,FALSE,"Monthinput"}</definedName>
    <definedName name="bALANCE" localSheetId="65" hidden="1">{"Minpmon",#N/A,FALSE,"Monthinput"}</definedName>
    <definedName name="bALANCE" localSheetId="67" hidden="1">{"Minpmon",#N/A,FALSE,"Monthinput"}</definedName>
    <definedName name="bALANCE" localSheetId="70" hidden="1">{"Minpmon",#N/A,FALSE,"Monthinput"}</definedName>
    <definedName name="bALANCE" localSheetId="8" hidden="1">{"Minpmon",#N/A,FALSE,"Monthinput"}</definedName>
    <definedName name="bALANCE" localSheetId="9" hidden="1">{"Minpmon",#N/A,FALSE,"Monthinput"}</definedName>
    <definedName name="bALANCE" localSheetId="10" hidden="1">{"Minpmon",#N/A,FALSE,"Monthinput"}</definedName>
    <definedName name="bALANCE" localSheetId="11" hidden="1">{"Minpmon",#N/A,FALSE,"Monthinput"}</definedName>
    <definedName name="bALANCE" localSheetId="54" hidden="1">{"Minpmon",#N/A,FALSE,"Monthinput"}</definedName>
    <definedName name="bALANCE" localSheetId="51" hidden="1">{"Minpmon",#N/A,FALSE,"Monthinput"}</definedName>
    <definedName name="bALANCE" localSheetId="89" hidden="1">{"Minpmon",#N/A,FALSE,"Monthinput"}</definedName>
    <definedName name="bALANCE" localSheetId="28" hidden="1">{"Minpmon",#N/A,FALSE,"Monthinput"}</definedName>
    <definedName name="bALANCE" localSheetId="29" hidden="1">{"Minpmon",#N/A,FALSE,"Monthinput"}</definedName>
    <definedName name="bALANCE" localSheetId="30" hidden="1">{"Minpmon",#N/A,FALSE,"Monthinput"}</definedName>
    <definedName name="bALANCE" localSheetId="31" hidden="1">{"Minpmon",#N/A,FALSE,"Monthinput"}</definedName>
    <definedName name="bALANCE" localSheetId="32" hidden="1">{"Minpmon",#N/A,FALSE,"Monthinput"}</definedName>
    <definedName name="bALANCE" localSheetId="33" hidden="1">{"Minpmon",#N/A,FALSE,"Monthinput"}</definedName>
    <definedName name="bALANCE" localSheetId="34" hidden="1">{"Minpmon",#N/A,FALSE,"Monthinput"}</definedName>
    <definedName name="bALANCE" localSheetId="37" hidden="1">{"Minpmon",#N/A,FALSE,"Monthinput"}</definedName>
    <definedName name="bALANCE" localSheetId="2" hidden="1">{"Minpmon",#N/A,FALSE,"Monthinput"}</definedName>
    <definedName name="bALANCE" localSheetId="39" hidden="1">{"Minpmon",#N/A,FALSE,"Monthinput"}</definedName>
    <definedName name="bALANCE" localSheetId="40" hidden="1">{"Minpmon",#N/A,FALSE,"Monthinput"}</definedName>
    <definedName name="bALANCE" localSheetId="42" hidden="1">{"Minpmon",#N/A,FALSE,"Monthinput"}</definedName>
    <definedName name="bALANCE" localSheetId="43" hidden="1">{"Minpmon",#N/A,FALSE,"Monthinput"}</definedName>
    <definedName name="bALANCE" localSheetId="44" hidden="1">{"Minpmon",#N/A,FALSE,"Monthinput"}</definedName>
    <definedName name="bALANCE" localSheetId="45" hidden="1">{"Minpmon",#N/A,FALSE,"Monthinput"}</definedName>
    <definedName name="bALANCE" localSheetId="46" hidden="1">{"Minpmon",#N/A,FALSE,"Monthinput"}</definedName>
    <definedName name="bALANCE" localSheetId="47" hidden="1">{"Minpmon",#N/A,FALSE,"Monthinput"}</definedName>
    <definedName name="bALANCE" localSheetId="48" hidden="1">{"Minpmon",#N/A,FALSE,"Monthinput"}</definedName>
    <definedName name="bALANCE" localSheetId="49" hidden="1">{"Minpmon",#N/A,FALSE,"Monthinput"}</definedName>
    <definedName name="bALANCE" localSheetId="50" hidden="1">{"Minpmon",#N/A,FALSE,"Monthinput"}</definedName>
    <definedName name="bALANCE" localSheetId="57" hidden="1">{"Minpmon",#N/A,FALSE,"Monthinput"}</definedName>
    <definedName name="bALANCE" localSheetId="58" hidden="1">{"Minpmon",#N/A,FALSE,"Monthinput"}</definedName>
    <definedName name="bALANCE" localSheetId="59" hidden="1">{"Minpmon",#N/A,FALSE,"Monthinput"}</definedName>
    <definedName name="bALANCE" localSheetId="60" hidden="1">{"Minpmon",#N/A,FALSE,"Monthinput"}</definedName>
    <definedName name="bALANCE" localSheetId="61" hidden="1">{"Minpmon",#N/A,FALSE,"Monthinput"}</definedName>
    <definedName name="bALANCE" localSheetId="62" hidden="1">{"Minpmon",#N/A,FALSE,"Monthinput"}</definedName>
    <definedName name="bALANCE" localSheetId="63" hidden="1">{"Minpmon",#N/A,FALSE,"Monthinput"}</definedName>
    <definedName name="bALANCE" localSheetId="64" hidden="1">{"Minpmon",#N/A,FALSE,"Monthinput"}</definedName>
    <definedName name="bALANCE" localSheetId="66" hidden="1">{"Minpmon",#N/A,FALSE,"Monthinput"}</definedName>
    <definedName name="bALANCE" localSheetId="68" hidden="1">{"Minpmon",#N/A,FALSE,"Monthinput"}</definedName>
    <definedName name="bALANCE" localSheetId="69" hidden="1">{"Minpmon",#N/A,FALSE,"Monthinput"}</definedName>
    <definedName name="bALANCE" localSheetId="71" hidden="1">{"Minpmon",#N/A,FALSE,"Monthinput"}</definedName>
    <definedName name="bALANCE" localSheetId="76" hidden="1">{"Minpmon",#N/A,FALSE,"Monthinput"}</definedName>
    <definedName name="bALANCE" localSheetId="77" hidden="1">{"Minpmon",#N/A,FALSE,"Monthinput"}</definedName>
    <definedName name="bALANCE" localSheetId="78" hidden="1">{"Minpmon",#N/A,FALSE,"Monthinput"}</definedName>
    <definedName name="bALANCE" localSheetId="82" hidden="1">{"Minpmon",#N/A,FALSE,"Monthinput"}</definedName>
    <definedName name="bALANCE" localSheetId="22" hidden="1">{"Minpmon",#N/A,FALSE,"Monthinput"}</definedName>
    <definedName name="bALANCE" localSheetId="86" hidden="1">{"Minpmon",#N/A,FALSE,"Monthinput"}</definedName>
    <definedName name="bALANCE" localSheetId="90" hidden="1">{"Minpmon",#N/A,FALSE,"Monthinput"}</definedName>
    <definedName name="bALANCE" localSheetId="94" hidden="1">{"Minpmon",#N/A,FALSE,"Monthinput"}</definedName>
    <definedName name="bALANCE" localSheetId="102" hidden="1">{"Minpmon",#N/A,FALSE,"Monthinput"}</definedName>
    <definedName name="bALANCE" localSheetId="27" hidden="1">{"Minpmon",#N/A,FALSE,"Monthinput"}</definedName>
    <definedName name="bALANCE" localSheetId="0" hidden="1">{"Minpmon",#N/A,FALSE,"Monthinput"}</definedName>
    <definedName name="bALANCE" hidden="1">{"Minpmon",#N/A,FALSE,"Monthinput"}</definedName>
    <definedName name="BANCOS" localSheetId="106">#REF!</definedName>
    <definedName name="BANCOS" localSheetId="16">#REF!</definedName>
    <definedName name="BANCOS" localSheetId="17">#REF!</definedName>
    <definedName name="BANCOS" localSheetId="41">#REF!</definedName>
    <definedName name="BANCOS" localSheetId="51">#REF!</definedName>
    <definedName name="BANCOS" localSheetId="89">#REF!</definedName>
    <definedName name="BANCOS" localSheetId="40">#REF!</definedName>
    <definedName name="BANCOS" localSheetId="42">#REF!</definedName>
    <definedName name="BANCOS" localSheetId="43">#REF!</definedName>
    <definedName name="BANCOS" localSheetId="47">#REF!</definedName>
    <definedName name="BANCOS" localSheetId="48">#REF!</definedName>
    <definedName name="BANCOS" localSheetId="49">#REF!</definedName>
    <definedName name="BANCOS" localSheetId="50">#REF!</definedName>
    <definedName name="BANCOS" localSheetId="57">#REF!</definedName>
    <definedName name="BANCOS" localSheetId="58">#REF!</definedName>
    <definedName name="BANCOS" localSheetId="59">#REF!</definedName>
    <definedName name="BANCOS" localSheetId="60">#REF!</definedName>
    <definedName name="BANCOS" localSheetId="76">#REF!</definedName>
    <definedName name="BANCOS" localSheetId="78">#REF!</definedName>
    <definedName name="BANCOS" localSheetId="82">#REF!</definedName>
    <definedName name="BANCOS" localSheetId="22">#REF!</definedName>
    <definedName name="BANCOS" localSheetId="86">#REF!</definedName>
    <definedName name="BANCOS" localSheetId="90">#REF!</definedName>
    <definedName name="BANCOS" localSheetId="27">#REF!</definedName>
    <definedName name="BANCOS" localSheetId="0">#REF!</definedName>
    <definedName name="BANCOS">#REF!</definedName>
    <definedName name="banks1" localSheetId="106">#REF!</definedName>
    <definedName name="banks1" localSheetId="17">#REF!</definedName>
    <definedName name="banks1" localSheetId="51">#REF!</definedName>
    <definedName name="banks1" localSheetId="89">#REF!</definedName>
    <definedName name="banks1" localSheetId="40">#REF!</definedName>
    <definedName name="banks1" localSheetId="42">#REF!</definedName>
    <definedName name="banks1" localSheetId="48">#REF!</definedName>
    <definedName name="banks1" localSheetId="49">#REF!</definedName>
    <definedName name="banks1" localSheetId="50">#REF!</definedName>
    <definedName name="banks1" localSheetId="57">#REF!</definedName>
    <definedName name="banks1" localSheetId="58">#REF!</definedName>
    <definedName name="banks1" localSheetId="78">#REF!</definedName>
    <definedName name="banks1" localSheetId="22">#REF!</definedName>
    <definedName name="banks1" localSheetId="90">#REF!</definedName>
    <definedName name="banks1" localSheetId="0">#REF!</definedName>
    <definedName name="banks1">#REF!</definedName>
    <definedName name="banks2" localSheetId="106">#REF!</definedName>
    <definedName name="banks2" localSheetId="17">#REF!</definedName>
    <definedName name="banks2" localSheetId="51">#REF!</definedName>
    <definedName name="banks2" localSheetId="89">#REF!</definedName>
    <definedName name="banks2" localSheetId="40">#REF!</definedName>
    <definedName name="banks2" localSheetId="48">#REF!</definedName>
    <definedName name="banks2" localSheetId="49">#REF!</definedName>
    <definedName name="banks2" localSheetId="50">#REF!</definedName>
    <definedName name="banks2" localSheetId="57">#REF!</definedName>
    <definedName name="banks2" localSheetId="58">#REF!</definedName>
    <definedName name="banks2" localSheetId="78">#REF!</definedName>
    <definedName name="banks2" localSheetId="22">#REF!</definedName>
    <definedName name="banks2" localSheetId="90">#REF!</definedName>
    <definedName name="banks2" localSheetId="0">#REF!</definedName>
    <definedName name="banks2">#REF!</definedName>
    <definedName name="baron" localSheetId="106" hidden="1">#REF!</definedName>
    <definedName name="baron" localSheetId="17" hidden="1">#REF!</definedName>
    <definedName name="baron" localSheetId="51" hidden="1">#REF!</definedName>
    <definedName name="baron" localSheetId="89" hidden="1">#REF!</definedName>
    <definedName name="baron" localSheetId="48" hidden="1">#REF!</definedName>
    <definedName name="baron" localSheetId="49" hidden="1">#REF!</definedName>
    <definedName name="baron" localSheetId="50" hidden="1">#REF!</definedName>
    <definedName name="baron" localSheetId="57" hidden="1">#REF!</definedName>
    <definedName name="baron" localSheetId="58" hidden="1">#REF!</definedName>
    <definedName name="baron" localSheetId="78" hidden="1">#REF!</definedName>
    <definedName name="baron" localSheetId="22" hidden="1">#REF!</definedName>
    <definedName name="baron" localSheetId="90" hidden="1">#REF!</definedName>
    <definedName name="baron" localSheetId="0" hidden="1">#REF!</definedName>
    <definedName name="baron" hidden="1">#REF!</definedName>
    <definedName name="BASDAT" localSheetId="106">#REF!</definedName>
    <definedName name="BASDAT" localSheetId="51">'[53]Annual Tables'!#REF!</definedName>
    <definedName name="BASDAT" localSheetId="89">'[53]Annual Tables'!#REF!</definedName>
    <definedName name="BASDAT" localSheetId="57">'[53]Annual Tables'!#REF!</definedName>
    <definedName name="BASDAT" localSheetId="94">#REF!</definedName>
    <definedName name="BASDAT">'[53]Annual Tables'!#REF!</definedName>
    <definedName name="base" localSheetId="106">#REF!</definedName>
    <definedName name="base" localSheetId="57">#REF!</definedName>
    <definedName name="base" localSheetId="94">#REF!</definedName>
    <definedName name="base">'[85]K. IMF Base'!$A$170:$CI$255</definedName>
    <definedName name="_xlnm.Database" localSheetId="106">#REF!</definedName>
    <definedName name="_xlnm.Database" localSheetId="17">#REF!</definedName>
    <definedName name="_xlnm.Database" localSheetId="18">#REF!</definedName>
    <definedName name="_xlnm.Database" localSheetId="51">#REF!</definedName>
    <definedName name="_xlnm.Database" localSheetId="89">#REF!</definedName>
    <definedName name="_xlnm.Database" localSheetId="40">#REF!</definedName>
    <definedName name="_xlnm.Database" localSheetId="42">#REF!</definedName>
    <definedName name="_xlnm.Database" localSheetId="43">#REF!</definedName>
    <definedName name="_xlnm.Database" localSheetId="48">#REF!</definedName>
    <definedName name="_xlnm.Database" localSheetId="49">#REF!</definedName>
    <definedName name="_xlnm.Database" localSheetId="50">#REF!</definedName>
    <definedName name="_xlnm.Database" localSheetId="57">#REF!</definedName>
    <definedName name="_xlnm.Database" localSheetId="58">#REF!</definedName>
    <definedName name="_xlnm.Database" localSheetId="76">#REF!</definedName>
    <definedName name="_xlnm.Database" localSheetId="77">#REF!</definedName>
    <definedName name="_xlnm.Database" localSheetId="78">#REF!</definedName>
    <definedName name="_xlnm.Database" localSheetId="22">#REF!</definedName>
    <definedName name="_xlnm.Database" localSheetId="90">#REF!</definedName>
    <definedName name="_xlnm.Database" localSheetId="27">#REF!</definedName>
    <definedName name="_xlnm.Database" localSheetId="0">#REF!</definedName>
    <definedName name="_xlnm.Database">#REF!</definedName>
    <definedName name="baseflow" localSheetId="106">#REF!</definedName>
    <definedName name="baseflow" localSheetId="17">'[85]K. IMF Base'!#REF!</definedName>
    <definedName name="baseflow" localSheetId="18">'[85]K. IMF Base'!#REF!</definedName>
    <definedName name="baseflow" localSheetId="51">'[85]K. IMF Base'!#REF!</definedName>
    <definedName name="baseflow" localSheetId="89">'[85]K. IMF Base'!#REF!</definedName>
    <definedName name="baseflow" localSheetId="40">'[85]K. IMF Base'!#REF!</definedName>
    <definedName name="baseflow" localSheetId="42">'[85]K. IMF Base'!#REF!</definedName>
    <definedName name="baseflow" localSheetId="48">'[85]K. IMF Base'!#REF!</definedName>
    <definedName name="baseflow" localSheetId="49">'[85]K. IMF Base'!#REF!</definedName>
    <definedName name="baseflow" localSheetId="50">'[85]K. IMF Base'!#REF!</definedName>
    <definedName name="baseflow" localSheetId="57">#REF!</definedName>
    <definedName name="baseflow" localSheetId="58">'[85]K. IMF Base'!#REF!</definedName>
    <definedName name="baseflow" localSheetId="77">'[85]K. IMF Base'!#REF!</definedName>
    <definedName name="baseflow" localSheetId="90">'[85]K. IMF Base'!#REF!</definedName>
    <definedName name="baseflow" localSheetId="94">#REF!</definedName>
    <definedName name="baseflow">'[85]K. IMF Base'!#REF!</definedName>
    <definedName name="BaseYear" localSheetId="106">#REF!</definedName>
    <definedName name="BaseYear" localSheetId="17">#REF!</definedName>
    <definedName name="BaseYear" localSheetId="18">#REF!</definedName>
    <definedName name="BaseYear" localSheetId="51">#REF!</definedName>
    <definedName name="BaseYear" localSheetId="89">#REF!</definedName>
    <definedName name="BaseYear" localSheetId="40">#REF!</definedName>
    <definedName name="BaseYear" localSheetId="42">#REF!</definedName>
    <definedName name="BaseYear" localSheetId="48">#REF!</definedName>
    <definedName name="BaseYear" localSheetId="49">#REF!</definedName>
    <definedName name="BaseYear" localSheetId="50">#REF!</definedName>
    <definedName name="BaseYear" localSheetId="57">#REF!</definedName>
    <definedName name="BaseYear" localSheetId="58">#REF!</definedName>
    <definedName name="BaseYear" localSheetId="78">#REF!</definedName>
    <definedName name="BaseYear" localSheetId="22">#REF!</definedName>
    <definedName name="BaseYear" localSheetId="90">#REF!</definedName>
    <definedName name="BaseYear" localSheetId="0">#REF!</definedName>
    <definedName name="BaseYear">#REF!</definedName>
    <definedName name="Basic_Data" localSheetId="106">#REF!</definedName>
    <definedName name="Basic_Data" localSheetId="17">#REF!</definedName>
    <definedName name="Basic_Data" localSheetId="18">#REF!</definedName>
    <definedName name="Basic_Data" localSheetId="51">#REF!</definedName>
    <definedName name="Basic_Data" localSheetId="89">#REF!</definedName>
    <definedName name="Basic_Data" localSheetId="40">#REF!</definedName>
    <definedName name="Basic_Data" localSheetId="42">#REF!</definedName>
    <definedName name="Basic_Data" localSheetId="48">#REF!</definedName>
    <definedName name="Basic_Data" localSheetId="49">#REF!</definedName>
    <definedName name="Basic_Data" localSheetId="50">#REF!</definedName>
    <definedName name="Basic_Data" localSheetId="57">#REF!</definedName>
    <definedName name="Basic_Data" localSheetId="58">#REF!</definedName>
    <definedName name="Basic_Data" localSheetId="78">#REF!</definedName>
    <definedName name="Basic_Data" localSheetId="22">#REF!</definedName>
    <definedName name="Basic_Data" localSheetId="90">#REF!</definedName>
    <definedName name="Basic_Data" localSheetId="0">#REF!</definedName>
    <definedName name="Basic_Data">#REF!</definedName>
    <definedName name="BASOMA" localSheetId="106">#REF!</definedName>
    <definedName name="BASOMA" localSheetId="17">#REF!</definedName>
    <definedName name="BASOMA" localSheetId="18">#REF!</definedName>
    <definedName name="BASOMA" localSheetId="51">#REF!</definedName>
    <definedName name="BASOMA" localSheetId="89">#REF!</definedName>
    <definedName name="BASOMA" localSheetId="40">#REF!</definedName>
    <definedName name="BASOMA" localSheetId="42">#REF!</definedName>
    <definedName name="BASOMA" localSheetId="48">#REF!</definedName>
    <definedName name="BASOMA" localSheetId="49">#REF!</definedName>
    <definedName name="BASOMA" localSheetId="50">#REF!</definedName>
    <definedName name="BASOMA" localSheetId="57">#REF!</definedName>
    <definedName name="BASOMA" localSheetId="58">#REF!</definedName>
    <definedName name="BASOMA" localSheetId="78">#REF!</definedName>
    <definedName name="BASOMA" localSheetId="22">#REF!</definedName>
    <definedName name="BASOMA" localSheetId="90">#REF!</definedName>
    <definedName name="BASOMA" localSheetId="0">#REF!</definedName>
    <definedName name="BASOMA">#REF!</definedName>
    <definedName name="Batumi_debt" localSheetId="106">#REF!</definedName>
    <definedName name="Batumi_debt" localSheetId="17">#REF!</definedName>
    <definedName name="Batumi_debt" localSheetId="51">#REF!</definedName>
    <definedName name="Batumi_debt" localSheetId="89">#REF!</definedName>
    <definedName name="Batumi_debt" localSheetId="42">#REF!</definedName>
    <definedName name="Batumi_debt" localSheetId="43">#REF!</definedName>
    <definedName name="Batumi_debt" localSheetId="48">#REF!</definedName>
    <definedName name="Batumi_debt" localSheetId="49">#REF!</definedName>
    <definedName name="Batumi_debt" localSheetId="50">#REF!</definedName>
    <definedName name="Batumi_debt" localSheetId="57">#REF!</definedName>
    <definedName name="Batumi_debt" localSheetId="58">#REF!</definedName>
    <definedName name="Batumi_debt" localSheetId="76">#REF!</definedName>
    <definedName name="Batumi_debt" localSheetId="78">#REF!</definedName>
    <definedName name="Batumi_debt" localSheetId="22">#REF!</definedName>
    <definedName name="Batumi_debt" localSheetId="90">#REF!</definedName>
    <definedName name="Batumi_debt" localSheetId="27">#REF!</definedName>
    <definedName name="Batumi_debt" localSheetId="0">#REF!</definedName>
    <definedName name="Batumi_debt">#REF!</definedName>
    <definedName name="Bave" localSheetId="106">#REF!</definedName>
    <definedName name="Bave" localSheetId="17">#REF!</definedName>
    <definedName name="Bave" localSheetId="51">#REF!</definedName>
    <definedName name="Bave" localSheetId="89">#REF!</definedName>
    <definedName name="Bave" localSheetId="48">#REF!</definedName>
    <definedName name="Bave" localSheetId="49">#REF!</definedName>
    <definedName name="Bave" localSheetId="50">#REF!</definedName>
    <definedName name="Bave" localSheetId="57">#REF!</definedName>
    <definedName name="Bave" localSheetId="58">#REF!</definedName>
    <definedName name="Bave" localSheetId="78">#REF!</definedName>
    <definedName name="Bave" localSheetId="22">#REF!</definedName>
    <definedName name="Bave" localSheetId="90">#REF!</definedName>
    <definedName name="Bave" localSheetId="0">#REF!</definedName>
    <definedName name="Bave">#REF!</definedName>
    <definedName name="bb" localSheetId="104" hidden="1">{"Riqfin97",#N/A,FALSE,"Tran";"Riqfinpro",#N/A,FALSE,"Tran"}</definedName>
    <definedName name="bb" localSheetId="106" hidden="1">{"Riqfin97",#N/A,FALSE,"Tran";"Riqfinpro",#N/A,FALSE,"Tran"}</definedName>
    <definedName name="bb" localSheetId="16" hidden="1">{"Riqfin97",#N/A,FALSE,"Tran";"Riqfinpro",#N/A,FALSE,"Tran"}</definedName>
    <definedName name="bb" localSheetId="17" hidden="1">{"Riqfin97",#N/A,FALSE,"Tran";"Riqfinpro",#N/A,FALSE,"Tran"}</definedName>
    <definedName name="bb" localSheetId="18" hidden="1">{"Riqfin97",#N/A,FALSE,"Tran";"Riqfinpro",#N/A,FALSE,"Tran"}</definedName>
    <definedName name="bb" localSheetId="38" hidden="1">{"Riqfin97",#N/A,FALSE,"Tran";"Riqfinpro",#N/A,FALSE,"Tran"}</definedName>
    <definedName name="bb" localSheetId="41" hidden="1">{"Riqfin97",#N/A,FALSE,"Tran";"Riqfinpro",#N/A,FALSE,"Tran"}</definedName>
    <definedName name="bb" localSheetId="65" hidden="1">{"Riqfin97",#N/A,FALSE,"Tran";"Riqfinpro",#N/A,FALSE,"Tran"}</definedName>
    <definedName name="bb" localSheetId="67" hidden="1">{"Riqfin97",#N/A,FALSE,"Tran";"Riqfinpro",#N/A,FALSE,"Tran"}</definedName>
    <definedName name="bb" localSheetId="70" hidden="1">{"Riqfin97",#N/A,FALSE,"Tran";"Riqfinpro",#N/A,FALSE,"Tran"}</definedName>
    <definedName name="bb" localSheetId="8" hidden="1">{"Riqfin97",#N/A,FALSE,"Tran";"Riqfinpro",#N/A,FALSE,"Tran"}</definedName>
    <definedName name="bb" localSheetId="9" hidden="1">{"Riqfin97",#N/A,FALSE,"Tran";"Riqfinpro",#N/A,FALSE,"Tran"}</definedName>
    <definedName name="bb" localSheetId="10" hidden="1">{"Riqfin97",#N/A,FALSE,"Tran";"Riqfinpro",#N/A,FALSE,"Tran"}</definedName>
    <definedName name="bb" localSheetId="11" hidden="1">{"Riqfin97",#N/A,FALSE,"Tran";"Riqfinpro",#N/A,FALSE,"Tran"}</definedName>
    <definedName name="bb" localSheetId="54" hidden="1">{"Riqfin97",#N/A,FALSE,"Tran";"Riqfinpro",#N/A,FALSE,"Tran"}</definedName>
    <definedName name="bb" localSheetId="51" hidden="1">{"Riqfin97",#N/A,FALSE,"Tran";"Riqfinpro",#N/A,FALSE,"Tran"}</definedName>
    <definedName name="bb" localSheetId="89" hidden="1">{"Riqfin97",#N/A,FALSE,"Tran";"Riqfinpro",#N/A,FALSE,"Tran"}</definedName>
    <definedName name="bb" localSheetId="28" hidden="1">{"Riqfin97",#N/A,FALSE,"Tran";"Riqfinpro",#N/A,FALSE,"Tran"}</definedName>
    <definedName name="bb" localSheetId="29" hidden="1">{"Riqfin97",#N/A,FALSE,"Tran";"Riqfinpro",#N/A,FALSE,"Tran"}</definedName>
    <definedName name="bb" localSheetId="30" hidden="1">{"Riqfin97",#N/A,FALSE,"Tran";"Riqfinpro",#N/A,FALSE,"Tran"}</definedName>
    <definedName name="bb" localSheetId="31" hidden="1">{"Riqfin97",#N/A,FALSE,"Tran";"Riqfinpro",#N/A,FALSE,"Tran"}</definedName>
    <definedName name="bb" localSheetId="32" hidden="1">{"Riqfin97",#N/A,FALSE,"Tran";"Riqfinpro",#N/A,FALSE,"Tran"}</definedName>
    <definedName name="bb" localSheetId="33" hidden="1">{"Riqfin97",#N/A,FALSE,"Tran";"Riqfinpro",#N/A,FALSE,"Tran"}</definedName>
    <definedName name="bb" localSheetId="34" hidden="1">{"Riqfin97",#N/A,FALSE,"Tran";"Riqfinpro",#N/A,FALSE,"Tran"}</definedName>
    <definedName name="bb" localSheetId="37" hidden="1">{"Riqfin97",#N/A,FALSE,"Tran";"Riqfinpro",#N/A,FALSE,"Tran"}</definedName>
    <definedName name="bb" localSheetId="2" hidden="1">{"Riqfin97",#N/A,FALSE,"Tran";"Riqfinpro",#N/A,FALSE,"Tran"}</definedName>
    <definedName name="bb" localSheetId="39" hidden="1">{"Riqfin97",#N/A,FALSE,"Tran";"Riqfinpro",#N/A,FALSE,"Tran"}</definedName>
    <definedName name="bb" localSheetId="40" hidden="1">{"Riqfin97",#N/A,FALSE,"Tran";"Riqfinpro",#N/A,FALSE,"Tran"}</definedName>
    <definedName name="bb" localSheetId="42" hidden="1">{"Riqfin97",#N/A,FALSE,"Tran";"Riqfinpro",#N/A,FALSE,"Tran"}</definedName>
    <definedName name="bb" localSheetId="43" hidden="1">{"Riqfin97",#N/A,FALSE,"Tran";"Riqfinpro",#N/A,FALSE,"Tran"}</definedName>
    <definedName name="bb" localSheetId="44" hidden="1">{"Riqfin97",#N/A,FALSE,"Tran";"Riqfinpro",#N/A,FALSE,"Tran"}</definedName>
    <definedName name="bb" localSheetId="45" hidden="1">{"Riqfin97",#N/A,FALSE,"Tran";"Riqfinpro",#N/A,FALSE,"Tran"}</definedName>
    <definedName name="bb" localSheetId="46" hidden="1">{"Riqfin97",#N/A,FALSE,"Tran";"Riqfinpro",#N/A,FALSE,"Tran"}</definedName>
    <definedName name="bb" localSheetId="47" hidden="1">{"Riqfin97",#N/A,FALSE,"Tran";"Riqfinpro",#N/A,FALSE,"Tran"}</definedName>
    <definedName name="bb" localSheetId="48" hidden="1">{"Riqfin97",#N/A,FALSE,"Tran";"Riqfinpro",#N/A,FALSE,"Tran"}</definedName>
    <definedName name="bb" localSheetId="49" hidden="1">{"Riqfin97",#N/A,FALSE,"Tran";"Riqfinpro",#N/A,FALSE,"Tran"}</definedName>
    <definedName name="bb" localSheetId="50" hidden="1">{"Riqfin97",#N/A,FALSE,"Tran";"Riqfinpro",#N/A,FALSE,"Tran"}</definedName>
    <definedName name="bb" localSheetId="57" hidden="1">{"Riqfin97",#N/A,FALSE,"Tran";"Riqfinpro",#N/A,FALSE,"Tran"}</definedName>
    <definedName name="bb" localSheetId="58" hidden="1">{"Riqfin97",#N/A,FALSE,"Tran";"Riqfinpro",#N/A,FALSE,"Tran"}</definedName>
    <definedName name="bb" localSheetId="59" hidden="1">{"Riqfin97",#N/A,FALSE,"Tran";"Riqfinpro",#N/A,FALSE,"Tran"}</definedName>
    <definedName name="bb" localSheetId="60" hidden="1">{"Riqfin97",#N/A,FALSE,"Tran";"Riqfinpro",#N/A,FALSE,"Tran"}</definedName>
    <definedName name="bb" localSheetId="61" hidden="1">{"Riqfin97",#N/A,FALSE,"Tran";"Riqfinpro",#N/A,FALSE,"Tran"}</definedName>
    <definedName name="bb" localSheetId="62" hidden="1">{"Riqfin97",#N/A,FALSE,"Tran";"Riqfinpro",#N/A,FALSE,"Tran"}</definedName>
    <definedName name="bb" localSheetId="63" hidden="1">{"Riqfin97",#N/A,FALSE,"Tran";"Riqfinpro",#N/A,FALSE,"Tran"}</definedName>
    <definedName name="bb" localSheetId="64" hidden="1">{"Riqfin97",#N/A,FALSE,"Tran";"Riqfinpro",#N/A,FALSE,"Tran"}</definedName>
    <definedName name="bb" localSheetId="66" hidden="1">{"Riqfin97",#N/A,FALSE,"Tran";"Riqfinpro",#N/A,FALSE,"Tran"}</definedName>
    <definedName name="bb" localSheetId="68" hidden="1">{"Riqfin97",#N/A,FALSE,"Tran";"Riqfinpro",#N/A,FALSE,"Tran"}</definedName>
    <definedName name="bb" localSheetId="69" hidden="1">{"Riqfin97",#N/A,FALSE,"Tran";"Riqfinpro",#N/A,FALSE,"Tran"}</definedName>
    <definedName name="bb" localSheetId="71" hidden="1">{"Riqfin97",#N/A,FALSE,"Tran";"Riqfinpro",#N/A,FALSE,"Tran"}</definedName>
    <definedName name="bb" localSheetId="76" hidden="1">{"Riqfin97",#N/A,FALSE,"Tran";"Riqfinpro",#N/A,FALSE,"Tran"}</definedName>
    <definedName name="bb" localSheetId="77" hidden="1">{"Riqfin97",#N/A,FALSE,"Tran";"Riqfinpro",#N/A,FALSE,"Tran"}</definedName>
    <definedName name="bb" localSheetId="78" hidden="1">{"Riqfin97",#N/A,FALSE,"Tran";"Riqfinpro",#N/A,FALSE,"Tran"}</definedName>
    <definedName name="bb" localSheetId="82" hidden="1">{"Riqfin97",#N/A,FALSE,"Tran";"Riqfinpro",#N/A,FALSE,"Tran"}</definedName>
    <definedName name="bb" localSheetId="22" hidden="1">{"Riqfin97",#N/A,FALSE,"Tran";"Riqfinpro",#N/A,FALSE,"Tran"}</definedName>
    <definedName name="bb" localSheetId="86" hidden="1">{"Riqfin97",#N/A,FALSE,"Tran";"Riqfinpro",#N/A,FALSE,"Tran"}</definedName>
    <definedName name="bb" localSheetId="90" hidden="1">{"Riqfin97",#N/A,FALSE,"Tran";"Riqfinpro",#N/A,FALSE,"Tran"}</definedName>
    <definedName name="bb" localSheetId="94" hidden="1">{"Riqfin97",#N/A,FALSE,"Tran";"Riqfinpro",#N/A,FALSE,"Tran"}</definedName>
    <definedName name="bb" localSheetId="102" hidden="1">{"Riqfin97",#N/A,FALSE,"Tran";"Riqfinpro",#N/A,FALSE,"Tran"}</definedName>
    <definedName name="bb" localSheetId="27" hidden="1">{"Riqfin97",#N/A,FALSE,"Tran";"Riqfinpro",#N/A,FALSE,"Tran"}</definedName>
    <definedName name="bb" localSheetId="0" hidden="1">{"Riqfin97",#N/A,FALSE,"Tran";"Riqfinpro",#N/A,FALSE,"Tran"}</definedName>
    <definedName name="bb" hidden="1">{"Riqfin97",#N/A,FALSE,"Tran";"Riqfinpro",#N/A,FALSE,"Tran"}</definedName>
    <definedName name="BBB" localSheetId="106">#REF!</definedName>
    <definedName name="BBB" localSheetId="17">#REF!</definedName>
    <definedName name="BBB" localSheetId="51">#REF!</definedName>
    <definedName name="BBB" localSheetId="89">#REF!</definedName>
    <definedName name="BBB" localSheetId="40">#REF!</definedName>
    <definedName name="BBB" localSheetId="42">#REF!</definedName>
    <definedName name="BBB" localSheetId="43">#REF!</definedName>
    <definedName name="BBB" localSheetId="48">#REF!</definedName>
    <definedName name="BBB" localSheetId="49">#REF!</definedName>
    <definedName name="BBB" localSheetId="50">#REF!</definedName>
    <definedName name="BBB" localSheetId="57">#REF!</definedName>
    <definedName name="BBB" localSheetId="58">#REF!</definedName>
    <definedName name="BBB" localSheetId="77">#REF!</definedName>
    <definedName name="BBB" localSheetId="78">#REF!</definedName>
    <definedName name="BBB" localSheetId="22">#REF!</definedName>
    <definedName name="BBB" localSheetId="90">#REF!</definedName>
    <definedName name="BBB" localSheetId="27">#REF!</definedName>
    <definedName name="BBB" localSheetId="0">#REF!</definedName>
    <definedName name="BBB">#REF!</definedName>
    <definedName name="bbbb" localSheetId="104" hidden="1">{"Minpmon",#N/A,FALSE,"Monthinput"}</definedName>
    <definedName name="bbbb" localSheetId="106" hidden="1">{"Minpmon",#N/A,FALSE,"Monthinput"}</definedName>
    <definedName name="bbbb" localSheetId="16" hidden="1">{"Minpmon",#N/A,FALSE,"Monthinput"}</definedName>
    <definedName name="bbbb" localSheetId="17" hidden="1">{"Minpmon",#N/A,FALSE,"Monthinput"}</definedName>
    <definedName name="bbbb" localSheetId="18" hidden="1">{"Minpmon",#N/A,FALSE,"Monthinput"}</definedName>
    <definedName name="bbbb" localSheetId="38" hidden="1">{"Minpmon",#N/A,FALSE,"Monthinput"}</definedName>
    <definedName name="bbbb" localSheetId="41" hidden="1">{"Minpmon",#N/A,FALSE,"Monthinput"}</definedName>
    <definedName name="bbbb" localSheetId="65" hidden="1">{"Minpmon",#N/A,FALSE,"Monthinput"}</definedName>
    <definedName name="bbbb" localSheetId="67" hidden="1">{"Minpmon",#N/A,FALSE,"Monthinput"}</definedName>
    <definedName name="bbbb" localSheetId="70" hidden="1">{"Minpmon",#N/A,FALSE,"Monthinput"}</definedName>
    <definedName name="bbbb" localSheetId="8" hidden="1">{"Minpmon",#N/A,FALSE,"Monthinput"}</definedName>
    <definedName name="bbbb" localSheetId="9" hidden="1">{"Minpmon",#N/A,FALSE,"Monthinput"}</definedName>
    <definedName name="bbbb" localSheetId="10" hidden="1">{"Minpmon",#N/A,FALSE,"Monthinput"}</definedName>
    <definedName name="bbbb" localSheetId="11" hidden="1">{"Minpmon",#N/A,FALSE,"Monthinput"}</definedName>
    <definedName name="bbbb" localSheetId="54" hidden="1">{"Minpmon",#N/A,FALSE,"Monthinput"}</definedName>
    <definedName name="bbbb" localSheetId="51" hidden="1">{"Minpmon",#N/A,FALSE,"Monthinput"}</definedName>
    <definedName name="bbbb" localSheetId="89" hidden="1">{"Minpmon",#N/A,FALSE,"Monthinput"}</definedName>
    <definedName name="bbbb" localSheetId="28" hidden="1">{"Minpmon",#N/A,FALSE,"Monthinput"}</definedName>
    <definedName name="bbbb" localSheetId="29" hidden="1">{"Minpmon",#N/A,FALSE,"Monthinput"}</definedName>
    <definedName name="bbbb" localSheetId="30" hidden="1">{"Minpmon",#N/A,FALSE,"Monthinput"}</definedName>
    <definedName name="bbbb" localSheetId="31" hidden="1">{"Minpmon",#N/A,FALSE,"Monthinput"}</definedName>
    <definedName name="bbbb" localSheetId="32" hidden="1">{"Minpmon",#N/A,FALSE,"Monthinput"}</definedName>
    <definedName name="bbbb" localSheetId="33" hidden="1">{"Minpmon",#N/A,FALSE,"Monthinput"}</definedName>
    <definedName name="bbbb" localSheetId="34" hidden="1">{"Minpmon",#N/A,FALSE,"Monthinput"}</definedName>
    <definedName name="bbbb" localSheetId="37" hidden="1">{"Minpmon",#N/A,FALSE,"Monthinput"}</definedName>
    <definedName name="bbbb" localSheetId="2" hidden="1">{"Minpmon",#N/A,FALSE,"Monthinput"}</definedName>
    <definedName name="bbbb" localSheetId="39" hidden="1">{"Minpmon",#N/A,FALSE,"Monthinput"}</definedName>
    <definedName name="bbbb" localSheetId="40" hidden="1">{"Minpmon",#N/A,FALSE,"Monthinput"}</definedName>
    <definedName name="bbbb" localSheetId="42" hidden="1">{"Minpmon",#N/A,FALSE,"Monthinput"}</definedName>
    <definedName name="bbbb" localSheetId="43" hidden="1">{"Minpmon",#N/A,FALSE,"Monthinput"}</definedName>
    <definedName name="bbbb" localSheetId="44" hidden="1">{"Minpmon",#N/A,FALSE,"Monthinput"}</definedName>
    <definedName name="bbbb" localSheetId="45" hidden="1">{"Minpmon",#N/A,FALSE,"Monthinput"}</definedName>
    <definedName name="bbbb" localSheetId="46" hidden="1">{"Minpmon",#N/A,FALSE,"Monthinput"}</definedName>
    <definedName name="bbbb" localSheetId="47" hidden="1">{"Minpmon",#N/A,FALSE,"Monthinput"}</definedName>
    <definedName name="bbbb" localSheetId="48" hidden="1">{"Minpmon",#N/A,FALSE,"Monthinput"}</definedName>
    <definedName name="bbbb" localSheetId="49" hidden="1">{"Minpmon",#N/A,FALSE,"Monthinput"}</definedName>
    <definedName name="bbbb" localSheetId="50" hidden="1">{"Minpmon",#N/A,FALSE,"Monthinput"}</definedName>
    <definedName name="bbbb" localSheetId="57" hidden="1">{"Minpmon",#N/A,FALSE,"Monthinput"}</definedName>
    <definedName name="bbbb" localSheetId="58" hidden="1">{"Minpmon",#N/A,FALSE,"Monthinput"}</definedName>
    <definedName name="bbbb" localSheetId="59" hidden="1">{"Minpmon",#N/A,FALSE,"Monthinput"}</definedName>
    <definedName name="bbbb" localSheetId="60" hidden="1">{"Minpmon",#N/A,FALSE,"Monthinput"}</definedName>
    <definedName name="bbbb" localSheetId="61" hidden="1">{"Minpmon",#N/A,FALSE,"Monthinput"}</definedName>
    <definedName name="bbbb" localSheetId="62" hidden="1">{"Minpmon",#N/A,FALSE,"Monthinput"}</definedName>
    <definedName name="bbbb" localSheetId="63" hidden="1">{"Minpmon",#N/A,FALSE,"Monthinput"}</definedName>
    <definedName name="bbbb" localSheetId="64" hidden="1">{"Minpmon",#N/A,FALSE,"Monthinput"}</definedName>
    <definedName name="bbbb" localSheetId="66" hidden="1">{"Minpmon",#N/A,FALSE,"Monthinput"}</definedName>
    <definedName name="bbbb" localSheetId="68" hidden="1">{"Minpmon",#N/A,FALSE,"Monthinput"}</definedName>
    <definedName name="bbbb" localSheetId="69" hidden="1">{"Minpmon",#N/A,FALSE,"Monthinput"}</definedName>
    <definedName name="bbbb" localSheetId="71" hidden="1">{"Minpmon",#N/A,FALSE,"Monthinput"}</definedName>
    <definedName name="bbbb" localSheetId="76" hidden="1">{"Minpmon",#N/A,FALSE,"Monthinput"}</definedName>
    <definedName name="bbbb" localSheetId="77" hidden="1">{"Minpmon",#N/A,FALSE,"Monthinput"}</definedName>
    <definedName name="bbbb" localSheetId="78" hidden="1">{"Minpmon",#N/A,FALSE,"Monthinput"}</definedName>
    <definedName name="bbbb" localSheetId="82" hidden="1">{"Minpmon",#N/A,FALSE,"Monthinput"}</definedName>
    <definedName name="bbbb" localSheetId="22" hidden="1">{"Minpmon",#N/A,FALSE,"Monthinput"}</definedName>
    <definedName name="bbbb" localSheetId="86" hidden="1">{"Minpmon",#N/A,FALSE,"Monthinput"}</definedName>
    <definedName name="bbbb" localSheetId="90" hidden="1">{"Minpmon",#N/A,FALSE,"Monthinput"}</definedName>
    <definedName name="bbbb" localSheetId="94" hidden="1">{"Minpmon",#N/A,FALSE,"Monthinput"}</definedName>
    <definedName name="bbbb" localSheetId="102" hidden="1">{"Minpmon",#N/A,FALSE,"Monthinput"}</definedName>
    <definedName name="bbbb" localSheetId="27" hidden="1">{"Minpmon",#N/A,FALSE,"Monthinput"}</definedName>
    <definedName name="bbbb" localSheetId="0" hidden="1">{"Minpmon",#N/A,FALSE,"Monthinput"}</definedName>
    <definedName name="bbbb" hidden="1">{"Minpmon",#N/A,FALSE,"Monthinput"}</definedName>
    <definedName name="bbbbbbbbbbbbb" localSheetId="104" hidden="1">{"Tab1",#N/A,FALSE,"P";"Tab2",#N/A,FALSE,"P"}</definedName>
    <definedName name="bbbbbbbbbbbbb" localSheetId="106" hidden="1">{"Tab1",#N/A,FALSE,"P";"Tab2",#N/A,FALSE,"P"}</definedName>
    <definedName name="bbbbbbbbbbbbb" localSheetId="16" hidden="1">{"Tab1",#N/A,FALSE,"P";"Tab2",#N/A,FALSE,"P"}</definedName>
    <definedName name="bbbbbbbbbbbbb" localSheetId="17" hidden="1">{"Tab1",#N/A,FALSE,"P";"Tab2",#N/A,FALSE,"P"}</definedName>
    <definedName name="bbbbbbbbbbbbb" localSheetId="18" hidden="1">{"Tab1",#N/A,FALSE,"P";"Tab2",#N/A,FALSE,"P"}</definedName>
    <definedName name="bbbbbbbbbbbbb" localSheetId="38" hidden="1">{"Tab1",#N/A,FALSE,"P";"Tab2",#N/A,FALSE,"P"}</definedName>
    <definedName name="bbbbbbbbbbbbb" localSheetId="41" hidden="1">{"Tab1",#N/A,FALSE,"P";"Tab2",#N/A,FALSE,"P"}</definedName>
    <definedName name="bbbbbbbbbbbbb" localSheetId="65" hidden="1">{"Tab1",#N/A,FALSE,"P";"Tab2",#N/A,FALSE,"P"}</definedName>
    <definedName name="bbbbbbbbbbbbb" localSheetId="67" hidden="1">{"Tab1",#N/A,FALSE,"P";"Tab2",#N/A,FALSE,"P"}</definedName>
    <definedName name="bbbbbbbbbbbbb" localSheetId="70" hidden="1">{"Tab1",#N/A,FALSE,"P";"Tab2",#N/A,FALSE,"P"}</definedName>
    <definedName name="bbbbbbbbbbbbb" localSheetId="8" hidden="1">{"Tab1",#N/A,FALSE,"P";"Tab2",#N/A,FALSE,"P"}</definedName>
    <definedName name="bbbbbbbbbbbbb" localSheetId="9" hidden="1">{"Tab1",#N/A,FALSE,"P";"Tab2",#N/A,FALSE,"P"}</definedName>
    <definedName name="bbbbbbbbbbbbb" localSheetId="10" hidden="1">{"Tab1",#N/A,FALSE,"P";"Tab2",#N/A,FALSE,"P"}</definedName>
    <definedName name="bbbbbbbbbbbbb" localSheetId="11" hidden="1">{"Tab1",#N/A,FALSE,"P";"Tab2",#N/A,FALSE,"P"}</definedName>
    <definedName name="bbbbbbbbbbbbb" localSheetId="54" hidden="1">{"Tab1",#N/A,FALSE,"P";"Tab2",#N/A,FALSE,"P"}</definedName>
    <definedName name="bbbbbbbbbbbbb" localSheetId="51" hidden="1">{"Tab1",#N/A,FALSE,"P";"Tab2",#N/A,FALSE,"P"}</definedName>
    <definedName name="bbbbbbbbbbbbb" localSheetId="89" hidden="1">{"Tab1",#N/A,FALSE,"P";"Tab2",#N/A,FALSE,"P"}</definedName>
    <definedName name="bbbbbbbbbbbbb" localSheetId="28" hidden="1">{"Tab1",#N/A,FALSE,"P";"Tab2",#N/A,FALSE,"P"}</definedName>
    <definedName name="bbbbbbbbbbbbb" localSheetId="29" hidden="1">{"Tab1",#N/A,FALSE,"P";"Tab2",#N/A,FALSE,"P"}</definedName>
    <definedName name="bbbbbbbbbbbbb" localSheetId="30" hidden="1">{"Tab1",#N/A,FALSE,"P";"Tab2",#N/A,FALSE,"P"}</definedName>
    <definedName name="bbbbbbbbbbbbb" localSheetId="31" hidden="1">{"Tab1",#N/A,FALSE,"P";"Tab2",#N/A,FALSE,"P"}</definedName>
    <definedName name="bbbbbbbbbbbbb" localSheetId="32" hidden="1">{"Tab1",#N/A,FALSE,"P";"Tab2",#N/A,FALSE,"P"}</definedName>
    <definedName name="bbbbbbbbbbbbb" localSheetId="33" hidden="1">{"Tab1",#N/A,FALSE,"P";"Tab2",#N/A,FALSE,"P"}</definedName>
    <definedName name="bbbbbbbbbbbbb" localSheetId="34" hidden="1">{"Tab1",#N/A,FALSE,"P";"Tab2",#N/A,FALSE,"P"}</definedName>
    <definedName name="bbbbbbbbbbbbb" localSheetId="37" hidden="1">{"Tab1",#N/A,FALSE,"P";"Tab2",#N/A,FALSE,"P"}</definedName>
    <definedName name="bbbbbbbbbbbbb" localSheetId="2" hidden="1">{"Tab1",#N/A,FALSE,"P";"Tab2",#N/A,FALSE,"P"}</definedName>
    <definedName name="bbbbbbbbbbbbb" localSheetId="39" hidden="1">{"Tab1",#N/A,FALSE,"P";"Tab2",#N/A,FALSE,"P"}</definedName>
    <definedName name="bbbbbbbbbbbbb" localSheetId="40" hidden="1">{"Tab1",#N/A,FALSE,"P";"Tab2",#N/A,FALSE,"P"}</definedName>
    <definedName name="bbbbbbbbbbbbb" localSheetId="42" hidden="1">{"Tab1",#N/A,FALSE,"P";"Tab2",#N/A,FALSE,"P"}</definedName>
    <definedName name="bbbbbbbbbbbbb" localSheetId="43" hidden="1">{"Tab1",#N/A,FALSE,"P";"Tab2",#N/A,FALSE,"P"}</definedName>
    <definedName name="bbbbbbbbbbbbb" localSheetId="44" hidden="1">{"Tab1",#N/A,FALSE,"P";"Tab2",#N/A,FALSE,"P"}</definedName>
    <definedName name="bbbbbbbbbbbbb" localSheetId="45" hidden="1">{"Tab1",#N/A,FALSE,"P";"Tab2",#N/A,FALSE,"P"}</definedName>
    <definedName name="bbbbbbbbbbbbb" localSheetId="46" hidden="1">{"Tab1",#N/A,FALSE,"P";"Tab2",#N/A,FALSE,"P"}</definedName>
    <definedName name="bbbbbbbbbbbbb" localSheetId="47" hidden="1">{"Tab1",#N/A,FALSE,"P";"Tab2",#N/A,FALSE,"P"}</definedName>
    <definedName name="bbbbbbbbbbbbb" localSheetId="48" hidden="1">{"Tab1",#N/A,FALSE,"P";"Tab2",#N/A,FALSE,"P"}</definedName>
    <definedName name="bbbbbbbbbbbbb" localSheetId="49" hidden="1">{"Tab1",#N/A,FALSE,"P";"Tab2",#N/A,FALSE,"P"}</definedName>
    <definedName name="bbbbbbbbbbbbb" localSheetId="50" hidden="1">{"Tab1",#N/A,FALSE,"P";"Tab2",#N/A,FALSE,"P"}</definedName>
    <definedName name="bbbbbbbbbbbbb" localSheetId="57" hidden="1">{"Tab1",#N/A,FALSE,"P";"Tab2",#N/A,FALSE,"P"}</definedName>
    <definedName name="bbbbbbbbbbbbb" localSheetId="58" hidden="1">{"Tab1",#N/A,FALSE,"P";"Tab2",#N/A,FALSE,"P"}</definedName>
    <definedName name="bbbbbbbbbbbbb" localSheetId="59" hidden="1">{"Tab1",#N/A,FALSE,"P";"Tab2",#N/A,FALSE,"P"}</definedName>
    <definedName name="bbbbbbbbbbbbb" localSheetId="60" hidden="1">{"Tab1",#N/A,FALSE,"P";"Tab2",#N/A,FALSE,"P"}</definedName>
    <definedName name="bbbbbbbbbbbbb" localSheetId="61" hidden="1">{"Tab1",#N/A,FALSE,"P";"Tab2",#N/A,FALSE,"P"}</definedName>
    <definedName name="bbbbbbbbbbbbb" localSheetId="62" hidden="1">{"Tab1",#N/A,FALSE,"P";"Tab2",#N/A,FALSE,"P"}</definedName>
    <definedName name="bbbbbbbbbbbbb" localSheetId="63" hidden="1">{"Tab1",#N/A,FALSE,"P";"Tab2",#N/A,FALSE,"P"}</definedName>
    <definedName name="bbbbbbbbbbbbb" localSheetId="64" hidden="1">{"Tab1",#N/A,FALSE,"P";"Tab2",#N/A,FALSE,"P"}</definedName>
    <definedName name="bbbbbbbbbbbbb" localSheetId="66" hidden="1">{"Tab1",#N/A,FALSE,"P";"Tab2",#N/A,FALSE,"P"}</definedName>
    <definedName name="bbbbbbbbbbbbb" localSheetId="68" hidden="1">{"Tab1",#N/A,FALSE,"P";"Tab2",#N/A,FALSE,"P"}</definedName>
    <definedName name="bbbbbbbbbbbbb" localSheetId="69" hidden="1">{"Tab1",#N/A,FALSE,"P";"Tab2",#N/A,FALSE,"P"}</definedName>
    <definedName name="bbbbbbbbbbbbb" localSheetId="71" hidden="1">{"Tab1",#N/A,FALSE,"P";"Tab2",#N/A,FALSE,"P"}</definedName>
    <definedName name="bbbbbbbbbbbbb" localSheetId="76" hidden="1">{"Tab1",#N/A,FALSE,"P";"Tab2",#N/A,FALSE,"P"}</definedName>
    <definedName name="bbbbbbbbbbbbb" localSheetId="77" hidden="1">{"Tab1",#N/A,FALSE,"P";"Tab2",#N/A,FALSE,"P"}</definedName>
    <definedName name="bbbbbbbbbbbbb" localSheetId="78" hidden="1">{"Tab1",#N/A,FALSE,"P";"Tab2",#N/A,FALSE,"P"}</definedName>
    <definedName name="bbbbbbbbbbbbb" localSheetId="82" hidden="1">{"Tab1",#N/A,FALSE,"P";"Tab2",#N/A,FALSE,"P"}</definedName>
    <definedName name="bbbbbbbbbbbbb" localSheetId="22" hidden="1">{"Tab1",#N/A,FALSE,"P";"Tab2",#N/A,FALSE,"P"}</definedName>
    <definedName name="bbbbbbbbbbbbb" localSheetId="86" hidden="1">{"Tab1",#N/A,FALSE,"P";"Tab2",#N/A,FALSE,"P"}</definedName>
    <definedName name="bbbbbbbbbbbbb" localSheetId="90" hidden="1">{"Tab1",#N/A,FALSE,"P";"Tab2",#N/A,FALSE,"P"}</definedName>
    <definedName name="bbbbbbbbbbbbb" localSheetId="94" hidden="1">{"Tab1",#N/A,FALSE,"P";"Tab2",#N/A,FALSE,"P"}</definedName>
    <definedName name="bbbbbbbbbbbbb" localSheetId="102" hidden="1">{"Tab1",#N/A,FALSE,"P";"Tab2",#N/A,FALSE,"P"}</definedName>
    <definedName name="bbbbbbbbbbbbb" localSheetId="27" hidden="1">{"Tab1",#N/A,FALSE,"P";"Tab2",#N/A,FALSE,"P"}</definedName>
    <definedName name="bbbbbbbbbbbbb" localSheetId="0" hidden="1">{"Tab1",#N/A,FALSE,"P";"Tab2",#N/A,FALSE,"P"}</definedName>
    <definedName name="bbbbbbbbbbbbb" hidden="1">{"Tab1",#N/A,FALSE,"P";"Tab2",#N/A,FALSE,"P"}</definedName>
    <definedName name="BC" localSheetId="106">#REF!</definedName>
    <definedName name="BC" localSheetId="17">#REF!</definedName>
    <definedName name="BC" localSheetId="41">#REF!</definedName>
    <definedName name="BC" localSheetId="51">#REF!</definedName>
    <definedName name="BC" localSheetId="89">#REF!</definedName>
    <definedName name="BC" localSheetId="40">#REF!</definedName>
    <definedName name="BC" localSheetId="42">#REF!</definedName>
    <definedName name="BC" localSheetId="43">#REF!</definedName>
    <definedName name="BC" localSheetId="47">#REF!</definedName>
    <definedName name="BC" localSheetId="48">#REF!</definedName>
    <definedName name="BC" localSheetId="49">#REF!</definedName>
    <definedName name="BC" localSheetId="50">#REF!</definedName>
    <definedName name="BC" localSheetId="57">#REF!</definedName>
    <definedName name="BC" localSheetId="58">#REF!</definedName>
    <definedName name="BC" localSheetId="59">#REF!</definedName>
    <definedName name="BC" localSheetId="60">#REF!</definedName>
    <definedName name="BC" localSheetId="76">#REF!</definedName>
    <definedName name="BC" localSheetId="78">#REF!</definedName>
    <definedName name="BC" localSheetId="82">#REF!</definedName>
    <definedName name="BC" localSheetId="22">#REF!</definedName>
    <definedName name="BC" localSheetId="86">#REF!</definedName>
    <definedName name="BC" localSheetId="90">#REF!</definedName>
    <definedName name="BC" localSheetId="27">#REF!</definedName>
    <definedName name="BC" localSheetId="0">#REF!</definedName>
    <definedName name="BC">#REF!</definedName>
    <definedName name="BCA" localSheetId="16">#REF!</definedName>
    <definedName name="BCA">#N/A</definedName>
    <definedName name="BCA_GDP" localSheetId="16">[86]Q6!#REF!</definedName>
    <definedName name="BCA_GDP">#N/A</definedName>
    <definedName name="BCA_NGDP" localSheetId="106">#REF!</definedName>
    <definedName name="BCA_NGDP" localSheetId="16">[86]Q6!#REF!</definedName>
    <definedName name="BCA_NGDP" localSheetId="17">#REF!</definedName>
    <definedName name="BCA_NGDP" localSheetId="51">#REF!</definedName>
    <definedName name="BCA_NGDP" localSheetId="89">#REF!</definedName>
    <definedName name="BCA_NGDP" localSheetId="40">#REF!</definedName>
    <definedName name="BCA_NGDP" localSheetId="42">#REF!</definedName>
    <definedName name="BCA_NGDP" localSheetId="43">#REF!</definedName>
    <definedName name="BCA_NGDP" localSheetId="47">#REF!</definedName>
    <definedName name="BCA_NGDP" localSheetId="48">#REF!</definedName>
    <definedName name="BCA_NGDP" localSheetId="49">#REF!</definedName>
    <definedName name="BCA_NGDP" localSheetId="50">#REF!</definedName>
    <definedName name="BCA_NGDP" localSheetId="57">#REF!</definedName>
    <definedName name="BCA_NGDP" localSheetId="58">#REF!</definedName>
    <definedName name="BCA_NGDP" localSheetId="76">#REF!</definedName>
    <definedName name="BCA_NGDP" localSheetId="77">#REF!</definedName>
    <definedName name="BCA_NGDP" localSheetId="78">#REF!</definedName>
    <definedName name="BCA_NGDP" localSheetId="82">#REF!</definedName>
    <definedName name="BCA_NGDP" localSheetId="22">#REF!</definedName>
    <definedName name="BCA_NGDP" localSheetId="90">#REF!</definedName>
    <definedName name="BCA_NGDP" localSheetId="27">#REF!</definedName>
    <definedName name="BCA_NGDP" localSheetId="0">#REF!</definedName>
    <definedName name="BCA_NGDP">#REF!</definedName>
    <definedName name="BCEProg" localSheetId="106">#REF!</definedName>
    <definedName name="BCEProg" localSheetId="17">#REF!</definedName>
    <definedName name="BCEProg" localSheetId="51">#REF!</definedName>
    <definedName name="BCEProg" localSheetId="89">#REF!</definedName>
    <definedName name="BCEProg" localSheetId="40">#REF!</definedName>
    <definedName name="BCEProg" localSheetId="42">#REF!</definedName>
    <definedName name="BCEProg" localSheetId="48">#REF!</definedName>
    <definedName name="BCEProg" localSheetId="49">#REF!</definedName>
    <definedName name="BCEProg" localSheetId="50">#REF!</definedName>
    <definedName name="BCEProg" localSheetId="57">#REF!</definedName>
    <definedName name="BCEProg" localSheetId="58">#REF!</definedName>
    <definedName name="BCEProg" localSheetId="78">#REF!</definedName>
    <definedName name="BCEProg" localSheetId="22">#REF!</definedName>
    <definedName name="BCEProg" localSheetId="90">#REF!</definedName>
    <definedName name="BCEProg" localSheetId="0">#REF!</definedName>
    <definedName name="BCEProg">#REF!</definedName>
    <definedName name="BCH" localSheetId="106">#REF!</definedName>
    <definedName name="BCH" localSheetId="17">#REF!</definedName>
    <definedName name="BCH" localSheetId="51">#REF!</definedName>
    <definedName name="BCH" localSheetId="89">#REF!</definedName>
    <definedName name="BCH" localSheetId="40">#REF!</definedName>
    <definedName name="BCH" localSheetId="42">#REF!</definedName>
    <definedName name="BCH" localSheetId="43">#REF!</definedName>
    <definedName name="BCH" localSheetId="48">#REF!</definedName>
    <definedName name="BCH" localSheetId="49">#REF!</definedName>
    <definedName name="BCH" localSheetId="50">#REF!</definedName>
    <definedName name="BCH" localSheetId="57">#REF!</definedName>
    <definedName name="BCH" localSheetId="58">#REF!</definedName>
    <definedName name="BCH" localSheetId="76">#REF!</definedName>
    <definedName name="BCH" localSheetId="78">#REF!</definedName>
    <definedName name="BCH" localSheetId="22">#REF!</definedName>
    <definedName name="BCH" localSheetId="90">#REF!</definedName>
    <definedName name="BCH" localSheetId="27">#REF!</definedName>
    <definedName name="BCH" localSheetId="0">#REF!</definedName>
    <definedName name="BCH">#REF!</definedName>
    <definedName name="BCH_10G" localSheetId="106">#REF!</definedName>
    <definedName name="BCH_10G" localSheetId="17">#REF!</definedName>
    <definedName name="BCH_10G" localSheetId="51">#REF!</definedName>
    <definedName name="BCH_10G" localSheetId="89">#REF!</definedName>
    <definedName name="BCH_10G" localSheetId="42">#REF!</definedName>
    <definedName name="BCH_10G" localSheetId="43">#REF!</definedName>
    <definedName name="BCH_10G" localSheetId="48">#REF!</definedName>
    <definedName name="BCH_10G" localSheetId="49">#REF!</definedName>
    <definedName name="BCH_10G" localSheetId="50">#REF!</definedName>
    <definedName name="BCH_10G" localSheetId="57">#REF!</definedName>
    <definedName name="BCH_10G" localSheetId="58">#REF!</definedName>
    <definedName name="BCH_10G" localSheetId="76">#REF!</definedName>
    <definedName name="BCH_10G" localSheetId="78">#REF!</definedName>
    <definedName name="BCH_10G" localSheetId="22">#REF!</definedName>
    <definedName name="BCH_10G" localSheetId="90">#REF!</definedName>
    <definedName name="BCH_10G" localSheetId="27">#REF!</definedName>
    <definedName name="BCH_10G" localSheetId="0">#REF!</definedName>
    <definedName name="BCH_10G">#REF!</definedName>
    <definedName name="BCH_10R" localSheetId="106">#REF!</definedName>
    <definedName name="BCH_10R" localSheetId="17">#REF!</definedName>
    <definedName name="BCH_10R" localSheetId="51">#REF!</definedName>
    <definedName name="BCH_10R" localSheetId="89">#REF!</definedName>
    <definedName name="BCH_10R" localSheetId="42">#REF!</definedName>
    <definedName name="BCH_10R" localSheetId="43">#REF!</definedName>
    <definedName name="BCH_10R" localSheetId="48">#REF!</definedName>
    <definedName name="BCH_10R" localSheetId="49">#REF!</definedName>
    <definedName name="BCH_10R" localSheetId="50">#REF!</definedName>
    <definedName name="BCH_10R" localSheetId="57">#REF!</definedName>
    <definedName name="BCH_10R" localSheetId="58">#REF!</definedName>
    <definedName name="BCH_10R" localSheetId="76">#REF!</definedName>
    <definedName name="BCH_10R" localSheetId="78">#REF!</definedName>
    <definedName name="BCH_10R" localSheetId="22">#REF!</definedName>
    <definedName name="BCH_10R" localSheetId="90">#REF!</definedName>
    <definedName name="BCH_10R" localSheetId="27">#REF!</definedName>
    <definedName name="BCH_10R" localSheetId="0">#REF!</definedName>
    <definedName name="BCH_10R">#REF!</definedName>
    <definedName name="Bcos_Com_20G" localSheetId="106">#REF!</definedName>
    <definedName name="Bcos_Com_20G" localSheetId="17">#REF!</definedName>
    <definedName name="Bcos_Com_20G" localSheetId="51">#REF!</definedName>
    <definedName name="Bcos_Com_20G" localSheetId="89">#REF!</definedName>
    <definedName name="Bcos_Com_20G" localSheetId="42">#REF!</definedName>
    <definedName name="Bcos_Com_20G" localSheetId="43">#REF!</definedName>
    <definedName name="Bcos_Com_20G" localSheetId="48">#REF!</definedName>
    <definedName name="Bcos_Com_20G" localSheetId="49">#REF!</definedName>
    <definedName name="Bcos_Com_20G" localSheetId="50">#REF!</definedName>
    <definedName name="Bcos_Com_20G" localSheetId="57">#REF!</definedName>
    <definedName name="Bcos_Com_20G" localSheetId="58">#REF!</definedName>
    <definedName name="Bcos_Com_20G" localSheetId="76">#REF!</definedName>
    <definedName name="Bcos_Com_20G" localSheetId="78">#REF!</definedName>
    <definedName name="Bcos_Com_20G" localSheetId="22">#REF!</definedName>
    <definedName name="Bcos_Com_20G" localSheetId="90">#REF!</definedName>
    <definedName name="Bcos_Com_20G" localSheetId="27">#REF!</definedName>
    <definedName name="Bcos_Com_20G" localSheetId="0">#REF!</definedName>
    <definedName name="Bcos_Com_20G">#REF!</definedName>
    <definedName name="Bcos_Com20R" localSheetId="106">#REF!</definedName>
    <definedName name="Bcos_Com20R" localSheetId="17">#REF!</definedName>
    <definedName name="Bcos_Com20R" localSheetId="51">#REF!</definedName>
    <definedName name="Bcos_Com20R" localSheetId="89">#REF!</definedName>
    <definedName name="Bcos_Com20R" localSheetId="42">#REF!</definedName>
    <definedName name="Bcos_Com20R" localSheetId="43">#REF!</definedName>
    <definedName name="Bcos_Com20R" localSheetId="48">#REF!</definedName>
    <definedName name="Bcos_Com20R" localSheetId="49">#REF!</definedName>
    <definedName name="Bcos_Com20R" localSheetId="50">#REF!</definedName>
    <definedName name="Bcos_Com20R" localSheetId="57">#REF!</definedName>
    <definedName name="Bcos_Com20R" localSheetId="58">#REF!</definedName>
    <definedName name="Bcos_Com20R" localSheetId="76">#REF!</definedName>
    <definedName name="Bcos_Com20R" localSheetId="78">#REF!</definedName>
    <definedName name="Bcos_Com20R" localSheetId="22">#REF!</definedName>
    <definedName name="Bcos_Com20R" localSheetId="90">#REF!</definedName>
    <definedName name="Bcos_Com20R" localSheetId="27">#REF!</definedName>
    <definedName name="Bcos_Com20R" localSheetId="0">#REF!</definedName>
    <definedName name="Bcos_Com20R">#REF!</definedName>
    <definedName name="BCRD15" localSheetId="106" hidden="1">#REF!</definedName>
    <definedName name="BCRD15" localSheetId="17" hidden="1">'[87]Crédito SPNF (fiscal)'!#REF!</definedName>
    <definedName name="BCRD15" localSheetId="42" hidden="1">'[87]Crédito SPNF (fiscal)'!#REF!</definedName>
    <definedName name="BCRD15" localSheetId="57" hidden="1">'[87]Crédito SPNF (fiscal)'!#REF!</definedName>
    <definedName name="BCRD15" localSheetId="76" hidden="1">'[87]Crédito SPNF (fiscal)'!#REF!</definedName>
    <definedName name="BCRD15" localSheetId="90" hidden="1">'[87]Crédito SPNF (fiscal)'!#REF!</definedName>
    <definedName name="BCRD15" localSheetId="94" hidden="1">#REF!</definedName>
    <definedName name="BCRD15" hidden="1">'[87]Crédito SPNF (fiscal)'!#REF!</definedName>
    <definedName name="BDEAC" localSheetId="106">#REF!</definedName>
    <definedName name="BDEAC" localSheetId="57">#REF!</definedName>
    <definedName name="BDEAC" localSheetId="94">#REF!</definedName>
    <definedName name="BDEAC">[67]CIRRs!$C$70</definedName>
    <definedName name="BE" localSheetId="16">[88]Q6!$E$62:$AH$62</definedName>
    <definedName name="BE">#N/A</definedName>
    <definedName name="BEA" localSheetId="106">#REF!</definedName>
    <definedName name="BEA" localSheetId="16">#REF!</definedName>
    <definedName name="BEA" localSheetId="17">#REF!</definedName>
    <definedName name="BEA" localSheetId="51">#REF!</definedName>
    <definedName name="BEA" localSheetId="89">#REF!</definedName>
    <definedName name="BEA" localSheetId="40">#REF!</definedName>
    <definedName name="BEA" localSheetId="42">#REF!</definedName>
    <definedName name="BEA" localSheetId="43">#REF!</definedName>
    <definedName name="BEA" localSheetId="47">#REF!</definedName>
    <definedName name="BEA" localSheetId="48">#REF!</definedName>
    <definedName name="BEA" localSheetId="49">#REF!</definedName>
    <definedName name="BEA" localSheetId="50">#REF!</definedName>
    <definedName name="BEA" localSheetId="57">#REF!</definedName>
    <definedName name="BEA" localSheetId="58">#REF!</definedName>
    <definedName name="BEA" localSheetId="76">#REF!</definedName>
    <definedName name="BEA" localSheetId="77">#REF!</definedName>
    <definedName name="BEA" localSheetId="78">#REF!</definedName>
    <definedName name="BEA" localSheetId="82">#REF!</definedName>
    <definedName name="BEA" localSheetId="22">#REF!</definedName>
    <definedName name="BEA" localSheetId="90">#REF!</definedName>
    <definedName name="BEA" localSheetId="27">#REF!</definedName>
    <definedName name="BEA" localSheetId="0">#REF!</definedName>
    <definedName name="BEA">#REF!</definedName>
    <definedName name="BEABA" localSheetId="106">#REF!</definedName>
    <definedName name="BEABA" localSheetId="17">#REF!</definedName>
    <definedName name="BEABA" localSheetId="51">#REF!</definedName>
    <definedName name="BEABA" localSheetId="89">#REF!</definedName>
    <definedName name="BEABA" localSheetId="40">#REF!</definedName>
    <definedName name="BEABA" localSheetId="42">#REF!</definedName>
    <definedName name="BEABA" localSheetId="48">#REF!</definedName>
    <definedName name="BEABA" localSheetId="49">#REF!</definedName>
    <definedName name="BEABA" localSheetId="50">#REF!</definedName>
    <definedName name="BEABA" localSheetId="57">#REF!</definedName>
    <definedName name="BEABA" localSheetId="58">#REF!</definedName>
    <definedName name="BEABA" localSheetId="78">#REF!</definedName>
    <definedName name="BEABA" localSheetId="22">#REF!</definedName>
    <definedName name="BEABA" localSheetId="90">#REF!</definedName>
    <definedName name="BEABA" localSheetId="0">#REF!</definedName>
    <definedName name="BEABA">#REF!</definedName>
    <definedName name="BEABI" localSheetId="106">#REF!</definedName>
    <definedName name="BEABI" localSheetId="17">#REF!</definedName>
    <definedName name="BEABI" localSheetId="51">#REF!</definedName>
    <definedName name="BEABI" localSheetId="89">#REF!</definedName>
    <definedName name="BEABI" localSheetId="40">#REF!</definedName>
    <definedName name="BEABI" localSheetId="48">#REF!</definedName>
    <definedName name="BEABI" localSheetId="49">#REF!</definedName>
    <definedName name="BEABI" localSheetId="50">#REF!</definedName>
    <definedName name="BEABI" localSheetId="57">#REF!</definedName>
    <definedName name="BEABI" localSheetId="58">#REF!</definedName>
    <definedName name="BEABI" localSheetId="78">#REF!</definedName>
    <definedName name="BEABI" localSheetId="22">#REF!</definedName>
    <definedName name="BEABI" localSheetId="90">#REF!</definedName>
    <definedName name="BEABI" localSheetId="0">#REF!</definedName>
    <definedName name="BEABI">#REF!</definedName>
    <definedName name="BEAI">#N/A</definedName>
    <definedName name="BEAIB">#N/A</definedName>
    <definedName name="BEAIG">#N/A</definedName>
    <definedName name="BEAMU" localSheetId="106">#REF!</definedName>
    <definedName name="BEAMU" localSheetId="17">#REF!</definedName>
    <definedName name="BEAMU" localSheetId="18">#REF!</definedName>
    <definedName name="BEAMU" localSheetId="51">#REF!</definedName>
    <definedName name="BEAMU" localSheetId="89">#REF!</definedName>
    <definedName name="BEAMU" localSheetId="40">#REF!</definedName>
    <definedName name="BEAMU" localSheetId="42">#REF!</definedName>
    <definedName name="BEAMU" localSheetId="48">#REF!</definedName>
    <definedName name="BEAMU" localSheetId="49">#REF!</definedName>
    <definedName name="BEAMU" localSheetId="50">#REF!</definedName>
    <definedName name="BEAMU" localSheetId="57">#REF!</definedName>
    <definedName name="BEAMU" localSheetId="58">#REF!</definedName>
    <definedName name="BEAMU" localSheetId="77">#REF!</definedName>
    <definedName name="BEAMU" localSheetId="78">#REF!</definedName>
    <definedName name="BEAMU" localSheetId="22">#REF!</definedName>
    <definedName name="BEAMU" localSheetId="90">#REF!</definedName>
    <definedName name="BEAMU" localSheetId="0">#REF!</definedName>
    <definedName name="BEAMU">#REF!</definedName>
    <definedName name="BEAP">#N/A</definedName>
    <definedName name="BEAPB">#N/A</definedName>
    <definedName name="BEAPG">#N/A</definedName>
    <definedName name="BEC" localSheetId="106">#REF!</definedName>
    <definedName name="BEC" localSheetId="17">#REF!</definedName>
    <definedName name="BEC" localSheetId="18">#REF!</definedName>
    <definedName name="BEC" localSheetId="51">#REF!</definedName>
    <definedName name="BEC" localSheetId="89">#REF!</definedName>
    <definedName name="BEC" localSheetId="40">#REF!</definedName>
    <definedName name="BEC" localSheetId="42">#REF!</definedName>
    <definedName name="BEC" localSheetId="48">#REF!</definedName>
    <definedName name="BEC" localSheetId="49">#REF!</definedName>
    <definedName name="BEC" localSheetId="50">#REF!</definedName>
    <definedName name="BEC" localSheetId="57">#REF!</definedName>
    <definedName name="BEC" localSheetId="58">#REF!</definedName>
    <definedName name="BEC" localSheetId="77">#REF!</definedName>
    <definedName name="BEC" localSheetId="78">#REF!</definedName>
    <definedName name="BEC" localSheetId="22">#REF!</definedName>
    <definedName name="BEC" localSheetId="90">#REF!</definedName>
    <definedName name="BEC" localSheetId="0">#REF!</definedName>
    <definedName name="BEC">#REF!</definedName>
    <definedName name="BED" localSheetId="106">#REF!</definedName>
    <definedName name="BED" localSheetId="16">[88]Q6!$E$21:$AH$21</definedName>
    <definedName name="BED" localSheetId="17">#REF!</definedName>
    <definedName name="BED" localSheetId="51">#REF!</definedName>
    <definedName name="BED" localSheetId="89">#REF!</definedName>
    <definedName name="BED" localSheetId="40">#REF!</definedName>
    <definedName name="BED" localSheetId="42">#REF!</definedName>
    <definedName name="BED" localSheetId="43">#REF!</definedName>
    <definedName name="BED" localSheetId="47">#REF!</definedName>
    <definedName name="BED" localSheetId="48">#REF!</definedName>
    <definedName name="BED" localSheetId="49">#REF!</definedName>
    <definedName name="BED" localSheetId="50">#REF!</definedName>
    <definedName name="BED" localSheetId="57">#REF!</definedName>
    <definedName name="BED" localSheetId="58">#REF!</definedName>
    <definedName name="BED" localSheetId="76">#REF!</definedName>
    <definedName name="BED" localSheetId="77">#REF!</definedName>
    <definedName name="BED" localSheetId="78">#REF!</definedName>
    <definedName name="BED" localSheetId="82">#REF!</definedName>
    <definedName name="BED" localSheetId="22">#REF!</definedName>
    <definedName name="BED" localSheetId="90">#REF!</definedName>
    <definedName name="BED" localSheetId="27">#REF!</definedName>
    <definedName name="BED" localSheetId="0">#REF!</definedName>
    <definedName name="BED">#REF!</definedName>
    <definedName name="BED_6" localSheetId="106">#REF!</definedName>
    <definedName name="BED_6" localSheetId="16">[86]Q6!#REF!</definedName>
    <definedName name="BED_6" localSheetId="17">#REF!</definedName>
    <definedName name="BED_6" localSheetId="51">#REF!</definedName>
    <definedName name="BED_6" localSheetId="89">#REF!</definedName>
    <definedName name="BED_6" localSheetId="40">#REF!</definedName>
    <definedName name="BED_6" localSheetId="42">#REF!</definedName>
    <definedName name="BED_6" localSheetId="43">#REF!</definedName>
    <definedName name="BED_6" localSheetId="48">#REF!</definedName>
    <definedName name="BED_6" localSheetId="49">#REF!</definedName>
    <definedName name="BED_6" localSheetId="50">#REF!</definedName>
    <definedName name="BED_6" localSheetId="57">#REF!</definedName>
    <definedName name="BED_6" localSheetId="58">#REF!</definedName>
    <definedName name="BED_6" localSheetId="76">#REF!</definedName>
    <definedName name="BED_6" localSheetId="77">#REF!</definedName>
    <definedName name="BED_6" localSheetId="78">#REF!</definedName>
    <definedName name="BED_6" localSheetId="22">#REF!</definedName>
    <definedName name="BED_6" localSheetId="90">#REF!</definedName>
    <definedName name="BED_6" localSheetId="27">#REF!</definedName>
    <definedName name="BED_6" localSheetId="0">#REF!</definedName>
    <definedName name="BED_6">#REF!</definedName>
    <definedName name="BEDE" localSheetId="106">#REF!</definedName>
    <definedName name="BEDE" localSheetId="17">#REF!</definedName>
    <definedName name="BEDE" localSheetId="51">#REF!</definedName>
    <definedName name="BEDE" localSheetId="89">#REF!</definedName>
    <definedName name="BEDE" localSheetId="48">#REF!</definedName>
    <definedName name="BEDE" localSheetId="49">#REF!</definedName>
    <definedName name="BEDE" localSheetId="50">#REF!</definedName>
    <definedName name="BEDE" localSheetId="57">#REF!</definedName>
    <definedName name="BEDE" localSheetId="58">#REF!</definedName>
    <definedName name="BEDE" localSheetId="78">#REF!</definedName>
    <definedName name="BEDE" localSheetId="22">#REF!</definedName>
    <definedName name="BEDE" localSheetId="90">#REF!</definedName>
    <definedName name="BEDE" localSheetId="0">#REF!</definedName>
    <definedName name="BEDE">#REF!</definedName>
    <definedName name="BEF" localSheetId="106">#REF!</definedName>
    <definedName name="BEF" localSheetId="57">#REF!</definedName>
    <definedName name="BEF" localSheetId="94">#REF!</definedName>
    <definedName name="BEF">[67]CIRRs!$C$79</definedName>
    <definedName name="Bei" localSheetId="106">#REF!</definedName>
    <definedName name="Bei" localSheetId="17">[73]terms!#REF!</definedName>
    <definedName name="Bei" localSheetId="51">[73]terms!#REF!</definedName>
    <definedName name="Bei" localSheetId="89">[73]terms!#REF!</definedName>
    <definedName name="Bei" localSheetId="49">[73]terms!#REF!</definedName>
    <definedName name="Bei" localSheetId="50">[73]terms!#REF!</definedName>
    <definedName name="Bei" localSheetId="57">[73]terms!#REF!</definedName>
    <definedName name="Bei" localSheetId="90">[73]terms!#REF!</definedName>
    <definedName name="Bei" localSheetId="94">#REF!</definedName>
    <definedName name="Bei">[73]terms!#REF!</definedName>
    <definedName name="Belgium_wt" localSheetId="106">#REF!</definedName>
    <definedName name="Belgium_wt" localSheetId="57">'[83]OECD wgt'!$B$15</definedName>
    <definedName name="Belgium_wt" localSheetId="94">#REF!</definedName>
    <definedName name="Belgium_wt">'[83]OECD wgt'!$B$15</definedName>
    <definedName name="BENEF98" localSheetId="106">#REF!</definedName>
    <definedName name="BENEF98" localSheetId="17">#REF!</definedName>
    <definedName name="BENEF98" localSheetId="18">#REF!</definedName>
    <definedName name="BENEF98" localSheetId="51">#REF!</definedName>
    <definedName name="BENEF98" localSheetId="89">#REF!</definedName>
    <definedName name="BENEF98" localSheetId="40">#REF!</definedName>
    <definedName name="BENEF98" localSheetId="42">#REF!</definedName>
    <definedName name="BENEF98" localSheetId="48">#REF!</definedName>
    <definedName name="BENEF98" localSheetId="49">#REF!</definedName>
    <definedName name="BENEF98" localSheetId="50">#REF!</definedName>
    <definedName name="BENEF98" localSheetId="57">#REF!</definedName>
    <definedName name="BENEF98" localSheetId="58">#REF!</definedName>
    <definedName name="BENEF98" localSheetId="78">#REF!</definedName>
    <definedName name="BENEF98" localSheetId="22">#REF!</definedName>
    <definedName name="BENEF98" localSheetId="90">#REF!</definedName>
    <definedName name="BENEF98" localSheetId="0">#REF!</definedName>
    <definedName name="BENEF98">#REF!</definedName>
    <definedName name="BENEF99" localSheetId="106">#REF!</definedName>
    <definedName name="BENEF99" localSheetId="17">#REF!</definedName>
    <definedName name="BENEF99" localSheetId="18">#REF!</definedName>
    <definedName name="BENEF99" localSheetId="51">#REF!</definedName>
    <definedName name="BENEF99" localSheetId="89">#REF!</definedName>
    <definedName name="BENEF99" localSheetId="40">#REF!</definedName>
    <definedName name="BENEF99" localSheetId="42">#REF!</definedName>
    <definedName name="BENEF99" localSheetId="48">#REF!</definedName>
    <definedName name="BENEF99" localSheetId="49">#REF!</definedName>
    <definedName name="BENEF99" localSheetId="50">#REF!</definedName>
    <definedName name="BENEF99" localSheetId="57">#REF!</definedName>
    <definedName name="BENEF99" localSheetId="58">#REF!</definedName>
    <definedName name="BENEF99" localSheetId="78">#REF!</definedName>
    <definedName name="BENEF99" localSheetId="22">#REF!</definedName>
    <definedName name="BENEF99" localSheetId="90">#REF!</definedName>
    <definedName name="BENEF99" localSheetId="0">#REF!</definedName>
    <definedName name="BENEF99">#REF!</definedName>
    <definedName name="BeneficioNetoY3" localSheetId="106">#REF!</definedName>
    <definedName name="BeneficioNetoY3" localSheetId="57">'[89]Vaciado 1'!$F$153</definedName>
    <definedName name="BeneficioNetoY3" localSheetId="94">#REF!</definedName>
    <definedName name="BeneficioNetoY3">'[89]Vaciado 1'!$F$153</definedName>
    <definedName name="BEO" localSheetId="106">#REF!</definedName>
    <definedName name="BEO" localSheetId="16">#REF!</definedName>
    <definedName name="BEO" localSheetId="17">#REF!</definedName>
    <definedName name="BEO" localSheetId="18">#REF!</definedName>
    <definedName name="BEO" localSheetId="51">#REF!</definedName>
    <definedName name="BEO" localSheetId="89">#REF!</definedName>
    <definedName name="BEO" localSheetId="40">#REF!</definedName>
    <definedName name="BEO" localSheetId="42">#REF!</definedName>
    <definedName name="BEO" localSheetId="43">#REF!</definedName>
    <definedName name="BEO" localSheetId="48">#REF!</definedName>
    <definedName name="BEO" localSheetId="49">#REF!</definedName>
    <definedName name="BEO" localSheetId="50">#REF!</definedName>
    <definedName name="BEO" localSheetId="57">#REF!</definedName>
    <definedName name="BEO" localSheetId="58">#REF!</definedName>
    <definedName name="BEO" localSheetId="76">#REF!</definedName>
    <definedName name="BEO" localSheetId="77">#REF!</definedName>
    <definedName name="BEO" localSheetId="78">#REF!</definedName>
    <definedName name="BEO" localSheetId="22">#REF!</definedName>
    <definedName name="BEO" localSheetId="90">#REF!</definedName>
    <definedName name="BEO" localSheetId="27">#REF!</definedName>
    <definedName name="BEO" localSheetId="0">#REF!</definedName>
    <definedName name="BEO">#REF!</definedName>
    <definedName name="BER" localSheetId="106">#REF!</definedName>
    <definedName name="BER" localSheetId="16">#REF!</definedName>
    <definedName name="BER" localSheetId="17">#REF!</definedName>
    <definedName name="BER" localSheetId="51">#REF!</definedName>
    <definedName name="BER" localSheetId="89">#REF!</definedName>
    <definedName name="BER" localSheetId="40">#REF!</definedName>
    <definedName name="BER" localSheetId="42">#REF!</definedName>
    <definedName name="BER" localSheetId="43">#REF!</definedName>
    <definedName name="BER" localSheetId="48">#REF!</definedName>
    <definedName name="BER" localSheetId="49">#REF!</definedName>
    <definedName name="BER" localSheetId="50">#REF!</definedName>
    <definedName name="BER" localSheetId="57">#REF!</definedName>
    <definedName name="BER" localSheetId="58">#REF!</definedName>
    <definedName name="BER" localSheetId="76">#REF!</definedName>
    <definedName name="BER" localSheetId="78">#REF!</definedName>
    <definedName name="BER" localSheetId="22">#REF!</definedName>
    <definedName name="BER" localSheetId="90">#REF!</definedName>
    <definedName name="BER" localSheetId="27">#REF!</definedName>
    <definedName name="BER" localSheetId="0">#REF!</definedName>
    <definedName name="BER">#REF!</definedName>
    <definedName name="BERBA" localSheetId="106">#REF!</definedName>
    <definedName name="BERBA" localSheetId="17">#REF!</definedName>
    <definedName name="BERBA" localSheetId="51">#REF!</definedName>
    <definedName name="BERBA" localSheetId="89">#REF!</definedName>
    <definedName name="BERBA" localSheetId="40">#REF!</definedName>
    <definedName name="BERBA" localSheetId="48">#REF!</definedName>
    <definedName name="BERBA" localSheetId="49">#REF!</definedName>
    <definedName name="BERBA" localSheetId="50">#REF!</definedName>
    <definedName name="BERBA" localSheetId="57">#REF!</definedName>
    <definedName name="BERBA" localSheetId="58">#REF!</definedName>
    <definedName name="BERBA" localSheetId="78">#REF!</definedName>
    <definedName name="BERBA" localSheetId="22">#REF!</definedName>
    <definedName name="BERBA" localSheetId="90">#REF!</definedName>
    <definedName name="BERBA" localSheetId="0">#REF!</definedName>
    <definedName name="BERBA">#REF!</definedName>
    <definedName name="BERBI" localSheetId="106">#REF!</definedName>
    <definedName name="BERBI" localSheetId="17">#REF!</definedName>
    <definedName name="BERBI" localSheetId="51">#REF!</definedName>
    <definedName name="BERBI" localSheetId="89">#REF!</definedName>
    <definedName name="BERBI" localSheetId="48">#REF!</definedName>
    <definedName name="BERBI" localSheetId="49">#REF!</definedName>
    <definedName name="BERBI" localSheetId="50">#REF!</definedName>
    <definedName name="BERBI" localSheetId="57">#REF!</definedName>
    <definedName name="BERBI" localSheetId="58">#REF!</definedName>
    <definedName name="BERBI" localSheetId="78">#REF!</definedName>
    <definedName name="BERBI" localSheetId="22">#REF!</definedName>
    <definedName name="BERBI" localSheetId="90">#REF!</definedName>
    <definedName name="BERBI" localSheetId="0">#REF!</definedName>
    <definedName name="BERBI">#REF!</definedName>
    <definedName name="BERI">#N/A</definedName>
    <definedName name="BERIB">#N/A</definedName>
    <definedName name="BERIG">#N/A</definedName>
    <definedName name="BERP">#N/A</definedName>
    <definedName name="BERPB">#N/A</definedName>
    <definedName name="BERPG">#N/A</definedName>
    <definedName name="BF" localSheetId="16">#REF!</definedName>
    <definedName name="BF">#N/A</definedName>
    <definedName name="BFD" localSheetId="106">#REF!</definedName>
    <definedName name="BFD" localSheetId="16">#REF!</definedName>
    <definedName name="BFD" localSheetId="17">#REF!</definedName>
    <definedName name="BFD" localSheetId="51">#REF!</definedName>
    <definedName name="BFD" localSheetId="89">#REF!</definedName>
    <definedName name="BFD" localSheetId="40">#REF!</definedName>
    <definedName name="BFD" localSheetId="42">#REF!</definedName>
    <definedName name="BFD" localSheetId="43">#REF!</definedName>
    <definedName name="BFD" localSheetId="47">#REF!</definedName>
    <definedName name="BFD" localSheetId="48">#REF!</definedName>
    <definedName name="BFD" localSheetId="49">#REF!</definedName>
    <definedName name="BFD" localSheetId="50">#REF!</definedName>
    <definedName name="BFD" localSheetId="57">#REF!</definedName>
    <definedName name="BFD" localSheetId="58">#REF!</definedName>
    <definedName name="BFD" localSheetId="76">#REF!</definedName>
    <definedName name="BFD" localSheetId="77">#REF!</definedName>
    <definedName name="BFD" localSheetId="78">#REF!</definedName>
    <definedName name="BFD" localSheetId="82">#REF!</definedName>
    <definedName name="BFD" localSheetId="22">#REF!</definedName>
    <definedName name="BFD" localSheetId="90">#REF!</definedName>
    <definedName name="BFD" localSheetId="27">#REF!</definedName>
    <definedName name="BFD" localSheetId="0">#REF!</definedName>
    <definedName name="BFD">#REF!</definedName>
    <definedName name="BFDA" localSheetId="106">#REF!</definedName>
    <definedName name="BFDA" localSheetId="16">[86]Q6!#REF!</definedName>
    <definedName name="BFDA" localSheetId="17">#REF!</definedName>
    <definedName name="BFDA" localSheetId="51">#REF!</definedName>
    <definedName name="BFDA" localSheetId="89">#REF!</definedName>
    <definedName name="BFDA" localSheetId="40">#REF!</definedName>
    <definedName name="BFDA" localSheetId="42">#REF!</definedName>
    <definedName name="BFDA" localSheetId="43">#REF!</definedName>
    <definedName name="BFDA" localSheetId="48">#REF!</definedName>
    <definedName name="BFDA" localSheetId="49">#REF!</definedName>
    <definedName name="BFDA" localSheetId="50">#REF!</definedName>
    <definedName name="BFDA" localSheetId="57">#REF!</definedName>
    <definedName name="BFDA" localSheetId="58">#REF!</definedName>
    <definedName name="BFDA" localSheetId="76">#REF!</definedName>
    <definedName name="BFDA" localSheetId="77">#REF!</definedName>
    <definedName name="BFDA" localSheetId="78">#REF!</definedName>
    <definedName name="BFDA" localSheetId="22">#REF!</definedName>
    <definedName name="BFDA" localSheetId="90">#REF!</definedName>
    <definedName name="BFDA" localSheetId="27">#REF!</definedName>
    <definedName name="BFDA" localSheetId="0">#REF!</definedName>
    <definedName name="BFDA">#REF!</definedName>
    <definedName name="BFDI" localSheetId="106">#REF!</definedName>
    <definedName name="BFDI" localSheetId="16">#REF!</definedName>
    <definedName name="BFDI" localSheetId="17">#REF!</definedName>
    <definedName name="BFDI" localSheetId="51">#REF!</definedName>
    <definedName name="BFDI" localSheetId="89">#REF!</definedName>
    <definedName name="BFDI" localSheetId="40">#REF!</definedName>
    <definedName name="BFDI" localSheetId="42">#REF!</definedName>
    <definedName name="BFDI" localSheetId="43">#REF!</definedName>
    <definedName name="BFDI" localSheetId="48">#REF!</definedName>
    <definedName name="BFDI" localSheetId="49">#REF!</definedName>
    <definedName name="BFDI" localSheetId="50">#REF!</definedName>
    <definedName name="BFDI" localSheetId="57">#REF!</definedName>
    <definedName name="BFDI" localSheetId="58">#REF!</definedName>
    <definedName name="BFDI" localSheetId="76">#REF!</definedName>
    <definedName name="BFDI" localSheetId="78">#REF!</definedName>
    <definedName name="BFDI" localSheetId="22">#REF!</definedName>
    <definedName name="BFDI" localSheetId="90">#REF!</definedName>
    <definedName name="BFDI" localSheetId="27">#REF!</definedName>
    <definedName name="BFDI" localSheetId="0">#REF!</definedName>
    <definedName name="BFDI">#REF!</definedName>
    <definedName name="BFDIL" localSheetId="106">#REF!</definedName>
    <definedName name="BFDIL" localSheetId="16">[88]Q6!$E$27:$AH$27</definedName>
    <definedName name="BFDIL" localSheetId="17">#REF!</definedName>
    <definedName name="BFDIL" localSheetId="51">#REF!</definedName>
    <definedName name="BFDIL" localSheetId="89">#REF!</definedName>
    <definedName name="BFDIL" localSheetId="42">#REF!</definedName>
    <definedName name="BFDIL" localSheetId="43">#REF!</definedName>
    <definedName name="BFDIL" localSheetId="48">#REF!</definedName>
    <definedName name="BFDIL" localSheetId="49">#REF!</definedName>
    <definedName name="BFDIL" localSheetId="50">#REF!</definedName>
    <definedName name="BFDIL" localSheetId="57">#REF!</definedName>
    <definedName name="BFDIL" localSheetId="58">#REF!</definedName>
    <definedName name="BFDIL" localSheetId="76">#REF!</definedName>
    <definedName name="BFDIL" localSheetId="77">#REF!</definedName>
    <definedName name="BFDIL" localSheetId="78">#REF!</definedName>
    <definedName name="BFDIL" localSheetId="22">#REF!</definedName>
    <definedName name="BFDIL" localSheetId="90">#REF!</definedName>
    <definedName name="BFDIL" localSheetId="27">#REF!</definedName>
    <definedName name="BFDIL" localSheetId="0">#REF!</definedName>
    <definedName name="BFDIL">#REF!</definedName>
    <definedName name="BFL">#N/A</definedName>
    <definedName name="BFL_C_G" localSheetId="106">#REF!</definedName>
    <definedName name="BFL_C_G" localSheetId="17">#REF!</definedName>
    <definedName name="BFL_C_G" localSheetId="18">#REF!</definedName>
    <definedName name="BFL_C_G" localSheetId="51">#REF!</definedName>
    <definedName name="BFL_C_G" localSheetId="89">#REF!</definedName>
    <definedName name="BFL_C_G" localSheetId="40">#REF!</definedName>
    <definedName name="BFL_C_G" localSheetId="42">#REF!</definedName>
    <definedName name="BFL_C_G" localSheetId="48">#REF!</definedName>
    <definedName name="BFL_C_G" localSheetId="49">#REF!</definedName>
    <definedName name="BFL_C_G" localSheetId="50">#REF!</definedName>
    <definedName name="BFL_C_G" localSheetId="57">#REF!</definedName>
    <definedName name="BFL_C_G" localSheetId="58">#REF!</definedName>
    <definedName name="BFL_C_G" localSheetId="77">#REF!</definedName>
    <definedName name="BFL_C_G" localSheetId="78">#REF!</definedName>
    <definedName name="BFL_C_G" localSheetId="22">#REF!</definedName>
    <definedName name="BFL_C_G" localSheetId="90">#REF!</definedName>
    <definedName name="BFL_C_G" localSheetId="0">#REF!</definedName>
    <definedName name="BFL_C_G">#REF!</definedName>
    <definedName name="BFL_C_P" localSheetId="106">#REF!</definedName>
    <definedName name="BFL_C_P" localSheetId="17">#REF!</definedName>
    <definedName name="BFL_C_P" localSheetId="18">#REF!</definedName>
    <definedName name="BFL_C_P" localSheetId="51">#REF!</definedName>
    <definedName name="BFL_C_P" localSheetId="89">#REF!</definedName>
    <definedName name="BFL_C_P" localSheetId="40">#REF!</definedName>
    <definedName name="BFL_C_P" localSheetId="42">#REF!</definedName>
    <definedName name="BFL_C_P" localSheetId="48">#REF!</definedName>
    <definedName name="BFL_C_P" localSheetId="49">#REF!</definedName>
    <definedName name="BFL_C_P" localSheetId="50">#REF!</definedName>
    <definedName name="BFL_C_P" localSheetId="57">#REF!</definedName>
    <definedName name="BFL_C_P" localSheetId="58">#REF!</definedName>
    <definedName name="BFL_C_P" localSheetId="77">#REF!</definedName>
    <definedName name="BFL_C_P" localSheetId="78">#REF!</definedName>
    <definedName name="BFL_C_P" localSheetId="22">#REF!</definedName>
    <definedName name="BFL_C_P" localSheetId="90">#REF!</definedName>
    <definedName name="BFL_C_P" localSheetId="0">#REF!</definedName>
    <definedName name="BFL_C_P">#REF!</definedName>
    <definedName name="BFL_CBA" localSheetId="106">#REF!</definedName>
    <definedName name="BFL_CBA" localSheetId="17">#REF!</definedName>
    <definedName name="BFL_CBA" localSheetId="18">#REF!</definedName>
    <definedName name="BFL_CBA" localSheetId="51">#REF!</definedName>
    <definedName name="BFL_CBA" localSheetId="89">#REF!</definedName>
    <definedName name="BFL_CBA" localSheetId="40">#REF!</definedName>
    <definedName name="BFL_CBA" localSheetId="42">#REF!</definedName>
    <definedName name="BFL_CBA" localSheetId="48">#REF!</definedName>
    <definedName name="BFL_CBA" localSheetId="49">#REF!</definedName>
    <definedName name="BFL_CBA" localSheetId="50">#REF!</definedName>
    <definedName name="BFL_CBA" localSheetId="57">#REF!</definedName>
    <definedName name="BFL_CBA" localSheetId="58">#REF!</definedName>
    <definedName name="BFL_CBA" localSheetId="77">#REF!</definedName>
    <definedName name="BFL_CBA" localSheetId="78">#REF!</definedName>
    <definedName name="BFL_CBA" localSheetId="22">#REF!</definedName>
    <definedName name="BFL_CBA" localSheetId="90">#REF!</definedName>
    <definedName name="BFL_CBA" localSheetId="0">#REF!</definedName>
    <definedName name="BFL_CBA">#REF!</definedName>
    <definedName name="BFL_CBI" localSheetId="106">#REF!</definedName>
    <definedName name="BFL_CBI" localSheetId="17">#REF!</definedName>
    <definedName name="BFL_CBI" localSheetId="51">#REF!</definedName>
    <definedName name="BFL_CBI" localSheetId="89">#REF!</definedName>
    <definedName name="BFL_CBI" localSheetId="48">#REF!</definedName>
    <definedName name="BFL_CBI" localSheetId="49">#REF!</definedName>
    <definedName name="BFL_CBI" localSheetId="50">#REF!</definedName>
    <definedName name="BFL_CBI" localSheetId="57">#REF!</definedName>
    <definedName name="BFL_CBI" localSheetId="58">#REF!</definedName>
    <definedName name="BFL_CBI" localSheetId="78">#REF!</definedName>
    <definedName name="BFL_CBI" localSheetId="22">#REF!</definedName>
    <definedName name="BFL_CBI" localSheetId="90">#REF!</definedName>
    <definedName name="BFL_CBI" localSheetId="0">#REF!</definedName>
    <definedName name="BFL_CBI">#REF!</definedName>
    <definedName name="BFL_CMU" localSheetId="106">#REF!</definedName>
    <definedName name="BFL_CMU" localSheetId="17">#REF!</definedName>
    <definedName name="BFL_CMU" localSheetId="51">#REF!</definedName>
    <definedName name="BFL_CMU" localSheetId="89">#REF!</definedName>
    <definedName name="BFL_CMU" localSheetId="48">#REF!</definedName>
    <definedName name="BFL_CMU" localSheetId="49">#REF!</definedName>
    <definedName name="BFL_CMU" localSheetId="50">#REF!</definedName>
    <definedName name="BFL_CMU" localSheetId="57">#REF!</definedName>
    <definedName name="BFL_CMU" localSheetId="58">#REF!</definedName>
    <definedName name="BFL_CMU" localSheetId="78">#REF!</definedName>
    <definedName name="BFL_CMU" localSheetId="22">#REF!</definedName>
    <definedName name="BFL_CMU" localSheetId="90">#REF!</definedName>
    <definedName name="BFL_CMU" localSheetId="0">#REF!</definedName>
    <definedName name="BFL_CMU">#REF!</definedName>
    <definedName name="BFL_D" localSheetId="16">[88]Q7!$E$26:$AH$26</definedName>
    <definedName name="BFL_D">#N/A</definedName>
    <definedName name="BFL_D_G" localSheetId="106">#REF!</definedName>
    <definedName name="BFL_D_G" localSheetId="17">#REF!</definedName>
    <definedName name="BFL_D_G" localSheetId="18">#REF!</definedName>
    <definedName name="BFL_D_G" localSheetId="51">#REF!</definedName>
    <definedName name="BFL_D_G" localSheetId="89">#REF!</definedName>
    <definedName name="BFL_D_G" localSheetId="40">#REF!</definedName>
    <definedName name="BFL_D_G" localSheetId="42">#REF!</definedName>
    <definedName name="BFL_D_G" localSheetId="48">#REF!</definedName>
    <definedName name="BFL_D_G" localSheetId="49">#REF!</definedName>
    <definedName name="BFL_D_G" localSheetId="50">#REF!</definedName>
    <definedName name="BFL_D_G" localSheetId="57">#REF!</definedName>
    <definedName name="BFL_D_G" localSheetId="58">#REF!</definedName>
    <definedName name="BFL_D_G" localSheetId="77">#REF!</definedName>
    <definedName name="BFL_D_G" localSheetId="78">#REF!</definedName>
    <definedName name="BFL_D_G" localSheetId="22">#REF!</definedName>
    <definedName name="BFL_D_G" localSheetId="90">#REF!</definedName>
    <definedName name="BFL_D_G" localSheetId="0">#REF!</definedName>
    <definedName name="BFL_D_G">#REF!</definedName>
    <definedName name="BFL_D_P" localSheetId="106">#REF!</definedName>
    <definedName name="BFL_D_P" localSheetId="17">#REF!</definedName>
    <definedName name="BFL_D_P" localSheetId="18">#REF!</definedName>
    <definedName name="BFL_D_P" localSheetId="51">#REF!</definedName>
    <definedName name="BFL_D_P" localSheetId="89">#REF!</definedName>
    <definedName name="BFL_D_P" localSheetId="40">#REF!</definedName>
    <definedName name="BFL_D_P" localSheetId="42">#REF!</definedName>
    <definedName name="BFL_D_P" localSheetId="48">#REF!</definedName>
    <definedName name="BFL_D_P" localSheetId="49">#REF!</definedName>
    <definedName name="BFL_D_P" localSheetId="50">#REF!</definedName>
    <definedName name="BFL_D_P" localSheetId="57">#REF!</definedName>
    <definedName name="BFL_D_P" localSheetId="58">#REF!</definedName>
    <definedName name="BFL_D_P" localSheetId="77">#REF!</definedName>
    <definedName name="BFL_D_P" localSheetId="78">#REF!</definedName>
    <definedName name="BFL_D_P" localSheetId="22">#REF!</definedName>
    <definedName name="BFL_D_P" localSheetId="90">#REF!</definedName>
    <definedName name="BFL_D_P" localSheetId="0">#REF!</definedName>
    <definedName name="BFL_D_P">#REF!</definedName>
    <definedName name="BFL_DBA" localSheetId="106">#REF!</definedName>
    <definedName name="BFL_DBA" localSheetId="17">#REF!</definedName>
    <definedName name="BFL_DBA" localSheetId="18">#REF!</definedName>
    <definedName name="BFL_DBA" localSheetId="51">#REF!</definedName>
    <definedName name="BFL_DBA" localSheetId="89">#REF!</definedName>
    <definedName name="BFL_DBA" localSheetId="40">#REF!</definedName>
    <definedName name="BFL_DBA" localSheetId="42">#REF!</definedName>
    <definedName name="BFL_DBA" localSheetId="48">#REF!</definedName>
    <definedName name="BFL_DBA" localSheetId="49">#REF!</definedName>
    <definedName name="BFL_DBA" localSheetId="50">#REF!</definedName>
    <definedName name="BFL_DBA" localSheetId="57">#REF!</definedName>
    <definedName name="BFL_DBA" localSheetId="58">#REF!</definedName>
    <definedName name="BFL_DBA" localSheetId="77">#REF!</definedName>
    <definedName name="BFL_DBA" localSheetId="78">#REF!</definedName>
    <definedName name="BFL_DBA" localSheetId="22">#REF!</definedName>
    <definedName name="BFL_DBA" localSheetId="90">#REF!</definedName>
    <definedName name="BFL_DBA" localSheetId="0">#REF!</definedName>
    <definedName name="BFL_DBA">#REF!</definedName>
    <definedName name="BFL_DBI" localSheetId="106">#REF!</definedName>
    <definedName name="BFL_DBI" localSheetId="17">#REF!</definedName>
    <definedName name="BFL_DBI" localSheetId="51">#REF!</definedName>
    <definedName name="BFL_DBI" localSheetId="89">#REF!</definedName>
    <definedName name="BFL_DBI" localSheetId="48">#REF!</definedName>
    <definedName name="BFL_DBI" localSheetId="49">#REF!</definedName>
    <definedName name="BFL_DBI" localSheetId="50">#REF!</definedName>
    <definedName name="BFL_DBI" localSheetId="57">#REF!</definedName>
    <definedName name="BFL_DBI" localSheetId="58">#REF!</definedName>
    <definedName name="BFL_DBI" localSheetId="78">#REF!</definedName>
    <definedName name="BFL_DBI" localSheetId="22">#REF!</definedName>
    <definedName name="BFL_DBI" localSheetId="90">#REF!</definedName>
    <definedName name="BFL_DBI" localSheetId="0">#REF!</definedName>
    <definedName name="BFL_DBI">#REF!</definedName>
    <definedName name="BFL_DF" localSheetId="16">#REF!</definedName>
    <definedName name="BFL_DF">#N/A</definedName>
    <definedName name="BFL_DMU" localSheetId="106">#REF!</definedName>
    <definedName name="BFL_DMU" localSheetId="17">#REF!</definedName>
    <definedName name="BFL_DMU" localSheetId="18">#REF!</definedName>
    <definedName name="BFL_DMU" localSheetId="51">#REF!</definedName>
    <definedName name="BFL_DMU" localSheetId="89">#REF!</definedName>
    <definedName name="BFL_DMU" localSheetId="40">#REF!</definedName>
    <definedName name="BFL_DMU" localSheetId="42">#REF!</definedName>
    <definedName name="BFL_DMU" localSheetId="48">#REF!</definedName>
    <definedName name="BFL_DMU" localSheetId="49">#REF!</definedName>
    <definedName name="BFL_DMU" localSheetId="50">#REF!</definedName>
    <definedName name="BFL_DMU" localSheetId="57">#REF!</definedName>
    <definedName name="BFL_DMU" localSheetId="58">#REF!</definedName>
    <definedName name="BFL_DMU" localSheetId="77">#REF!</definedName>
    <definedName name="BFL_DMU" localSheetId="78">#REF!</definedName>
    <definedName name="BFL_DMU" localSheetId="22">#REF!</definedName>
    <definedName name="BFL_DMU" localSheetId="90">#REF!</definedName>
    <definedName name="BFL_DMU" localSheetId="0">#REF!</definedName>
    <definedName name="BFL_DMU">#REF!</definedName>
    <definedName name="BFLB">#N/A</definedName>
    <definedName name="BFLB_D">#N/A</definedName>
    <definedName name="BFLB_DF" localSheetId="16">#REF!</definedName>
    <definedName name="BFLB_DF">#N/A</definedName>
    <definedName name="BFLD_DF" localSheetId="106">#REF!</definedName>
    <definedName name="BFLD_DF" localSheetId="16">#N/A</definedName>
    <definedName name="BFLD_DF" localSheetId="17">[90]!BFLD_DF</definedName>
    <definedName name="BFLD_DF" localSheetId="25">[90]!BFLD_DF</definedName>
    <definedName name="BFLD_DF" localSheetId="65">[90]!BFLD_DF</definedName>
    <definedName name="BFLD_DF" localSheetId="67">[90]!BFLD_DF</definedName>
    <definedName name="BFLD_DF" localSheetId="70">[90]!BFLD_DF</definedName>
    <definedName name="BFLD_DF" localSheetId="9">[90]!BFLD_DF</definedName>
    <definedName name="BFLD_DF" localSheetId="11">#REF!</definedName>
    <definedName name="BFLD_DF" localSheetId="53">[90]!BFLD_DF</definedName>
    <definedName name="BFLD_DF" localSheetId="54">[90]!BFLD_DF</definedName>
    <definedName name="BFLD_DF" localSheetId="42">[90]!BFLD_DF</definedName>
    <definedName name="BFLD_DF" localSheetId="50">[90]!BFLD_DF</definedName>
    <definedName name="BFLD_DF" localSheetId="57">[90]!BFLD_DF</definedName>
    <definedName name="BFLD_DF" localSheetId="59">#REF!</definedName>
    <definedName name="BFLD_DF" localSheetId="78">[90]!BFLD_DF</definedName>
    <definedName name="BFLD_DF" localSheetId="81">[90]!BFLD_DF</definedName>
    <definedName name="BFLD_DF" localSheetId="82">[90]!BFLD_DF</definedName>
    <definedName name="BFLD_DF" localSheetId="22">[90]!BFLD_DF</definedName>
    <definedName name="BFLD_DF" localSheetId="90">[90]!BFLD_DF</definedName>
    <definedName name="BFLD_DF" localSheetId="94">#REF!</definedName>
    <definedName name="BFLD_DF" localSheetId="23">[90]!BFLD_DF</definedName>
    <definedName name="BFLD_DF" localSheetId="101">#REF!</definedName>
    <definedName name="BFLD_DF">[90]!BFLD_DF</definedName>
    <definedName name="BFLD_DF1">#N/A</definedName>
    <definedName name="BFLD_DF2">#N/A</definedName>
    <definedName name="BFLG">#N/A</definedName>
    <definedName name="BFLG_D">#N/A</definedName>
    <definedName name="BFLG_DF">#N/A</definedName>
    <definedName name="BFLRES" localSheetId="106">#REF!</definedName>
    <definedName name="BFLRES" localSheetId="17">#REF!</definedName>
    <definedName name="BFLRES" localSheetId="18">#REF!</definedName>
    <definedName name="BFLRES" localSheetId="51">#REF!</definedName>
    <definedName name="BFLRES" localSheetId="89">#REF!</definedName>
    <definedName name="BFLRES" localSheetId="40">#REF!</definedName>
    <definedName name="BFLRES" localSheetId="42">#REF!</definedName>
    <definedName name="BFLRES" localSheetId="48">#REF!</definedName>
    <definedName name="BFLRES" localSheetId="49">#REF!</definedName>
    <definedName name="BFLRES" localSheetId="50">#REF!</definedName>
    <definedName name="BFLRES" localSheetId="57">#REF!</definedName>
    <definedName name="BFLRES" localSheetId="58">#REF!</definedName>
    <definedName name="BFLRES" localSheetId="77">#REF!</definedName>
    <definedName name="BFLRES" localSheetId="78">#REF!</definedName>
    <definedName name="BFLRES" localSheetId="22">#REF!</definedName>
    <definedName name="BFLRES" localSheetId="90">#REF!</definedName>
    <definedName name="BFLRES" localSheetId="0">#REF!</definedName>
    <definedName name="BFLRES">#REF!</definedName>
    <definedName name="BFO" localSheetId="106">#REF!</definedName>
    <definedName name="BFO" localSheetId="16">[86]Q6!#REF!</definedName>
    <definedName name="BFO" localSheetId="17">#REF!</definedName>
    <definedName name="BFO" localSheetId="51">#REF!</definedName>
    <definedName name="BFO" localSheetId="89">#REF!</definedName>
    <definedName name="BFO" localSheetId="40">#REF!</definedName>
    <definedName name="BFO" localSheetId="42">#REF!</definedName>
    <definedName name="BFO" localSheetId="43">#REF!</definedName>
    <definedName name="BFO" localSheetId="48">#REF!</definedName>
    <definedName name="BFO" localSheetId="49">#REF!</definedName>
    <definedName name="BFO" localSheetId="50">#REF!</definedName>
    <definedName name="BFO" localSheetId="57">#REF!</definedName>
    <definedName name="BFO" localSheetId="58">#REF!</definedName>
    <definedName name="BFO" localSheetId="77">#REF!</definedName>
    <definedName name="BFO" localSheetId="78">#REF!</definedName>
    <definedName name="BFO" localSheetId="22">#REF!</definedName>
    <definedName name="BFO" localSheetId="90">#REF!</definedName>
    <definedName name="BFO" localSheetId="27">#REF!</definedName>
    <definedName name="BFO" localSheetId="0">#REF!</definedName>
    <definedName name="BFO">#REF!</definedName>
    <definedName name="BFO_S" localSheetId="106">#REF!</definedName>
    <definedName name="BFO_S" localSheetId="17">#REF!</definedName>
    <definedName name="BFO_S" localSheetId="51">#REF!</definedName>
    <definedName name="BFO_S" localSheetId="89">#REF!</definedName>
    <definedName name="BFO_S" localSheetId="40">#REF!</definedName>
    <definedName name="BFO_S" localSheetId="48">#REF!</definedName>
    <definedName name="BFO_S" localSheetId="49">#REF!</definedName>
    <definedName name="BFO_S" localSheetId="50">#REF!</definedName>
    <definedName name="BFO_S" localSheetId="57">#REF!</definedName>
    <definedName name="BFO_S" localSheetId="58">#REF!</definedName>
    <definedName name="BFO_S" localSheetId="78">#REF!</definedName>
    <definedName name="BFO_S" localSheetId="22">#REF!</definedName>
    <definedName name="BFO_S" localSheetId="90">#REF!</definedName>
    <definedName name="BFO_S" localSheetId="0">#REF!</definedName>
    <definedName name="BFO_S">#REF!</definedName>
    <definedName name="BFOA" localSheetId="106">#REF!</definedName>
    <definedName name="BFOA" localSheetId="16">[88]Q6!$E$45:$AH$45</definedName>
    <definedName name="BFOA" localSheetId="17">#REF!</definedName>
    <definedName name="BFOA" localSheetId="51">#REF!</definedName>
    <definedName name="BFOA" localSheetId="89">#REF!</definedName>
    <definedName name="BFOA" localSheetId="42">#REF!</definedName>
    <definedName name="BFOA" localSheetId="43">#REF!</definedName>
    <definedName name="BFOA" localSheetId="48">#REF!</definedName>
    <definedName name="BFOA" localSheetId="49">#REF!</definedName>
    <definedName name="BFOA" localSheetId="50">#REF!</definedName>
    <definedName name="BFOA" localSheetId="57">#REF!</definedName>
    <definedName name="BFOA" localSheetId="58">#REF!</definedName>
    <definedName name="BFOA" localSheetId="76">#REF!</definedName>
    <definedName name="BFOA" localSheetId="77">#REF!</definedName>
    <definedName name="BFOA" localSheetId="78">#REF!</definedName>
    <definedName name="BFOA" localSheetId="22">#REF!</definedName>
    <definedName name="BFOA" localSheetId="90">#REF!</definedName>
    <definedName name="BFOA" localSheetId="27">#REF!</definedName>
    <definedName name="BFOA" localSheetId="0">#REF!</definedName>
    <definedName name="BFOA">#REF!</definedName>
    <definedName name="BFOAG" localSheetId="106">#REF!</definedName>
    <definedName name="BFOAG" localSheetId="16">[88]Q6!$E$47:$AH$47</definedName>
    <definedName name="BFOAG" localSheetId="17">#REF!</definedName>
    <definedName name="BFOAG" localSheetId="51">#REF!</definedName>
    <definedName name="BFOAG" localSheetId="89">#REF!</definedName>
    <definedName name="BFOAG" localSheetId="42">#REF!</definedName>
    <definedName name="BFOAG" localSheetId="43">#REF!</definedName>
    <definedName name="BFOAG" localSheetId="48">#REF!</definedName>
    <definedName name="BFOAG" localSheetId="49">#REF!</definedName>
    <definedName name="BFOAG" localSheetId="50">#REF!</definedName>
    <definedName name="BFOAG" localSheetId="57">#REF!</definedName>
    <definedName name="BFOAG" localSheetId="58">#REF!</definedName>
    <definedName name="BFOAG" localSheetId="76">#REF!</definedName>
    <definedName name="BFOAG" localSheetId="77">#REF!</definedName>
    <definedName name="BFOAG" localSheetId="78">#REF!</definedName>
    <definedName name="BFOAG" localSheetId="22">#REF!</definedName>
    <definedName name="BFOAG" localSheetId="90">#REF!</definedName>
    <definedName name="BFOAG" localSheetId="27">#REF!</definedName>
    <definedName name="BFOAG" localSheetId="0">#REF!</definedName>
    <definedName name="BFOAG">#REF!</definedName>
    <definedName name="BFOL" localSheetId="106">#REF!</definedName>
    <definedName name="BFOL" localSheetId="16">[86]Q6!#REF!</definedName>
    <definedName name="BFOL" localSheetId="17">#REF!</definedName>
    <definedName name="BFOL" localSheetId="51">#REF!</definedName>
    <definedName name="BFOL" localSheetId="89">#REF!</definedName>
    <definedName name="BFOL" localSheetId="42">#REF!</definedName>
    <definedName name="BFOL" localSheetId="43">#REF!</definedName>
    <definedName name="BFOL" localSheetId="48">#REF!</definedName>
    <definedName name="BFOL" localSheetId="49">#REF!</definedName>
    <definedName name="BFOL" localSheetId="50">#REF!</definedName>
    <definedName name="BFOL" localSheetId="57">#REF!</definedName>
    <definedName name="BFOL" localSheetId="58">#REF!</definedName>
    <definedName name="BFOL" localSheetId="76">#REF!</definedName>
    <definedName name="BFOL" localSheetId="77">#REF!</definedName>
    <definedName name="BFOL" localSheetId="78">#REF!</definedName>
    <definedName name="BFOL" localSheetId="22">#REF!</definedName>
    <definedName name="BFOL" localSheetId="90">#REF!</definedName>
    <definedName name="BFOL" localSheetId="27">#REF!</definedName>
    <definedName name="BFOL" localSheetId="0">#REF!</definedName>
    <definedName name="BFOL">#REF!</definedName>
    <definedName name="BFOL_B" localSheetId="106">#REF!</definedName>
    <definedName name="BFOL_B" localSheetId="16">[88]Q6!$E$56:$AH$56</definedName>
    <definedName name="BFOL_B" localSheetId="17">#REF!</definedName>
    <definedName name="BFOL_B" localSheetId="51">#REF!</definedName>
    <definedName name="BFOL_B" localSheetId="89">#REF!</definedName>
    <definedName name="BFOL_B" localSheetId="42">#REF!</definedName>
    <definedName name="BFOL_B" localSheetId="43">#REF!</definedName>
    <definedName name="BFOL_B" localSheetId="48">#REF!</definedName>
    <definedName name="BFOL_B" localSheetId="49">#REF!</definedName>
    <definedName name="BFOL_B" localSheetId="50">#REF!</definedName>
    <definedName name="BFOL_B" localSheetId="57">#REF!</definedName>
    <definedName name="BFOL_B" localSheetId="58">#REF!</definedName>
    <definedName name="BFOL_B" localSheetId="76">#REF!</definedName>
    <definedName name="BFOL_B" localSheetId="77">#REF!</definedName>
    <definedName name="BFOL_B" localSheetId="78">#REF!</definedName>
    <definedName name="BFOL_B" localSheetId="22">#REF!</definedName>
    <definedName name="BFOL_B" localSheetId="90">#REF!</definedName>
    <definedName name="BFOL_B" localSheetId="27">#REF!</definedName>
    <definedName name="BFOL_B" localSheetId="0">#REF!</definedName>
    <definedName name="BFOL_B">#REF!</definedName>
    <definedName name="BFOL_G" localSheetId="106">#REF!</definedName>
    <definedName name="BFOL_G" localSheetId="16">[88]Q6!$E$52:$AH$52</definedName>
    <definedName name="BFOL_G" localSheetId="17">#REF!</definedName>
    <definedName name="BFOL_G" localSheetId="51">#REF!</definedName>
    <definedName name="BFOL_G" localSheetId="89">#REF!</definedName>
    <definedName name="BFOL_G" localSheetId="42">#REF!</definedName>
    <definedName name="BFOL_G" localSheetId="43">#REF!</definedName>
    <definedName name="BFOL_G" localSheetId="48">#REF!</definedName>
    <definedName name="BFOL_G" localSheetId="49">#REF!</definedName>
    <definedName name="BFOL_G" localSheetId="50">#REF!</definedName>
    <definedName name="BFOL_G" localSheetId="57">#REF!</definedName>
    <definedName name="BFOL_G" localSheetId="58">#REF!</definedName>
    <definedName name="BFOL_G" localSheetId="76">#REF!</definedName>
    <definedName name="BFOL_G" localSheetId="77">#REF!</definedName>
    <definedName name="BFOL_G" localSheetId="78">#REF!</definedName>
    <definedName name="BFOL_G" localSheetId="22">#REF!</definedName>
    <definedName name="BFOL_G" localSheetId="90">#REF!</definedName>
    <definedName name="BFOL_G" localSheetId="27">#REF!</definedName>
    <definedName name="BFOL_G" localSheetId="0">#REF!</definedName>
    <definedName name="BFOL_G">#REF!</definedName>
    <definedName name="BFOL_L" localSheetId="106">#REF!</definedName>
    <definedName name="BFOL_L" localSheetId="16">[88]Q6!$E$48:$AH$48</definedName>
    <definedName name="BFOL_L" localSheetId="17">#REF!</definedName>
    <definedName name="BFOL_L" localSheetId="51">#REF!</definedName>
    <definedName name="BFOL_L" localSheetId="89">#REF!</definedName>
    <definedName name="BFOL_L" localSheetId="42">#REF!</definedName>
    <definedName name="BFOL_L" localSheetId="43">#REF!</definedName>
    <definedName name="BFOL_L" localSheetId="48">#REF!</definedName>
    <definedName name="BFOL_L" localSheetId="49">#REF!</definedName>
    <definedName name="BFOL_L" localSheetId="50">#REF!</definedName>
    <definedName name="BFOL_L" localSheetId="57">#REF!</definedName>
    <definedName name="BFOL_L" localSheetId="58">#REF!</definedName>
    <definedName name="BFOL_L" localSheetId="76">#REF!</definedName>
    <definedName name="BFOL_L" localSheetId="77">#REF!</definedName>
    <definedName name="BFOL_L" localSheetId="78">#REF!</definedName>
    <definedName name="BFOL_L" localSheetId="22">#REF!</definedName>
    <definedName name="BFOL_L" localSheetId="90">#REF!</definedName>
    <definedName name="BFOL_L" localSheetId="27">#REF!</definedName>
    <definedName name="BFOL_L" localSheetId="0">#REF!</definedName>
    <definedName name="BFOL_L">#REF!</definedName>
    <definedName name="BFOL_O" localSheetId="106">#REF!</definedName>
    <definedName name="BFOL_O" localSheetId="16">[86]Q6!#REF!</definedName>
    <definedName name="BFOL_O" localSheetId="17">#REF!</definedName>
    <definedName name="BFOL_O" localSheetId="51">#REF!</definedName>
    <definedName name="BFOL_O" localSheetId="89">#REF!</definedName>
    <definedName name="BFOL_O" localSheetId="42">#REF!</definedName>
    <definedName name="BFOL_O" localSheetId="43">#REF!</definedName>
    <definedName name="BFOL_O" localSheetId="48">#REF!</definedName>
    <definedName name="BFOL_O" localSheetId="49">#REF!</definedName>
    <definedName name="BFOL_O" localSheetId="50">#REF!</definedName>
    <definedName name="BFOL_O" localSheetId="57">#REF!</definedName>
    <definedName name="BFOL_O" localSheetId="58">#REF!</definedName>
    <definedName name="BFOL_O" localSheetId="76">#REF!</definedName>
    <definedName name="BFOL_O" localSheetId="77">#REF!</definedName>
    <definedName name="BFOL_O" localSheetId="78">#REF!</definedName>
    <definedName name="BFOL_O" localSheetId="22">#REF!</definedName>
    <definedName name="BFOL_O" localSheetId="90">#REF!</definedName>
    <definedName name="BFOL_O" localSheetId="27">#REF!</definedName>
    <definedName name="BFOL_O" localSheetId="0">#REF!</definedName>
    <definedName name="BFOL_O">#REF!</definedName>
    <definedName name="BFOL_S" localSheetId="106">#REF!</definedName>
    <definedName name="BFOL_S" localSheetId="16">[88]Q6!$E$51:$AH$51</definedName>
    <definedName name="BFOL_S" localSheetId="17">#REF!</definedName>
    <definedName name="BFOL_S" localSheetId="51">#REF!</definedName>
    <definedName name="BFOL_S" localSheetId="89">#REF!</definedName>
    <definedName name="BFOL_S" localSheetId="42">#REF!</definedName>
    <definedName name="BFOL_S" localSheetId="43">#REF!</definedName>
    <definedName name="BFOL_S" localSheetId="48">#REF!</definedName>
    <definedName name="BFOL_S" localSheetId="49">#REF!</definedName>
    <definedName name="BFOL_S" localSheetId="50">#REF!</definedName>
    <definedName name="BFOL_S" localSheetId="57">#REF!</definedName>
    <definedName name="BFOL_S" localSheetId="58">#REF!</definedName>
    <definedName name="BFOL_S" localSheetId="76">#REF!</definedName>
    <definedName name="BFOL_S" localSheetId="77">#REF!</definedName>
    <definedName name="BFOL_S" localSheetId="78">#REF!</definedName>
    <definedName name="BFOL_S" localSheetId="22">#REF!</definedName>
    <definedName name="BFOL_S" localSheetId="90">#REF!</definedName>
    <definedName name="BFOL_S" localSheetId="27">#REF!</definedName>
    <definedName name="BFOL_S" localSheetId="0">#REF!</definedName>
    <definedName name="BFOL_S">#REF!</definedName>
    <definedName name="BFOLB" localSheetId="106">#REF!</definedName>
    <definedName name="BFOLB" localSheetId="16">[88]Q6!$E$56:$AH$56</definedName>
    <definedName name="BFOLB" localSheetId="17">#REF!</definedName>
    <definedName name="BFOLB" localSheetId="51">#REF!</definedName>
    <definedName name="BFOLB" localSheetId="89">#REF!</definedName>
    <definedName name="BFOLB" localSheetId="42">#REF!</definedName>
    <definedName name="BFOLB" localSheetId="43">#REF!</definedName>
    <definedName name="BFOLB" localSheetId="48">#REF!</definedName>
    <definedName name="BFOLB" localSheetId="49">#REF!</definedName>
    <definedName name="BFOLB" localSheetId="50">#REF!</definedName>
    <definedName name="BFOLB" localSheetId="57">#REF!</definedName>
    <definedName name="BFOLB" localSheetId="58">#REF!</definedName>
    <definedName name="BFOLB" localSheetId="76">#REF!</definedName>
    <definedName name="BFOLB" localSheetId="77">#REF!</definedName>
    <definedName name="BFOLB" localSheetId="78">#REF!</definedName>
    <definedName name="BFOLB" localSheetId="22">#REF!</definedName>
    <definedName name="BFOLB" localSheetId="90">#REF!</definedName>
    <definedName name="BFOLB" localSheetId="27">#REF!</definedName>
    <definedName name="BFOLB" localSheetId="0">#REF!</definedName>
    <definedName name="BFOLB">#REF!</definedName>
    <definedName name="BFOLG_L" localSheetId="106">#REF!</definedName>
    <definedName name="BFOLG_L" localSheetId="16">[88]Q6!$E$50:$AH$50</definedName>
    <definedName name="BFOLG_L" localSheetId="17">#REF!</definedName>
    <definedName name="BFOLG_L" localSheetId="51">#REF!</definedName>
    <definedName name="BFOLG_L" localSheetId="89">#REF!</definedName>
    <definedName name="BFOLG_L" localSheetId="42">#REF!</definedName>
    <definedName name="BFOLG_L" localSheetId="43">#REF!</definedName>
    <definedName name="BFOLG_L" localSheetId="48">#REF!</definedName>
    <definedName name="BFOLG_L" localSheetId="49">#REF!</definedName>
    <definedName name="BFOLG_L" localSheetId="50">#REF!</definedName>
    <definedName name="BFOLG_L" localSheetId="57">#REF!</definedName>
    <definedName name="BFOLG_L" localSheetId="58">#REF!</definedName>
    <definedName name="BFOLG_L" localSheetId="76">#REF!</definedName>
    <definedName name="BFOLG_L" localSheetId="77">#REF!</definedName>
    <definedName name="BFOLG_L" localSheetId="78">#REF!</definedName>
    <definedName name="BFOLG_L" localSheetId="22">#REF!</definedName>
    <definedName name="BFOLG_L" localSheetId="90">#REF!</definedName>
    <definedName name="BFOLG_L" localSheetId="27">#REF!</definedName>
    <definedName name="BFOLG_L" localSheetId="0">#REF!</definedName>
    <definedName name="BFOLG_L">#REF!</definedName>
    <definedName name="BFOTH" localSheetId="106">#REF!</definedName>
    <definedName name="BFOTH" localSheetId="17">#REF!</definedName>
    <definedName name="BFOTH" localSheetId="51">#REF!</definedName>
    <definedName name="BFOTH" localSheetId="89">#REF!</definedName>
    <definedName name="BFOTH" localSheetId="48">#REF!</definedName>
    <definedName name="BFOTH" localSheetId="49">#REF!</definedName>
    <definedName name="BFOTH" localSheetId="50">#REF!</definedName>
    <definedName name="BFOTH" localSheetId="57">#REF!</definedName>
    <definedName name="BFOTH" localSheetId="58">#REF!</definedName>
    <definedName name="BFOTH" localSheetId="78">#REF!</definedName>
    <definedName name="BFOTH" localSheetId="22">#REF!</definedName>
    <definedName name="BFOTH" localSheetId="90">#REF!</definedName>
    <definedName name="BFOTH" localSheetId="0">#REF!</definedName>
    <definedName name="BFOTH">#REF!</definedName>
    <definedName name="BFP" localSheetId="106">#REF!</definedName>
    <definedName name="BFP" localSheetId="16">[88]Q6!$E$29:$AH$29</definedName>
    <definedName name="BFP" localSheetId="17">#REF!</definedName>
    <definedName name="BFP" localSheetId="51">#REF!</definedName>
    <definedName name="BFP" localSheetId="89">#REF!</definedName>
    <definedName name="BFP" localSheetId="42">#REF!</definedName>
    <definedName name="BFP" localSheetId="43">#REF!</definedName>
    <definedName name="BFP" localSheetId="48">#REF!</definedName>
    <definedName name="BFP" localSheetId="49">#REF!</definedName>
    <definedName name="BFP" localSheetId="50">#REF!</definedName>
    <definedName name="BFP" localSheetId="57">#REF!</definedName>
    <definedName name="BFP" localSheetId="58">#REF!</definedName>
    <definedName name="BFP" localSheetId="76">#REF!</definedName>
    <definedName name="BFP" localSheetId="77">#REF!</definedName>
    <definedName name="BFP" localSheetId="78">#REF!</definedName>
    <definedName name="BFP" localSheetId="22">#REF!</definedName>
    <definedName name="BFP" localSheetId="90">#REF!</definedName>
    <definedName name="BFP" localSheetId="27">#REF!</definedName>
    <definedName name="BFP" localSheetId="0">#REF!</definedName>
    <definedName name="BFP">#REF!</definedName>
    <definedName name="BFPA" localSheetId="106">#REF!</definedName>
    <definedName name="BFPA" localSheetId="16">#REF!</definedName>
    <definedName name="BFPA" localSheetId="17">#REF!</definedName>
    <definedName name="BFPA" localSheetId="51">#REF!</definedName>
    <definedName name="BFPA" localSheetId="89">#REF!</definedName>
    <definedName name="BFPA" localSheetId="42">#REF!</definedName>
    <definedName name="BFPA" localSheetId="43">#REF!</definedName>
    <definedName name="BFPA" localSheetId="48">#REF!</definedName>
    <definedName name="BFPA" localSheetId="49">#REF!</definedName>
    <definedName name="BFPA" localSheetId="50">#REF!</definedName>
    <definedName name="BFPA" localSheetId="57">#REF!</definedName>
    <definedName name="BFPA" localSheetId="58">#REF!</definedName>
    <definedName name="BFPA" localSheetId="76">#REF!</definedName>
    <definedName name="BFPA" localSheetId="78">#REF!</definedName>
    <definedName name="BFPA" localSheetId="22">#REF!</definedName>
    <definedName name="BFPA" localSheetId="90">#REF!</definedName>
    <definedName name="BFPA" localSheetId="27">#REF!</definedName>
    <definedName name="BFPA" localSheetId="0">#REF!</definedName>
    <definedName name="BFPA">#REF!</definedName>
    <definedName name="BFPAG" localSheetId="106">#REF!</definedName>
    <definedName name="BFPAG" localSheetId="16">[88]Q6!$E$32:$AH$32</definedName>
    <definedName name="BFPAG" localSheetId="17">#REF!</definedName>
    <definedName name="BFPAG" localSheetId="51">#REF!</definedName>
    <definedName name="BFPAG" localSheetId="89">#REF!</definedName>
    <definedName name="BFPAG" localSheetId="42">#REF!</definedName>
    <definedName name="BFPAG" localSheetId="43">#REF!</definedName>
    <definedName name="BFPAG" localSheetId="48">#REF!</definedName>
    <definedName name="BFPAG" localSheetId="49">#REF!</definedName>
    <definedName name="BFPAG" localSheetId="50">#REF!</definedName>
    <definedName name="BFPAG" localSheetId="57">#REF!</definedName>
    <definedName name="BFPAG" localSheetId="58">#REF!</definedName>
    <definedName name="BFPAG" localSheetId="76">#REF!</definedName>
    <definedName name="BFPAG" localSheetId="77">#REF!</definedName>
    <definedName name="BFPAG" localSheetId="78">#REF!</definedName>
    <definedName name="BFPAG" localSheetId="22">#REF!</definedName>
    <definedName name="BFPAG" localSheetId="90">#REF!</definedName>
    <definedName name="BFPAG" localSheetId="27">#REF!</definedName>
    <definedName name="BFPAG" localSheetId="0">#REF!</definedName>
    <definedName name="BFPAG">#REF!</definedName>
    <definedName name="BFPL" localSheetId="106">#REF!</definedName>
    <definedName name="BFPL" localSheetId="16">#REF!</definedName>
    <definedName name="BFPL" localSheetId="17">#REF!</definedName>
    <definedName name="BFPL" localSheetId="51">#REF!</definedName>
    <definedName name="BFPL" localSheetId="89">#REF!</definedName>
    <definedName name="BFPL" localSheetId="42">#REF!</definedName>
    <definedName name="BFPL" localSheetId="43">#REF!</definedName>
    <definedName name="BFPL" localSheetId="48">#REF!</definedName>
    <definedName name="BFPL" localSheetId="49">#REF!</definedName>
    <definedName name="BFPL" localSheetId="50">#REF!</definedName>
    <definedName name="BFPL" localSheetId="57">#REF!</definedName>
    <definedName name="BFPL" localSheetId="58">#REF!</definedName>
    <definedName name="BFPL" localSheetId="76">#REF!</definedName>
    <definedName name="BFPL" localSheetId="78">#REF!</definedName>
    <definedName name="BFPL" localSheetId="22">#REF!</definedName>
    <definedName name="BFPL" localSheetId="90">#REF!</definedName>
    <definedName name="BFPL" localSheetId="27">#REF!</definedName>
    <definedName name="BFPL" localSheetId="0">#REF!</definedName>
    <definedName name="BFPL">#REF!</definedName>
    <definedName name="BFPLBN" localSheetId="106">#REF!</definedName>
    <definedName name="BFPLBN" localSheetId="16">[88]Q6!$E$41:$AH$41</definedName>
    <definedName name="BFPLBN" localSheetId="17">#REF!</definedName>
    <definedName name="BFPLBN" localSheetId="51">#REF!</definedName>
    <definedName name="BFPLBN" localSheetId="89">#REF!</definedName>
    <definedName name="BFPLBN" localSheetId="42">#REF!</definedName>
    <definedName name="BFPLBN" localSheetId="43">#REF!</definedName>
    <definedName name="BFPLBN" localSheetId="48">#REF!</definedName>
    <definedName name="BFPLBN" localSheetId="49">#REF!</definedName>
    <definedName name="BFPLBN" localSheetId="50">#REF!</definedName>
    <definedName name="BFPLBN" localSheetId="57">#REF!</definedName>
    <definedName name="BFPLBN" localSheetId="58">#REF!</definedName>
    <definedName name="BFPLBN" localSheetId="76">#REF!</definedName>
    <definedName name="BFPLBN" localSheetId="77">#REF!</definedName>
    <definedName name="BFPLBN" localSheetId="78">#REF!</definedName>
    <definedName name="BFPLBN" localSheetId="22">#REF!</definedName>
    <definedName name="BFPLBN" localSheetId="90">#REF!</definedName>
    <definedName name="BFPLBN" localSheetId="27">#REF!</definedName>
    <definedName name="BFPLBN" localSheetId="0">#REF!</definedName>
    <definedName name="BFPLBN">#REF!</definedName>
    <definedName name="BFPLD" localSheetId="106">#REF!</definedName>
    <definedName name="BFPLD" localSheetId="16">[86]Q6!#REF!</definedName>
    <definedName name="BFPLD" localSheetId="17">#REF!</definedName>
    <definedName name="BFPLD" localSheetId="51">#REF!</definedName>
    <definedName name="BFPLD" localSheetId="89">#REF!</definedName>
    <definedName name="BFPLD" localSheetId="42">#REF!</definedName>
    <definedName name="BFPLD" localSheetId="43">#REF!</definedName>
    <definedName name="BFPLD" localSheetId="48">#REF!</definedName>
    <definedName name="BFPLD" localSheetId="49">#REF!</definedName>
    <definedName name="BFPLD" localSheetId="50">#REF!</definedName>
    <definedName name="BFPLD" localSheetId="57">#REF!</definedName>
    <definedName name="BFPLD" localSheetId="58">#REF!</definedName>
    <definedName name="BFPLD" localSheetId="76">#REF!</definedName>
    <definedName name="BFPLD" localSheetId="77">#REF!</definedName>
    <definedName name="BFPLD" localSheetId="78">#REF!</definedName>
    <definedName name="BFPLD" localSheetId="22">#REF!</definedName>
    <definedName name="BFPLD" localSheetId="90">#REF!</definedName>
    <definedName name="BFPLD" localSheetId="27">#REF!</definedName>
    <definedName name="BFPLD" localSheetId="0">#REF!</definedName>
    <definedName name="BFPLD">#REF!</definedName>
    <definedName name="BFPLD_G" localSheetId="106">#REF!</definedName>
    <definedName name="BFPLD_G" localSheetId="16">[88]Q6!$E$37:$AH$37</definedName>
    <definedName name="BFPLD_G" localSheetId="17">#REF!</definedName>
    <definedName name="BFPLD_G" localSheetId="51">#REF!</definedName>
    <definedName name="BFPLD_G" localSheetId="89">#REF!</definedName>
    <definedName name="BFPLD_G" localSheetId="42">#REF!</definedName>
    <definedName name="BFPLD_G" localSheetId="43">#REF!</definedName>
    <definedName name="BFPLD_G" localSheetId="48">#REF!</definedName>
    <definedName name="BFPLD_G" localSheetId="49">#REF!</definedName>
    <definedName name="BFPLD_G" localSheetId="50">#REF!</definedName>
    <definedName name="BFPLD_G" localSheetId="57">#REF!</definedName>
    <definedName name="BFPLD_G" localSheetId="58">#REF!</definedName>
    <definedName name="BFPLD_G" localSheetId="76">#REF!</definedName>
    <definedName name="BFPLD_G" localSheetId="77">#REF!</definedName>
    <definedName name="BFPLD_G" localSheetId="78">#REF!</definedName>
    <definedName name="BFPLD_G" localSheetId="22">#REF!</definedName>
    <definedName name="BFPLD_G" localSheetId="90">#REF!</definedName>
    <definedName name="BFPLD_G" localSheetId="27">#REF!</definedName>
    <definedName name="BFPLD_G" localSheetId="0">#REF!</definedName>
    <definedName name="BFPLD_G">#REF!</definedName>
    <definedName name="BFPLE" localSheetId="106">#REF!</definedName>
    <definedName name="BFPLE" localSheetId="16">[88]Q6!$E$33:$AH$33</definedName>
    <definedName name="BFPLE" localSheetId="17">#REF!</definedName>
    <definedName name="BFPLE" localSheetId="51">#REF!</definedName>
    <definedName name="BFPLE" localSheetId="89">#REF!</definedName>
    <definedName name="BFPLE" localSheetId="42">#REF!</definedName>
    <definedName name="BFPLE" localSheetId="43">#REF!</definedName>
    <definedName name="BFPLE" localSheetId="48">#REF!</definedName>
    <definedName name="BFPLE" localSheetId="49">#REF!</definedName>
    <definedName name="BFPLE" localSheetId="50">#REF!</definedName>
    <definedName name="BFPLE" localSheetId="57">#REF!</definedName>
    <definedName name="BFPLE" localSheetId="58">#REF!</definedName>
    <definedName name="BFPLE" localSheetId="76">#REF!</definedName>
    <definedName name="BFPLE" localSheetId="77">#REF!</definedName>
    <definedName name="BFPLE" localSheetId="78">#REF!</definedName>
    <definedName name="BFPLE" localSheetId="22">#REF!</definedName>
    <definedName name="BFPLE" localSheetId="90">#REF!</definedName>
    <definedName name="BFPLE" localSheetId="27">#REF!</definedName>
    <definedName name="BFPLE" localSheetId="0">#REF!</definedName>
    <definedName name="BFPLE">#REF!</definedName>
    <definedName name="BFPLE_G" localSheetId="106">#REF!</definedName>
    <definedName name="BFPLE_G" localSheetId="16">[88]Q6!$E$35:$AH$35</definedName>
    <definedName name="BFPLE_G" localSheetId="17">#REF!</definedName>
    <definedName name="BFPLE_G" localSheetId="51">#REF!</definedName>
    <definedName name="BFPLE_G" localSheetId="89">#REF!</definedName>
    <definedName name="BFPLE_G" localSheetId="42">#REF!</definedName>
    <definedName name="BFPLE_G" localSheetId="43">#REF!</definedName>
    <definedName name="BFPLE_G" localSheetId="48">#REF!</definedName>
    <definedName name="BFPLE_G" localSheetId="49">#REF!</definedName>
    <definedName name="BFPLE_G" localSheetId="50">#REF!</definedName>
    <definedName name="BFPLE_G" localSheetId="57">#REF!</definedName>
    <definedName name="BFPLE_G" localSheetId="58">#REF!</definedName>
    <definedName name="BFPLE_G" localSheetId="76">#REF!</definedName>
    <definedName name="BFPLE_G" localSheetId="77">#REF!</definedName>
    <definedName name="BFPLE_G" localSheetId="78">#REF!</definedName>
    <definedName name="BFPLE_G" localSheetId="22">#REF!</definedName>
    <definedName name="BFPLE_G" localSheetId="90">#REF!</definedName>
    <definedName name="BFPLE_G" localSheetId="27">#REF!</definedName>
    <definedName name="BFPLE_G" localSheetId="0">#REF!</definedName>
    <definedName name="BFPLE_G">#REF!</definedName>
    <definedName name="BFPLMM" localSheetId="106">#REF!</definedName>
    <definedName name="BFPLMM" localSheetId="16">[88]Q6!$E$43:$AH$43</definedName>
    <definedName name="BFPLMM" localSheetId="17">#REF!</definedName>
    <definedName name="BFPLMM" localSheetId="51">#REF!</definedName>
    <definedName name="BFPLMM" localSheetId="89">#REF!</definedName>
    <definedName name="BFPLMM" localSheetId="42">#REF!</definedName>
    <definedName name="BFPLMM" localSheetId="43">#REF!</definedName>
    <definedName name="BFPLMM" localSheetId="48">#REF!</definedName>
    <definedName name="BFPLMM" localSheetId="49">#REF!</definedName>
    <definedName name="BFPLMM" localSheetId="50">#REF!</definedName>
    <definedName name="BFPLMM" localSheetId="57">#REF!</definedName>
    <definedName name="BFPLMM" localSheetId="58">#REF!</definedName>
    <definedName name="BFPLMM" localSheetId="76">#REF!</definedName>
    <definedName name="BFPLMM" localSheetId="77">#REF!</definedName>
    <definedName name="BFPLMM" localSheetId="78">#REF!</definedName>
    <definedName name="BFPLMM" localSheetId="22">#REF!</definedName>
    <definedName name="BFPLMM" localSheetId="90">#REF!</definedName>
    <definedName name="BFPLMM" localSheetId="27">#REF!</definedName>
    <definedName name="BFPLMM" localSheetId="0">#REF!</definedName>
    <definedName name="BFPLMM">#REF!</definedName>
    <definedName name="BFRA" localSheetId="16">#REF!</definedName>
    <definedName name="BFRA">#N/A</definedName>
    <definedName name="BFUND" localSheetId="106">#REF!</definedName>
    <definedName name="BFUND" localSheetId="16">#REF!</definedName>
    <definedName name="BFUND" localSheetId="17">#REF!</definedName>
    <definedName name="BFUND" localSheetId="51">#REF!</definedName>
    <definedName name="BFUND" localSheetId="89">#REF!</definedName>
    <definedName name="BFUND" localSheetId="40">#REF!</definedName>
    <definedName name="BFUND" localSheetId="42">#REF!</definedName>
    <definedName name="BFUND" localSheetId="43">#REF!</definedName>
    <definedName name="BFUND" localSheetId="47">#REF!</definedName>
    <definedName name="BFUND" localSheetId="48">#REF!</definedName>
    <definedName name="BFUND" localSheetId="49">#REF!</definedName>
    <definedName name="BFUND" localSheetId="50">#REF!</definedName>
    <definedName name="BFUND" localSheetId="57">#REF!</definedName>
    <definedName name="BFUND" localSheetId="58">#REF!</definedName>
    <definedName name="BFUND" localSheetId="76">#REF!</definedName>
    <definedName name="BFUND" localSheetId="77">#REF!</definedName>
    <definedName name="BFUND" localSheetId="78">#REF!</definedName>
    <definedName name="BFUND" localSheetId="82">#REF!</definedName>
    <definedName name="BFUND" localSheetId="22">#REF!</definedName>
    <definedName name="BFUND" localSheetId="90">#REF!</definedName>
    <definedName name="BFUND" localSheetId="27">#REF!</definedName>
    <definedName name="BFUND" localSheetId="0">#REF!</definedName>
    <definedName name="BFUND">#REF!</definedName>
    <definedName name="BGS" localSheetId="106">#REF!</definedName>
    <definedName name="BGS" localSheetId="16">[86]Q6!#REF!</definedName>
    <definedName name="BGS" localSheetId="17">#REF!</definedName>
    <definedName name="BGS" localSheetId="51">#REF!</definedName>
    <definedName name="BGS" localSheetId="89">#REF!</definedName>
    <definedName name="BGS" localSheetId="40">#REF!</definedName>
    <definedName name="BGS" localSheetId="42">#REF!</definedName>
    <definedName name="BGS" localSheetId="43">#REF!</definedName>
    <definedName name="BGS" localSheetId="48">#REF!</definedName>
    <definedName name="BGS" localSheetId="49">#REF!</definedName>
    <definedName name="BGS" localSheetId="50">#REF!</definedName>
    <definedName name="BGS" localSheetId="57">#REF!</definedName>
    <definedName name="BGS" localSheetId="58">#REF!</definedName>
    <definedName name="BGS" localSheetId="76">#REF!</definedName>
    <definedName name="BGS" localSheetId="77">#REF!</definedName>
    <definedName name="BGS" localSheetId="78">#REF!</definedName>
    <definedName name="BGS" localSheetId="22">#REF!</definedName>
    <definedName name="BGS" localSheetId="90">#REF!</definedName>
    <definedName name="BGS" localSheetId="27">#REF!</definedName>
    <definedName name="BGS" localSheetId="0">#REF!</definedName>
    <definedName name="BGS">#REF!</definedName>
    <definedName name="BI" localSheetId="16">[86]Q6!#REF!</definedName>
    <definedName name="BI">#N/A</definedName>
    <definedName name="BIO" localSheetId="106">#REF!</definedName>
    <definedName name="BIO" localSheetId="51">[54]raw!#REF!</definedName>
    <definedName name="BIO" localSheetId="89">[54]raw!#REF!</definedName>
    <definedName name="BIO" localSheetId="40">[54]raw!#REF!</definedName>
    <definedName name="BIO" localSheetId="49">[54]raw!#REF!</definedName>
    <definedName name="BIO" localSheetId="50">[54]raw!#REF!</definedName>
    <definedName name="BIO" localSheetId="57">[54]raw!#REF!</definedName>
    <definedName name="BIO" localSheetId="94">#REF!</definedName>
    <definedName name="BIO">[54]raw!#REF!</definedName>
    <definedName name="BIP" localSheetId="106">#REF!</definedName>
    <definedName name="BIP" localSheetId="16">[88]Q6!$E$14:$AH$14</definedName>
    <definedName name="BIP" localSheetId="17">#REF!</definedName>
    <definedName name="BIP" localSheetId="51">#REF!</definedName>
    <definedName name="BIP" localSheetId="89">#REF!</definedName>
    <definedName name="BIP" localSheetId="40">#REF!</definedName>
    <definedName name="BIP" localSheetId="42">#REF!</definedName>
    <definedName name="BIP" localSheetId="43">#REF!</definedName>
    <definedName name="BIP" localSheetId="47">#REF!</definedName>
    <definedName name="BIP" localSheetId="48">#REF!</definedName>
    <definedName name="BIP" localSheetId="49">#REF!</definedName>
    <definedName name="BIP" localSheetId="50">#REF!</definedName>
    <definedName name="BIP" localSheetId="57">#REF!</definedName>
    <definedName name="BIP" localSheetId="58">#REF!</definedName>
    <definedName name="BIP" localSheetId="76">#REF!</definedName>
    <definedName name="BIP" localSheetId="77">#REF!</definedName>
    <definedName name="BIP" localSheetId="78">#REF!</definedName>
    <definedName name="BIP" localSheetId="82">#REF!</definedName>
    <definedName name="BIP" localSheetId="22">#REF!</definedName>
    <definedName name="BIP" localSheetId="90">#REF!</definedName>
    <definedName name="BIP" localSheetId="27">#REF!</definedName>
    <definedName name="BIP" localSheetId="0">#REF!</definedName>
    <definedName name="BIP">#REF!</definedName>
    <definedName name="BK" localSheetId="16">#REF!</definedName>
    <definedName name="BK">#N/A</definedName>
    <definedName name="BKF" localSheetId="16">#REF!</definedName>
    <definedName name="BKF">#N/A</definedName>
    <definedName name="BKFA" localSheetId="106">#REF!</definedName>
    <definedName name="BKFA" localSheetId="16">[86]Q6!#REF!</definedName>
    <definedName name="BKFA" localSheetId="17">#REF!</definedName>
    <definedName name="BKFA" localSheetId="51">#REF!</definedName>
    <definedName name="BKFA" localSheetId="89">#REF!</definedName>
    <definedName name="BKFA" localSheetId="40">#REF!</definedName>
    <definedName name="BKFA" localSheetId="42">#REF!</definedName>
    <definedName name="BKFA" localSheetId="43">#REF!</definedName>
    <definedName name="BKFA" localSheetId="47">#REF!</definedName>
    <definedName name="BKFA" localSheetId="48">#REF!</definedName>
    <definedName name="BKFA" localSheetId="49">#REF!</definedName>
    <definedName name="BKFA" localSheetId="50">#REF!</definedName>
    <definedName name="BKFA" localSheetId="57">#REF!</definedName>
    <definedName name="BKFA" localSheetId="58">#REF!</definedName>
    <definedName name="BKFA" localSheetId="76">#REF!</definedName>
    <definedName name="BKFA" localSheetId="77">#REF!</definedName>
    <definedName name="BKFA" localSheetId="78">#REF!</definedName>
    <definedName name="BKFA" localSheetId="82">#REF!</definedName>
    <definedName name="BKFA" localSheetId="22">#REF!</definedName>
    <definedName name="BKFA" localSheetId="90">#REF!</definedName>
    <definedName name="BKFA" localSheetId="27">#REF!</definedName>
    <definedName name="BKFA" localSheetId="0">#REF!</definedName>
    <definedName name="BKFA">#REF!</definedName>
    <definedName name="BKFBA" localSheetId="106">#REF!</definedName>
    <definedName name="BKFBA" localSheetId="17">#REF!</definedName>
    <definedName name="BKFBA" localSheetId="51">#REF!</definedName>
    <definedName name="BKFBA" localSheetId="89">#REF!</definedName>
    <definedName name="BKFBA" localSheetId="40">#REF!</definedName>
    <definedName name="BKFBA" localSheetId="42">#REF!</definedName>
    <definedName name="BKFBA" localSheetId="48">#REF!</definedName>
    <definedName name="BKFBA" localSheetId="49">#REF!</definedName>
    <definedName name="BKFBA" localSheetId="50">#REF!</definedName>
    <definedName name="BKFBA" localSheetId="57">#REF!</definedName>
    <definedName name="BKFBA" localSheetId="58">#REF!</definedName>
    <definedName name="BKFBA" localSheetId="78">#REF!</definedName>
    <definedName name="BKFBA" localSheetId="22">#REF!</definedName>
    <definedName name="BKFBA" localSheetId="90">#REF!</definedName>
    <definedName name="BKFBA" localSheetId="0">#REF!</definedName>
    <definedName name="BKFBA">#REF!</definedName>
    <definedName name="BKFBI" localSheetId="106">#REF!</definedName>
    <definedName name="BKFBI" localSheetId="17">#REF!</definedName>
    <definedName name="BKFBI" localSheetId="51">#REF!</definedName>
    <definedName name="BKFBI" localSheetId="89">#REF!</definedName>
    <definedName name="BKFBI" localSheetId="40">#REF!</definedName>
    <definedName name="BKFBI" localSheetId="48">#REF!</definedName>
    <definedName name="BKFBI" localSheetId="49">#REF!</definedName>
    <definedName name="BKFBI" localSheetId="50">#REF!</definedName>
    <definedName name="BKFBI" localSheetId="57">#REF!</definedName>
    <definedName name="BKFBI" localSheetId="58">#REF!</definedName>
    <definedName name="BKFBI" localSheetId="78">#REF!</definedName>
    <definedName name="BKFBI" localSheetId="22">#REF!</definedName>
    <definedName name="BKFBI" localSheetId="90">#REF!</definedName>
    <definedName name="BKFBI" localSheetId="0">#REF!</definedName>
    <definedName name="BKFBI">#REF!</definedName>
    <definedName name="BKFMU" localSheetId="106">#REF!</definedName>
    <definedName name="BKFMU" localSheetId="17">#REF!</definedName>
    <definedName name="BKFMU" localSheetId="51">#REF!</definedName>
    <definedName name="BKFMU" localSheetId="89">#REF!</definedName>
    <definedName name="BKFMU" localSheetId="48">#REF!</definedName>
    <definedName name="BKFMU" localSheetId="49">#REF!</definedName>
    <definedName name="BKFMU" localSheetId="50">#REF!</definedName>
    <definedName name="BKFMU" localSheetId="57">#REF!</definedName>
    <definedName name="BKFMU" localSheetId="58">#REF!</definedName>
    <definedName name="BKFMU" localSheetId="78">#REF!</definedName>
    <definedName name="BKFMU" localSheetId="22">#REF!</definedName>
    <definedName name="BKFMU" localSheetId="90">#REF!</definedName>
    <definedName name="BKFMU" localSheetId="0">#REF!</definedName>
    <definedName name="BKFMU">#REF!</definedName>
    <definedName name="BKO" localSheetId="106">#REF!</definedName>
    <definedName name="BKO" localSheetId="16">[88]Q6!$E$22:$AH$22</definedName>
    <definedName name="BKO" localSheetId="17">#REF!</definedName>
    <definedName name="BKO" localSheetId="51">#REF!</definedName>
    <definedName name="BKO" localSheetId="89">#REF!</definedName>
    <definedName name="BKO" localSheetId="42">#REF!</definedName>
    <definedName name="BKO" localSheetId="43">#REF!</definedName>
    <definedName name="BKO" localSheetId="48">#REF!</definedName>
    <definedName name="BKO" localSheetId="49">#REF!</definedName>
    <definedName name="BKO" localSheetId="50">#REF!</definedName>
    <definedName name="BKO" localSheetId="57">#REF!</definedName>
    <definedName name="BKO" localSheetId="58">#REF!</definedName>
    <definedName name="BKO" localSheetId="76">#REF!</definedName>
    <definedName name="BKO" localSheetId="77">#REF!</definedName>
    <definedName name="BKO" localSheetId="78">#REF!</definedName>
    <definedName name="BKO" localSheetId="22">#REF!</definedName>
    <definedName name="BKO" localSheetId="90">#REF!</definedName>
    <definedName name="BKO" localSheetId="27">#REF!</definedName>
    <definedName name="BKO" localSheetId="0">#REF!</definedName>
    <definedName name="BKO">#REF!</definedName>
    <definedName name="bla" localSheetId="106" hidden="1">#REF!</definedName>
    <definedName name="bla" localSheetId="17" hidden="1">#REF!</definedName>
    <definedName name="bla" localSheetId="41" hidden="1">#REF!</definedName>
    <definedName name="bla" localSheetId="51" hidden="1">#REF!</definedName>
    <definedName name="bla" localSheetId="89" hidden="1">#REF!</definedName>
    <definedName name="bla" localSheetId="42" hidden="1">#REF!</definedName>
    <definedName name="bla" localSheetId="43" hidden="1">#REF!</definedName>
    <definedName name="bla" localSheetId="48" hidden="1">#REF!</definedName>
    <definedName name="bla" localSheetId="49" hidden="1">#REF!</definedName>
    <definedName name="bla" localSheetId="50" hidden="1">#REF!</definedName>
    <definedName name="bla" localSheetId="57" hidden="1">#REF!</definedName>
    <definedName name="bla" localSheetId="58" hidden="1">#REF!</definedName>
    <definedName name="bla" localSheetId="59" hidden="1">#REF!</definedName>
    <definedName name="bla" localSheetId="60" hidden="1">#REF!</definedName>
    <definedName name="bla" localSheetId="76" hidden="1">#REF!</definedName>
    <definedName name="bla" localSheetId="78" hidden="1">#REF!</definedName>
    <definedName name="bla" localSheetId="82" hidden="1">#REF!</definedName>
    <definedName name="bla" localSheetId="22" hidden="1">#REF!</definedName>
    <definedName name="bla" localSheetId="86" hidden="1">#REF!</definedName>
    <definedName name="bla" localSheetId="90" hidden="1">#REF!</definedName>
    <definedName name="bla" localSheetId="27" hidden="1">#REF!</definedName>
    <definedName name="bla" localSheetId="0" hidden="1">#REF!</definedName>
    <definedName name="bla" hidden="1">#REF!</definedName>
    <definedName name="bloco1" localSheetId="106">#REF!</definedName>
    <definedName name="bloco1" localSheetId="17">#REF!</definedName>
    <definedName name="bloco1" localSheetId="51">#REF!</definedName>
    <definedName name="bloco1" localSheetId="89">#REF!</definedName>
    <definedName name="bloco1" localSheetId="48">#REF!</definedName>
    <definedName name="bloco1" localSheetId="49">#REF!</definedName>
    <definedName name="bloco1" localSheetId="50">#REF!</definedName>
    <definedName name="bloco1" localSheetId="57">#REF!</definedName>
    <definedName name="bloco1" localSheetId="58">#REF!</definedName>
    <definedName name="bloco1" localSheetId="78">#REF!</definedName>
    <definedName name="bloco1" localSheetId="22">#REF!</definedName>
    <definedName name="bloco1" localSheetId="90">#REF!</definedName>
    <definedName name="bloco1" localSheetId="0">#REF!</definedName>
    <definedName name="bloco1">#REF!</definedName>
    <definedName name="BLOQUE1" localSheetId="106">#REF!</definedName>
    <definedName name="BLOQUE1" localSheetId="57">[91]RECIMP99!$A$1:$Q$74</definedName>
    <definedName name="BLOQUE1" localSheetId="94">#REF!</definedName>
    <definedName name="BLOQUE1">[91]RECIMP99!$A$1:$Q$74</definedName>
    <definedName name="BLOQUE2" localSheetId="106">#REF!</definedName>
    <definedName name="BLOQUE2" localSheetId="57">[91]RECIMP2000!$A$1:$Q$74</definedName>
    <definedName name="BLOQUE2" localSheetId="94">#REF!</definedName>
    <definedName name="BLOQUE2">[91]RECIMP2000!$A$1:$Q$74</definedName>
    <definedName name="BLOQUE3" localSheetId="106">#REF!</definedName>
    <definedName name="BLOQUE3" localSheetId="57">[91]RECIMP99!$A$274:$Q$274</definedName>
    <definedName name="BLOQUE3" localSheetId="94">#REF!</definedName>
    <definedName name="BLOQUE3">[91]RECIMP99!$A$274:$Q$274</definedName>
    <definedName name="BLOQUE4" localSheetId="106">#REF!</definedName>
    <definedName name="BLOQUE4" localSheetId="57">[91]RECIMP2000real!$A$1:$Q$74</definedName>
    <definedName name="BLOQUE4" localSheetId="94">#REF!</definedName>
    <definedName name="BLOQUE4">[91]RECIMP2000real!$A$1:$Q$74</definedName>
    <definedName name="BLOQUE5" localSheetId="106">#REF!</definedName>
    <definedName name="BLOQUE5" localSheetId="57">[91]RECIMP99!$V$1:$AK$74</definedName>
    <definedName name="BLOQUE5" localSheetId="94">#REF!</definedName>
    <definedName name="BLOQUE5">[91]RECIMP99!$V$1:$AK$74</definedName>
    <definedName name="BLOQUE6" localSheetId="106">#REF!</definedName>
    <definedName name="BLOQUE6" localSheetId="57">[91]RECIMP2000!$W$1:$AJ$75</definedName>
    <definedName name="BLOQUE6" localSheetId="94">#REF!</definedName>
    <definedName name="BLOQUE6">[91]RECIMP2000!$W$1:$AJ$75</definedName>
    <definedName name="BLOQUE7" localSheetId="106">#REF!</definedName>
    <definedName name="BLOQUE7" localSheetId="57">[91]RECIMP99!$V$274:$AK$274</definedName>
    <definedName name="BLOQUE7" localSheetId="94">#REF!</definedName>
    <definedName name="BLOQUE7">[91]RECIMP99!$V$274:$AK$274</definedName>
    <definedName name="BLOQUE8" localSheetId="106">#REF!</definedName>
    <definedName name="BLOQUE8" localSheetId="57">[91]RECIMP2000real!$V$1:$AK$74</definedName>
    <definedName name="BLOQUE8" localSheetId="94">#REF!</definedName>
    <definedName name="BLOQUE8">[91]RECIMP2000real!$V$1:$AK$74</definedName>
    <definedName name="BLPH1" localSheetId="106" hidden="1">#REF!</definedName>
    <definedName name="BLPH1" localSheetId="16" hidden="1">'[92]Ex rate bloom'!$A$4</definedName>
    <definedName name="BLPH1" localSheetId="57" hidden="1">'[93]Ex rate bloom'!$A$4</definedName>
    <definedName name="BLPH1" localSheetId="94" hidden="1">#REF!</definedName>
    <definedName name="BLPH1" hidden="1">'[93]Ex rate bloom'!$A$4</definedName>
    <definedName name="BLPH2" localSheetId="106" hidden="1">#REF!</definedName>
    <definedName name="BLPH2" localSheetId="16" hidden="1">'[92]Ex rate bloom'!$D$4</definedName>
    <definedName name="BLPH2" localSheetId="57" hidden="1">'[93]Ex rate bloom'!$D$4</definedName>
    <definedName name="BLPH2" localSheetId="94" hidden="1">#REF!</definedName>
    <definedName name="BLPH2" hidden="1">'[93]Ex rate bloom'!$D$4</definedName>
    <definedName name="BLPH3" localSheetId="106" hidden="1">#REF!</definedName>
    <definedName name="BLPH3" localSheetId="16" hidden="1">'[92]Ex rate bloom'!$G$4</definedName>
    <definedName name="BLPH3" localSheetId="57" hidden="1">'[93]Ex rate bloom'!$G$4</definedName>
    <definedName name="BLPH3" localSheetId="94" hidden="1">#REF!</definedName>
    <definedName name="BLPH3" hidden="1">'[93]Ex rate bloom'!$G$4</definedName>
    <definedName name="BLPH4" localSheetId="106" hidden="1">#REF!</definedName>
    <definedName name="BLPH4" localSheetId="16" hidden="1">'[92]Ex rate bloom'!$J$4</definedName>
    <definedName name="BLPH4" localSheetId="57" hidden="1">'[93]Ex rate bloom'!$J$4</definedName>
    <definedName name="BLPH4" localSheetId="94" hidden="1">#REF!</definedName>
    <definedName name="BLPH4" hidden="1">'[93]Ex rate bloom'!$J$4</definedName>
    <definedName name="BLPH5" localSheetId="106" hidden="1">#REF!</definedName>
    <definedName name="BLPH5" localSheetId="16" hidden="1">'[92]Ex rate bloom'!$M$4</definedName>
    <definedName name="BLPH5" localSheetId="57" hidden="1">'[93]Ex rate bloom'!$M$4</definedName>
    <definedName name="BLPH5" localSheetId="94" hidden="1">#REF!</definedName>
    <definedName name="BLPH5" hidden="1">'[93]Ex rate bloom'!$M$4</definedName>
    <definedName name="BLPH6" localSheetId="106" hidden="1">#REF!</definedName>
    <definedName name="BLPH6" localSheetId="16" hidden="1">'[92]Ex rate bloom'!$P$4</definedName>
    <definedName name="BLPH6" localSheetId="57" hidden="1">'[93]Ex rate bloom'!$P$4</definedName>
    <definedName name="BLPH6" localSheetId="94" hidden="1">#REF!</definedName>
    <definedName name="BLPH6" hidden="1">'[93]Ex rate bloom'!$P$4</definedName>
    <definedName name="BLPH7" localSheetId="106" hidden="1">#REF!</definedName>
    <definedName name="BLPH7" localSheetId="16" hidden="1">'[92]Ex rate bloom'!$S$4</definedName>
    <definedName name="BLPH7" localSheetId="57" hidden="1">'[93]Ex rate bloom'!$S$4</definedName>
    <definedName name="BLPH7" localSheetId="94" hidden="1">#REF!</definedName>
    <definedName name="BLPH7" hidden="1">'[93]Ex rate bloom'!$S$4</definedName>
    <definedName name="BLPH8" localSheetId="106" hidden="1">#REF!</definedName>
    <definedName name="BLPH8" localSheetId="16" hidden="1">'[92]Ex rate bloom'!$V$4</definedName>
    <definedName name="BLPH8" localSheetId="57" hidden="1">'[93]Ex rate bloom'!$V$4</definedName>
    <definedName name="BLPH8" localSheetId="94" hidden="1">#REF!</definedName>
    <definedName name="BLPH8" hidden="1">'[93]Ex rate bloom'!$V$4</definedName>
    <definedName name="BM" localSheetId="106">#REF!</definedName>
    <definedName name="BM" localSheetId="16">[86]Q6!#REF!</definedName>
    <definedName name="BM" localSheetId="17">#REF!</definedName>
    <definedName name="BM" localSheetId="51">#REF!</definedName>
    <definedName name="BM" localSheetId="89">#REF!</definedName>
    <definedName name="BM" localSheetId="40">#REF!</definedName>
    <definedName name="BM" localSheetId="42">#REF!</definedName>
    <definedName name="BM" localSheetId="43">#REF!</definedName>
    <definedName name="BM" localSheetId="47">#REF!</definedName>
    <definedName name="BM" localSheetId="48">#REF!</definedName>
    <definedName name="BM" localSheetId="49">#REF!</definedName>
    <definedName name="BM" localSheetId="50">#REF!</definedName>
    <definedName name="BM" localSheetId="57">#REF!</definedName>
    <definedName name="BM" localSheetId="58">#REF!</definedName>
    <definedName name="BM" localSheetId="76">#REF!</definedName>
    <definedName name="BM" localSheetId="77">#REF!</definedName>
    <definedName name="BM" localSheetId="78">#REF!</definedName>
    <definedName name="BM" localSheetId="82">#REF!</definedName>
    <definedName name="BM" localSheetId="22">#REF!</definedName>
    <definedName name="BM" localSheetId="90">#REF!</definedName>
    <definedName name="BM" localSheetId="27">#REF!</definedName>
    <definedName name="BM" localSheetId="0">#REF!</definedName>
    <definedName name="BM">#REF!</definedName>
    <definedName name="BMG" localSheetId="106">#REF!</definedName>
    <definedName name="BMG" localSheetId="16">#REF!</definedName>
    <definedName name="BMG" localSheetId="57">[94]Q6!$E$28:$AH$28</definedName>
    <definedName name="BMG" localSheetId="94">#REF!</definedName>
    <definedName name="BMG">[94]Q6!$E$28:$AH$28</definedName>
    <definedName name="BMI" localSheetId="106">#REF!</definedName>
    <definedName name="BMI" localSheetId="17">#REF!</definedName>
    <definedName name="BMI" localSheetId="18">#REF!</definedName>
    <definedName name="BMI" localSheetId="51">#REF!</definedName>
    <definedName name="BMI" localSheetId="89">#REF!</definedName>
    <definedName name="BMI" localSheetId="40">#REF!</definedName>
    <definedName name="BMI" localSheetId="42">#REF!</definedName>
    <definedName name="BMI" localSheetId="48">#REF!</definedName>
    <definedName name="BMI" localSheetId="49">#REF!</definedName>
    <definedName name="BMI" localSheetId="50">#REF!</definedName>
    <definedName name="BMI" localSheetId="57">#REF!</definedName>
    <definedName name="BMI" localSheetId="58">#REF!</definedName>
    <definedName name="BMI" localSheetId="78">#REF!</definedName>
    <definedName name="BMI" localSheetId="22">#REF!</definedName>
    <definedName name="BMI" localSheetId="90">#REF!</definedName>
    <definedName name="BMI" localSheetId="0">#REF!</definedName>
    <definedName name="BMI">#REF!</definedName>
    <definedName name="BMII" localSheetId="16">[88]Q6!$E$15:$AH$15</definedName>
    <definedName name="BMII">#N/A</definedName>
    <definedName name="BMII_7" localSheetId="106">#REF!</definedName>
    <definedName name="BMII_7" localSheetId="16">[86]Q7!#REF!</definedName>
    <definedName name="BMII_7" localSheetId="17">#REF!</definedName>
    <definedName name="BMII_7" localSheetId="51">#REF!</definedName>
    <definedName name="BMII_7" localSheetId="89">#REF!</definedName>
    <definedName name="BMII_7" localSheetId="40">#REF!</definedName>
    <definedName name="BMII_7" localSheetId="42">#REF!</definedName>
    <definedName name="BMII_7" localSheetId="43">#REF!</definedName>
    <definedName name="BMII_7" localSheetId="48">#REF!</definedName>
    <definedName name="BMII_7" localSheetId="49">#REF!</definedName>
    <definedName name="BMII_7" localSheetId="50">#REF!</definedName>
    <definedName name="BMII_7" localSheetId="57">#REF!</definedName>
    <definedName name="BMII_7" localSheetId="58">#REF!</definedName>
    <definedName name="BMII_7" localSheetId="77">#REF!</definedName>
    <definedName name="BMII_7" localSheetId="78">#REF!</definedName>
    <definedName name="BMII_7" localSheetId="22">#REF!</definedName>
    <definedName name="BMII_7" localSheetId="90">#REF!</definedName>
    <definedName name="BMII_7" localSheetId="27">#REF!</definedName>
    <definedName name="BMII_7" localSheetId="0">#REF!</definedName>
    <definedName name="BMII_7">#REF!</definedName>
    <definedName name="BMII_G" localSheetId="106">#REF!</definedName>
    <definedName name="BMII_G" localSheetId="17">#REF!</definedName>
    <definedName name="BMII_G" localSheetId="51">#REF!</definedName>
    <definedName name="BMII_G" localSheetId="89">#REF!</definedName>
    <definedName name="BMII_G" localSheetId="40">#REF!</definedName>
    <definedName name="BMII_G" localSheetId="42">#REF!</definedName>
    <definedName name="BMII_G" localSheetId="48">#REF!</definedName>
    <definedName name="BMII_G" localSheetId="49">#REF!</definedName>
    <definedName name="BMII_G" localSheetId="50">#REF!</definedName>
    <definedName name="BMII_G" localSheetId="57">#REF!</definedName>
    <definedName name="BMII_G" localSheetId="58">#REF!</definedName>
    <definedName name="BMII_G" localSheetId="78">#REF!</definedName>
    <definedName name="BMII_G" localSheetId="22">#REF!</definedName>
    <definedName name="BMII_G" localSheetId="90">#REF!</definedName>
    <definedName name="BMII_G" localSheetId="0">#REF!</definedName>
    <definedName name="BMII_G">#REF!</definedName>
    <definedName name="BMII_P" localSheetId="106">#REF!</definedName>
    <definedName name="BMII_P" localSheetId="17">#REF!</definedName>
    <definedName name="BMII_P" localSheetId="51">#REF!</definedName>
    <definedName name="BMII_P" localSheetId="89">#REF!</definedName>
    <definedName name="BMII_P" localSheetId="40">#REF!</definedName>
    <definedName name="BMII_P" localSheetId="48">#REF!</definedName>
    <definedName name="BMII_P" localSheetId="49">#REF!</definedName>
    <definedName name="BMII_P" localSheetId="50">#REF!</definedName>
    <definedName name="BMII_P" localSheetId="57">#REF!</definedName>
    <definedName name="BMII_P" localSheetId="58">#REF!</definedName>
    <definedName name="BMII_P" localSheetId="78">#REF!</definedName>
    <definedName name="BMII_P" localSheetId="22">#REF!</definedName>
    <definedName name="BMII_P" localSheetId="90">#REF!</definedName>
    <definedName name="BMII_P" localSheetId="0">#REF!</definedName>
    <definedName name="BMII_P">#REF!</definedName>
    <definedName name="BMIIB">#N/A</definedName>
    <definedName name="BMIIBA" localSheetId="106">#REF!</definedName>
    <definedName name="BMIIBA" localSheetId="17">#REF!</definedName>
    <definedName name="BMIIBA" localSheetId="18">#REF!</definedName>
    <definedName name="BMIIBA" localSheetId="51">#REF!</definedName>
    <definedName name="BMIIBA" localSheetId="89">#REF!</definedName>
    <definedName name="BMIIBA" localSheetId="40">#REF!</definedName>
    <definedName name="BMIIBA" localSheetId="42">#REF!</definedName>
    <definedName name="BMIIBA" localSheetId="48">#REF!</definedName>
    <definedName name="BMIIBA" localSheetId="49">#REF!</definedName>
    <definedName name="BMIIBA" localSheetId="50">#REF!</definedName>
    <definedName name="BMIIBA" localSheetId="57">#REF!</definedName>
    <definedName name="BMIIBA" localSheetId="58">#REF!</definedName>
    <definedName name="BMIIBA" localSheetId="77">#REF!</definedName>
    <definedName name="BMIIBA" localSheetId="78">#REF!</definedName>
    <definedName name="BMIIBA" localSheetId="22">#REF!</definedName>
    <definedName name="BMIIBA" localSheetId="90">#REF!</definedName>
    <definedName name="BMIIBA" localSheetId="0">#REF!</definedName>
    <definedName name="BMIIBA">#REF!</definedName>
    <definedName name="BMIIBI" localSheetId="106">#REF!</definedName>
    <definedName name="BMIIBI" localSheetId="17">#REF!</definedName>
    <definedName name="BMIIBI" localSheetId="18">#REF!</definedName>
    <definedName name="BMIIBI" localSheetId="51">#REF!</definedName>
    <definedName name="BMIIBI" localSheetId="89">#REF!</definedName>
    <definedName name="BMIIBI" localSheetId="40">#REF!</definedName>
    <definedName name="BMIIBI" localSheetId="42">#REF!</definedName>
    <definedName name="BMIIBI" localSheetId="48">#REF!</definedName>
    <definedName name="BMIIBI" localSheetId="49">#REF!</definedName>
    <definedName name="BMIIBI" localSheetId="50">#REF!</definedName>
    <definedName name="BMIIBI" localSheetId="57">#REF!</definedName>
    <definedName name="BMIIBI" localSheetId="58">#REF!</definedName>
    <definedName name="BMIIBI" localSheetId="77">#REF!</definedName>
    <definedName name="BMIIBI" localSheetId="78">#REF!</definedName>
    <definedName name="BMIIBI" localSheetId="22">#REF!</definedName>
    <definedName name="BMIIBI" localSheetId="90">#REF!</definedName>
    <definedName name="BMIIBI" localSheetId="0">#REF!</definedName>
    <definedName name="BMIIBI">#REF!</definedName>
    <definedName name="BMIIG">#N/A</definedName>
    <definedName name="BMIIMU" localSheetId="106">#REF!</definedName>
    <definedName name="BMIIMU" localSheetId="17">#REF!</definedName>
    <definedName name="BMIIMU" localSheetId="18">#REF!</definedName>
    <definedName name="BMIIMU" localSheetId="51">#REF!</definedName>
    <definedName name="BMIIMU" localSheetId="89">#REF!</definedName>
    <definedName name="BMIIMU" localSheetId="40">#REF!</definedName>
    <definedName name="BMIIMU" localSheetId="42">#REF!</definedName>
    <definedName name="BMIIMU" localSheetId="48">#REF!</definedName>
    <definedName name="BMIIMU" localSheetId="49">#REF!</definedName>
    <definedName name="BMIIMU" localSheetId="50">#REF!</definedName>
    <definedName name="BMIIMU" localSheetId="57">#REF!</definedName>
    <definedName name="BMIIMU" localSheetId="58">#REF!</definedName>
    <definedName name="BMIIMU" localSheetId="77">#REF!</definedName>
    <definedName name="BMIIMU" localSheetId="78">#REF!</definedName>
    <definedName name="BMIIMU" localSheetId="22">#REF!</definedName>
    <definedName name="BMIIMU" localSheetId="90">#REF!</definedName>
    <definedName name="BMIIMU" localSheetId="0">#REF!</definedName>
    <definedName name="BMIIMU">#REF!</definedName>
    <definedName name="BMS" localSheetId="106">#REF!</definedName>
    <definedName name="BMS" localSheetId="16">#REF!</definedName>
    <definedName name="BMS" localSheetId="17">#REF!</definedName>
    <definedName name="BMS" localSheetId="51">#REF!</definedName>
    <definedName name="BMS" localSheetId="89">#REF!</definedName>
    <definedName name="BMS" localSheetId="40">#REF!</definedName>
    <definedName name="BMS" localSheetId="42">#REF!</definedName>
    <definedName name="BMS" localSheetId="43">#REF!</definedName>
    <definedName name="BMS" localSheetId="48">#REF!</definedName>
    <definedName name="BMS" localSheetId="49">#REF!</definedName>
    <definedName name="BMS" localSheetId="50">#REF!</definedName>
    <definedName name="BMS" localSheetId="57">#REF!</definedName>
    <definedName name="BMS" localSheetId="58">#REF!</definedName>
    <definedName name="BMS" localSheetId="77">#REF!</definedName>
    <definedName name="BMS" localSheetId="78">#REF!</definedName>
    <definedName name="BMS" localSheetId="22">#REF!</definedName>
    <definedName name="BMS" localSheetId="90">#REF!</definedName>
    <definedName name="BMS" localSheetId="27">#REF!</definedName>
    <definedName name="BMS" localSheetId="0">#REF!</definedName>
    <definedName name="BMS">#REF!</definedName>
    <definedName name="BNEO" localSheetId="106">#REF!</definedName>
    <definedName name="BNEO" localSheetId="17">#REF!</definedName>
    <definedName name="BNEO" localSheetId="51">#REF!</definedName>
    <definedName name="BNEO" localSheetId="89">#REF!</definedName>
    <definedName name="BNEO" localSheetId="40">#REF!</definedName>
    <definedName name="BNEO" localSheetId="48">#REF!</definedName>
    <definedName name="BNEO" localSheetId="49">#REF!</definedName>
    <definedName name="BNEO" localSheetId="50">#REF!</definedName>
    <definedName name="BNEO" localSheetId="57">#REF!</definedName>
    <definedName name="BNEO" localSheetId="58">#REF!</definedName>
    <definedName name="BNEO" localSheetId="77">#REF!</definedName>
    <definedName name="BNEO" localSheetId="78">#REF!</definedName>
    <definedName name="BNEO" localSheetId="22">#REF!</definedName>
    <definedName name="BNEO" localSheetId="90">#REF!</definedName>
    <definedName name="BNEO" localSheetId="0">#REF!</definedName>
    <definedName name="BNEO">#REF!</definedName>
    <definedName name="BNF">"CA"</definedName>
    <definedName name="BO" localSheetId="106">#REF!</definedName>
    <definedName name="BO" localSheetId="17">#REF!</definedName>
    <definedName name="BO" localSheetId="18">#REF!</definedName>
    <definedName name="BO" localSheetId="51">#REF!</definedName>
    <definedName name="BO" localSheetId="89">#REF!</definedName>
    <definedName name="BO" localSheetId="40">#REF!</definedName>
    <definedName name="BO" localSheetId="42">#REF!</definedName>
    <definedName name="BO" localSheetId="48">#REF!</definedName>
    <definedName name="BO" localSheetId="49">#REF!</definedName>
    <definedName name="BO" localSheetId="50">#REF!</definedName>
    <definedName name="BO" localSheetId="57">#REF!</definedName>
    <definedName name="BO" localSheetId="58">#REF!</definedName>
    <definedName name="BO" localSheetId="77">#REF!</definedName>
    <definedName name="BO" localSheetId="78">#REF!</definedName>
    <definedName name="BO" localSheetId="22">#REF!</definedName>
    <definedName name="BO" localSheetId="90">#REF!</definedName>
    <definedName name="BO" localSheetId="0">#REF!</definedName>
    <definedName name="BO">#REF!</definedName>
    <definedName name="BOG" localSheetId="106">#REF!</definedName>
    <definedName name="BOG" localSheetId="17">#REF!</definedName>
    <definedName name="BOG" localSheetId="18">#REF!</definedName>
    <definedName name="BOG" localSheetId="41">#REF!</definedName>
    <definedName name="BOG" localSheetId="51">#REF!</definedName>
    <definedName name="BOG" localSheetId="89">#REF!</definedName>
    <definedName name="BOG" localSheetId="40">#REF!</definedName>
    <definedName name="BOG" localSheetId="42">#REF!</definedName>
    <definedName name="BOG" localSheetId="43">#REF!</definedName>
    <definedName name="BOG" localSheetId="48">#REF!</definedName>
    <definedName name="BOG" localSheetId="49">#REF!</definedName>
    <definedName name="BOG" localSheetId="50">#REF!</definedName>
    <definedName name="BOG" localSheetId="57">#REF!</definedName>
    <definedName name="BOG" localSheetId="58">#REF!</definedName>
    <definedName name="BOG" localSheetId="59">#REF!</definedName>
    <definedName name="BOG" localSheetId="60">#REF!</definedName>
    <definedName name="BOG" localSheetId="76">#REF!</definedName>
    <definedName name="BOG" localSheetId="78">#REF!</definedName>
    <definedName name="BOG" localSheetId="82">#REF!</definedName>
    <definedName name="BOG" localSheetId="22">#REF!</definedName>
    <definedName name="BOG" localSheetId="86">#REF!</definedName>
    <definedName name="BOG" localSheetId="90">#REF!</definedName>
    <definedName name="BOG" localSheetId="27">#REF!</definedName>
    <definedName name="BOG" localSheetId="0">#REF!</definedName>
    <definedName name="BOG">#REF!</definedName>
    <definedName name="BOLETIN" localSheetId="106">#REF!</definedName>
    <definedName name="BOLETIN" localSheetId="17">[75]BCP!#REF!</definedName>
    <definedName name="BOLETIN" localSheetId="18">[75]BCP!#REF!</definedName>
    <definedName name="BOLETIN" localSheetId="51">[75]BCP!#REF!</definedName>
    <definedName name="BOLETIN" localSheetId="89">[75]BCP!#REF!</definedName>
    <definedName name="BOLETIN" localSheetId="40">[75]BCP!#REF!</definedName>
    <definedName name="BOLETIN" localSheetId="42">[75]BCP!#REF!</definedName>
    <definedName name="BOLETIN" localSheetId="43">#REF!</definedName>
    <definedName name="BOLETIN" localSheetId="48">[75]BCP!#REF!</definedName>
    <definedName name="BOLETIN" localSheetId="49">[75]BCP!#REF!</definedName>
    <definedName name="BOLETIN" localSheetId="50">[75]BCP!#REF!</definedName>
    <definedName name="BOLETIN" localSheetId="57">#REF!</definedName>
    <definedName name="BOLETIN" localSheetId="58">[75]BCP!#REF!</definedName>
    <definedName name="BOLETIN" localSheetId="76">[75]BCP!#REF!</definedName>
    <definedName name="BOLETIN" localSheetId="94">#REF!</definedName>
    <definedName name="BOLETIN">[75]BCP!#REF!</definedName>
    <definedName name="Bolivia" localSheetId="106">#REF!</definedName>
    <definedName name="Bolivia" localSheetId="17">#REF!</definedName>
    <definedName name="Bolivia" localSheetId="18">#REF!</definedName>
    <definedName name="Bolivia" localSheetId="51">#REF!</definedName>
    <definedName name="Bolivia" localSheetId="89">#REF!</definedName>
    <definedName name="Bolivia" localSheetId="40">#REF!</definedName>
    <definedName name="Bolivia" localSheetId="42">#REF!</definedName>
    <definedName name="Bolivia" localSheetId="48">#REF!</definedName>
    <definedName name="Bolivia" localSheetId="49">#REF!</definedName>
    <definedName name="Bolivia" localSheetId="50">#REF!</definedName>
    <definedName name="Bolivia" localSheetId="57">#REF!</definedName>
    <definedName name="Bolivia" localSheetId="58">#REF!</definedName>
    <definedName name="Bolivia" localSheetId="78">#REF!</definedName>
    <definedName name="Bolivia" localSheetId="22">#REF!</definedName>
    <definedName name="Bolivia" localSheetId="90">#REF!</definedName>
    <definedName name="Bolivia" localSheetId="0">#REF!</definedName>
    <definedName name="Bolivia">#REF!</definedName>
    <definedName name="BOP" localSheetId="16">#REF!</definedName>
    <definedName name="BOP">#N/A</definedName>
    <definedName name="BOPF" localSheetId="106">#REF!</definedName>
    <definedName name="BOPF" localSheetId="17">#REF!</definedName>
    <definedName name="BOPF" localSheetId="18">#REF!</definedName>
    <definedName name="BOPF" localSheetId="51">#REF!</definedName>
    <definedName name="BOPF" localSheetId="89">#REF!</definedName>
    <definedName name="BOPF" localSheetId="40">#REF!</definedName>
    <definedName name="BOPF" localSheetId="42">#REF!</definedName>
    <definedName name="BOPF" localSheetId="48">#REF!</definedName>
    <definedName name="BOPF" localSheetId="49">#REF!</definedName>
    <definedName name="BOPF" localSheetId="50">#REF!</definedName>
    <definedName name="BOPF" localSheetId="57">#REF!</definedName>
    <definedName name="BOPF" localSheetId="58">#REF!</definedName>
    <definedName name="BOPF" localSheetId="77">#REF!</definedName>
    <definedName name="BOPF" localSheetId="78">#REF!</definedName>
    <definedName name="BOPF" localSheetId="22">#REF!</definedName>
    <definedName name="BOPF" localSheetId="90">#REF!</definedName>
    <definedName name="BOPF" localSheetId="0">#REF!</definedName>
    <definedName name="BOPF">#REF!</definedName>
    <definedName name="BOPUSD" localSheetId="106">#REF!</definedName>
    <definedName name="BOPUSD" localSheetId="17">#REF!</definedName>
    <definedName name="BOPUSD" localSheetId="51">#REF!</definedName>
    <definedName name="BOPUSD" localSheetId="89">#REF!</definedName>
    <definedName name="BOPUSD" localSheetId="40">#REF!</definedName>
    <definedName name="BOPUSD" localSheetId="42">#REF!</definedName>
    <definedName name="BOPUSD" localSheetId="43">#REF!</definedName>
    <definedName name="BOPUSD" localSheetId="47">#REF!</definedName>
    <definedName name="BOPUSD" localSheetId="48">#REF!</definedName>
    <definedName name="BOPUSD" localSheetId="49">#REF!</definedName>
    <definedName name="BOPUSD" localSheetId="50">#REF!</definedName>
    <definedName name="BOPUSD" localSheetId="57">#REF!</definedName>
    <definedName name="BOPUSD" localSheetId="58">#REF!</definedName>
    <definedName name="BOPUSD" localSheetId="76">#REF!</definedName>
    <definedName name="BOPUSD" localSheetId="78">#REF!</definedName>
    <definedName name="BOPUSD" localSheetId="82">#REF!</definedName>
    <definedName name="BOPUSD" localSheetId="22">#REF!</definedName>
    <definedName name="BOPUSD" localSheetId="90">#REF!</definedName>
    <definedName name="BOPUSD" localSheetId="27">#REF!</definedName>
    <definedName name="BOPUSD" localSheetId="0">#REF!</definedName>
    <definedName name="BOPUSD">#REF!</definedName>
    <definedName name="BORRA_CUADROS" localSheetId="106">#REF!</definedName>
    <definedName name="BORRA_CUADROS" localSheetId="17">[95]!BORRA_CUADROS</definedName>
    <definedName name="BORRA_CUADROS" localSheetId="25">[95]!BORRA_CUADROS</definedName>
    <definedName name="BORRA_CUADROS" localSheetId="9">[95]!BORRA_CUADROS</definedName>
    <definedName name="BORRA_CUADROS" localSheetId="11">#REF!</definedName>
    <definedName name="BORRA_CUADROS" localSheetId="53">[95]!BORRA_CUADROS</definedName>
    <definedName name="BORRA_CUADROS" localSheetId="54">[95]!BORRA_CUADROS</definedName>
    <definedName name="BORRA_CUADROS" localSheetId="42">[95]!BORRA_CUADROS</definedName>
    <definedName name="BORRA_CUADROS" localSheetId="50">[95]!BORRA_CUADROS</definedName>
    <definedName name="BORRA_CUADROS" localSheetId="57">[95]!BORRA_CUADROS</definedName>
    <definedName name="BORRA_CUADROS" localSheetId="78">[95]!BORRA_CUADROS</definedName>
    <definedName name="BORRA_CUADROS" localSheetId="81">[95]!BORRA_CUADROS</definedName>
    <definedName name="BORRA_CUADROS" localSheetId="22">[95]!BORRA_CUADROS</definedName>
    <definedName name="BORRA_CUADROS" localSheetId="90">[95]!BORRA_CUADROS</definedName>
    <definedName name="BORRA_CUADROS" localSheetId="94">#REF!</definedName>
    <definedName name="BORRA_CUADROS" localSheetId="23">[95]!BORRA_CUADROS</definedName>
    <definedName name="BORRA_CUADROS" localSheetId="101">#REF!</definedName>
    <definedName name="BORRA_CUADROS">[95]!BORRA_CUADROS</definedName>
    <definedName name="BPBNF" localSheetId="106">#REF!</definedName>
    <definedName name="BPBNF" localSheetId="17">#REF!</definedName>
    <definedName name="BPBNF" localSheetId="18">#REF!</definedName>
    <definedName name="BPBNF" localSheetId="51">#REF!</definedName>
    <definedName name="BPBNF" localSheetId="89">#REF!</definedName>
    <definedName name="BPBNF" localSheetId="40">#REF!</definedName>
    <definedName name="BPBNF" localSheetId="42">#REF!</definedName>
    <definedName name="BPBNF" localSheetId="48">#REF!</definedName>
    <definedName name="BPBNF" localSheetId="49">#REF!</definedName>
    <definedName name="BPBNF" localSheetId="50">#REF!</definedName>
    <definedName name="BPBNF" localSheetId="57">#REF!</definedName>
    <definedName name="BPBNF" localSheetId="58">#REF!</definedName>
    <definedName name="BPBNF" localSheetId="78">#REF!</definedName>
    <definedName name="BPBNF" localSheetId="22">#REF!</definedName>
    <definedName name="BPBNF" localSheetId="90">#REF!</definedName>
    <definedName name="BPBNF" localSheetId="0">#REF!</definedName>
    <definedName name="BPBNF">#REF!</definedName>
    <definedName name="BRASS" localSheetId="106">#REF!</definedName>
    <definedName name="BRASS" localSheetId="16">[86]Q6!#REF!</definedName>
    <definedName name="BRASS" localSheetId="17">#REF!</definedName>
    <definedName name="BRASS" localSheetId="18">#REF!</definedName>
    <definedName name="BRASS" localSheetId="51">#REF!</definedName>
    <definedName name="BRASS" localSheetId="89">#REF!</definedName>
    <definedName name="BRASS" localSheetId="40">#REF!</definedName>
    <definedName name="BRASS" localSheetId="42">#REF!</definedName>
    <definedName name="BRASS" localSheetId="43">#REF!</definedName>
    <definedName name="BRASS" localSheetId="48">#REF!</definedName>
    <definedName name="BRASS" localSheetId="49">#REF!</definedName>
    <definedName name="BRASS" localSheetId="50">#REF!</definedName>
    <definedName name="BRASS" localSheetId="57">#REF!</definedName>
    <definedName name="BRASS" localSheetId="58">#REF!</definedName>
    <definedName name="BRASS" localSheetId="76">#REF!</definedName>
    <definedName name="BRASS" localSheetId="77">#REF!</definedName>
    <definedName name="BRASS" localSheetId="78">#REF!</definedName>
    <definedName name="BRASS" localSheetId="22">#REF!</definedName>
    <definedName name="BRASS" localSheetId="90">#REF!</definedName>
    <definedName name="BRASS" localSheetId="27">#REF!</definedName>
    <definedName name="BRASS" localSheetId="0">#REF!</definedName>
    <definedName name="BRASS">#REF!</definedName>
    <definedName name="BRASS_1" localSheetId="106">#REF!</definedName>
    <definedName name="BRASS_1" localSheetId="16">[86]Q6!#REF!</definedName>
    <definedName name="BRASS_1" localSheetId="17">#REF!</definedName>
    <definedName name="BRASS_1" localSheetId="51">#REF!</definedName>
    <definedName name="BRASS_1" localSheetId="89">#REF!</definedName>
    <definedName name="BRASS_1" localSheetId="40">#REF!</definedName>
    <definedName name="BRASS_1" localSheetId="42">#REF!</definedName>
    <definedName name="BRASS_1" localSheetId="43">#REF!</definedName>
    <definedName name="BRASS_1" localSheetId="48">#REF!</definedName>
    <definedName name="BRASS_1" localSheetId="49">#REF!</definedName>
    <definedName name="BRASS_1" localSheetId="50">#REF!</definedName>
    <definedName name="BRASS_1" localSheetId="57">#REF!</definedName>
    <definedName name="BRASS_1" localSheetId="58">#REF!</definedName>
    <definedName name="BRASS_1" localSheetId="76">#REF!</definedName>
    <definedName name="BRASS_1" localSheetId="77">#REF!</definedName>
    <definedName name="BRASS_1" localSheetId="78">#REF!</definedName>
    <definedName name="BRASS_1" localSheetId="22">#REF!</definedName>
    <definedName name="BRASS_1" localSheetId="90">#REF!</definedName>
    <definedName name="BRASS_1" localSheetId="27">#REF!</definedName>
    <definedName name="BRASS_1" localSheetId="0">#REF!</definedName>
    <definedName name="BRASS_1">#REF!</definedName>
    <definedName name="BRASS_6" localSheetId="106">#REF!</definedName>
    <definedName name="BRASS_6" localSheetId="16">[86]Q6!#REF!</definedName>
    <definedName name="BRASS_6" localSheetId="17">#REF!</definedName>
    <definedName name="BRASS_6" localSheetId="51">#REF!</definedName>
    <definedName name="BRASS_6" localSheetId="89">#REF!</definedName>
    <definedName name="BRASS_6" localSheetId="42">#REF!</definedName>
    <definedName name="BRASS_6" localSheetId="43">#REF!</definedName>
    <definedName name="BRASS_6" localSheetId="48">#REF!</definedName>
    <definedName name="BRASS_6" localSheetId="49">#REF!</definedName>
    <definedName name="BRASS_6" localSheetId="50">#REF!</definedName>
    <definedName name="BRASS_6" localSheetId="57">#REF!</definedName>
    <definedName name="BRASS_6" localSheetId="58">#REF!</definedName>
    <definedName name="BRASS_6" localSheetId="76">#REF!</definedName>
    <definedName name="BRASS_6" localSheetId="77">#REF!</definedName>
    <definedName name="BRASS_6" localSheetId="78">#REF!</definedName>
    <definedName name="BRASS_6" localSheetId="22">#REF!</definedName>
    <definedName name="BRASS_6" localSheetId="90">#REF!</definedName>
    <definedName name="BRASS_6" localSheetId="27">#REF!</definedName>
    <definedName name="BRASS_6" localSheetId="0">#REF!</definedName>
    <definedName name="BRASS_6">#REF!</definedName>
    <definedName name="Brazil" localSheetId="106">#REF!</definedName>
    <definedName name="Brazil" localSheetId="17">#REF!</definedName>
    <definedName name="Brazil" localSheetId="51">#REF!</definedName>
    <definedName name="Brazil" localSheetId="89">#REF!</definedName>
    <definedName name="Brazil" localSheetId="48">#REF!</definedName>
    <definedName name="Brazil" localSheetId="49">#REF!</definedName>
    <definedName name="Brazil" localSheetId="50">#REF!</definedName>
    <definedName name="Brazil" localSheetId="57">#REF!</definedName>
    <definedName name="Brazil" localSheetId="58">#REF!</definedName>
    <definedName name="Brazil" localSheetId="78">#REF!</definedName>
    <definedName name="Brazil" localSheetId="22">#REF!</definedName>
    <definedName name="Brazil" localSheetId="90">#REF!</definedName>
    <definedName name="Brazil" localSheetId="0">#REF!</definedName>
    <definedName name="Brazil">#REF!</definedName>
    <definedName name="BRECHA" localSheetId="106">#REF!</definedName>
    <definedName name="BRECHA" localSheetId="57">[77]BRECHA!$E$3</definedName>
    <definedName name="BRECHA" localSheetId="94">#REF!</definedName>
    <definedName name="BRECHA">[77]BRECHA!$E$3</definedName>
    <definedName name="BS" localSheetId="106">#REF!</definedName>
    <definedName name="BS" localSheetId="16">#REF!</definedName>
    <definedName name="BS" localSheetId="17">#REF!</definedName>
    <definedName name="BS" localSheetId="18">#REF!</definedName>
    <definedName name="BS" localSheetId="41">#REF!</definedName>
    <definedName name="BS" localSheetId="51">#REF!</definedName>
    <definedName name="BS" localSheetId="89">#REF!</definedName>
    <definedName name="BS" localSheetId="40">#REF!</definedName>
    <definedName name="BS" localSheetId="42">#REF!</definedName>
    <definedName name="BS" localSheetId="43">#REF!</definedName>
    <definedName name="BS" localSheetId="48">#REF!</definedName>
    <definedName name="BS" localSheetId="49">#REF!</definedName>
    <definedName name="BS" localSheetId="50">#REF!</definedName>
    <definedName name="BS" localSheetId="57">#REF!</definedName>
    <definedName name="BS" localSheetId="58">#REF!</definedName>
    <definedName name="BS" localSheetId="59">#REF!</definedName>
    <definedName name="BS" localSheetId="60">#REF!</definedName>
    <definedName name="BS" localSheetId="76">#REF!</definedName>
    <definedName name="BS" localSheetId="78">#REF!</definedName>
    <definedName name="BS" localSheetId="82">#REF!</definedName>
    <definedName name="BS" localSheetId="22">#REF!</definedName>
    <definedName name="BS" localSheetId="86">#REF!</definedName>
    <definedName name="BS" localSheetId="90">#REF!</definedName>
    <definedName name="BS" localSheetId="27">#REF!</definedName>
    <definedName name="BS" localSheetId="0">#REF!</definedName>
    <definedName name="BS">#REF!</definedName>
    <definedName name="BS1A" localSheetId="106">#REF!</definedName>
    <definedName name="BS1A" localSheetId="16">#REF!</definedName>
    <definedName name="BS1A" localSheetId="17">#REF!</definedName>
    <definedName name="BS1A" localSheetId="41">#REF!</definedName>
    <definedName name="BS1A" localSheetId="51">#REF!</definedName>
    <definedName name="BS1A" localSheetId="89">#REF!</definedName>
    <definedName name="BS1A" localSheetId="40">#REF!</definedName>
    <definedName name="BS1A" localSheetId="42">#REF!</definedName>
    <definedName name="BS1A" localSheetId="43">#REF!</definedName>
    <definedName name="BS1A" localSheetId="48">#REF!</definedName>
    <definedName name="BS1A" localSheetId="49">#REF!</definedName>
    <definedName name="BS1A" localSheetId="50">#REF!</definedName>
    <definedName name="BS1A" localSheetId="57">#REF!</definedName>
    <definedName name="BS1A" localSheetId="58">#REF!</definedName>
    <definedName name="BS1A" localSheetId="59">#REF!</definedName>
    <definedName name="BS1A" localSheetId="60">#REF!</definedName>
    <definedName name="BS1A" localSheetId="76">#REF!</definedName>
    <definedName name="BS1A" localSheetId="78">#REF!</definedName>
    <definedName name="BS1A" localSheetId="82">#REF!</definedName>
    <definedName name="BS1A" localSheetId="22">#REF!</definedName>
    <definedName name="BS1A" localSheetId="86">#REF!</definedName>
    <definedName name="BS1A" localSheetId="90">#REF!</definedName>
    <definedName name="BS1A" localSheetId="27">#REF!</definedName>
    <definedName name="BS1A" localSheetId="0">#REF!</definedName>
    <definedName name="BS1A">#REF!</definedName>
    <definedName name="Bstd" localSheetId="106">#REF!</definedName>
    <definedName name="Bstd" localSheetId="17">#REF!</definedName>
    <definedName name="Bstd" localSheetId="51">#REF!</definedName>
    <definedName name="Bstd" localSheetId="89">#REF!</definedName>
    <definedName name="Bstd" localSheetId="40">#REF!</definedName>
    <definedName name="Bstd" localSheetId="48">#REF!</definedName>
    <definedName name="Bstd" localSheetId="49">#REF!</definedName>
    <definedName name="Bstd" localSheetId="50">#REF!</definedName>
    <definedName name="Bstd" localSheetId="57">#REF!</definedName>
    <definedName name="Bstd" localSheetId="58">#REF!</definedName>
    <definedName name="Bstd" localSheetId="78">#REF!</definedName>
    <definedName name="Bstd" localSheetId="22">#REF!</definedName>
    <definedName name="Bstd" localSheetId="90">#REF!</definedName>
    <definedName name="Bstd" localSheetId="0">#REF!</definedName>
    <definedName name="Bstd">#REF!</definedName>
    <definedName name="BTO" localSheetId="106">#REF!</definedName>
    <definedName name="BTO" localSheetId="17">#REF!</definedName>
    <definedName name="BTO" localSheetId="51">#REF!</definedName>
    <definedName name="BTO" localSheetId="89">#REF!</definedName>
    <definedName name="BTO" localSheetId="48">#REF!</definedName>
    <definedName name="BTO" localSheetId="49">#REF!</definedName>
    <definedName name="BTO" localSheetId="50">#REF!</definedName>
    <definedName name="BTO" localSheetId="57">#REF!</definedName>
    <definedName name="BTO" localSheetId="58">#REF!</definedName>
    <definedName name="BTO" localSheetId="78">#REF!</definedName>
    <definedName name="BTO" localSheetId="22">#REF!</definedName>
    <definedName name="BTO" localSheetId="90">#REF!</definedName>
    <definedName name="BTO" localSheetId="0">#REF!</definedName>
    <definedName name="BTO">#REF!</definedName>
    <definedName name="BTR" localSheetId="106">#REF!</definedName>
    <definedName name="BTR" localSheetId="16">[88]Q6!$E$16:$AH$16</definedName>
    <definedName name="BTR" localSheetId="17">#REF!</definedName>
    <definedName name="BTR" localSheetId="51">#REF!</definedName>
    <definedName name="BTR" localSheetId="89">#REF!</definedName>
    <definedName name="BTR" localSheetId="42">#REF!</definedName>
    <definedName name="BTR" localSheetId="43">#REF!</definedName>
    <definedName name="BTR" localSheetId="48">#REF!</definedName>
    <definedName name="BTR" localSheetId="49">#REF!</definedName>
    <definedName name="BTR" localSheetId="50">#REF!</definedName>
    <definedName name="BTR" localSheetId="57">#REF!</definedName>
    <definedName name="BTR" localSheetId="58">#REF!</definedName>
    <definedName name="BTR" localSheetId="76">#REF!</definedName>
    <definedName name="BTR" localSheetId="77">#REF!</definedName>
    <definedName name="BTR" localSheetId="78">#REF!</definedName>
    <definedName name="BTR" localSheetId="22">#REF!</definedName>
    <definedName name="BTR" localSheetId="90">#REF!</definedName>
    <definedName name="BTR" localSheetId="27">#REF!</definedName>
    <definedName name="BTR" localSheetId="0">#REF!</definedName>
    <definedName name="BTR">#REF!</definedName>
    <definedName name="BTRG" localSheetId="106">#REF!</definedName>
    <definedName name="BTRG" localSheetId="16">#REF!</definedName>
    <definedName name="BTRG" localSheetId="17">#REF!</definedName>
    <definedName name="BTRG" localSheetId="51">#REF!</definedName>
    <definedName name="BTRG" localSheetId="89">#REF!</definedName>
    <definedName name="BTRG" localSheetId="42">#REF!</definedName>
    <definedName name="BTRG" localSheetId="43">#REF!</definedName>
    <definedName name="BTRG" localSheetId="48">#REF!</definedName>
    <definedName name="BTRG" localSheetId="49">#REF!</definedName>
    <definedName name="BTRG" localSheetId="50">#REF!</definedName>
    <definedName name="BTRG" localSheetId="57">#REF!</definedName>
    <definedName name="BTRG" localSheetId="58">#REF!</definedName>
    <definedName name="BTRG" localSheetId="76">#REF!</definedName>
    <definedName name="BTRG" localSheetId="78">#REF!</definedName>
    <definedName name="BTRG" localSheetId="22">#REF!</definedName>
    <definedName name="BTRG" localSheetId="90">#REF!</definedName>
    <definedName name="BTRG" localSheetId="27">#REF!</definedName>
    <definedName name="BTRG" localSheetId="0">#REF!</definedName>
    <definedName name="BTRG">#REF!</definedName>
    <definedName name="BTRP" localSheetId="106">#REF!</definedName>
    <definedName name="BTRP" localSheetId="17">#REF!</definedName>
    <definedName name="BTRP" localSheetId="51">#REF!</definedName>
    <definedName name="BTRP" localSheetId="89">#REF!</definedName>
    <definedName name="BTRP" localSheetId="48">#REF!</definedName>
    <definedName name="BTRP" localSheetId="49">#REF!</definedName>
    <definedName name="BTRP" localSheetId="50">#REF!</definedName>
    <definedName name="BTRP" localSheetId="57">#REF!</definedName>
    <definedName name="BTRP" localSheetId="58">#REF!</definedName>
    <definedName name="BTRP" localSheetId="78">#REF!</definedName>
    <definedName name="BTRP" localSheetId="22">#REF!</definedName>
    <definedName name="BTRP" localSheetId="90">#REF!</definedName>
    <definedName name="BTRP" localSheetId="0">#REF!</definedName>
    <definedName name="BTRP">#REF!</definedName>
    <definedName name="Budget" localSheetId="106">#REF!</definedName>
    <definedName name="Budget" localSheetId="17">#REF!</definedName>
    <definedName name="Budget" localSheetId="41">#REF!</definedName>
    <definedName name="Budget" localSheetId="51">#REF!</definedName>
    <definedName name="Budget" localSheetId="89">#REF!</definedName>
    <definedName name="Budget" localSheetId="42">#REF!</definedName>
    <definedName name="Budget" localSheetId="43">#REF!</definedName>
    <definedName name="Budget" localSheetId="48">#REF!</definedName>
    <definedName name="Budget" localSheetId="49">#REF!</definedName>
    <definedName name="Budget" localSheetId="50">#REF!</definedName>
    <definedName name="Budget" localSheetId="57">#REF!</definedName>
    <definedName name="Budget" localSheetId="58">#REF!</definedName>
    <definedName name="Budget" localSheetId="59">#REF!</definedName>
    <definedName name="Budget" localSheetId="60">#REF!</definedName>
    <definedName name="Budget" localSheetId="76">#REF!</definedName>
    <definedName name="Budget" localSheetId="78">#REF!</definedName>
    <definedName name="Budget" localSheetId="82">#REF!</definedName>
    <definedName name="Budget" localSheetId="22">#REF!</definedName>
    <definedName name="Budget" localSheetId="86">#REF!</definedName>
    <definedName name="Budget" localSheetId="90">#REF!</definedName>
    <definedName name="Budget" localSheetId="27">#REF!</definedName>
    <definedName name="Budget" localSheetId="0">#REF!</definedName>
    <definedName name="Budget">#REF!</definedName>
    <definedName name="Budget_expenditure" localSheetId="106">#REF!</definedName>
    <definedName name="Budget_expenditure" localSheetId="17">#REF!</definedName>
    <definedName name="Budget_expenditure" localSheetId="51">#REF!</definedName>
    <definedName name="Budget_expenditure" localSheetId="89">#REF!</definedName>
    <definedName name="Budget_expenditure" localSheetId="48">#REF!</definedName>
    <definedName name="Budget_expenditure" localSheetId="49">#REF!</definedName>
    <definedName name="Budget_expenditure" localSheetId="50">#REF!</definedName>
    <definedName name="Budget_expenditure" localSheetId="57">#REF!</definedName>
    <definedName name="Budget_expenditure" localSheetId="58">#REF!</definedName>
    <definedName name="Budget_expenditure" localSheetId="78">#REF!</definedName>
    <definedName name="Budget_expenditure" localSheetId="22">#REF!</definedName>
    <definedName name="Budget_expenditure" localSheetId="90">#REF!</definedName>
    <definedName name="Budget_expenditure" localSheetId="0">#REF!</definedName>
    <definedName name="Budget_expenditure">#REF!</definedName>
    <definedName name="Budget_revenue" localSheetId="106">#REF!</definedName>
    <definedName name="Budget_revenue" localSheetId="17">#REF!</definedName>
    <definedName name="Budget_revenue" localSheetId="51">#REF!</definedName>
    <definedName name="Budget_revenue" localSheetId="89">#REF!</definedName>
    <definedName name="Budget_revenue" localSheetId="48">#REF!</definedName>
    <definedName name="Budget_revenue" localSheetId="49">#REF!</definedName>
    <definedName name="Budget_revenue" localSheetId="50">#REF!</definedName>
    <definedName name="Budget_revenue" localSheetId="57">#REF!</definedName>
    <definedName name="Budget_revenue" localSheetId="58">#REF!</definedName>
    <definedName name="Budget_revenue" localSheetId="78">#REF!</definedName>
    <definedName name="Budget_revenue" localSheetId="22">#REF!</definedName>
    <definedName name="Budget_revenue" localSheetId="90">#REF!</definedName>
    <definedName name="Budget_revenue" localSheetId="0">#REF!</definedName>
    <definedName name="Budget_revenue">#REF!</definedName>
    <definedName name="BURACO" localSheetId="106">#REF!</definedName>
    <definedName name="BURACO" localSheetId="17">#REF!</definedName>
    <definedName name="BURACO" localSheetId="51">#REF!</definedName>
    <definedName name="BURACO" localSheetId="89">#REF!</definedName>
    <definedName name="BURACO" localSheetId="48">#REF!</definedName>
    <definedName name="BURACO" localSheetId="49">#REF!</definedName>
    <definedName name="BURACO" localSheetId="50">#REF!</definedName>
    <definedName name="BURACO" localSheetId="57">#REF!</definedName>
    <definedName name="BURACO" localSheetId="58">#REF!</definedName>
    <definedName name="BURACO" localSheetId="78">#REF!</definedName>
    <definedName name="BURACO" localSheetId="22">#REF!</definedName>
    <definedName name="BURACO" localSheetId="90">#REF!</definedName>
    <definedName name="BURACO" localSheetId="0">#REF!</definedName>
    <definedName name="BURACO">#REF!</definedName>
    <definedName name="Button_13">"CLAGA2000_Consolidado_2001_List"</definedName>
    <definedName name="BX" localSheetId="106">#REF!</definedName>
    <definedName name="BX" localSheetId="16">[86]Q6!#REF!</definedName>
    <definedName name="BX" localSheetId="17">#REF!</definedName>
    <definedName name="BX" localSheetId="51">#REF!</definedName>
    <definedName name="BX" localSheetId="89">#REF!</definedName>
    <definedName name="BX" localSheetId="40">#REF!</definedName>
    <definedName name="BX" localSheetId="42">#REF!</definedName>
    <definedName name="BX" localSheetId="43">#REF!</definedName>
    <definedName name="BX" localSheetId="48">#REF!</definedName>
    <definedName name="BX" localSheetId="49">#REF!</definedName>
    <definedName name="BX" localSheetId="50">#REF!</definedName>
    <definedName name="BX" localSheetId="57">#REF!</definedName>
    <definedName name="BX" localSheetId="58">#REF!</definedName>
    <definedName name="BX" localSheetId="77">#REF!</definedName>
    <definedName name="BX" localSheetId="78">#REF!</definedName>
    <definedName name="BX" localSheetId="22">#REF!</definedName>
    <definedName name="BX" localSheetId="90">#REF!</definedName>
    <definedName name="BX" localSheetId="27">#REF!</definedName>
    <definedName name="BX" localSheetId="0">#REF!</definedName>
    <definedName name="BX">#REF!</definedName>
    <definedName name="BXG" localSheetId="106">#REF!</definedName>
    <definedName name="BXG" localSheetId="16">#REF!</definedName>
    <definedName name="BXG" localSheetId="57">[94]Q6!$E$26:$AH$26</definedName>
    <definedName name="BXG" localSheetId="94">#REF!</definedName>
    <definedName name="BXG">[94]Q6!$E$26:$AH$26</definedName>
    <definedName name="BXI" localSheetId="106">#REF!</definedName>
    <definedName name="BXI" localSheetId="17">#REF!</definedName>
    <definedName name="BXI" localSheetId="18">#REF!</definedName>
    <definedName name="BXI" localSheetId="51">#REF!</definedName>
    <definedName name="BXI" localSheetId="89">#REF!</definedName>
    <definedName name="BXI" localSheetId="40">#REF!</definedName>
    <definedName name="BXI" localSheetId="42">#REF!</definedName>
    <definedName name="BXI" localSheetId="48">#REF!</definedName>
    <definedName name="BXI" localSheetId="49">#REF!</definedName>
    <definedName name="BXI" localSheetId="50">#REF!</definedName>
    <definedName name="BXI" localSheetId="57">#REF!</definedName>
    <definedName name="BXI" localSheetId="58">#REF!</definedName>
    <definedName name="BXI" localSheetId="78">#REF!</definedName>
    <definedName name="BXI" localSheetId="22">#REF!</definedName>
    <definedName name="BXI" localSheetId="90">#REF!</definedName>
    <definedName name="BXI" localSheetId="0">#REF!</definedName>
    <definedName name="BXI">#REF!</definedName>
    <definedName name="BXS" localSheetId="106">#REF!</definedName>
    <definedName name="BXS" localSheetId="16">#REF!</definedName>
    <definedName name="BXS" localSheetId="17">#REF!</definedName>
    <definedName name="BXS" localSheetId="51">#REF!</definedName>
    <definedName name="BXS" localSheetId="89">#REF!</definedName>
    <definedName name="BXS" localSheetId="40">#REF!</definedName>
    <definedName name="BXS" localSheetId="42">#REF!</definedName>
    <definedName name="BXS" localSheetId="43">#REF!</definedName>
    <definedName name="BXS" localSheetId="47">#REF!</definedName>
    <definedName name="BXS" localSheetId="48">#REF!</definedName>
    <definedName name="BXS" localSheetId="49">#REF!</definedName>
    <definedName name="BXS" localSheetId="50">#REF!</definedName>
    <definedName name="BXS" localSheetId="57">#REF!</definedName>
    <definedName name="BXS" localSheetId="58">#REF!</definedName>
    <definedName name="BXS" localSheetId="76">#REF!</definedName>
    <definedName name="BXS" localSheetId="78">#REF!</definedName>
    <definedName name="BXS" localSheetId="82">#REF!</definedName>
    <definedName name="BXS" localSheetId="22">#REF!</definedName>
    <definedName name="BXS" localSheetId="90">#REF!</definedName>
    <definedName name="BXS" localSheetId="27">#REF!</definedName>
    <definedName name="BXS" localSheetId="0">#REF!</definedName>
    <definedName name="BXS">#REF!</definedName>
    <definedName name="C.2" localSheetId="106">#REF!</definedName>
    <definedName name="C.2" localSheetId="17">#REF!</definedName>
    <definedName name="C.2" localSheetId="51">#REF!</definedName>
    <definedName name="C.2" localSheetId="89">#REF!</definedName>
    <definedName name="C.2" localSheetId="40">#REF!</definedName>
    <definedName name="C.2" localSheetId="42">#REF!</definedName>
    <definedName name="C.2" localSheetId="43">#REF!</definedName>
    <definedName name="C.2" localSheetId="48">#REF!</definedName>
    <definedName name="C.2" localSheetId="49">#REF!</definedName>
    <definedName name="C.2" localSheetId="50">#REF!</definedName>
    <definedName name="C.2" localSheetId="57">#REF!</definedName>
    <definedName name="C.2" localSheetId="58">#REF!</definedName>
    <definedName name="C.2" localSheetId="76">#REF!</definedName>
    <definedName name="C.2" localSheetId="78">#REF!</definedName>
    <definedName name="C.2" localSheetId="22">#REF!</definedName>
    <definedName name="C.2" localSheetId="90">#REF!</definedName>
    <definedName name="C.2" localSheetId="27">#REF!</definedName>
    <definedName name="C.2" localSheetId="0">#REF!</definedName>
    <definedName name="C.2">#REF!</definedName>
    <definedName name="C_" localSheetId="106">#REF!</definedName>
    <definedName name="C_" localSheetId="16">#REF!</definedName>
    <definedName name="C_" localSheetId="17">#REF!</definedName>
    <definedName name="C_" localSheetId="41">#REF!</definedName>
    <definedName name="C_" localSheetId="51">#REF!</definedName>
    <definedName name="C_" localSheetId="89">#REF!</definedName>
    <definedName name="C_" localSheetId="42">#REF!</definedName>
    <definedName name="C_" localSheetId="43">#REF!</definedName>
    <definedName name="C_" localSheetId="48">#REF!</definedName>
    <definedName name="C_" localSheetId="49">#REF!</definedName>
    <definedName name="C_" localSheetId="50">#REF!</definedName>
    <definedName name="C_" localSheetId="57">#REF!</definedName>
    <definedName name="C_" localSheetId="58">#REF!</definedName>
    <definedName name="C_" localSheetId="59">#REF!</definedName>
    <definedName name="C_" localSheetId="60">#REF!</definedName>
    <definedName name="C_" localSheetId="76">#REF!</definedName>
    <definedName name="C_" localSheetId="78">#REF!</definedName>
    <definedName name="C_" localSheetId="82">#REF!</definedName>
    <definedName name="C_" localSheetId="22">#REF!</definedName>
    <definedName name="C_" localSheetId="86">#REF!</definedName>
    <definedName name="C_" localSheetId="90">#REF!</definedName>
    <definedName name="C_" localSheetId="27">#REF!</definedName>
    <definedName name="C_" localSheetId="0">#REF!</definedName>
    <definedName name="C_">#REF!</definedName>
    <definedName name="C_1" localSheetId="106">OFFSET(#REF!,0,0,COUNT(#REF!),1)</definedName>
    <definedName name="C_1" localSheetId="17">OFFSET(#REF!,0,0,COUNT(#REF!),1)</definedName>
    <definedName name="C_1" localSheetId="51">OFFSET(#REF!,0,0,COUNT(#REF!),1)</definedName>
    <definedName name="C_1" localSheetId="89">OFFSET(#REF!,0,0,COUNT(#REF!),1)</definedName>
    <definedName name="C_1" localSheetId="40">OFFSET(#REF!,0,0,COUNT(#REF!),1)</definedName>
    <definedName name="C_1" localSheetId="42">OFFSET(#REF!,0,0,COUNT(#REF!),1)</definedName>
    <definedName name="C_1" localSheetId="43">OFFSET(#REF!,0,0,COUNT(#REF!),1)</definedName>
    <definedName name="C_1" localSheetId="48">OFFSET(#REF!,0,0,COUNT(#REF!),1)</definedName>
    <definedName name="C_1" localSheetId="49">OFFSET(#REF!,0,0,COUNT(#REF!),1)</definedName>
    <definedName name="C_1" localSheetId="50">OFFSET(#REF!,0,0,COUNT(#REF!),1)</definedName>
    <definedName name="C_1" localSheetId="57">OFFSET(#REF!,0,0,COUNT(#REF!),1)</definedName>
    <definedName name="C_1" localSheetId="58">OFFSET(#REF!,0,0,COUNT(#REF!),1)</definedName>
    <definedName name="C_1" localSheetId="59">OFFSET(#REF!,0,0,COUNT(#REF!),1)</definedName>
    <definedName name="C_1" localSheetId="60">OFFSET(#REF!,0,0,COUNT(#REF!),1)</definedName>
    <definedName name="C_1" localSheetId="76">OFFSET(#REF!,0,0,COUNT(#REF!),1)</definedName>
    <definedName name="C_1" localSheetId="78">OFFSET(#REF!,0,0,COUNT(#REF!),1)</definedName>
    <definedName name="C_1" localSheetId="22">OFFSET(#REF!,0,0,COUNT(#REF!),1)</definedName>
    <definedName name="C_1" localSheetId="90">OFFSET(#REF!,0,0,COUNT(#REF!),1)</definedName>
    <definedName name="C_1" localSheetId="27">OFFSET(#REF!,0,0,COUNT(#REF!),1)</definedName>
    <definedName name="C_1" localSheetId="0">OFFSET(#REF!,0,0,COUNT(#REF!),1)</definedName>
    <definedName name="C_1">OFFSET(#REF!,0,0,COUNT(#REF!),1)</definedName>
    <definedName name="C_2" localSheetId="106">OFFSET(#REF!,0,0,COUNT(#REF!),1)</definedName>
    <definedName name="C_2" localSheetId="17">OFFSET(#REF!,0,0,COUNT(#REF!),1)</definedName>
    <definedName name="C_2" localSheetId="51">OFFSET(#REF!,0,0,COUNT(#REF!),1)</definedName>
    <definedName name="C_2" localSheetId="89">OFFSET(#REF!,0,0,COUNT(#REF!),1)</definedName>
    <definedName name="C_2" localSheetId="42">OFFSET(#REF!,0,0,COUNT(#REF!),1)</definedName>
    <definedName name="C_2" localSheetId="43">OFFSET(#REF!,0,0,COUNT(#REF!),1)</definedName>
    <definedName name="C_2" localSheetId="48">OFFSET(#REF!,0,0,COUNT(#REF!),1)</definedName>
    <definedName name="C_2" localSheetId="49">OFFSET(#REF!,0,0,COUNT(#REF!),1)</definedName>
    <definedName name="C_2" localSheetId="50">OFFSET(#REF!,0,0,COUNT(#REF!),1)</definedName>
    <definedName name="C_2" localSheetId="57">OFFSET(#REF!,0,0,COUNT(#REF!),1)</definedName>
    <definedName name="C_2" localSheetId="58">OFFSET(#REF!,0,0,COUNT(#REF!),1)</definedName>
    <definedName name="C_2" localSheetId="59">OFFSET(#REF!,0,0,COUNT(#REF!),1)</definedName>
    <definedName name="C_2" localSheetId="60">OFFSET(#REF!,0,0,COUNT(#REF!),1)</definedName>
    <definedName name="C_2" localSheetId="76">OFFSET(#REF!,0,0,COUNT(#REF!),1)</definedName>
    <definedName name="C_2" localSheetId="78">OFFSET(#REF!,0,0,COUNT(#REF!),1)</definedName>
    <definedName name="C_2" localSheetId="22">OFFSET(#REF!,0,0,COUNT(#REF!),1)</definedName>
    <definedName name="C_2" localSheetId="90">OFFSET(#REF!,0,0,COUNT(#REF!),1)</definedName>
    <definedName name="C_2" localSheetId="27">OFFSET(#REF!,0,0,COUNT(#REF!),1)</definedName>
    <definedName name="C_2" localSheetId="0">OFFSET(#REF!,0,0,COUNT(#REF!),1)</definedName>
    <definedName name="C_2">OFFSET(#REF!,0,0,COUNT(#REF!),1)</definedName>
    <definedName name="CA" localSheetId="106">#REF!</definedName>
    <definedName name="CA" localSheetId="17">#REF!</definedName>
    <definedName name="CA" localSheetId="18">#REF!</definedName>
    <definedName name="CA" localSheetId="51">#REF!</definedName>
    <definedName name="CA" localSheetId="89">#REF!</definedName>
    <definedName name="CA" localSheetId="40">#REF!</definedName>
    <definedName name="CA" localSheetId="42">#REF!</definedName>
    <definedName name="CA" localSheetId="48">#REF!</definedName>
    <definedName name="CA" localSheetId="49">#REF!</definedName>
    <definedName name="CA" localSheetId="50">#REF!</definedName>
    <definedName name="CA" localSheetId="57">#REF!</definedName>
    <definedName name="CA" localSheetId="58">#REF!</definedName>
    <definedName name="CA" localSheetId="77">#REF!</definedName>
    <definedName name="CA" localSheetId="78">#REF!</definedName>
    <definedName name="CA" localSheetId="22">#REF!</definedName>
    <definedName name="CA" localSheetId="90">#REF!</definedName>
    <definedName name="CA" localSheetId="0">#REF!</definedName>
    <definedName name="CA">#REF!</definedName>
    <definedName name="CAD" localSheetId="106">#REF!</definedName>
    <definedName name="CAD" localSheetId="16">#REF!</definedName>
    <definedName name="CAD" localSheetId="17">#REF!</definedName>
    <definedName name="CAD" localSheetId="41">#REF!</definedName>
    <definedName name="CAD" localSheetId="51">#REF!</definedName>
    <definedName name="CAD" localSheetId="89">#REF!</definedName>
    <definedName name="CAD" localSheetId="40">#REF!</definedName>
    <definedName name="CAD" localSheetId="42">#REF!</definedName>
    <definedName name="CAD" localSheetId="43">#REF!</definedName>
    <definedName name="CAD" localSheetId="47">#REF!</definedName>
    <definedName name="CAD" localSheetId="48">#REF!</definedName>
    <definedName name="CAD" localSheetId="49">#REF!</definedName>
    <definedName name="CAD" localSheetId="50">#REF!</definedName>
    <definedName name="CAD" localSheetId="57">#REF!</definedName>
    <definedName name="CAD" localSheetId="58">#REF!</definedName>
    <definedName name="CAD" localSheetId="59">#REF!</definedName>
    <definedName name="CAD" localSheetId="60">#REF!</definedName>
    <definedName name="CAD" localSheetId="76">#REF!</definedName>
    <definedName name="CAD" localSheetId="78">#REF!</definedName>
    <definedName name="CAD" localSheetId="82">#REF!</definedName>
    <definedName name="CAD" localSheetId="22">#REF!</definedName>
    <definedName name="CAD" localSheetId="86">#REF!</definedName>
    <definedName name="CAD" localSheetId="90">#REF!</definedName>
    <definedName name="CAD" localSheetId="27">#REF!</definedName>
    <definedName name="CAD" localSheetId="0">#REF!</definedName>
    <definedName name="CAD">#REF!</definedName>
    <definedName name="CAe" localSheetId="106">#REF!</definedName>
    <definedName name="CAe" localSheetId="17">#REF!</definedName>
    <definedName name="CAe" localSheetId="51">#REF!</definedName>
    <definedName name="CAe" localSheetId="89">#REF!</definedName>
    <definedName name="CAe" localSheetId="40">#REF!</definedName>
    <definedName name="CAe" localSheetId="48">#REF!</definedName>
    <definedName name="CAe" localSheetId="49">#REF!</definedName>
    <definedName name="CAe" localSheetId="50">#REF!</definedName>
    <definedName name="CAe" localSheetId="57">#REF!</definedName>
    <definedName name="CAe" localSheetId="58">#REF!</definedName>
    <definedName name="CAe" localSheetId="78">#REF!</definedName>
    <definedName name="CAe" localSheetId="22">#REF!</definedName>
    <definedName name="CAe" localSheetId="90">#REF!</definedName>
    <definedName name="CAe" localSheetId="0">#REF!</definedName>
    <definedName name="CAe">#REF!</definedName>
    <definedName name="caja" localSheetId="104" hidden="1">{FALSE,FALSE,-1.25,-15.5,484.5,276.75,FALSE,FALSE,TRUE,TRUE,0,12,#N/A,46,#N/A,2.93460490463215,15.35,1,FALSE,FALSE,3,TRUE,1,FALSE,100,"Swvu.PLA1.","ACwvu.PLA1.",#N/A,FALSE,FALSE,0,0,0,0,2,"","",TRUE,TRUE,FALSE,FALSE,1,60,#N/A,#N/A,FALSE,FALSE,FALSE,FALSE,FALSE,FALSE,FALSE,9,65532,65532,FALSE,FALSE,TRUE,TRUE,TRUE}</definedName>
    <definedName name="caja" localSheetId="106" hidden="1">{FALSE,FALSE,-1.25,-15.5,484.5,276.75,FALSE,FALSE,TRUE,TRUE,0,12,#N/A,46,#N/A,2.93460490463215,15.35,1,FALSE,FALSE,3,TRUE,1,FALSE,100,"Swvu.PLA1.","ACwvu.PLA1.",#N/A,FALSE,FALSE,0,0,0,0,2,"","",TRUE,TRUE,FALSE,FALSE,1,60,#N/A,#N/A,FALSE,FALSE,FALSE,FALSE,FALSE,FALSE,FALSE,9,65532,65532,FALSE,FALSE,TRUE,TRUE,TRUE}</definedName>
    <definedName name="caja" localSheetId="16">'[77]FLUJO DE CAJA'!$B$2</definedName>
    <definedName name="caja" localSheetId="17" hidden="1">{FALSE,FALSE,-1.25,-15.5,484.5,276.75,FALSE,FALSE,TRUE,TRUE,0,12,#N/A,46,#N/A,2.93460490463215,15.35,1,FALSE,FALSE,3,TRUE,1,FALSE,100,"Swvu.PLA1.","ACwvu.PLA1.",#N/A,FALSE,FALSE,0,0,0,0,2,"","",TRUE,TRUE,FALSE,FALSE,1,60,#N/A,#N/A,FALSE,FALSE,FALSE,FALSE,FALSE,FALSE,FALSE,9,65532,65532,FALSE,FALSE,TRUE,TRUE,TRUE}</definedName>
    <definedName name="caja" localSheetId="18" hidden="1">{FALSE,FALSE,-1.25,-15.5,484.5,276.75,FALSE,FALSE,TRUE,TRUE,0,12,#N/A,46,#N/A,2.93460490463215,15.35,1,FALSE,FALSE,3,TRUE,1,FALSE,100,"Swvu.PLA1.","ACwvu.PLA1.",#N/A,FALSE,FALSE,0,0,0,0,2,"","",TRUE,TRUE,FALSE,FALSE,1,60,#N/A,#N/A,FALSE,FALSE,FALSE,FALSE,FALSE,FALSE,FALSE,9,65532,65532,FALSE,FALSE,TRUE,TRUE,TRUE}</definedName>
    <definedName name="caja" localSheetId="38" hidden="1">{FALSE,FALSE,-1.25,-15.5,484.5,276.75,FALSE,FALSE,TRUE,TRUE,0,12,#N/A,46,#N/A,2.93460490463215,15.35,1,FALSE,FALSE,3,TRUE,1,FALSE,100,"Swvu.PLA1.","ACwvu.PLA1.",#N/A,FALSE,FALSE,0,0,0,0,2,"","",TRUE,TRUE,FALSE,FALSE,1,60,#N/A,#N/A,FALSE,FALSE,FALSE,FALSE,FALSE,FALSE,FALSE,9,65532,65532,FALSE,FALSE,TRUE,TRUE,TRUE}</definedName>
    <definedName name="caja" localSheetId="41" hidden="1">{FALSE,FALSE,-1.25,-15.5,484.5,276.75,FALSE,FALSE,TRUE,TRUE,0,12,#N/A,46,#N/A,2.93460490463215,15.35,1,FALSE,FALSE,3,TRUE,1,FALSE,100,"Swvu.PLA1.","ACwvu.PLA1.",#N/A,FALSE,FALSE,0,0,0,0,2,"","",TRUE,TRUE,FALSE,FALSE,1,60,#N/A,#N/A,FALSE,FALSE,FALSE,FALSE,FALSE,FALSE,FALSE,9,65532,65532,FALSE,FALSE,TRUE,TRUE,TRUE}</definedName>
    <definedName name="caja" localSheetId="65" hidden="1">{FALSE,FALSE,-1.25,-15.5,484.5,276.75,FALSE,FALSE,TRUE,TRUE,0,12,#N/A,46,#N/A,2.93460490463215,15.35,1,FALSE,FALSE,3,TRUE,1,FALSE,100,"Swvu.PLA1.","ACwvu.PLA1.",#N/A,FALSE,FALSE,0,0,0,0,2,"","",TRUE,TRUE,FALSE,FALSE,1,60,#N/A,#N/A,FALSE,FALSE,FALSE,FALSE,FALSE,FALSE,FALSE,9,65532,65532,FALSE,FALSE,TRUE,TRUE,TRUE}</definedName>
    <definedName name="caja" localSheetId="67" hidden="1">{FALSE,FALSE,-1.25,-15.5,484.5,276.75,FALSE,FALSE,TRUE,TRUE,0,12,#N/A,46,#N/A,2.93460490463215,15.35,1,FALSE,FALSE,3,TRUE,1,FALSE,100,"Swvu.PLA1.","ACwvu.PLA1.",#N/A,FALSE,FALSE,0,0,0,0,2,"","",TRUE,TRUE,FALSE,FALSE,1,60,#N/A,#N/A,FALSE,FALSE,FALSE,FALSE,FALSE,FALSE,FALSE,9,65532,65532,FALSE,FALSE,TRUE,TRUE,TRUE}</definedName>
    <definedName name="caja" localSheetId="70" hidden="1">{FALSE,FALSE,-1.25,-15.5,484.5,276.75,FALSE,FALSE,TRUE,TRUE,0,12,#N/A,46,#N/A,2.93460490463215,15.35,1,FALSE,FALSE,3,TRUE,1,FALSE,100,"Swvu.PLA1.","ACwvu.PLA1.",#N/A,FALSE,FALSE,0,0,0,0,2,"","",TRUE,TRUE,FALSE,FALSE,1,60,#N/A,#N/A,FALSE,FALSE,FALSE,FALSE,FALSE,FALSE,FALSE,9,65532,65532,FALSE,FALSE,TRUE,TRUE,TRUE}</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9"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11" hidden="1">{FALSE,FALSE,-1.25,-15.5,484.5,276.75,FALSE,FALSE,TRUE,TRUE,0,12,#N/A,46,#N/A,2.93460490463215,15.35,1,FALSE,FALSE,3,TRUE,1,FALSE,100,"Swvu.PLA1.","ACwvu.PLA1.",#N/A,FALSE,FALSE,0,0,0,0,2,"","",TRUE,TRUE,FALSE,FALSE,1,60,#N/A,#N/A,FALSE,FALSE,FALSE,FALSE,FALSE,FALSE,FALSE,9,65532,65532,FALSE,FALSE,TRUE,TRUE,TRUE}</definedName>
    <definedName name="caja" localSheetId="54" hidden="1">{FALSE,FALSE,-1.25,-15.5,484.5,276.75,FALSE,FALSE,TRUE,TRUE,0,12,#N/A,46,#N/A,2.93460490463215,15.35,1,FALSE,FALSE,3,TRUE,1,FALSE,100,"Swvu.PLA1.","ACwvu.PLA1.",#N/A,FALSE,FALSE,0,0,0,0,2,"","",TRUE,TRUE,FALSE,FALSE,1,60,#N/A,#N/A,FALSE,FALSE,FALSE,FALSE,FALSE,FALSE,FALSE,9,65532,65532,FALSE,FALSE,TRUE,TRUE,TRUE}</definedName>
    <definedName name="caja" localSheetId="51" hidden="1">{FALSE,FALSE,-1.25,-15.5,484.5,276.75,FALSE,FALSE,TRUE,TRUE,0,12,#N/A,46,#N/A,2.93460490463215,15.35,1,FALSE,FALSE,3,TRUE,1,FALSE,100,"Swvu.PLA1.","ACwvu.PLA1.",#N/A,FALSE,FALSE,0,0,0,0,2,"","",TRUE,TRUE,FALSE,FALSE,1,60,#N/A,#N/A,FALSE,FALSE,FALSE,FALSE,FALSE,FALSE,FALSE,9,65532,65532,FALSE,FALSE,TRUE,TRUE,TRUE}</definedName>
    <definedName name="caja" localSheetId="89" hidden="1">{FALSE,FALSE,-1.25,-15.5,484.5,276.75,FALSE,FALSE,TRUE,TRUE,0,12,#N/A,46,#N/A,2.93460490463215,15.35,1,FALSE,FALSE,3,TRUE,1,FALSE,100,"Swvu.PLA1.","ACwvu.PLA1.",#N/A,FALSE,FALSE,0,0,0,0,2,"","",TRUE,TRUE,FALSE,FALSE,1,60,#N/A,#N/A,FALSE,FALSE,FALSE,FALSE,FALSE,FALSE,FALSE,9,65532,65532,FALSE,FALSE,TRUE,TRUE,TRUE}</definedName>
    <definedName name="caja" localSheetId="28" hidden="1">{FALSE,FALSE,-1.25,-15.5,484.5,276.75,FALSE,FALSE,TRUE,TRUE,0,12,#N/A,46,#N/A,2.93460490463215,15.35,1,FALSE,FALSE,3,TRUE,1,FALSE,100,"Swvu.PLA1.","ACwvu.PLA1.",#N/A,FALSE,FALSE,0,0,0,0,2,"","",TRUE,TRUE,FALSE,FALSE,1,60,#N/A,#N/A,FALSE,FALSE,FALSE,FALSE,FALSE,FALSE,FALSE,9,65532,65532,FALSE,FALSE,TRUE,TRUE,TRUE}</definedName>
    <definedName name="caja" localSheetId="29" hidden="1">{FALSE,FALSE,-1.25,-15.5,484.5,276.75,FALSE,FALSE,TRUE,TRUE,0,12,#N/A,46,#N/A,2.93460490463215,15.35,1,FALSE,FALSE,3,TRUE,1,FALSE,100,"Swvu.PLA1.","ACwvu.PLA1.",#N/A,FALSE,FALSE,0,0,0,0,2,"","",TRUE,TRUE,FALSE,FALSE,1,60,#N/A,#N/A,FALSE,FALSE,FALSE,FALSE,FALSE,FALSE,FALSE,9,65532,65532,FALSE,FALSE,TRUE,TRUE,TRUE}</definedName>
    <definedName name="caja" localSheetId="30" hidden="1">{FALSE,FALSE,-1.25,-15.5,484.5,276.75,FALSE,FALSE,TRUE,TRUE,0,12,#N/A,46,#N/A,2.93460490463215,15.35,1,FALSE,FALSE,3,TRUE,1,FALSE,100,"Swvu.PLA1.","ACwvu.PLA1.",#N/A,FALSE,FALSE,0,0,0,0,2,"","",TRUE,TRUE,FALSE,FALSE,1,60,#N/A,#N/A,FALSE,FALSE,FALSE,FALSE,FALSE,FALSE,FALSE,9,65532,65532,FALSE,FALSE,TRUE,TRUE,TRUE}</definedName>
    <definedName name="caja" localSheetId="31" hidden="1">{FALSE,FALSE,-1.25,-15.5,484.5,276.75,FALSE,FALSE,TRUE,TRUE,0,12,#N/A,46,#N/A,2.93460490463215,15.35,1,FALSE,FALSE,3,TRUE,1,FALSE,100,"Swvu.PLA1.","ACwvu.PLA1.",#N/A,FALSE,FALSE,0,0,0,0,2,"","",TRUE,TRUE,FALSE,FALSE,1,60,#N/A,#N/A,FALSE,FALSE,FALSE,FALSE,FALSE,FALSE,FALSE,9,65532,65532,FALSE,FALSE,TRUE,TRUE,TRUE}</definedName>
    <definedName name="caja" localSheetId="32" hidden="1">{FALSE,FALSE,-1.25,-15.5,484.5,276.75,FALSE,FALSE,TRUE,TRUE,0,12,#N/A,46,#N/A,2.93460490463215,15.35,1,FALSE,FALSE,3,TRUE,1,FALSE,100,"Swvu.PLA1.","ACwvu.PLA1.",#N/A,FALSE,FALSE,0,0,0,0,2,"","",TRUE,TRUE,FALSE,FALSE,1,60,#N/A,#N/A,FALSE,FALSE,FALSE,FALSE,FALSE,FALSE,FALSE,9,65532,65532,FALSE,FALSE,TRUE,TRUE,TRUE}</definedName>
    <definedName name="caja" localSheetId="33" hidden="1">{FALSE,FALSE,-1.25,-15.5,484.5,276.75,FALSE,FALSE,TRUE,TRUE,0,12,#N/A,46,#N/A,2.93460490463215,15.35,1,FALSE,FALSE,3,TRUE,1,FALSE,100,"Swvu.PLA1.","ACwvu.PLA1.",#N/A,FALSE,FALSE,0,0,0,0,2,"","",TRUE,TRUE,FALSE,FALSE,1,60,#N/A,#N/A,FALSE,FALSE,FALSE,FALSE,FALSE,FALSE,FALSE,9,65532,65532,FALSE,FALSE,TRUE,TRUE,TRUE}</definedName>
    <definedName name="caja" localSheetId="34" hidden="1">{FALSE,FALSE,-1.25,-15.5,484.5,276.75,FALSE,FALSE,TRUE,TRUE,0,12,#N/A,46,#N/A,2.93460490463215,15.35,1,FALSE,FALSE,3,TRUE,1,FALSE,100,"Swvu.PLA1.","ACwvu.PLA1.",#N/A,FALSE,FALSE,0,0,0,0,2,"","",TRUE,TRUE,FALSE,FALSE,1,60,#N/A,#N/A,FALSE,FALSE,FALSE,FALSE,FALSE,FALSE,FALSE,9,65532,65532,FALSE,FALSE,TRUE,TRUE,TRUE}</definedName>
    <definedName name="caja" localSheetId="37" hidden="1">{FALSE,FALSE,-1.25,-15.5,484.5,276.75,FALSE,FALSE,TRUE,TRUE,0,12,#N/A,46,#N/A,2.93460490463215,15.35,1,FALSE,FALSE,3,TRUE,1,FALSE,100,"Swvu.PLA1.","ACwvu.PLA1.",#N/A,FALSE,FALSE,0,0,0,0,2,"","",TRUE,TRUE,FALSE,FALSE,1,60,#N/A,#N/A,FALSE,FALSE,FALSE,FALSE,FALSE,FALSE,FALSE,9,65532,65532,FALSE,FALSE,TRUE,TRUE,TRUE}</definedName>
    <definedName name="caja" localSheetId="2" hidden="1">{FALSE,FALSE,-1.25,-15.5,484.5,276.75,FALSE,FALSE,TRUE,TRUE,0,12,#N/A,46,#N/A,2.93460490463215,15.35,1,FALSE,FALSE,3,TRUE,1,FALSE,100,"Swvu.PLA1.","ACwvu.PLA1.",#N/A,FALSE,FALSE,0,0,0,0,2,"","",TRUE,TRUE,FALSE,FALSE,1,60,#N/A,#N/A,FALSE,FALSE,FALSE,FALSE,FALSE,FALSE,FALSE,9,65532,65532,FALSE,FALSE,TRUE,TRUE,TRUE}</definedName>
    <definedName name="caja" localSheetId="39" hidden="1">{FALSE,FALSE,-1.25,-15.5,484.5,276.75,FALSE,FALSE,TRUE,TRUE,0,12,#N/A,46,#N/A,2.93460490463215,15.35,1,FALSE,FALSE,3,TRUE,1,FALSE,100,"Swvu.PLA1.","ACwvu.PLA1.",#N/A,FALSE,FALSE,0,0,0,0,2,"","",TRUE,TRUE,FALSE,FALSE,1,60,#N/A,#N/A,FALSE,FALSE,FALSE,FALSE,FALSE,FALSE,FALSE,9,65532,65532,FALSE,FALSE,TRUE,TRUE,TRUE}</definedName>
    <definedName name="caja" localSheetId="40" hidden="1">{FALSE,FALSE,-1.25,-15.5,484.5,276.75,FALSE,FALSE,TRUE,TRUE,0,12,#N/A,46,#N/A,2.93460490463215,15.35,1,FALSE,FALSE,3,TRUE,1,FALSE,100,"Swvu.PLA1.","ACwvu.PLA1.",#N/A,FALSE,FALSE,0,0,0,0,2,"","",TRUE,TRUE,FALSE,FALSE,1,60,#N/A,#N/A,FALSE,FALSE,FALSE,FALSE,FALSE,FALSE,FALSE,9,65532,65532,FALSE,FALSE,TRUE,TRUE,TRUE}</definedName>
    <definedName name="caja" localSheetId="42" hidden="1">{FALSE,FALSE,-1.25,-15.5,484.5,276.75,FALSE,FALSE,TRUE,TRUE,0,12,#N/A,46,#N/A,2.93460490463215,15.35,1,FALSE,FALSE,3,TRUE,1,FALSE,100,"Swvu.PLA1.","ACwvu.PLA1.",#N/A,FALSE,FALSE,0,0,0,0,2,"","",TRUE,TRUE,FALSE,FALSE,1,60,#N/A,#N/A,FALSE,FALSE,FALSE,FALSE,FALSE,FALSE,FALSE,9,65532,65532,FALSE,FALSE,TRUE,TRUE,TRUE}</definedName>
    <definedName name="caja" localSheetId="43" hidden="1">{FALSE,FALSE,-1.25,-15.5,484.5,276.75,FALSE,FALSE,TRUE,TRUE,0,12,#N/A,46,#N/A,2.93460490463215,15.35,1,FALSE,FALSE,3,TRUE,1,FALSE,100,"Swvu.PLA1.","ACwvu.PLA1.",#N/A,FALSE,FALSE,0,0,0,0,2,"","",TRUE,TRUE,FALSE,FALSE,1,60,#N/A,#N/A,FALSE,FALSE,FALSE,FALSE,FALSE,FALSE,FALSE,9,65532,65532,FALSE,FALSE,TRUE,TRUE,TRUE}</definedName>
    <definedName name="caja" localSheetId="44" hidden="1">{FALSE,FALSE,-1.25,-15.5,484.5,276.75,FALSE,FALSE,TRUE,TRUE,0,12,#N/A,46,#N/A,2.93460490463215,15.35,1,FALSE,FALSE,3,TRUE,1,FALSE,100,"Swvu.PLA1.","ACwvu.PLA1.",#N/A,FALSE,FALSE,0,0,0,0,2,"","",TRUE,TRUE,FALSE,FALSE,1,60,#N/A,#N/A,FALSE,FALSE,FALSE,FALSE,FALSE,FALSE,FALSE,9,65532,65532,FALSE,FALSE,TRUE,TRUE,TRUE}</definedName>
    <definedName name="caja" localSheetId="45" hidden="1">{FALSE,FALSE,-1.25,-15.5,484.5,276.75,FALSE,FALSE,TRUE,TRUE,0,12,#N/A,46,#N/A,2.93460490463215,15.35,1,FALSE,FALSE,3,TRUE,1,FALSE,100,"Swvu.PLA1.","ACwvu.PLA1.",#N/A,FALSE,FALSE,0,0,0,0,2,"","",TRUE,TRUE,FALSE,FALSE,1,60,#N/A,#N/A,FALSE,FALSE,FALSE,FALSE,FALSE,FALSE,FALSE,9,65532,65532,FALSE,FALSE,TRUE,TRUE,TRUE}</definedName>
    <definedName name="caja" localSheetId="46" hidden="1">{FALSE,FALSE,-1.25,-15.5,484.5,276.75,FALSE,FALSE,TRUE,TRUE,0,12,#N/A,46,#N/A,2.93460490463215,15.35,1,FALSE,FALSE,3,TRUE,1,FALSE,100,"Swvu.PLA1.","ACwvu.PLA1.",#N/A,FALSE,FALSE,0,0,0,0,2,"","",TRUE,TRUE,FALSE,FALSE,1,60,#N/A,#N/A,FALSE,FALSE,FALSE,FALSE,FALSE,FALSE,FALSE,9,65532,65532,FALSE,FALSE,TRUE,TRUE,TRUE}</definedName>
    <definedName name="caja" localSheetId="47" hidden="1">{FALSE,FALSE,-1.25,-15.5,484.5,276.75,FALSE,FALSE,TRUE,TRUE,0,12,#N/A,46,#N/A,2.93460490463215,15.35,1,FALSE,FALSE,3,TRUE,1,FALSE,100,"Swvu.PLA1.","ACwvu.PLA1.",#N/A,FALSE,FALSE,0,0,0,0,2,"","",TRUE,TRUE,FALSE,FALSE,1,60,#N/A,#N/A,FALSE,FALSE,FALSE,FALSE,FALSE,FALSE,FALSE,9,65532,65532,FALSE,FALSE,TRUE,TRUE,TRUE}</definedName>
    <definedName name="caja" localSheetId="48" hidden="1">{FALSE,FALSE,-1.25,-15.5,484.5,276.75,FALSE,FALSE,TRUE,TRUE,0,12,#N/A,46,#N/A,2.93460490463215,15.35,1,FALSE,FALSE,3,TRUE,1,FALSE,100,"Swvu.PLA1.","ACwvu.PLA1.",#N/A,FALSE,FALSE,0,0,0,0,2,"","",TRUE,TRUE,FALSE,FALSE,1,60,#N/A,#N/A,FALSE,FALSE,FALSE,FALSE,FALSE,FALSE,FALSE,9,65532,65532,FALSE,FALSE,TRUE,TRUE,TRUE}</definedName>
    <definedName name="caja" localSheetId="49" hidden="1">{FALSE,FALSE,-1.25,-15.5,484.5,276.75,FALSE,FALSE,TRUE,TRUE,0,12,#N/A,46,#N/A,2.93460490463215,15.35,1,FALSE,FALSE,3,TRUE,1,FALSE,100,"Swvu.PLA1.","ACwvu.PLA1.",#N/A,FALSE,FALSE,0,0,0,0,2,"","",TRUE,TRUE,FALSE,FALSE,1,60,#N/A,#N/A,FALSE,FALSE,FALSE,FALSE,FALSE,FALSE,FALSE,9,65532,65532,FALSE,FALSE,TRUE,TRUE,TRUE}</definedName>
    <definedName name="caja" localSheetId="50" hidden="1">{FALSE,FALSE,-1.25,-15.5,484.5,276.75,FALSE,FALSE,TRUE,TRUE,0,12,#N/A,46,#N/A,2.93460490463215,15.35,1,FALSE,FALSE,3,TRUE,1,FALSE,100,"Swvu.PLA1.","ACwvu.PLA1.",#N/A,FALSE,FALSE,0,0,0,0,2,"","",TRUE,TRUE,FALSE,FALSE,1,60,#N/A,#N/A,FALSE,FALSE,FALSE,FALSE,FALSE,FALSE,FALSE,9,65532,65532,FALSE,FALSE,TRUE,TRUE,TRUE}</definedName>
    <definedName name="caja" localSheetId="57" hidden="1">{FALSE,FALSE,-1.25,-15.5,484.5,276.75,FALSE,FALSE,TRUE,TRUE,0,12,#N/A,46,#N/A,2.93460490463215,15.35,1,FALSE,FALSE,3,TRUE,1,FALSE,100,"Swvu.PLA1.","ACwvu.PLA1.",#N/A,FALSE,FALSE,0,0,0,0,2,"","",TRUE,TRUE,FALSE,FALSE,1,60,#N/A,#N/A,FALSE,FALSE,FALSE,FALSE,FALSE,FALSE,FALSE,9,65532,65532,FALSE,FALSE,TRUE,TRUE,TRUE}</definedName>
    <definedName name="caja" localSheetId="58" hidden="1">{FALSE,FALSE,-1.25,-15.5,484.5,276.75,FALSE,FALSE,TRUE,TRUE,0,12,#N/A,46,#N/A,2.93460490463215,15.35,1,FALSE,FALSE,3,TRUE,1,FALSE,100,"Swvu.PLA1.","ACwvu.PLA1.",#N/A,FALSE,FALSE,0,0,0,0,2,"","",TRUE,TRUE,FALSE,FALSE,1,60,#N/A,#N/A,FALSE,FALSE,FALSE,FALSE,FALSE,FALSE,FALSE,9,65532,65532,FALSE,FALSE,TRUE,TRUE,TRUE}</definedName>
    <definedName name="caja" localSheetId="59" hidden="1">{FALSE,FALSE,-1.25,-15.5,484.5,276.75,FALSE,FALSE,TRUE,TRUE,0,12,#N/A,46,#N/A,2.93460490463215,15.35,1,FALSE,FALSE,3,TRUE,1,FALSE,100,"Swvu.PLA1.","ACwvu.PLA1.",#N/A,FALSE,FALSE,0,0,0,0,2,"","",TRUE,TRUE,FALSE,FALSE,1,60,#N/A,#N/A,FALSE,FALSE,FALSE,FALSE,FALSE,FALSE,FALSE,9,65532,65532,FALSE,FALSE,TRUE,TRUE,TRUE}</definedName>
    <definedName name="caja" localSheetId="60" hidden="1">{FALSE,FALSE,-1.25,-15.5,484.5,276.75,FALSE,FALSE,TRUE,TRUE,0,12,#N/A,46,#N/A,2.93460490463215,15.35,1,FALSE,FALSE,3,TRUE,1,FALSE,100,"Swvu.PLA1.","ACwvu.PLA1.",#N/A,FALSE,FALSE,0,0,0,0,2,"","",TRUE,TRUE,FALSE,FALSE,1,60,#N/A,#N/A,FALSE,FALSE,FALSE,FALSE,FALSE,FALSE,FALSE,9,65532,65532,FALSE,FALSE,TRUE,TRUE,TRUE}</definedName>
    <definedName name="caja" localSheetId="61" hidden="1">{FALSE,FALSE,-1.25,-15.5,484.5,276.75,FALSE,FALSE,TRUE,TRUE,0,12,#N/A,46,#N/A,2.93460490463215,15.35,1,FALSE,FALSE,3,TRUE,1,FALSE,100,"Swvu.PLA1.","ACwvu.PLA1.",#N/A,FALSE,FALSE,0,0,0,0,2,"","",TRUE,TRUE,FALSE,FALSE,1,60,#N/A,#N/A,FALSE,FALSE,FALSE,FALSE,FALSE,FALSE,FALSE,9,65532,65532,FALSE,FALSE,TRUE,TRUE,TRUE}</definedName>
    <definedName name="caja" localSheetId="62" hidden="1">{FALSE,FALSE,-1.25,-15.5,484.5,276.75,FALSE,FALSE,TRUE,TRUE,0,12,#N/A,46,#N/A,2.93460490463215,15.35,1,FALSE,FALSE,3,TRUE,1,FALSE,100,"Swvu.PLA1.","ACwvu.PLA1.",#N/A,FALSE,FALSE,0,0,0,0,2,"","",TRUE,TRUE,FALSE,FALSE,1,60,#N/A,#N/A,FALSE,FALSE,FALSE,FALSE,FALSE,FALSE,FALSE,9,65532,65532,FALSE,FALSE,TRUE,TRUE,TRUE}</definedName>
    <definedName name="caja" localSheetId="63" hidden="1">{FALSE,FALSE,-1.25,-15.5,484.5,276.75,FALSE,FALSE,TRUE,TRUE,0,12,#N/A,46,#N/A,2.93460490463215,15.35,1,FALSE,FALSE,3,TRUE,1,FALSE,100,"Swvu.PLA1.","ACwvu.PLA1.",#N/A,FALSE,FALSE,0,0,0,0,2,"","",TRUE,TRUE,FALSE,FALSE,1,60,#N/A,#N/A,FALSE,FALSE,FALSE,FALSE,FALSE,FALSE,FALSE,9,65532,65532,FALSE,FALSE,TRUE,TRUE,TRUE}</definedName>
    <definedName name="caja" localSheetId="64" hidden="1">{FALSE,FALSE,-1.25,-15.5,484.5,276.75,FALSE,FALSE,TRUE,TRUE,0,12,#N/A,46,#N/A,2.93460490463215,15.35,1,FALSE,FALSE,3,TRUE,1,FALSE,100,"Swvu.PLA1.","ACwvu.PLA1.",#N/A,FALSE,FALSE,0,0,0,0,2,"","",TRUE,TRUE,FALSE,FALSE,1,60,#N/A,#N/A,FALSE,FALSE,FALSE,FALSE,FALSE,FALSE,FALSE,9,65532,65532,FALSE,FALSE,TRUE,TRUE,TRUE}</definedName>
    <definedName name="caja" localSheetId="66" hidden="1">{FALSE,FALSE,-1.25,-15.5,484.5,276.75,FALSE,FALSE,TRUE,TRUE,0,12,#N/A,46,#N/A,2.93460490463215,15.35,1,FALSE,FALSE,3,TRUE,1,FALSE,100,"Swvu.PLA1.","ACwvu.PLA1.",#N/A,FALSE,FALSE,0,0,0,0,2,"","",TRUE,TRUE,FALSE,FALSE,1,60,#N/A,#N/A,FALSE,FALSE,FALSE,FALSE,FALSE,FALSE,FALSE,9,65532,65532,FALSE,FALSE,TRUE,TRUE,TRUE}</definedName>
    <definedName name="caja" localSheetId="68" hidden="1">{FALSE,FALSE,-1.25,-15.5,484.5,276.75,FALSE,FALSE,TRUE,TRUE,0,12,#N/A,46,#N/A,2.93460490463215,15.35,1,FALSE,FALSE,3,TRUE,1,FALSE,100,"Swvu.PLA1.","ACwvu.PLA1.",#N/A,FALSE,FALSE,0,0,0,0,2,"","",TRUE,TRUE,FALSE,FALSE,1,60,#N/A,#N/A,FALSE,FALSE,FALSE,FALSE,FALSE,FALSE,FALSE,9,65532,65532,FALSE,FALSE,TRUE,TRUE,TRUE}</definedName>
    <definedName name="caja" localSheetId="69" hidden="1">{FALSE,FALSE,-1.25,-15.5,484.5,276.75,FALSE,FALSE,TRUE,TRUE,0,12,#N/A,46,#N/A,2.93460490463215,15.35,1,FALSE,FALSE,3,TRUE,1,FALSE,100,"Swvu.PLA1.","ACwvu.PLA1.",#N/A,FALSE,FALSE,0,0,0,0,2,"","",TRUE,TRUE,FALSE,FALSE,1,60,#N/A,#N/A,FALSE,FALSE,FALSE,FALSE,FALSE,FALSE,FALSE,9,65532,65532,FALSE,FALSE,TRUE,TRUE,TRUE}</definedName>
    <definedName name="caja" localSheetId="71" hidden="1">{FALSE,FALSE,-1.25,-15.5,484.5,276.75,FALSE,FALSE,TRUE,TRUE,0,12,#N/A,46,#N/A,2.93460490463215,15.35,1,FALSE,FALSE,3,TRUE,1,FALSE,100,"Swvu.PLA1.","ACwvu.PLA1.",#N/A,FALSE,FALSE,0,0,0,0,2,"","",TRUE,TRUE,FALSE,FALSE,1,60,#N/A,#N/A,FALSE,FALSE,FALSE,FALSE,FALSE,FALSE,FALSE,9,65532,65532,FALSE,FALSE,TRUE,TRUE,TRUE}</definedName>
    <definedName name="caja" localSheetId="76" hidden="1">{FALSE,FALSE,-1.25,-15.5,484.5,276.75,FALSE,FALSE,TRUE,TRUE,0,12,#N/A,46,#N/A,2.93460490463215,15.35,1,FALSE,FALSE,3,TRUE,1,FALSE,100,"Swvu.PLA1.","ACwvu.PLA1.",#N/A,FALSE,FALSE,0,0,0,0,2,"","",TRUE,TRUE,FALSE,FALSE,1,60,#N/A,#N/A,FALSE,FALSE,FALSE,FALSE,FALSE,FALSE,FALSE,9,65532,65532,FALSE,FALSE,TRUE,TRUE,TRUE}</definedName>
    <definedName name="caja" localSheetId="77" hidden="1">{FALSE,FALSE,-1.25,-15.5,484.5,276.75,FALSE,FALSE,TRUE,TRUE,0,12,#N/A,46,#N/A,2.93460490463215,15.35,1,FALSE,FALSE,3,TRUE,1,FALSE,100,"Swvu.PLA1.","ACwvu.PLA1.",#N/A,FALSE,FALSE,0,0,0,0,2,"","",TRUE,TRUE,FALSE,FALSE,1,60,#N/A,#N/A,FALSE,FALSE,FALSE,FALSE,FALSE,FALSE,FALSE,9,65532,65532,FALSE,FALSE,TRUE,TRUE,TRUE}</definedName>
    <definedName name="caja" localSheetId="78" hidden="1">{FALSE,FALSE,-1.25,-15.5,484.5,276.75,FALSE,FALSE,TRUE,TRUE,0,12,#N/A,46,#N/A,2.93460490463215,15.35,1,FALSE,FALSE,3,TRUE,1,FALSE,100,"Swvu.PLA1.","ACwvu.PLA1.",#N/A,FALSE,FALSE,0,0,0,0,2,"","",TRUE,TRUE,FALSE,FALSE,1,60,#N/A,#N/A,FALSE,FALSE,FALSE,FALSE,FALSE,FALSE,FALSE,9,65532,65532,FALSE,FALSE,TRUE,TRUE,TRUE}</definedName>
    <definedName name="caja" localSheetId="82" hidden="1">{FALSE,FALSE,-1.25,-15.5,484.5,276.75,FALSE,FALSE,TRUE,TRUE,0,12,#N/A,46,#N/A,2.93460490463215,15.35,1,FALSE,FALSE,3,TRUE,1,FALSE,100,"Swvu.PLA1.","ACwvu.PLA1.",#N/A,FALSE,FALSE,0,0,0,0,2,"","",TRUE,TRUE,FALSE,FALSE,1,60,#N/A,#N/A,FALSE,FALSE,FALSE,FALSE,FALSE,FALSE,FALSE,9,65532,65532,FALSE,FALSE,TRUE,TRUE,TRUE}</definedName>
    <definedName name="caja" localSheetId="22" hidden="1">{FALSE,FALSE,-1.25,-15.5,484.5,276.75,FALSE,FALSE,TRUE,TRUE,0,12,#N/A,46,#N/A,2.93460490463215,15.35,1,FALSE,FALSE,3,TRUE,1,FALSE,100,"Swvu.PLA1.","ACwvu.PLA1.",#N/A,FALSE,FALSE,0,0,0,0,2,"","",TRUE,TRUE,FALSE,FALSE,1,60,#N/A,#N/A,FALSE,FALSE,FALSE,FALSE,FALSE,FALSE,FALSE,9,65532,65532,FALSE,FALSE,TRUE,TRUE,TRUE}</definedName>
    <definedName name="caja" localSheetId="86" hidden="1">{FALSE,FALSE,-1.25,-15.5,484.5,276.75,FALSE,FALSE,TRUE,TRUE,0,12,#N/A,46,#N/A,2.93460490463215,15.35,1,FALSE,FALSE,3,TRUE,1,FALSE,100,"Swvu.PLA1.","ACwvu.PLA1.",#N/A,FALSE,FALSE,0,0,0,0,2,"","",TRUE,TRUE,FALSE,FALSE,1,60,#N/A,#N/A,FALSE,FALSE,FALSE,FALSE,FALSE,FALSE,FALSE,9,65532,65532,FALSE,FALSE,TRUE,TRUE,TRUE}</definedName>
    <definedName name="caja" localSheetId="90" hidden="1">{FALSE,FALSE,-1.25,-15.5,484.5,276.75,FALSE,FALSE,TRUE,TRUE,0,12,#N/A,46,#N/A,2.93460490463215,15.35,1,FALSE,FALSE,3,TRUE,1,FALSE,100,"Swvu.PLA1.","ACwvu.PLA1.",#N/A,FALSE,FALSE,0,0,0,0,2,"","",TRUE,TRUE,FALSE,FALSE,1,60,#N/A,#N/A,FALSE,FALSE,FALSE,FALSE,FALSE,FALSE,FALSE,9,65532,65532,FALSE,FALSE,TRUE,TRUE,TRUE}</definedName>
    <definedName name="caja" localSheetId="94" hidden="1">{FALSE,FALSE,-1.25,-15.5,484.5,276.75,FALSE,FALSE,TRUE,TRUE,0,12,#N/A,46,#N/A,2.93460490463215,15.35,1,FALSE,FALSE,3,TRUE,1,FALSE,100,"Swvu.PLA1.","ACwvu.PLA1.",#N/A,FALSE,FALSE,0,0,0,0,2,"","",TRUE,TRUE,FALSE,FALSE,1,60,#N/A,#N/A,FALSE,FALSE,FALSE,FALSE,FALSE,FALSE,FALSE,9,65532,65532,FALSE,FALSE,TRUE,TRUE,TRUE}</definedName>
    <definedName name="caja" localSheetId="102" hidden="1">{FALSE,FALSE,-1.25,-15.5,484.5,276.75,FALSE,FALSE,TRUE,TRUE,0,12,#N/A,46,#N/A,2.93460490463215,15.35,1,FALSE,FALSE,3,TRUE,1,FALSE,100,"Swvu.PLA1.","ACwvu.PLA1.",#N/A,FALSE,FALSE,0,0,0,0,2,"","",TRUE,TRUE,FALSE,FALSE,1,60,#N/A,#N/A,FALSE,FALSE,FALSE,FALSE,FALSE,FALSE,FALSE,9,65532,65532,FALSE,FALSE,TRUE,TRUE,TRUE}</definedName>
    <definedName name="caja" localSheetId="27" hidden="1">{FALSE,FALSE,-1.25,-15.5,484.5,276.75,FALSE,FALSE,TRUE,TRUE,0,12,#N/A,46,#N/A,2.93460490463215,15.35,1,FALSE,FALSE,3,TRUE,1,FALSE,100,"Swvu.PLA1.","ACwvu.PLA1.",#N/A,FALSE,FALSE,0,0,0,0,2,"","",TRUE,TRUE,FALSE,FALSE,1,60,#N/A,#N/A,FALSE,FALSE,FALSE,FALSE,FALSE,FALSE,FALSE,9,65532,65532,FALSE,FALSE,TRUE,TRUE,TRUE}</definedName>
    <definedName name="caja" localSheetId="0"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104" hidden="1">{FALSE,FALSE,-1.25,-15.5,484.5,276.75,FALSE,FALSE,TRUE,TRUE,0,12,#N/A,46,#N/A,2.93460490463215,15.35,1,FALSE,FALSE,3,TRUE,1,FALSE,100,"Swvu.PLA1.","ACwvu.PLA1.",#N/A,FALSE,FALSE,0,0,0,0,2,"","",TRUE,TRUE,FALSE,FALSE,1,60,#N/A,#N/A,FALSE,FALSE,FALSE,FALSE,FALSE,FALSE,FALSE,9,65532,65532,FALSE,FALSE,TRUE,TRUE,TRUE}</definedName>
    <definedName name="Caja1" localSheetId="106" hidden="1">{FALSE,FALSE,-1.25,-15.5,484.5,276.75,FALSE,FALSE,TRUE,TRUE,0,12,#N/A,46,#N/A,2.93460490463215,15.35,1,FALSE,FALSE,3,TRUE,1,FALSE,100,"Swvu.PLA1.","ACwvu.PLA1.",#N/A,FALSE,FALSE,0,0,0,0,2,"","",TRUE,TRUE,FALSE,FALSE,1,60,#N/A,#N/A,FALSE,FALSE,FALSE,FALSE,FALSE,FALSE,FALSE,9,65532,65532,FALSE,FALSE,TRUE,TRUE,TRUE}</definedName>
    <definedName name="Caja1" localSheetId="16" hidden="1">{FALSE,FALSE,-1.25,-15.5,484.5,276.75,FALSE,FALSE,TRUE,TRUE,0,12,#N/A,46,#N/A,2.93460490463215,15.35,1,FALSE,FALSE,3,TRUE,1,FALSE,100,"Swvu.PLA1.","ACwvu.PLA1.",#N/A,FALSE,FALSE,0,0,0,0,2,"","",TRUE,TRUE,FALSE,FALSE,1,60,#N/A,#N/A,FALSE,FALSE,FALSE,FALSE,FALSE,FALSE,FALSE,9,65532,65532,FALSE,FALSE,TRUE,TRUE,TRUE}</definedName>
    <definedName name="Caja1" localSheetId="17" hidden="1">{FALSE,FALSE,-1.25,-15.5,484.5,276.75,FALSE,FALSE,TRUE,TRUE,0,12,#N/A,46,#N/A,2.93460490463215,15.35,1,FALSE,FALSE,3,TRUE,1,FALSE,100,"Swvu.PLA1.","ACwvu.PLA1.",#N/A,FALSE,FALSE,0,0,0,0,2,"","",TRUE,TRUE,FALSE,FALSE,1,60,#N/A,#N/A,FALSE,FALSE,FALSE,FALSE,FALSE,FALSE,FALSE,9,65532,65532,FALSE,FALSE,TRUE,TRUE,TRUE}</definedName>
    <definedName name="Caja1" localSheetId="18" hidden="1">{FALSE,FALSE,-1.25,-15.5,484.5,276.75,FALSE,FALSE,TRUE,TRUE,0,12,#N/A,46,#N/A,2.93460490463215,15.35,1,FALSE,FALSE,3,TRUE,1,FALSE,100,"Swvu.PLA1.","ACwvu.PLA1.",#N/A,FALSE,FALSE,0,0,0,0,2,"","",TRUE,TRUE,FALSE,FALSE,1,60,#N/A,#N/A,FALSE,FALSE,FALSE,FALSE,FALSE,FALSE,FALSE,9,65532,65532,FALSE,FALSE,TRUE,TRUE,TRUE}</definedName>
    <definedName name="Caja1" localSheetId="38" hidden="1">{FALSE,FALSE,-1.25,-15.5,484.5,276.75,FALSE,FALSE,TRUE,TRUE,0,12,#N/A,46,#N/A,2.93460490463215,15.35,1,FALSE,FALSE,3,TRUE,1,FALSE,100,"Swvu.PLA1.","ACwvu.PLA1.",#N/A,FALSE,FALSE,0,0,0,0,2,"","",TRUE,TRUE,FALSE,FALSE,1,60,#N/A,#N/A,FALSE,FALSE,FALSE,FALSE,FALSE,FALSE,FALSE,9,65532,65532,FALSE,FALSE,TRUE,TRUE,TRUE}</definedName>
    <definedName name="Caja1" localSheetId="41" hidden="1">{FALSE,FALSE,-1.25,-15.5,484.5,276.75,FALSE,FALSE,TRUE,TRUE,0,12,#N/A,46,#N/A,2.93460490463215,15.35,1,FALSE,FALSE,3,TRUE,1,FALSE,100,"Swvu.PLA1.","ACwvu.PLA1.",#N/A,FALSE,FALSE,0,0,0,0,2,"","",TRUE,TRUE,FALSE,FALSE,1,60,#N/A,#N/A,FALSE,FALSE,FALSE,FALSE,FALSE,FALSE,FALSE,9,65532,65532,FALSE,FALSE,TRUE,TRUE,TRUE}</definedName>
    <definedName name="Caja1" localSheetId="65" hidden="1">{FALSE,FALSE,-1.25,-15.5,484.5,276.75,FALSE,FALSE,TRUE,TRUE,0,12,#N/A,46,#N/A,2.93460490463215,15.35,1,FALSE,FALSE,3,TRUE,1,FALSE,100,"Swvu.PLA1.","ACwvu.PLA1.",#N/A,FALSE,FALSE,0,0,0,0,2,"","",TRUE,TRUE,FALSE,FALSE,1,60,#N/A,#N/A,FALSE,FALSE,FALSE,FALSE,FALSE,FALSE,FALSE,9,65532,65532,FALSE,FALSE,TRUE,TRUE,TRUE}</definedName>
    <definedName name="Caja1" localSheetId="67" hidden="1">{FALSE,FALSE,-1.25,-15.5,484.5,276.75,FALSE,FALSE,TRUE,TRUE,0,12,#N/A,46,#N/A,2.93460490463215,15.35,1,FALSE,FALSE,3,TRUE,1,FALSE,100,"Swvu.PLA1.","ACwvu.PLA1.",#N/A,FALSE,FALSE,0,0,0,0,2,"","",TRUE,TRUE,FALSE,FALSE,1,60,#N/A,#N/A,FALSE,FALSE,FALSE,FALSE,FALSE,FALSE,FALSE,9,65532,65532,FALSE,FALSE,TRUE,TRUE,TRUE}</definedName>
    <definedName name="Caja1" localSheetId="70"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9"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localSheetId="11" hidden="1">{FALSE,FALSE,-1.25,-15.5,484.5,276.75,FALSE,FALSE,TRUE,TRUE,0,12,#N/A,46,#N/A,2.93460490463215,15.35,1,FALSE,FALSE,3,TRUE,1,FALSE,100,"Swvu.PLA1.","ACwvu.PLA1.",#N/A,FALSE,FALSE,0,0,0,0,2,"","",TRUE,TRUE,FALSE,FALSE,1,60,#N/A,#N/A,FALSE,FALSE,FALSE,FALSE,FALSE,FALSE,FALSE,9,65532,65532,FALSE,FALSE,TRUE,TRUE,TRUE}</definedName>
    <definedName name="Caja1" localSheetId="54" hidden="1">{FALSE,FALSE,-1.25,-15.5,484.5,276.75,FALSE,FALSE,TRUE,TRUE,0,12,#N/A,46,#N/A,2.93460490463215,15.35,1,FALSE,FALSE,3,TRUE,1,FALSE,100,"Swvu.PLA1.","ACwvu.PLA1.",#N/A,FALSE,FALSE,0,0,0,0,2,"","",TRUE,TRUE,FALSE,FALSE,1,60,#N/A,#N/A,FALSE,FALSE,FALSE,FALSE,FALSE,FALSE,FALSE,9,65532,65532,FALSE,FALSE,TRUE,TRUE,TRUE}</definedName>
    <definedName name="Caja1" localSheetId="51" hidden="1">{FALSE,FALSE,-1.25,-15.5,484.5,276.75,FALSE,FALSE,TRUE,TRUE,0,12,#N/A,46,#N/A,2.93460490463215,15.35,1,FALSE,FALSE,3,TRUE,1,FALSE,100,"Swvu.PLA1.","ACwvu.PLA1.",#N/A,FALSE,FALSE,0,0,0,0,2,"","",TRUE,TRUE,FALSE,FALSE,1,60,#N/A,#N/A,FALSE,FALSE,FALSE,FALSE,FALSE,FALSE,FALSE,9,65532,65532,FALSE,FALSE,TRUE,TRUE,TRUE}</definedName>
    <definedName name="Caja1" localSheetId="89" hidden="1">{FALSE,FALSE,-1.25,-15.5,484.5,276.75,FALSE,FALSE,TRUE,TRUE,0,12,#N/A,46,#N/A,2.93460490463215,15.35,1,FALSE,FALSE,3,TRUE,1,FALSE,100,"Swvu.PLA1.","ACwvu.PLA1.",#N/A,FALSE,FALSE,0,0,0,0,2,"","",TRUE,TRUE,FALSE,FALSE,1,60,#N/A,#N/A,FALSE,FALSE,FALSE,FALSE,FALSE,FALSE,FALSE,9,65532,65532,FALSE,FALSE,TRUE,TRUE,TRUE}</definedName>
    <definedName name="Caja1" localSheetId="28" hidden="1">{FALSE,FALSE,-1.25,-15.5,484.5,276.75,FALSE,FALSE,TRUE,TRUE,0,12,#N/A,46,#N/A,2.93460490463215,15.35,1,FALSE,FALSE,3,TRUE,1,FALSE,100,"Swvu.PLA1.","ACwvu.PLA1.",#N/A,FALSE,FALSE,0,0,0,0,2,"","",TRUE,TRUE,FALSE,FALSE,1,60,#N/A,#N/A,FALSE,FALSE,FALSE,FALSE,FALSE,FALSE,FALSE,9,65532,65532,FALSE,FALSE,TRUE,TRUE,TRUE}</definedName>
    <definedName name="Caja1" localSheetId="29" hidden="1">{FALSE,FALSE,-1.25,-15.5,484.5,276.75,FALSE,FALSE,TRUE,TRUE,0,12,#N/A,46,#N/A,2.93460490463215,15.35,1,FALSE,FALSE,3,TRUE,1,FALSE,100,"Swvu.PLA1.","ACwvu.PLA1.",#N/A,FALSE,FALSE,0,0,0,0,2,"","",TRUE,TRUE,FALSE,FALSE,1,60,#N/A,#N/A,FALSE,FALSE,FALSE,FALSE,FALSE,FALSE,FALSE,9,65532,65532,FALSE,FALSE,TRUE,TRUE,TRUE}</definedName>
    <definedName name="Caja1" localSheetId="30" hidden="1">{FALSE,FALSE,-1.25,-15.5,484.5,276.75,FALSE,FALSE,TRUE,TRUE,0,12,#N/A,46,#N/A,2.93460490463215,15.35,1,FALSE,FALSE,3,TRUE,1,FALSE,100,"Swvu.PLA1.","ACwvu.PLA1.",#N/A,FALSE,FALSE,0,0,0,0,2,"","",TRUE,TRUE,FALSE,FALSE,1,60,#N/A,#N/A,FALSE,FALSE,FALSE,FALSE,FALSE,FALSE,FALSE,9,65532,65532,FALSE,FALSE,TRUE,TRUE,TRUE}</definedName>
    <definedName name="Caja1" localSheetId="31" hidden="1">{FALSE,FALSE,-1.25,-15.5,484.5,276.75,FALSE,FALSE,TRUE,TRUE,0,12,#N/A,46,#N/A,2.93460490463215,15.35,1,FALSE,FALSE,3,TRUE,1,FALSE,100,"Swvu.PLA1.","ACwvu.PLA1.",#N/A,FALSE,FALSE,0,0,0,0,2,"","",TRUE,TRUE,FALSE,FALSE,1,60,#N/A,#N/A,FALSE,FALSE,FALSE,FALSE,FALSE,FALSE,FALSE,9,65532,65532,FALSE,FALSE,TRUE,TRUE,TRUE}</definedName>
    <definedName name="Caja1" localSheetId="32" hidden="1">{FALSE,FALSE,-1.25,-15.5,484.5,276.75,FALSE,FALSE,TRUE,TRUE,0,12,#N/A,46,#N/A,2.93460490463215,15.35,1,FALSE,FALSE,3,TRUE,1,FALSE,100,"Swvu.PLA1.","ACwvu.PLA1.",#N/A,FALSE,FALSE,0,0,0,0,2,"","",TRUE,TRUE,FALSE,FALSE,1,60,#N/A,#N/A,FALSE,FALSE,FALSE,FALSE,FALSE,FALSE,FALSE,9,65532,65532,FALSE,FALSE,TRUE,TRUE,TRUE}</definedName>
    <definedName name="Caja1" localSheetId="33" hidden="1">{FALSE,FALSE,-1.25,-15.5,484.5,276.75,FALSE,FALSE,TRUE,TRUE,0,12,#N/A,46,#N/A,2.93460490463215,15.35,1,FALSE,FALSE,3,TRUE,1,FALSE,100,"Swvu.PLA1.","ACwvu.PLA1.",#N/A,FALSE,FALSE,0,0,0,0,2,"","",TRUE,TRUE,FALSE,FALSE,1,60,#N/A,#N/A,FALSE,FALSE,FALSE,FALSE,FALSE,FALSE,FALSE,9,65532,65532,FALSE,FALSE,TRUE,TRUE,TRUE}</definedName>
    <definedName name="Caja1" localSheetId="34" hidden="1">{FALSE,FALSE,-1.25,-15.5,484.5,276.75,FALSE,FALSE,TRUE,TRUE,0,12,#N/A,46,#N/A,2.93460490463215,15.35,1,FALSE,FALSE,3,TRUE,1,FALSE,100,"Swvu.PLA1.","ACwvu.PLA1.",#N/A,FALSE,FALSE,0,0,0,0,2,"","",TRUE,TRUE,FALSE,FALSE,1,60,#N/A,#N/A,FALSE,FALSE,FALSE,FALSE,FALSE,FALSE,FALSE,9,65532,65532,FALSE,FALSE,TRUE,TRUE,TRUE}</definedName>
    <definedName name="Caja1" localSheetId="37" hidden="1">{FALSE,FALSE,-1.25,-15.5,484.5,276.75,FALSE,FALSE,TRUE,TRUE,0,12,#N/A,46,#N/A,2.93460490463215,15.35,1,FALSE,FALSE,3,TRUE,1,FALSE,100,"Swvu.PLA1.","ACwvu.PLA1.",#N/A,FALSE,FALSE,0,0,0,0,2,"","",TRUE,TRUE,FALSE,FALSE,1,60,#N/A,#N/A,FALSE,FALSE,FALSE,FALSE,FALSE,FALSE,FALSE,9,65532,65532,FALSE,FALSE,TRUE,TRUE,TRUE}</definedName>
    <definedName name="Caja1" localSheetId="2" hidden="1">{FALSE,FALSE,-1.25,-15.5,484.5,276.75,FALSE,FALSE,TRUE,TRUE,0,12,#N/A,46,#N/A,2.93460490463215,15.35,1,FALSE,FALSE,3,TRUE,1,FALSE,100,"Swvu.PLA1.","ACwvu.PLA1.",#N/A,FALSE,FALSE,0,0,0,0,2,"","",TRUE,TRUE,FALSE,FALSE,1,60,#N/A,#N/A,FALSE,FALSE,FALSE,FALSE,FALSE,FALSE,FALSE,9,65532,65532,FALSE,FALSE,TRUE,TRUE,TRUE}</definedName>
    <definedName name="Caja1" localSheetId="39" hidden="1">{FALSE,FALSE,-1.25,-15.5,484.5,276.75,FALSE,FALSE,TRUE,TRUE,0,12,#N/A,46,#N/A,2.93460490463215,15.35,1,FALSE,FALSE,3,TRUE,1,FALSE,100,"Swvu.PLA1.","ACwvu.PLA1.",#N/A,FALSE,FALSE,0,0,0,0,2,"","",TRUE,TRUE,FALSE,FALSE,1,60,#N/A,#N/A,FALSE,FALSE,FALSE,FALSE,FALSE,FALSE,FALSE,9,65532,65532,FALSE,FALSE,TRUE,TRUE,TRUE}</definedName>
    <definedName name="Caja1" localSheetId="40" hidden="1">{FALSE,FALSE,-1.25,-15.5,484.5,276.75,FALSE,FALSE,TRUE,TRUE,0,12,#N/A,46,#N/A,2.93460490463215,15.35,1,FALSE,FALSE,3,TRUE,1,FALSE,100,"Swvu.PLA1.","ACwvu.PLA1.",#N/A,FALSE,FALSE,0,0,0,0,2,"","",TRUE,TRUE,FALSE,FALSE,1,60,#N/A,#N/A,FALSE,FALSE,FALSE,FALSE,FALSE,FALSE,FALSE,9,65532,65532,FALSE,FALSE,TRUE,TRUE,TRUE}</definedName>
    <definedName name="Caja1" localSheetId="42" hidden="1">{FALSE,FALSE,-1.25,-15.5,484.5,276.75,FALSE,FALSE,TRUE,TRUE,0,12,#N/A,46,#N/A,2.93460490463215,15.35,1,FALSE,FALSE,3,TRUE,1,FALSE,100,"Swvu.PLA1.","ACwvu.PLA1.",#N/A,FALSE,FALSE,0,0,0,0,2,"","",TRUE,TRUE,FALSE,FALSE,1,60,#N/A,#N/A,FALSE,FALSE,FALSE,FALSE,FALSE,FALSE,FALSE,9,65532,65532,FALSE,FALSE,TRUE,TRUE,TRUE}</definedName>
    <definedName name="Caja1" localSheetId="43" hidden="1">{FALSE,FALSE,-1.25,-15.5,484.5,276.75,FALSE,FALSE,TRUE,TRUE,0,12,#N/A,46,#N/A,2.93460490463215,15.35,1,FALSE,FALSE,3,TRUE,1,FALSE,100,"Swvu.PLA1.","ACwvu.PLA1.",#N/A,FALSE,FALSE,0,0,0,0,2,"","",TRUE,TRUE,FALSE,FALSE,1,60,#N/A,#N/A,FALSE,FALSE,FALSE,FALSE,FALSE,FALSE,FALSE,9,65532,65532,FALSE,FALSE,TRUE,TRUE,TRUE}</definedName>
    <definedName name="Caja1" localSheetId="44" hidden="1">{FALSE,FALSE,-1.25,-15.5,484.5,276.75,FALSE,FALSE,TRUE,TRUE,0,12,#N/A,46,#N/A,2.93460490463215,15.35,1,FALSE,FALSE,3,TRUE,1,FALSE,100,"Swvu.PLA1.","ACwvu.PLA1.",#N/A,FALSE,FALSE,0,0,0,0,2,"","",TRUE,TRUE,FALSE,FALSE,1,60,#N/A,#N/A,FALSE,FALSE,FALSE,FALSE,FALSE,FALSE,FALSE,9,65532,65532,FALSE,FALSE,TRUE,TRUE,TRUE}</definedName>
    <definedName name="Caja1" localSheetId="45" hidden="1">{FALSE,FALSE,-1.25,-15.5,484.5,276.75,FALSE,FALSE,TRUE,TRUE,0,12,#N/A,46,#N/A,2.93460490463215,15.35,1,FALSE,FALSE,3,TRUE,1,FALSE,100,"Swvu.PLA1.","ACwvu.PLA1.",#N/A,FALSE,FALSE,0,0,0,0,2,"","",TRUE,TRUE,FALSE,FALSE,1,60,#N/A,#N/A,FALSE,FALSE,FALSE,FALSE,FALSE,FALSE,FALSE,9,65532,65532,FALSE,FALSE,TRUE,TRUE,TRUE}</definedName>
    <definedName name="Caja1" localSheetId="46" hidden="1">{FALSE,FALSE,-1.25,-15.5,484.5,276.75,FALSE,FALSE,TRUE,TRUE,0,12,#N/A,46,#N/A,2.93460490463215,15.35,1,FALSE,FALSE,3,TRUE,1,FALSE,100,"Swvu.PLA1.","ACwvu.PLA1.",#N/A,FALSE,FALSE,0,0,0,0,2,"","",TRUE,TRUE,FALSE,FALSE,1,60,#N/A,#N/A,FALSE,FALSE,FALSE,FALSE,FALSE,FALSE,FALSE,9,65532,65532,FALSE,FALSE,TRUE,TRUE,TRUE}</definedName>
    <definedName name="Caja1" localSheetId="47" hidden="1">{FALSE,FALSE,-1.25,-15.5,484.5,276.75,FALSE,FALSE,TRUE,TRUE,0,12,#N/A,46,#N/A,2.93460490463215,15.35,1,FALSE,FALSE,3,TRUE,1,FALSE,100,"Swvu.PLA1.","ACwvu.PLA1.",#N/A,FALSE,FALSE,0,0,0,0,2,"","",TRUE,TRUE,FALSE,FALSE,1,60,#N/A,#N/A,FALSE,FALSE,FALSE,FALSE,FALSE,FALSE,FALSE,9,65532,65532,FALSE,FALSE,TRUE,TRUE,TRUE}</definedName>
    <definedName name="Caja1" localSheetId="48" hidden="1">{FALSE,FALSE,-1.25,-15.5,484.5,276.75,FALSE,FALSE,TRUE,TRUE,0,12,#N/A,46,#N/A,2.93460490463215,15.35,1,FALSE,FALSE,3,TRUE,1,FALSE,100,"Swvu.PLA1.","ACwvu.PLA1.",#N/A,FALSE,FALSE,0,0,0,0,2,"","",TRUE,TRUE,FALSE,FALSE,1,60,#N/A,#N/A,FALSE,FALSE,FALSE,FALSE,FALSE,FALSE,FALSE,9,65532,65532,FALSE,FALSE,TRUE,TRUE,TRUE}</definedName>
    <definedName name="Caja1" localSheetId="49" hidden="1">{FALSE,FALSE,-1.25,-15.5,484.5,276.75,FALSE,FALSE,TRUE,TRUE,0,12,#N/A,46,#N/A,2.93460490463215,15.35,1,FALSE,FALSE,3,TRUE,1,FALSE,100,"Swvu.PLA1.","ACwvu.PLA1.",#N/A,FALSE,FALSE,0,0,0,0,2,"","",TRUE,TRUE,FALSE,FALSE,1,60,#N/A,#N/A,FALSE,FALSE,FALSE,FALSE,FALSE,FALSE,FALSE,9,65532,65532,FALSE,FALSE,TRUE,TRUE,TRUE}</definedName>
    <definedName name="Caja1" localSheetId="50" hidden="1">{FALSE,FALSE,-1.25,-15.5,484.5,276.75,FALSE,FALSE,TRUE,TRUE,0,12,#N/A,46,#N/A,2.93460490463215,15.35,1,FALSE,FALSE,3,TRUE,1,FALSE,100,"Swvu.PLA1.","ACwvu.PLA1.",#N/A,FALSE,FALSE,0,0,0,0,2,"","",TRUE,TRUE,FALSE,FALSE,1,60,#N/A,#N/A,FALSE,FALSE,FALSE,FALSE,FALSE,FALSE,FALSE,9,65532,65532,FALSE,FALSE,TRUE,TRUE,TRUE}</definedName>
    <definedName name="Caja1" localSheetId="57" hidden="1">{FALSE,FALSE,-1.25,-15.5,484.5,276.75,FALSE,FALSE,TRUE,TRUE,0,12,#N/A,46,#N/A,2.93460490463215,15.35,1,FALSE,FALSE,3,TRUE,1,FALSE,100,"Swvu.PLA1.","ACwvu.PLA1.",#N/A,FALSE,FALSE,0,0,0,0,2,"","",TRUE,TRUE,FALSE,FALSE,1,60,#N/A,#N/A,FALSE,FALSE,FALSE,FALSE,FALSE,FALSE,FALSE,9,65532,65532,FALSE,FALSE,TRUE,TRUE,TRUE}</definedName>
    <definedName name="Caja1" localSheetId="58" hidden="1">{FALSE,FALSE,-1.25,-15.5,484.5,276.75,FALSE,FALSE,TRUE,TRUE,0,12,#N/A,46,#N/A,2.93460490463215,15.35,1,FALSE,FALSE,3,TRUE,1,FALSE,100,"Swvu.PLA1.","ACwvu.PLA1.",#N/A,FALSE,FALSE,0,0,0,0,2,"","",TRUE,TRUE,FALSE,FALSE,1,60,#N/A,#N/A,FALSE,FALSE,FALSE,FALSE,FALSE,FALSE,FALSE,9,65532,65532,FALSE,FALSE,TRUE,TRUE,TRUE}</definedName>
    <definedName name="Caja1" localSheetId="59" hidden="1">{FALSE,FALSE,-1.25,-15.5,484.5,276.75,FALSE,FALSE,TRUE,TRUE,0,12,#N/A,46,#N/A,2.93460490463215,15.35,1,FALSE,FALSE,3,TRUE,1,FALSE,100,"Swvu.PLA1.","ACwvu.PLA1.",#N/A,FALSE,FALSE,0,0,0,0,2,"","",TRUE,TRUE,FALSE,FALSE,1,60,#N/A,#N/A,FALSE,FALSE,FALSE,FALSE,FALSE,FALSE,FALSE,9,65532,65532,FALSE,FALSE,TRUE,TRUE,TRUE}</definedName>
    <definedName name="Caja1" localSheetId="60" hidden="1">{FALSE,FALSE,-1.25,-15.5,484.5,276.75,FALSE,FALSE,TRUE,TRUE,0,12,#N/A,46,#N/A,2.93460490463215,15.35,1,FALSE,FALSE,3,TRUE,1,FALSE,100,"Swvu.PLA1.","ACwvu.PLA1.",#N/A,FALSE,FALSE,0,0,0,0,2,"","",TRUE,TRUE,FALSE,FALSE,1,60,#N/A,#N/A,FALSE,FALSE,FALSE,FALSE,FALSE,FALSE,FALSE,9,65532,65532,FALSE,FALSE,TRUE,TRUE,TRUE}</definedName>
    <definedName name="Caja1" localSheetId="61" hidden="1">{FALSE,FALSE,-1.25,-15.5,484.5,276.75,FALSE,FALSE,TRUE,TRUE,0,12,#N/A,46,#N/A,2.93460490463215,15.35,1,FALSE,FALSE,3,TRUE,1,FALSE,100,"Swvu.PLA1.","ACwvu.PLA1.",#N/A,FALSE,FALSE,0,0,0,0,2,"","",TRUE,TRUE,FALSE,FALSE,1,60,#N/A,#N/A,FALSE,FALSE,FALSE,FALSE,FALSE,FALSE,FALSE,9,65532,65532,FALSE,FALSE,TRUE,TRUE,TRUE}</definedName>
    <definedName name="Caja1" localSheetId="62" hidden="1">{FALSE,FALSE,-1.25,-15.5,484.5,276.75,FALSE,FALSE,TRUE,TRUE,0,12,#N/A,46,#N/A,2.93460490463215,15.35,1,FALSE,FALSE,3,TRUE,1,FALSE,100,"Swvu.PLA1.","ACwvu.PLA1.",#N/A,FALSE,FALSE,0,0,0,0,2,"","",TRUE,TRUE,FALSE,FALSE,1,60,#N/A,#N/A,FALSE,FALSE,FALSE,FALSE,FALSE,FALSE,FALSE,9,65532,65532,FALSE,FALSE,TRUE,TRUE,TRUE}</definedName>
    <definedName name="Caja1" localSheetId="63" hidden="1">{FALSE,FALSE,-1.25,-15.5,484.5,276.75,FALSE,FALSE,TRUE,TRUE,0,12,#N/A,46,#N/A,2.93460490463215,15.35,1,FALSE,FALSE,3,TRUE,1,FALSE,100,"Swvu.PLA1.","ACwvu.PLA1.",#N/A,FALSE,FALSE,0,0,0,0,2,"","",TRUE,TRUE,FALSE,FALSE,1,60,#N/A,#N/A,FALSE,FALSE,FALSE,FALSE,FALSE,FALSE,FALSE,9,65532,65532,FALSE,FALSE,TRUE,TRUE,TRUE}</definedName>
    <definedName name="Caja1" localSheetId="64" hidden="1">{FALSE,FALSE,-1.25,-15.5,484.5,276.75,FALSE,FALSE,TRUE,TRUE,0,12,#N/A,46,#N/A,2.93460490463215,15.35,1,FALSE,FALSE,3,TRUE,1,FALSE,100,"Swvu.PLA1.","ACwvu.PLA1.",#N/A,FALSE,FALSE,0,0,0,0,2,"","",TRUE,TRUE,FALSE,FALSE,1,60,#N/A,#N/A,FALSE,FALSE,FALSE,FALSE,FALSE,FALSE,FALSE,9,65532,65532,FALSE,FALSE,TRUE,TRUE,TRUE}</definedName>
    <definedName name="Caja1" localSheetId="66" hidden="1">{FALSE,FALSE,-1.25,-15.5,484.5,276.75,FALSE,FALSE,TRUE,TRUE,0,12,#N/A,46,#N/A,2.93460490463215,15.35,1,FALSE,FALSE,3,TRUE,1,FALSE,100,"Swvu.PLA1.","ACwvu.PLA1.",#N/A,FALSE,FALSE,0,0,0,0,2,"","",TRUE,TRUE,FALSE,FALSE,1,60,#N/A,#N/A,FALSE,FALSE,FALSE,FALSE,FALSE,FALSE,FALSE,9,65532,65532,FALSE,FALSE,TRUE,TRUE,TRUE}</definedName>
    <definedName name="Caja1" localSheetId="68" hidden="1">{FALSE,FALSE,-1.25,-15.5,484.5,276.75,FALSE,FALSE,TRUE,TRUE,0,12,#N/A,46,#N/A,2.93460490463215,15.35,1,FALSE,FALSE,3,TRUE,1,FALSE,100,"Swvu.PLA1.","ACwvu.PLA1.",#N/A,FALSE,FALSE,0,0,0,0,2,"","",TRUE,TRUE,FALSE,FALSE,1,60,#N/A,#N/A,FALSE,FALSE,FALSE,FALSE,FALSE,FALSE,FALSE,9,65532,65532,FALSE,FALSE,TRUE,TRUE,TRUE}</definedName>
    <definedName name="Caja1" localSheetId="69" hidden="1">{FALSE,FALSE,-1.25,-15.5,484.5,276.75,FALSE,FALSE,TRUE,TRUE,0,12,#N/A,46,#N/A,2.93460490463215,15.35,1,FALSE,FALSE,3,TRUE,1,FALSE,100,"Swvu.PLA1.","ACwvu.PLA1.",#N/A,FALSE,FALSE,0,0,0,0,2,"","",TRUE,TRUE,FALSE,FALSE,1,60,#N/A,#N/A,FALSE,FALSE,FALSE,FALSE,FALSE,FALSE,FALSE,9,65532,65532,FALSE,FALSE,TRUE,TRUE,TRUE}</definedName>
    <definedName name="Caja1" localSheetId="71" hidden="1">{FALSE,FALSE,-1.25,-15.5,484.5,276.75,FALSE,FALSE,TRUE,TRUE,0,12,#N/A,46,#N/A,2.93460490463215,15.35,1,FALSE,FALSE,3,TRUE,1,FALSE,100,"Swvu.PLA1.","ACwvu.PLA1.",#N/A,FALSE,FALSE,0,0,0,0,2,"","",TRUE,TRUE,FALSE,FALSE,1,60,#N/A,#N/A,FALSE,FALSE,FALSE,FALSE,FALSE,FALSE,FALSE,9,65532,65532,FALSE,FALSE,TRUE,TRUE,TRUE}</definedName>
    <definedName name="Caja1" localSheetId="76" hidden="1">{FALSE,FALSE,-1.25,-15.5,484.5,276.75,FALSE,FALSE,TRUE,TRUE,0,12,#N/A,46,#N/A,2.93460490463215,15.35,1,FALSE,FALSE,3,TRUE,1,FALSE,100,"Swvu.PLA1.","ACwvu.PLA1.",#N/A,FALSE,FALSE,0,0,0,0,2,"","",TRUE,TRUE,FALSE,FALSE,1,60,#N/A,#N/A,FALSE,FALSE,FALSE,FALSE,FALSE,FALSE,FALSE,9,65532,65532,FALSE,FALSE,TRUE,TRUE,TRUE}</definedName>
    <definedName name="Caja1" localSheetId="77" hidden="1">{FALSE,FALSE,-1.25,-15.5,484.5,276.75,FALSE,FALSE,TRUE,TRUE,0,12,#N/A,46,#N/A,2.93460490463215,15.35,1,FALSE,FALSE,3,TRUE,1,FALSE,100,"Swvu.PLA1.","ACwvu.PLA1.",#N/A,FALSE,FALSE,0,0,0,0,2,"","",TRUE,TRUE,FALSE,FALSE,1,60,#N/A,#N/A,FALSE,FALSE,FALSE,FALSE,FALSE,FALSE,FALSE,9,65532,65532,FALSE,FALSE,TRUE,TRUE,TRUE}</definedName>
    <definedName name="Caja1" localSheetId="78" hidden="1">{FALSE,FALSE,-1.25,-15.5,484.5,276.75,FALSE,FALSE,TRUE,TRUE,0,12,#N/A,46,#N/A,2.93460490463215,15.35,1,FALSE,FALSE,3,TRUE,1,FALSE,100,"Swvu.PLA1.","ACwvu.PLA1.",#N/A,FALSE,FALSE,0,0,0,0,2,"","",TRUE,TRUE,FALSE,FALSE,1,60,#N/A,#N/A,FALSE,FALSE,FALSE,FALSE,FALSE,FALSE,FALSE,9,65532,65532,FALSE,FALSE,TRUE,TRUE,TRUE}</definedName>
    <definedName name="Caja1" localSheetId="82" hidden="1">{FALSE,FALSE,-1.25,-15.5,484.5,276.75,FALSE,FALSE,TRUE,TRUE,0,12,#N/A,46,#N/A,2.93460490463215,15.35,1,FALSE,FALSE,3,TRUE,1,FALSE,100,"Swvu.PLA1.","ACwvu.PLA1.",#N/A,FALSE,FALSE,0,0,0,0,2,"","",TRUE,TRUE,FALSE,FALSE,1,60,#N/A,#N/A,FALSE,FALSE,FALSE,FALSE,FALSE,FALSE,FALSE,9,65532,65532,FALSE,FALSE,TRUE,TRUE,TRUE}</definedName>
    <definedName name="Caja1" localSheetId="22" hidden="1">{FALSE,FALSE,-1.25,-15.5,484.5,276.75,FALSE,FALSE,TRUE,TRUE,0,12,#N/A,46,#N/A,2.93460490463215,15.35,1,FALSE,FALSE,3,TRUE,1,FALSE,100,"Swvu.PLA1.","ACwvu.PLA1.",#N/A,FALSE,FALSE,0,0,0,0,2,"","",TRUE,TRUE,FALSE,FALSE,1,60,#N/A,#N/A,FALSE,FALSE,FALSE,FALSE,FALSE,FALSE,FALSE,9,65532,65532,FALSE,FALSE,TRUE,TRUE,TRUE}</definedName>
    <definedName name="Caja1" localSheetId="86" hidden="1">{FALSE,FALSE,-1.25,-15.5,484.5,276.75,FALSE,FALSE,TRUE,TRUE,0,12,#N/A,46,#N/A,2.93460490463215,15.35,1,FALSE,FALSE,3,TRUE,1,FALSE,100,"Swvu.PLA1.","ACwvu.PLA1.",#N/A,FALSE,FALSE,0,0,0,0,2,"","",TRUE,TRUE,FALSE,FALSE,1,60,#N/A,#N/A,FALSE,FALSE,FALSE,FALSE,FALSE,FALSE,FALSE,9,65532,65532,FALSE,FALSE,TRUE,TRUE,TRUE}</definedName>
    <definedName name="Caja1" localSheetId="90" hidden="1">{FALSE,FALSE,-1.25,-15.5,484.5,276.75,FALSE,FALSE,TRUE,TRUE,0,12,#N/A,46,#N/A,2.93460490463215,15.35,1,FALSE,FALSE,3,TRUE,1,FALSE,100,"Swvu.PLA1.","ACwvu.PLA1.",#N/A,FALSE,FALSE,0,0,0,0,2,"","",TRUE,TRUE,FALSE,FALSE,1,60,#N/A,#N/A,FALSE,FALSE,FALSE,FALSE,FALSE,FALSE,FALSE,9,65532,65532,FALSE,FALSE,TRUE,TRUE,TRUE}</definedName>
    <definedName name="Caja1" localSheetId="94" hidden="1">{FALSE,FALSE,-1.25,-15.5,484.5,276.75,FALSE,FALSE,TRUE,TRUE,0,12,#N/A,46,#N/A,2.93460490463215,15.35,1,FALSE,FALSE,3,TRUE,1,FALSE,100,"Swvu.PLA1.","ACwvu.PLA1.",#N/A,FALSE,FALSE,0,0,0,0,2,"","",TRUE,TRUE,FALSE,FALSE,1,60,#N/A,#N/A,FALSE,FALSE,FALSE,FALSE,FALSE,FALSE,FALSE,9,65532,65532,FALSE,FALSE,TRUE,TRUE,TRUE}</definedName>
    <definedName name="Caja1" localSheetId="102" hidden="1">{FALSE,FALSE,-1.25,-15.5,484.5,276.75,FALSE,FALSE,TRUE,TRUE,0,12,#N/A,46,#N/A,2.93460490463215,15.35,1,FALSE,FALSE,3,TRUE,1,FALSE,100,"Swvu.PLA1.","ACwvu.PLA1.",#N/A,FALSE,FALSE,0,0,0,0,2,"","",TRUE,TRUE,FALSE,FALSE,1,60,#N/A,#N/A,FALSE,FALSE,FALSE,FALSE,FALSE,FALSE,FALSE,9,65532,65532,FALSE,FALSE,TRUE,TRUE,TRUE}</definedName>
    <definedName name="Caja1" localSheetId="27" hidden="1">{FALSE,FALSE,-1.25,-15.5,484.5,276.75,FALSE,FALSE,TRUE,TRUE,0,12,#N/A,46,#N/A,2.93460490463215,15.35,1,FALSE,FALSE,3,TRUE,1,FALSE,100,"Swvu.PLA1.","ACwvu.PLA1.",#N/A,FALSE,FALSE,0,0,0,0,2,"","",TRUE,TRUE,FALSE,FALSE,1,60,#N/A,#N/A,FALSE,FALSE,FALSE,FALSE,FALSE,FALSE,FALSE,9,65532,65532,FALSE,FALSE,TRUE,TRUE,TRUE}</definedName>
    <definedName name="Caja1" localSheetId="0"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104" hidden="1">{FALSE,FALSE,-1.25,-15.5,484.5,276.75,FALSE,FALSE,TRUE,TRUE,0,12,#N/A,46,#N/A,2.93460490463215,15.35,1,FALSE,FALSE,3,TRUE,1,FALSE,100,"Swvu.PLA1.","ACwvu.PLA1.",#N/A,FALSE,FALSE,0,0,0,0,2,"","",TRUE,TRUE,FALSE,FALSE,1,60,#N/A,#N/A,FALSE,FALSE,FALSE,FALSE,FALSE,FALSE,FALSE,9,65532,65532,FALSE,FALSE,TRUE,TRUE,TRUE}</definedName>
    <definedName name="caja2" localSheetId="106" hidden="1">{FALSE,FALSE,-1.25,-15.5,484.5,276.75,FALSE,FALSE,TRUE,TRUE,0,12,#N/A,46,#N/A,2.93460490463215,15.35,1,FALSE,FALSE,3,TRUE,1,FALSE,100,"Swvu.PLA1.","ACwvu.PLA1.",#N/A,FALSE,FALSE,0,0,0,0,2,"","",TRUE,TRUE,FALSE,FALSE,1,60,#N/A,#N/A,FALSE,FALSE,FALSE,FALSE,FALSE,FALSE,FALSE,9,65532,65532,FALSE,FALSE,TRUE,TRUE,TRUE}</definedName>
    <definedName name="caja2" localSheetId="16" hidden="1">{FALSE,FALSE,-1.25,-15.5,484.5,276.75,FALSE,FALSE,TRUE,TRUE,0,12,#N/A,46,#N/A,2.93460490463215,15.35,1,FALSE,FALSE,3,TRUE,1,FALSE,100,"Swvu.PLA1.","ACwvu.PLA1.",#N/A,FALSE,FALSE,0,0,0,0,2,"","",TRUE,TRUE,FALSE,FALSE,1,60,#N/A,#N/A,FALSE,FALSE,FALSE,FALSE,FALSE,FALSE,FALSE,9,65532,65532,FALSE,FALSE,TRUE,TRUE,TRUE}</definedName>
    <definedName name="caja2" localSheetId="17" hidden="1">{FALSE,FALSE,-1.25,-15.5,484.5,276.75,FALSE,FALSE,TRUE,TRUE,0,12,#N/A,46,#N/A,2.93460490463215,15.35,1,FALSE,FALSE,3,TRUE,1,FALSE,100,"Swvu.PLA1.","ACwvu.PLA1.",#N/A,FALSE,FALSE,0,0,0,0,2,"","",TRUE,TRUE,FALSE,FALSE,1,60,#N/A,#N/A,FALSE,FALSE,FALSE,FALSE,FALSE,FALSE,FALSE,9,65532,65532,FALSE,FALSE,TRUE,TRUE,TRUE}</definedName>
    <definedName name="caja2" localSheetId="18" hidden="1">{FALSE,FALSE,-1.25,-15.5,484.5,276.75,FALSE,FALSE,TRUE,TRUE,0,12,#N/A,46,#N/A,2.93460490463215,15.35,1,FALSE,FALSE,3,TRUE,1,FALSE,100,"Swvu.PLA1.","ACwvu.PLA1.",#N/A,FALSE,FALSE,0,0,0,0,2,"","",TRUE,TRUE,FALSE,FALSE,1,60,#N/A,#N/A,FALSE,FALSE,FALSE,FALSE,FALSE,FALSE,FALSE,9,65532,65532,FALSE,FALSE,TRUE,TRUE,TRUE}</definedName>
    <definedName name="caja2" localSheetId="38" hidden="1">{FALSE,FALSE,-1.25,-15.5,484.5,276.75,FALSE,FALSE,TRUE,TRUE,0,12,#N/A,46,#N/A,2.93460490463215,15.35,1,FALSE,FALSE,3,TRUE,1,FALSE,100,"Swvu.PLA1.","ACwvu.PLA1.",#N/A,FALSE,FALSE,0,0,0,0,2,"","",TRUE,TRUE,FALSE,FALSE,1,60,#N/A,#N/A,FALSE,FALSE,FALSE,FALSE,FALSE,FALSE,FALSE,9,65532,65532,FALSE,FALSE,TRUE,TRUE,TRUE}</definedName>
    <definedName name="caja2" localSheetId="41" hidden="1">{FALSE,FALSE,-1.25,-15.5,484.5,276.75,FALSE,FALSE,TRUE,TRUE,0,12,#N/A,46,#N/A,2.93460490463215,15.35,1,FALSE,FALSE,3,TRUE,1,FALSE,100,"Swvu.PLA1.","ACwvu.PLA1.",#N/A,FALSE,FALSE,0,0,0,0,2,"","",TRUE,TRUE,FALSE,FALSE,1,60,#N/A,#N/A,FALSE,FALSE,FALSE,FALSE,FALSE,FALSE,FALSE,9,65532,65532,FALSE,FALSE,TRUE,TRUE,TRUE}</definedName>
    <definedName name="caja2" localSheetId="65" hidden="1">{FALSE,FALSE,-1.25,-15.5,484.5,276.75,FALSE,FALSE,TRUE,TRUE,0,12,#N/A,46,#N/A,2.93460490463215,15.35,1,FALSE,FALSE,3,TRUE,1,FALSE,100,"Swvu.PLA1.","ACwvu.PLA1.",#N/A,FALSE,FALSE,0,0,0,0,2,"","",TRUE,TRUE,FALSE,FALSE,1,60,#N/A,#N/A,FALSE,FALSE,FALSE,FALSE,FALSE,FALSE,FALSE,9,65532,65532,FALSE,FALSE,TRUE,TRUE,TRUE}</definedName>
    <definedName name="caja2" localSheetId="67" hidden="1">{FALSE,FALSE,-1.25,-15.5,484.5,276.75,FALSE,FALSE,TRUE,TRUE,0,12,#N/A,46,#N/A,2.93460490463215,15.35,1,FALSE,FALSE,3,TRUE,1,FALSE,100,"Swvu.PLA1.","ACwvu.PLA1.",#N/A,FALSE,FALSE,0,0,0,0,2,"","",TRUE,TRUE,FALSE,FALSE,1,60,#N/A,#N/A,FALSE,FALSE,FALSE,FALSE,FALSE,FALSE,FALSE,9,65532,65532,FALSE,FALSE,TRUE,TRUE,TRUE}</definedName>
    <definedName name="caja2" localSheetId="70"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9"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localSheetId="11" hidden="1">{FALSE,FALSE,-1.25,-15.5,484.5,276.75,FALSE,FALSE,TRUE,TRUE,0,12,#N/A,46,#N/A,2.93460490463215,15.35,1,FALSE,FALSE,3,TRUE,1,FALSE,100,"Swvu.PLA1.","ACwvu.PLA1.",#N/A,FALSE,FALSE,0,0,0,0,2,"","",TRUE,TRUE,FALSE,FALSE,1,60,#N/A,#N/A,FALSE,FALSE,FALSE,FALSE,FALSE,FALSE,FALSE,9,65532,65532,FALSE,FALSE,TRUE,TRUE,TRUE}</definedName>
    <definedName name="caja2" localSheetId="54" hidden="1">{FALSE,FALSE,-1.25,-15.5,484.5,276.75,FALSE,FALSE,TRUE,TRUE,0,12,#N/A,46,#N/A,2.93460490463215,15.35,1,FALSE,FALSE,3,TRUE,1,FALSE,100,"Swvu.PLA1.","ACwvu.PLA1.",#N/A,FALSE,FALSE,0,0,0,0,2,"","",TRUE,TRUE,FALSE,FALSE,1,60,#N/A,#N/A,FALSE,FALSE,FALSE,FALSE,FALSE,FALSE,FALSE,9,65532,65532,FALSE,FALSE,TRUE,TRUE,TRUE}</definedName>
    <definedName name="caja2" localSheetId="51" hidden="1">{FALSE,FALSE,-1.25,-15.5,484.5,276.75,FALSE,FALSE,TRUE,TRUE,0,12,#N/A,46,#N/A,2.93460490463215,15.35,1,FALSE,FALSE,3,TRUE,1,FALSE,100,"Swvu.PLA1.","ACwvu.PLA1.",#N/A,FALSE,FALSE,0,0,0,0,2,"","",TRUE,TRUE,FALSE,FALSE,1,60,#N/A,#N/A,FALSE,FALSE,FALSE,FALSE,FALSE,FALSE,FALSE,9,65532,65532,FALSE,FALSE,TRUE,TRUE,TRUE}</definedName>
    <definedName name="caja2" localSheetId="89" hidden="1">{FALSE,FALSE,-1.25,-15.5,484.5,276.75,FALSE,FALSE,TRUE,TRUE,0,12,#N/A,46,#N/A,2.93460490463215,15.35,1,FALSE,FALSE,3,TRUE,1,FALSE,100,"Swvu.PLA1.","ACwvu.PLA1.",#N/A,FALSE,FALSE,0,0,0,0,2,"","",TRUE,TRUE,FALSE,FALSE,1,60,#N/A,#N/A,FALSE,FALSE,FALSE,FALSE,FALSE,FALSE,FALSE,9,65532,65532,FALSE,FALSE,TRUE,TRUE,TRUE}</definedName>
    <definedName name="caja2" localSheetId="28" hidden="1">{FALSE,FALSE,-1.25,-15.5,484.5,276.75,FALSE,FALSE,TRUE,TRUE,0,12,#N/A,46,#N/A,2.93460490463215,15.35,1,FALSE,FALSE,3,TRUE,1,FALSE,100,"Swvu.PLA1.","ACwvu.PLA1.",#N/A,FALSE,FALSE,0,0,0,0,2,"","",TRUE,TRUE,FALSE,FALSE,1,60,#N/A,#N/A,FALSE,FALSE,FALSE,FALSE,FALSE,FALSE,FALSE,9,65532,65532,FALSE,FALSE,TRUE,TRUE,TRUE}</definedName>
    <definedName name="caja2" localSheetId="29" hidden="1">{FALSE,FALSE,-1.25,-15.5,484.5,276.75,FALSE,FALSE,TRUE,TRUE,0,12,#N/A,46,#N/A,2.93460490463215,15.35,1,FALSE,FALSE,3,TRUE,1,FALSE,100,"Swvu.PLA1.","ACwvu.PLA1.",#N/A,FALSE,FALSE,0,0,0,0,2,"","",TRUE,TRUE,FALSE,FALSE,1,60,#N/A,#N/A,FALSE,FALSE,FALSE,FALSE,FALSE,FALSE,FALSE,9,65532,65532,FALSE,FALSE,TRUE,TRUE,TRUE}</definedName>
    <definedName name="caja2" localSheetId="30" hidden="1">{FALSE,FALSE,-1.25,-15.5,484.5,276.75,FALSE,FALSE,TRUE,TRUE,0,12,#N/A,46,#N/A,2.93460490463215,15.35,1,FALSE,FALSE,3,TRUE,1,FALSE,100,"Swvu.PLA1.","ACwvu.PLA1.",#N/A,FALSE,FALSE,0,0,0,0,2,"","",TRUE,TRUE,FALSE,FALSE,1,60,#N/A,#N/A,FALSE,FALSE,FALSE,FALSE,FALSE,FALSE,FALSE,9,65532,65532,FALSE,FALSE,TRUE,TRUE,TRUE}</definedName>
    <definedName name="caja2" localSheetId="31" hidden="1">{FALSE,FALSE,-1.25,-15.5,484.5,276.75,FALSE,FALSE,TRUE,TRUE,0,12,#N/A,46,#N/A,2.93460490463215,15.35,1,FALSE,FALSE,3,TRUE,1,FALSE,100,"Swvu.PLA1.","ACwvu.PLA1.",#N/A,FALSE,FALSE,0,0,0,0,2,"","",TRUE,TRUE,FALSE,FALSE,1,60,#N/A,#N/A,FALSE,FALSE,FALSE,FALSE,FALSE,FALSE,FALSE,9,65532,65532,FALSE,FALSE,TRUE,TRUE,TRUE}</definedName>
    <definedName name="caja2" localSheetId="32" hidden="1">{FALSE,FALSE,-1.25,-15.5,484.5,276.75,FALSE,FALSE,TRUE,TRUE,0,12,#N/A,46,#N/A,2.93460490463215,15.35,1,FALSE,FALSE,3,TRUE,1,FALSE,100,"Swvu.PLA1.","ACwvu.PLA1.",#N/A,FALSE,FALSE,0,0,0,0,2,"","",TRUE,TRUE,FALSE,FALSE,1,60,#N/A,#N/A,FALSE,FALSE,FALSE,FALSE,FALSE,FALSE,FALSE,9,65532,65532,FALSE,FALSE,TRUE,TRUE,TRUE}</definedName>
    <definedName name="caja2" localSheetId="33" hidden="1">{FALSE,FALSE,-1.25,-15.5,484.5,276.75,FALSE,FALSE,TRUE,TRUE,0,12,#N/A,46,#N/A,2.93460490463215,15.35,1,FALSE,FALSE,3,TRUE,1,FALSE,100,"Swvu.PLA1.","ACwvu.PLA1.",#N/A,FALSE,FALSE,0,0,0,0,2,"","",TRUE,TRUE,FALSE,FALSE,1,60,#N/A,#N/A,FALSE,FALSE,FALSE,FALSE,FALSE,FALSE,FALSE,9,65532,65532,FALSE,FALSE,TRUE,TRUE,TRUE}</definedName>
    <definedName name="caja2" localSheetId="34" hidden="1">{FALSE,FALSE,-1.25,-15.5,484.5,276.75,FALSE,FALSE,TRUE,TRUE,0,12,#N/A,46,#N/A,2.93460490463215,15.35,1,FALSE,FALSE,3,TRUE,1,FALSE,100,"Swvu.PLA1.","ACwvu.PLA1.",#N/A,FALSE,FALSE,0,0,0,0,2,"","",TRUE,TRUE,FALSE,FALSE,1,60,#N/A,#N/A,FALSE,FALSE,FALSE,FALSE,FALSE,FALSE,FALSE,9,65532,65532,FALSE,FALSE,TRUE,TRUE,TRUE}</definedName>
    <definedName name="caja2" localSheetId="37" hidden="1">{FALSE,FALSE,-1.25,-15.5,484.5,276.75,FALSE,FALSE,TRUE,TRUE,0,12,#N/A,46,#N/A,2.93460490463215,15.35,1,FALSE,FALSE,3,TRUE,1,FALSE,100,"Swvu.PLA1.","ACwvu.PLA1.",#N/A,FALSE,FALSE,0,0,0,0,2,"","",TRUE,TRUE,FALSE,FALSE,1,60,#N/A,#N/A,FALSE,FALSE,FALSE,FALSE,FALSE,FALSE,FALSE,9,65532,65532,FALSE,FALSE,TRUE,TRUE,TRUE}</definedName>
    <definedName name="caja2" localSheetId="2" hidden="1">{FALSE,FALSE,-1.25,-15.5,484.5,276.75,FALSE,FALSE,TRUE,TRUE,0,12,#N/A,46,#N/A,2.93460490463215,15.35,1,FALSE,FALSE,3,TRUE,1,FALSE,100,"Swvu.PLA1.","ACwvu.PLA1.",#N/A,FALSE,FALSE,0,0,0,0,2,"","",TRUE,TRUE,FALSE,FALSE,1,60,#N/A,#N/A,FALSE,FALSE,FALSE,FALSE,FALSE,FALSE,FALSE,9,65532,65532,FALSE,FALSE,TRUE,TRUE,TRUE}</definedName>
    <definedName name="caja2" localSheetId="39" hidden="1">{FALSE,FALSE,-1.25,-15.5,484.5,276.75,FALSE,FALSE,TRUE,TRUE,0,12,#N/A,46,#N/A,2.93460490463215,15.35,1,FALSE,FALSE,3,TRUE,1,FALSE,100,"Swvu.PLA1.","ACwvu.PLA1.",#N/A,FALSE,FALSE,0,0,0,0,2,"","",TRUE,TRUE,FALSE,FALSE,1,60,#N/A,#N/A,FALSE,FALSE,FALSE,FALSE,FALSE,FALSE,FALSE,9,65532,65532,FALSE,FALSE,TRUE,TRUE,TRUE}</definedName>
    <definedName name="caja2" localSheetId="40" hidden="1">{FALSE,FALSE,-1.25,-15.5,484.5,276.75,FALSE,FALSE,TRUE,TRUE,0,12,#N/A,46,#N/A,2.93460490463215,15.35,1,FALSE,FALSE,3,TRUE,1,FALSE,100,"Swvu.PLA1.","ACwvu.PLA1.",#N/A,FALSE,FALSE,0,0,0,0,2,"","",TRUE,TRUE,FALSE,FALSE,1,60,#N/A,#N/A,FALSE,FALSE,FALSE,FALSE,FALSE,FALSE,FALSE,9,65532,65532,FALSE,FALSE,TRUE,TRUE,TRUE}</definedName>
    <definedName name="caja2" localSheetId="42" hidden="1">{FALSE,FALSE,-1.25,-15.5,484.5,276.75,FALSE,FALSE,TRUE,TRUE,0,12,#N/A,46,#N/A,2.93460490463215,15.35,1,FALSE,FALSE,3,TRUE,1,FALSE,100,"Swvu.PLA1.","ACwvu.PLA1.",#N/A,FALSE,FALSE,0,0,0,0,2,"","",TRUE,TRUE,FALSE,FALSE,1,60,#N/A,#N/A,FALSE,FALSE,FALSE,FALSE,FALSE,FALSE,FALSE,9,65532,65532,FALSE,FALSE,TRUE,TRUE,TRUE}</definedName>
    <definedName name="caja2" localSheetId="43" hidden="1">{FALSE,FALSE,-1.25,-15.5,484.5,276.75,FALSE,FALSE,TRUE,TRUE,0,12,#N/A,46,#N/A,2.93460490463215,15.35,1,FALSE,FALSE,3,TRUE,1,FALSE,100,"Swvu.PLA1.","ACwvu.PLA1.",#N/A,FALSE,FALSE,0,0,0,0,2,"","",TRUE,TRUE,FALSE,FALSE,1,60,#N/A,#N/A,FALSE,FALSE,FALSE,FALSE,FALSE,FALSE,FALSE,9,65532,65532,FALSE,FALSE,TRUE,TRUE,TRUE}</definedName>
    <definedName name="caja2" localSheetId="44" hidden="1">{FALSE,FALSE,-1.25,-15.5,484.5,276.75,FALSE,FALSE,TRUE,TRUE,0,12,#N/A,46,#N/A,2.93460490463215,15.35,1,FALSE,FALSE,3,TRUE,1,FALSE,100,"Swvu.PLA1.","ACwvu.PLA1.",#N/A,FALSE,FALSE,0,0,0,0,2,"","",TRUE,TRUE,FALSE,FALSE,1,60,#N/A,#N/A,FALSE,FALSE,FALSE,FALSE,FALSE,FALSE,FALSE,9,65532,65532,FALSE,FALSE,TRUE,TRUE,TRUE}</definedName>
    <definedName name="caja2" localSheetId="45" hidden="1">{FALSE,FALSE,-1.25,-15.5,484.5,276.75,FALSE,FALSE,TRUE,TRUE,0,12,#N/A,46,#N/A,2.93460490463215,15.35,1,FALSE,FALSE,3,TRUE,1,FALSE,100,"Swvu.PLA1.","ACwvu.PLA1.",#N/A,FALSE,FALSE,0,0,0,0,2,"","",TRUE,TRUE,FALSE,FALSE,1,60,#N/A,#N/A,FALSE,FALSE,FALSE,FALSE,FALSE,FALSE,FALSE,9,65532,65532,FALSE,FALSE,TRUE,TRUE,TRUE}</definedName>
    <definedName name="caja2" localSheetId="46" hidden="1">{FALSE,FALSE,-1.25,-15.5,484.5,276.75,FALSE,FALSE,TRUE,TRUE,0,12,#N/A,46,#N/A,2.93460490463215,15.35,1,FALSE,FALSE,3,TRUE,1,FALSE,100,"Swvu.PLA1.","ACwvu.PLA1.",#N/A,FALSE,FALSE,0,0,0,0,2,"","",TRUE,TRUE,FALSE,FALSE,1,60,#N/A,#N/A,FALSE,FALSE,FALSE,FALSE,FALSE,FALSE,FALSE,9,65532,65532,FALSE,FALSE,TRUE,TRUE,TRUE}</definedName>
    <definedName name="caja2" localSheetId="47" hidden="1">{FALSE,FALSE,-1.25,-15.5,484.5,276.75,FALSE,FALSE,TRUE,TRUE,0,12,#N/A,46,#N/A,2.93460490463215,15.35,1,FALSE,FALSE,3,TRUE,1,FALSE,100,"Swvu.PLA1.","ACwvu.PLA1.",#N/A,FALSE,FALSE,0,0,0,0,2,"","",TRUE,TRUE,FALSE,FALSE,1,60,#N/A,#N/A,FALSE,FALSE,FALSE,FALSE,FALSE,FALSE,FALSE,9,65532,65532,FALSE,FALSE,TRUE,TRUE,TRUE}</definedName>
    <definedName name="caja2" localSheetId="48" hidden="1">{FALSE,FALSE,-1.25,-15.5,484.5,276.75,FALSE,FALSE,TRUE,TRUE,0,12,#N/A,46,#N/A,2.93460490463215,15.35,1,FALSE,FALSE,3,TRUE,1,FALSE,100,"Swvu.PLA1.","ACwvu.PLA1.",#N/A,FALSE,FALSE,0,0,0,0,2,"","",TRUE,TRUE,FALSE,FALSE,1,60,#N/A,#N/A,FALSE,FALSE,FALSE,FALSE,FALSE,FALSE,FALSE,9,65532,65532,FALSE,FALSE,TRUE,TRUE,TRUE}</definedName>
    <definedName name="caja2" localSheetId="49" hidden="1">{FALSE,FALSE,-1.25,-15.5,484.5,276.75,FALSE,FALSE,TRUE,TRUE,0,12,#N/A,46,#N/A,2.93460490463215,15.35,1,FALSE,FALSE,3,TRUE,1,FALSE,100,"Swvu.PLA1.","ACwvu.PLA1.",#N/A,FALSE,FALSE,0,0,0,0,2,"","",TRUE,TRUE,FALSE,FALSE,1,60,#N/A,#N/A,FALSE,FALSE,FALSE,FALSE,FALSE,FALSE,FALSE,9,65532,65532,FALSE,FALSE,TRUE,TRUE,TRUE}</definedName>
    <definedName name="caja2" localSheetId="50" hidden="1">{FALSE,FALSE,-1.25,-15.5,484.5,276.75,FALSE,FALSE,TRUE,TRUE,0,12,#N/A,46,#N/A,2.93460490463215,15.35,1,FALSE,FALSE,3,TRUE,1,FALSE,100,"Swvu.PLA1.","ACwvu.PLA1.",#N/A,FALSE,FALSE,0,0,0,0,2,"","",TRUE,TRUE,FALSE,FALSE,1,60,#N/A,#N/A,FALSE,FALSE,FALSE,FALSE,FALSE,FALSE,FALSE,9,65532,65532,FALSE,FALSE,TRUE,TRUE,TRUE}</definedName>
    <definedName name="caja2" localSheetId="57" hidden="1">{FALSE,FALSE,-1.25,-15.5,484.5,276.75,FALSE,FALSE,TRUE,TRUE,0,12,#N/A,46,#N/A,2.93460490463215,15.35,1,FALSE,FALSE,3,TRUE,1,FALSE,100,"Swvu.PLA1.","ACwvu.PLA1.",#N/A,FALSE,FALSE,0,0,0,0,2,"","",TRUE,TRUE,FALSE,FALSE,1,60,#N/A,#N/A,FALSE,FALSE,FALSE,FALSE,FALSE,FALSE,FALSE,9,65532,65532,FALSE,FALSE,TRUE,TRUE,TRUE}</definedName>
    <definedName name="caja2" localSheetId="58" hidden="1">{FALSE,FALSE,-1.25,-15.5,484.5,276.75,FALSE,FALSE,TRUE,TRUE,0,12,#N/A,46,#N/A,2.93460490463215,15.35,1,FALSE,FALSE,3,TRUE,1,FALSE,100,"Swvu.PLA1.","ACwvu.PLA1.",#N/A,FALSE,FALSE,0,0,0,0,2,"","",TRUE,TRUE,FALSE,FALSE,1,60,#N/A,#N/A,FALSE,FALSE,FALSE,FALSE,FALSE,FALSE,FALSE,9,65532,65532,FALSE,FALSE,TRUE,TRUE,TRUE}</definedName>
    <definedName name="caja2" localSheetId="59" hidden="1">{FALSE,FALSE,-1.25,-15.5,484.5,276.75,FALSE,FALSE,TRUE,TRUE,0,12,#N/A,46,#N/A,2.93460490463215,15.35,1,FALSE,FALSE,3,TRUE,1,FALSE,100,"Swvu.PLA1.","ACwvu.PLA1.",#N/A,FALSE,FALSE,0,0,0,0,2,"","",TRUE,TRUE,FALSE,FALSE,1,60,#N/A,#N/A,FALSE,FALSE,FALSE,FALSE,FALSE,FALSE,FALSE,9,65532,65532,FALSE,FALSE,TRUE,TRUE,TRUE}</definedName>
    <definedName name="caja2" localSheetId="60" hidden="1">{FALSE,FALSE,-1.25,-15.5,484.5,276.75,FALSE,FALSE,TRUE,TRUE,0,12,#N/A,46,#N/A,2.93460490463215,15.35,1,FALSE,FALSE,3,TRUE,1,FALSE,100,"Swvu.PLA1.","ACwvu.PLA1.",#N/A,FALSE,FALSE,0,0,0,0,2,"","",TRUE,TRUE,FALSE,FALSE,1,60,#N/A,#N/A,FALSE,FALSE,FALSE,FALSE,FALSE,FALSE,FALSE,9,65532,65532,FALSE,FALSE,TRUE,TRUE,TRUE}</definedName>
    <definedName name="caja2" localSheetId="61" hidden="1">{FALSE,FALSE,-1.25,-15.5,484.5,276.75,FALSE,FALSE,TRUE,TRUE,0,12,#N/A,46,#N/A,2.93460490463215,15.35,1,FALSE,FALSE,3,TRUE,1,FALSE,100,"Swvu.PLA1.","ACwvu.PLA1.",#N/A,FALSE,FALSE,0,0,0,0,2,"","",TRUE,TRUE,FALSE,FALSE,1,60,#N/A,#N/A,FALSE,FALSE,FALSE,FALSE,FALSE,FALSE,FALSE,9,65532,65532,FALSE,FALSE,TRUE,TRUE,TRUE}</definedName>
    <definedName name="caja2" localSheetId="62" hidden="1">{FALSE,FALSE,-1.25,-15.5,484.5,276.75,FALSE,FALSE,TRUE,TRUE,0,12,#N/A,46,#N/A,2.93460490463215,15.35,1,FALSE,FALSE,3,TRUE,1,FALSE,100,"Swvu.PLA1.","ACwvu.PLA1.",#N/A,FALSE,FALSE,0,0,0,0,2,"","",TRUE,TRUE,FALSE,FALSE,1,60,#N/A,#N/A,FALSE,FALSE,FALSE,FALSE,FALSE,FALSE,FALSE,9,65532,65532,FALSE,FALSE,TRUE,TRUE,TRUE}</definedName>
    <definedName name="caja2" localSheetId="63" hidden="1">{FALSE,FALSE,-1.25,-15.5,484.5,276.75,FALSE,FALSE,TRUE,TRUE,0,12,#N/A,46,#N/A,2.93460490463215,15.35,1,FALSE,FALSE,3,TRUE,1,FALSE,100,"Swvu.PLA1.","ACwvu.PLA1.",#N/A,FALSE,FALSE,0,0,0,0,2,"","",TRUE,TRUE,FALSE,FALSE,1,60,#N/A,#N/A,FALSE,FALSE,FALSE,FALSE,FALSE,FALSE,FALSE,9,65532,65532,FALSE,FALSE,TRUE,TRUE,TRUE}</definedName>
    <definedName name="caja2" localSheetId="64" hidden="1">{FALSE,FALSE,-1.25,-15.5,484.5,276.75,FALSE,FALSE,TRUE,TRUE,0,12,#N/A,46,#N/A,2.93460490463215,15.35,1,FALSE,FALSE,3,TRUE,1,FALSE,100,"Swvu.PLA1.","ACwvu.PLA1.",#N/A,FALSE,FALSE,0,0,0,0,2,"","",TRUE,TRUE,FALSE,FALSE,1,60,#N/A,#N/A,FALSE,FALSE,FALSE,FALSE,FALSE,FALSE,FALSE,9,65532,65532,FALSE,FALSE,TRUE,TRUE,TRUE}</definedName>
    <definedName name="caja2" localSheetId="66" hidden="1">{FALSE,FALSE,-1.25,-15.5,484.5,276.75,FALSE,FALSE,TRUE,TRUE,0,12,#N/A,46,#N/A,2.93460490463215,15.35,1,FALSE,FALSE,3,TRUE,1,FALSE,100,"Swvu.PLA1.","ACwvu.PLA1.",#N/A,FALSE,FALSE,0,0,0,0,2,"","",TRUE,TRUE,FALSE,FALSE,1,60,#N/A,#N/A,FALSE,FALSE,FALSE,FALSE,FALSE,FALSE,FALSE,9,65532,65532,FALSE,FALSE,TRUE,TRUE,TRUE}</definedName>
    <definedName name="caja2" localSheetId="68" hidden="1">{FALSE,FALSE,-1.25,-15.5,484.5,276.75,FALSE,FALSE,TRUE,TRUE,0,12,#N/A,46,#N/A,2.93460490463215,15.35,1,FALSE,FALSE,3,TRUE,1,FALSE,100,"Swvu.PLA1.","ACwvu.PLA1.",#N/A,FALSE,FALSE,0,0,0,0,2,"","",TRUE,TRUE,FALSE,FALSE,1,60,#N/A,#N/A,FALSE,FALSE,FALSE,FALSE,FALSE,FALSE,FALSE,9,65532,65532,FALSE,FALSE,TRUE,TRUE,TRUE}</definedName>
    <definedName name="caja2" localSheetId="69" hidden="1">{FALSE,FALSE,-1.25,-15.5,484.5,276.75,FALSE,FALSE,TRUE,TRUE,0,12,#N/A,46,#N/A,2.93460490463215,15.35,1,FALSE,FALSE,3,TRUE,1,FALSE,100,"Swvu.PLA1.","ACwvu.PLA1.",#N/A,FALSE,FALSE,0,0,0,0,2,"","",TRUE,TRUE,FALSE,FALSE,1,60,#N/A,#N/A,FALSE,FALSE,FALSE,FALSE,FALSE,FALSE,FALSE,9,65532,65532,FALSE,FALSE,TRUE,TRUE,TRUE}</definedName>
    <definedName name="caja2" localSheetId="71" hidden="1">{FALSE,FALSE,-1.25,-15.5,484.5,276.75,FALSE,FALSE,TRUE,TRUE,0,12,#N/A,46,#N/A,2.93460490463215,15.35,1,FALSE,FALSE,3,TRUE,1,FALSE,100,"Swvu.PLA1.","ACwvu.PLA1.",#N/A,FALSE,FALSE,0,0,0,0,2,"","",TRUE,TRUE,FALSE,FALSE,1,60,#N/A,#N/A,FALSE,FALSE,FALSE,FALSE,FALSE,FALSE,FALSE,9,65532,65532,FALSE,FALSE,TRUE,TRUE,TRUE}</definedName>
    <definedName name="caja2" localSheetId="76" hidden="1">{FALSE,FALSE,-1.25,-15.5,484.5,276.75,FALSE,FALSE,TRUE,TRUE,0,12,#N/A,46,#N/A,2.93460490463215,15.35,1,FALSE,FALSE,3,TRUE,1,FALSE,100,"Swvu.PLA1.","ACwvu.PLA1.",#N/A,FALSE,FALSE,0,0,0,0,2,"","",TRUE,TRUE,FALSE,FALSE,1,60,#N/A,#N/A,FALSE,FALSE,FALSE,FALSE,FALSE,FALSE,FALSE,9,65532,65532,FALSE,FALSE,TRUE,TRUE,TRUE}</definedName>
    <definedName name="caja2" localSheetId="77" hidden="1">{FALSE,FALSE,-1.25,-15.5,484.5,276.75,FALSE,FALSE,TRUE,TRUE,0,12,#N/A,46,#N/A,2.93460490463215,15.35,1,FALSE,FALSE,3,TRUE,1,FALSE,100,"Swvu.PLA1.","ACwvu.PLA1.",#N/A,FALSE,FALSE,0,0,0,0,2,"","",TRUE,TRUE,FALSE,FALSE,1,60,#N/A,#N/A,FALSE,FALSE,FALSE,FALSE,FALSE,FALSE,FALSE,9,65532,65532,FALSE,FALSE,TRUE,TRUE,TRUE}</definedName>
    <definedName name="caja2" localSheetId="78" hidden="1">{FALSE,FALSE,-1.25,-15.5,484.5,276.75,FALSE,FALSE,TRUE,TRUE,0,12,#N/A,46,#N/A,2.93460490463215,15.35,1,FALSE,FALSE,3,TRUE,1,FALSE,100,"Swvu.PLA1.","ACwvu.PLA1.",#N/A,FALSE,FALSE,0,0,0,0,2,"","",TRUE,TRUE,FALSE,FALSE,1,60,#N/A,#N/A,FALSE,FALSE,FALSE,FALSE,FALSE,FALSE,FALSE,9,65532,65532,FALSE,FALSE,TRUE,TRUE,TRUE}</definedName>
    <definedName name="caja2" localSheetId="82" hidden="1">{FALSE,FALSE,-1.25,-15.5,484.5,276.75,FALSE,FALSE,TRUE,TRUE,0,12,#N/A,46,#N/A,2.93460490463215,15.35,1,FALSE,FALSE,3,TRUE,1,FALSE,100,"Swvu.PLA1.","ACwvu.PLA1.",#N/A,FALSE,FALSE,0,0,0,0,2,"","",TRUE,TRUE,FALSE,FALSE,1,60,#N/A,#N/A,FALSE,FALSE,FALSE,FALSE,FALSE,FALSE,FALSE,9,65532,65532,FALSE,FALSE,TRUE,TRUE,TRUE}</definedName>
    <definedName name="caja2" localSheetId="22" hidden="1">{FALSE,FALSE,-1.25,-15.5,484.5,276.75,FALSE,FALSE,TRUE,TRUE,0,12,#N/A,46,#N/A,2.93460490463215,15.35,1,FALSE,FALSE,3,TRUE,1,FALSE,100,"Swvu.PLA1.","ACwvu.PLA1.",#N/A,FALSE,FALSE,0,0,0,0,2,"","",TRUE,TRUE,FALSE,FALSE,1,60,#N/A,#N/A,FALSE,FALSE,FALSE,FALSE,FALSE,FALSE,FALSE,9,65532,65532,FALSE,FALSE,TRUE,TRUE,TRUE}</definedName>
    <definedName name="caja2" localSheetId="86" hidden="1">{FALSE,FALSE,-1.25,-15.5,484.5,276.75,FALSE,FALSE,TRUE,TRUE,0,12,#N/A,46,#N/A,2.93460490463215,15.35,1,FALSE,FALSE,3,TRUE,1,FALSE,100,"Swvu.PLA1.","ACwvu.PLA1.",#N/A,FALSE,FALSE,0,0,0,0,2,"","",TRUE,TRUE,FALSE,FALSE,1,60,#N/A,#N/A,FALSE,FALSE,FALSE,FALSE,FALSE,FALSE,FALSE,9,65532,65532,FALSE,FALSE,TRUE,TRUE,TRUE}</definedName>
    <definedName name="caja2" localSheetId="90" hidden="1">{FALSE,FALSE,-1.25,-15.5,484.5,276.75,FALSE,FALSE,TRUE,TRUE,0,12,#N/A,46,#N/A,2.93460490463215,15.35,1,FALSE,FALSE,3,TRUE,1,FALSE,100,"Swvu.PLA1.","ACwvu.PLA1.",#N/A,FALSE,FALSE,0,0,0,0,2,"","",TRUE,TRUE,FALSE,FALSE,1,60,#N/A,#N/A,FALSE,FALSE,FALSE,FALSE,FALSE,FALSE,FALSE,9,65532,65532,FALSE,FALSE,TRUE,TRUE,TRUE}</definedName>
    <definedName name="caja2" localSheetId="94" hidden="1">{FALSE,FALSE,-1.25,-15.5,484.5,276.75,FALSE,FALSE,TRUE,TRUE,0,12,#N/A,46,#N/A,2.93460490463215,15.35,1,FALSE,FALSE,3,TRUE,1,FALSE,100,"Swvu.PLA1.","ACwvu.PLA1.",#N/A,FALSE,FALSE,0,0,0,0,2,"","",TRUE,TRUE,FALSE,FALSE,1,60,#N/A,#N/A,FALSE,FALSE,FALSE,FALSE,FALSE,FALSE,FALSE,9,65532,65532,FALSE,FALSE,TRUE,TRUE,TRUE}</definedName>
    <definedName name="caja2" localSheetId="102" hidden="1">{FALSE,FALSE,-1.25,-15.5,484.5,276.75,FALSE,FALSE,TRUE,TRUE,0,12,#N/A,46,#N/A,2.93460490463215,15.35,1,FALSE,FALSE,3,TRUE,1,FALSE,100,"Swvu.PLA1.","ACwvu.PLA1.",#N/A,FALSE,FALSE,0,0,0,0,2,"","",TRUE,TRUE,FALSE,FALSE,1,60,#N/A,#N/A,FALSE,FALSE,FALSE,FALSE,FALSE,FALSE,FALSE,9,65532,65532,FALSE,FALSE,TRUE,TRUE,TRUE}</definedName>
    <definedName name="caja2" localSheetId="27" hidden="1">{FALSE,FALSE,-1.25,-15.5,484.5,276.75,FALSE,FALSE,TRUE,TRUE,0,12,#N/A,46,#N/A,2.93460490463215,15.35,1,FALSE,FALSE,3,TRUE,1,FALSE,100,"Swvu.PLA1.","ACwvu.PLA1.",#N/A,FALSE,FALSE,0,0,0,0,2,"","",TRUE,TRUE,FALSE,FALSE,1,60,#N/A,#N/A,FALSE,FALSE,FALSE,FALSE,FALSE,FALSE,FALSE,9,65532,65532,FALSE,FALSE,TRUE,TRUE,TRUE}</definedName>
    <definedName name="caja2" localSheetId="0"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104" hidden="1">{FALSE,FALSE,-1.25,-15.5,484.5,276.75,FALSE,FALSE,TRUE,TRUE,0,12,#N/A,46,#N/A,2.93460490463215,15.35,1,FALSE,FALSE,3,TRUE,1,FALSE,100,"Swvu.PLA1.","ACwvu.PLA1.",#N/A,FALSE,FALSE,0,0,0,0,2,"","",TRUE,TRUE,FALSE,FALSE,1,60,#N/A,#N/A,FALSE,FALSE,FALSE,FALSE,FALSE,FALSE,FALSE,9,65532,65532,FALSE,FALSE,TRUE,TRUE,TRUE}</definedName>
    <definedName name="caja3" localSheetId="106" hidden="1">{FALSE,FALSE,-1.25,-15.5,484.5,276.75,FALSE,FALSE,TRUE,TRUE,0,12,#N/A,46,#N/A,2.93460490463215,15.35,1,FALSE,FALSE,3,TRUE,1,FALSE,100,"Swvu.PLA1.","ACwvu.PLA1.",#N/A,FALSE,FALSE,0,0,0,0,2,"","",TRUE,TRUE,FALSE,FALSE,1,60,#N/A,#N/A,FALSE,FALSE,FALSE,FALSE,FALSE,FALSE,FALSE,9,65532,65532,FALSE,FALSE,TRUE,TRUE,TRUE}</definedName>
    <definedName name="caja3" localSheetId="16" hidden="1">{FALSE,FALSE,-1.25,-15.5,484.5,276.75,FALSE,FALSE,TRUE,TRUE,0,12,#N/A,46,#N/A,2.93460490463215,15.35,1,FALSE,FALSE,3,TRUE,1,FALSE,100,"Swvu.PLA1.","ACwvu.PLA1.",#N/A,FALSE,FALSE,0,0,0,0,2,"","",TRUE,TRUE,FALSE,FALSE,1,60,#N/A,#N/A,FALSE,FALSE,FALSE,FALSE,FALSE,FALSE,FALSE,9,65532,65532,FALSE,FALSE,TRUE,TRUE,TRUE}</definedName>
    <definedName name="caja3" localSheetId="17" hidden="1">{FALSE,FALSE,-1.25,-15.5,484.5,276.75,FALSE,FALSE,TRUE,TRUE,0,12,#N/A,46,#N/A,2.93460490463215,15.35,1,FALSE,FALSE,3,TRUE,1,FALSE,100,"Swvu.PLA1.","ACwvu.PLA1.",#N/A,FALSE,FALSE,0,0,0,0,2,"","",TRUE,TRUE,FALSE,FALSE,1,60,#N/A,#N/A,FALSE,FALSE,FALSE,FALSE,FALSE,FALSE,FALSE,9,65532,65532,FALSE,FALSE,TRUE,TRUE,TRUE}</definedName>
    <definedName name="caja3" localSheetId="18" hidden="1">{FALSE,FALSE,-1.25,-15.5,484.5,276.75,FALSE,FALSE,TRUE,TRUE,0,12,#N/A,46,#N/A,2.93460490463215,15.35,1,FALSE,FALSE,3,TRUE,1,FALSE,100,"Swvu.PLA1.","ACwvu.PLA1.",#N/A,FALSE,FALSE,0,0,0,0,2,"","",TRUE,TRUE,FALSE,FALSE,1,60,#N/A,#N/A,FALSE,FALSE,FALSE,FALSE,FALSE,FALSE,FALSE,9,65532,65532,FALSE,FALSE,TRUE,TRUE,TRUE}</definedName>
    <definedName name="caja3" localSheetId="38" hidden="1">{FALSE,FALSE,-1.25,-15.5,484.5,276.75,FALSE,FALSE,TRUE,TRUE,0,12,#N/A,46,#N/A,2.93460490463215,15.35,1,FALSE,FALSE,3,TRUE,1,FALSE,100,"Swvu.PLA1.","ACwvu.PLA1.",#N/A,FALSE,FALSE,0,0,0,0,2,"","",TRUE,TRUE,FALSE,FALSE,1,60,#N/A,#N/A,FALSE,FALSE,FALSE,FALSE,FALSE,FALSE,FALSE,9,65532,65532,FALSE,FALSE,TRUE,TRUE,TRUE}</definedName>
    <definedName name="caja3" localSheetId="41" hidden="1">{FALSE,FALSE,-1.25,-15.5,484.5,276.75,FALSE,FALSE,TRUE,TRUE,0,12,#N/A,46,#N/A,2.93460490463215,15.35,1,FALSE,FALSE,3,TRUE,1,FALSE,100,"Swvu.PLA1.","ACwvu.PLA1.",#N/A,FALSE,FALSE,0,0,0,0,2,"","",TRUE,TRUE,FALSE,FALSE,1,60,#N/A,#N/A,FALSE,FALSE,FALSE,FALSE,FALSE,FALSE,FALSE,9,65532,65532,FALSE,FALSE,TRUE,TRUE,TRUE}</definedName>
    <definedName name="caja3" localSheetId="65" hidden="1">{FALSE,FALSE,-1.25,-15.5,484.5,276.75,FALSE,FALSE,TRUE,TRUE,0,12,#N/A,46,#N/A,2.93460490463215,15.35,1,FALSE,FALSE,3,TRUE,1,FALSE,100,"Swvu.PLA1.","ACwvu.PLA1.",#N/A,FALSE,FALSE,0,0,0,0,2,"","",TRUE,TRUE,FALSE,FALSE,1,60,#N/A,#N/A,FALSE,FALSE,FALSE,FALSE,FALSE,FALSE,FALSE,9,65532,65532,FALSE,FALSE,TRUE,TRUE,TRUE}</definedName>
    <definedName name="caja3" localSheetId="67" hidden="1">{FALSE,FALSE,-1.25,-15.5,484.5,276.75,FALSE,FALSE,TRUE,TRUE,0,12,#N/A,46,#N/A,2.93460490463215,15.35,1,FALSE,FALSE,3,TRUE,1,FALSE,100,"Swvu.PLA1.","ACwvu.PLA1.",#N/A,FALSE,FALSE,0,0,0,0,2,"","",TRUE,TRUE,FALSE,FALSE,1,60,#N/A,#N/A,FALSE,FALSE,FALSE,FALSE,FALSE,FALSE,FALSE,9,65532,65532,FALSE,FALSE,TRUE,TRUE,TRUE}</definedName>
    <definedName name="caja3" localSheetId="70"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9"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localSheetId="11" hidden="1">{FALSE,FALSE,-1.25,-15.5,484.5,276.75,FALSE,FALSE,TRUE,TRUE,0,12,#N/A,46,#N/A,2.93460490463215,15.35,1,FALSE,FALSE,3,TRUE,1,FALSE,100,"Swvu.PLA1.","ACwvu.PLA1.",#N/A,FALSE,FALSE,0,0,0,0,2,"","",TRUE,TRUE,FALSE,FALSE,1,60,#N/A,#N/A,FALSE,FALSE,FALSE,FALSE,FALSE,FALSE,FALSE,9,65532,65532,FALSE,FALSE,TRUE,TRUE,TRUE}</definedName>
    <definedName name="caja3" localSheetId="54" hidden="1">{FALSE,FALSE,-1.25,-15.5,484.5,276.75,FALSE,FALSE,TRUE,TRUE,0,12,#N/A,46,#N/A,2.93460490463215,15.35,1,FALSE,FALSE,3,TRUE,1,FALSE,100,"Swvu.PLA1.","ACwvu.PLA1.",#N/A,FALSE,FALSE,0,0,0,0,2,"","",TRUE,TRUE,FALSE,FALSE,1,60,#N/A,#N/A,FALSE,FALSE,FALSE,FALSE,FALSE,FALSE,FALSE,9,65532,65532,FALSE,FALSE,TRUE,TRUE,TRUE}</definedName>
    <definedName name="caja3" localSheetId="51" hidden="1">{FALSE,FALSE,-1.25,-15.5,484.5,276.75,FALSE,FALSE,TRUE,TRUE,0,12,#N/A,46,#N/A,2.93460490463215,15.35,1,FALSE,FALSE,3,TRUE,1,FALSE,100,"Swvu.PLA1.","ACwvu.PLA1.",#N/A,FALSE,FALSE,0,0,0,0,2,"","",TRUE,TRUE,FALSE,FALSE,1,60,#N/A,#N/A,FALSE,FALSE,FALSE,FALSE,FALSE,FALSE,FALSE,9,65532,65532,FALSE,FALSE,TRUE,TRUE,TRUE}</definedName>
    <definedName name="caja3" localSheetId="89" hidden="1">{FALSE,FALSE,-1.25,-15.5,484.5,276.75,FALSE,FALSE,TRUE,TRUE,0,12,#N/A,46,#N/A,2.93460490463215,15.35,1,FALSE,FALSE,3,TRUE,1,FALSE,100,"Swvu.PLA1.","ACwvu.PLA1.",#N/A,FALSE,FALSE,0,0,0,0,2,"","",TRUE,TRUE,FALSE,FALSE,1,60,#N/A,#N/A,FALSE,FALSE,FALSE,FALSE,FALSE,FALSE,FALSE,9,65532,65532,FALSE,FALSE,TRUE,TRUE,TRUE}</definedName>
    <definedName name="caja3" localSheetId="28" hidden="1">{FALSE,FALSE,-1.25,-15.5,484.5,276.75,FALSE,FALSE,TRUE,TRUE,0,12,#N/A,46,#N/A,2.93460490463215,15.35,1,FALSE,FALSE,3,TRUE,1,FALSE,100,"Swvu.PLA1.","ACwvu.PLA1.",#N/A,FALSE,FALSE,0,0,0,0,2,"","",TRUE,TRUE,FALSE,FALSE,1,60,#N/A,#N/A,FALSE,FALSE,FALSE,FALSE,FALSE,FALSE,FALSE,9,65532,65532,FALSE,FALSE,TRUE,TRUE,TRUE}</definedName>
    <definedName name="caja3" localSheetId="29" hidden="1">{FALSE,FALSE,-1.25,-15.5,484.5,276.75,FALSE,FALSE,TRUE,TRUE,0,12,#N/A,46,#N/A,2.93460490463215,15.35,1,FALSE,FALSE,3,TRUE,1,FALSE,100,"Swvu.PLA1.","ACwvu.PLA1.",#N/A,FALSE,FALSE,0,0,0,0,2,"","",TRUE,TRUE,FALSE,FALSE,1,60,#N/A,#N/A,FALSE,FALSE,FALSE,FALSE,FALSE,FALSE,FALSE,9,65532,65532,FALSE,FALSE,TRUE,TRUE,TRUE}</definedName>
    <definedName name="caja3" localSheetId="30" hidden="1">{FALSE,FALSE,-1.25,-15.5,484.5,276.75,FALSE,FALSE,TRUE,TRUE,0,12,#N/A,46,#N/A,2.93460490463215,15.35,1,FALSE,FALSE,3,TRUE,1,FALSE,100,"Swvu.PLA1.","ACwvu.PLA1.",#N/A,FALSE,FALSE,0,0,0,0,2,"","",TRUE,TRUE,FALSE,FALSE,1,60,#N/A,#N/A,FALSE,FALSE,FALSE,FALSE,FALSE,FALSE,FALSE,9,65532,65532,FALSE,FALSE,TRUE,TRUE,TRUE}</definedName>
    <definedName name="caja3" localSheetId="31" hidden="1">{FALSE,FALSE,-1.25,-15.5,484.5,276.75,FALSE,FALSE,TRUE,TRUE,0,12,#N/A,46,#N/A,2.93460490463215,15.35,1,FALSE,FALSE,3,TRUE,1,FALSE,100,"Swvu.PLA1.","ACwvu.PLA1.",#N/A,FALSE,FALSE,0,0,0,0,2,"","",TRUE,TRUE,FALSE,FALSE,1,60,#N/A,#N/A,FALSE,FALSE,FALSE,FALSE,FALSE,FALSE,FALSE,9,65532,65532,FALSE,FALSE,TRUE,TRUE,TRUE}</definedName>
    <definedName name="caja3" localSheetId="32" hidden="1">{FALSE,FALSE,-1.25,-15.5,484.5,276.75,FALSE,FALSE,TRUE,TRUE,0,12,#N/A,46,#N/A,2.93460490463215,15.35,1,FALSE,FALSE,3,TRUE,1,FALSE,100,"Swvu.PLA1.","ACwvu.PLA1.",#N/A,FALSE,FALSE,0,0,0,0,2,"","",TRUE,TRUE,FALSE,FALSE,1,60,#N/A,#N/A,FALSE,FALSE,FALSE,FALSE,FALSE,FALSE,FALSE,9,65532,65532,FALSE,FALSE,TRUE,TRUE,TRUE}</definedName>
    <definedName name="caja3" localSheetId="33" hidden="1">{FALSE,FALSE,-1.25,-15.5,484.5,276.75,FALSE,FALSE,TRUE,TRUE,0,12,#N/A,46,#N/A,2.93460490463215,15.35,1,FALSE,FALSE,3,TRUE,1,FALSE,100,"Swvu.PLA1.","ACwvu.PLA1.",#N/A,FALSE,FALSE,0,0,0,0,2,"","",TRUE,TRUE,FALSE,FALSE,1,60,#N/A,#N/A,FALSE,FALSE,FALSE,FALSE,FALSE,FALSE,FALSE,9,65532,65532,FALSE,FALSE,TRUE,TRUE,TRUE}</definedName>
    <definedName name="caja3" localSheetId="34" hidden="1">{FALSE,FALSE,-1.25,-15.5,484.5,276.75,FALSE,FALSE,TRUE,TRUE,0,12,#N/A,46,#N/A,2.93460490463215,15.35,1,FALSE,FALSE,3,TRUE,1,FALSE,100,"Swvu.PLA1.","ACwvu.PLA1.",#N/A,FALSE,FALSE,0,0,0,0,2,"","",TRUE,TRUE,FALSE,FALSE,1,60,#N/A,#N/A,FALSE,FALSE,FALSE,FALSE,FALSE,FALSE,FALSE,9,65532,65532,FALSE,FALSE,TRUE,TRUE,TRUE}</definedName>
    <definedName name="caja3" localSheetId="37" hidden="1">{FALSE,FALSE,-1.25,-15.5,484.5,276.75,FALSE,FALSE,TRUE,TRUE,0,12,#N/A,46,#N/A,2.93460490463215,15.35,1,FALSE,FALSE,3,TRUE,1,FALSE,100,"Swvu.PLA1.","ACwvu.PLA1.",#N/A,FALSE,FALSE,0,0,0,0,2,"","",TRUE,TRUE,FALSE,FALSE,1,60,#N/A,#N/A,FALSE,FALSE,FALSE,FALSE,FALSE,FALSE,FALSE,9,65532,65532,FALSE,FALSE,TRUE,TRUE,TRUE}</definedName>
    <definedName name="caja3" localSheetId="2" hidden="1">{FALSE,FALSE,-1.25,-15.5,484.5,276.75,FALSE,FALSE,TRUE,TRUE,0,12,#N/A,46,#N/A,2.93460490463215,15.35,1,FALSE,FALSE,3,TRUE,1,FALSE,100,"Swvu.PLA1.","ACwvu.PLA1.",#N/A,FALSE,FALSE,0,0,0,0,2,"","",TRUE,TRUE,FALSE,FALSE,1,60,#N/A,#N/A,FALSE,FALSE,FALSE,FALSE,FALSE,FALSE,FALSE,9,65532,65532,FALSE,FALSE,TRUE,TRUE,TRUE}</definedName>
    <definedName name="caja3" localSheetId="39" hidden="1">{FALSE,FALSE,-1.25,-15.5,484.5,276.75,FALSE,FALSE,TRUE,TRUE,0,12,#N/A,46,#N/A,2.93460490463215,15.35,1,FALSE,FALSE,3,TRUE,1,FALSE,100,"Swvu.PLA1.","ACwvu.PLA1.",#N/A,FALSE,FALSE,0,0,0,0,2,"","",TRUE,TRUE,FALSE,FALSE,1,60,#N/A,#N/A,FALSE,FALSE,FALSE,FALSE,FALSE,FALSE,FALSE,9,65532,65532,FALSE,FALSE,TRUE,TRUE,TRUE}</definedName>
    <definedName name="caja3" localSheetId="40" hidden="1">{FALSE,FALSE,-1.25,-15.5,484.5,276.75,FALSE,FALSE,TRUE,TRUE,0,12,#N/A,46,#N/A,2.93460490463215,15.35,1,FALSE,FALSE,3,TRUE,1,FALSE,100,"Swvu.PLA1.","ACwvu.PLA1.",#N/A,FALSE,FALSE,0,0,0,0,2,"","",TRUE,TRUE,FALSE,FALSE,1,60,#N/A,#N/A,FALSE,FALSE,FALSE,FALSE,FALSE,FALSE,FALSE,9,65532,65532,FALSE,FALSE,TRUE,TRUE,TRUE}</definedName>
    <definedName name="caja3" localSheetId="42" hidden="1">{FALSE,FALSE,-1.25,-15.5,484.5,276.75,FALSE,FALSE,TRUE,TRUE,0,12,#N/A,46,#N/A,2.93460490463215,15.35,1,FALSE,FALSE,3,TRUE,1,FALSE,100,"Swvu.PLA1.","ACwvu.PLA1.",#N/A,FALSE,FALSE,0,0,0,0,2,"","",TRUE,TRUE,FALSE,FALSE,1,60,#N/A,#N/A,FALSE,FALSE,FALSE,FALSE,FALSE,FALSE,FALSE,9,65532,65532,FALSE,FALSE,TRUE,TRUE,TRUE}</definedName>
    <definedName name="caja3" localSheetId="43" hidden="1">{FALSE,FALSE,-1.25,-15.5,484.5,276.75,FALSE,FALSE,TRUE,TRUE,0,12,#N/A,46,#N/A,2.93460490463215,15.35,1,FALSE,FALSE,3,TRUE,1,FALSE,100,"Swvu.PLA1.","ACwvu.PLA1.",#N/A,FALSE,FALSE,0,0,0,0,2,"","",TRUE,TRUE,FALSE,FALSE,1,60,#N/A,#N/A,FALSE,FALSE,FALSE,FALSE,FALSE,FALSE,FALSE,9,65532,65532,FALSE,FALSE,TRUE,TRUE,TRUE}</definedName>
    <definedName name="caja3" localSheetId="44" hidden="1">{FALSE,FALSE,-1.25,-15.5,484.5,276.75,FALSE,FALSE,TRUE,TRUE,0,12,#N/A,46,#N/A,2.93460490463215,15.35,1,FALSE,FALSE,3,TRUE,1,FALSE,100,"Swvu.PLA1.","ACwvu.PLA1.",#N/A,FALSE,FALSE,0,0,0,0,2,"","",TRUE,TRUE,FALSE,FALSE,1,60,#N/A,#N/A,FALSE,FALSE,FALSE,FALSE,FALSE,FALSE,FALSE,9,65532,65532,FALSE,FALSE,TRUE,TRUE,TRUE}</definedName>
    <definedName name="caja3" localSheetId="45" hidden="1">{FALSE,FALSE,-1.25,-15.5,484.5,276.75,FALSE,FALSE,TRUE,TRUE,0,12,#N/A,46,#N/A,2.93460490463215,15.35,1,FALSE,FALSE,3,TRUE,1,FALSE,100,"Swvu.PLA1.","ACwvu.PLA1.",#N/A,FALSE,FALSE,0,0,0,0,2,"","",TRUE,TRUE,FALSE,FALSE,1,60,#N/A,#N/A,FALSE,FALSE,FALSE,FALSE,FALSE,FALSE,FALSE,9,65532,65532,FALSE,FALSE,TRUE,TRUE,TRUE}</definedName>
    <definedName name="caja3" localSheetId="46" hidden="1">{FALSE,FALSE,-1.25,-15.5,484.5,276.75,FALSE,FALSE,TRUE,TRUE,0,12,#N/A,46,#N/A,2.93460490463215,15.35,1,FALSE,FALSE,3,TRUE,1,FALSE,100,"Swvu.PLA1.","ACwvu.PLA1.",#N/A,FALSE,FALSE,0,0,0,0,2,"","",TRUE,TRUE,FALSE,FALSE,1,60,#N/A,#N/A,FALSE,FALSE,FALSE,FALSE,FALSE,FALSE,FALSE,9,65532,65532,FALSE,FALSE,TRUE,TRUE,TRUE}</definedName>
    <definedName name="caja3" localSheetId="47" hidden="1">{FALSE,FALSE,-1.25,-15.5,484.5,276.75,FALSE,FALSE,TRUE,TRUE,0,12,#N/A,46,#N/A,2.93460490463215,15.35,1,FALSE,FALSE,3,TRUE,1,FALSE,100,"Swvu.PLA1.","ACwvu.PLA1.",#N/A,FALSE,FALSE,0,0,0,0,2,"","",TRUE,TRUE,FALSE,FALSE,1,60,#N/A,#N/A,FALSE,FALSE,FALSE,FALSE,FALSE,FALSE,FALSE,9,65532,65532,FALSE,FALSE,TRUE,TRUE,TRUE}</definedName>
    <definedName name="caja3" localSheetId="48" hidden="1">{FALSE,FALSE,-1.25,-15.5,484.5,276.75,FALSE,FALSE,TRUE,TRUE,0,12,#N/A,46,#N/A,2.93460490463215,15.35,1,FALSE,FALSE,3,TRUE,1,FALSE,100,"Swvu.PLA1.","ACwvu.PLA1.",#N/A,FALSE,FALSE,0,0,0,0,2,"","",TRUE,TRUE,FALSE,FALSE,1,60,#N/A,#N/A,FALSE,FALSE,FALSE,FALSE,FALSE,FALSE,FALSE,9,65532,65532,FALSE,FALSE,TRUE,TRUE,TRUE}</definedName>
    <definedName name="caja3" localSheetId="49" hidden="1">{FALSE,FALSE,-1.25,-15.5,484.5,276.75,FALSE,FALSE,TRUE,TRUE,0,12,#N/A,46,#N/A,2.93460490463215,15.35,1,FALSE,FALSE,3,TRUE,1,FALSE,100,"Swvu.PLA1.","ACwvu.PLA1.",#N/A,FALSE,FALSE,0,0,0,0,2,"","",TRUE,TRUE,FALSE,FALSE,1,60,#N/A,#N/A,FALSE,FALSE,FALSE,FALSE,FALSE,FALSE,FALSE,9,65532,65532,FALSE,FALSE,TRUE,TRUE,TRUE}</definedName>
    <definedName name="caja3" localSheetId="50" hidden="1">{FALSE,FALSE,-1.25,-15.5,484.5,276.75,FALSE,FALSE,TRUE,TRUE,0,12,#N/A,46,#N/A,2.93460490463215,15.35,1,FALSE,FALSE,3,TRUE,1,FALSE,100,"Swvu.PLA1.","ACwvu.PLA1.",#N/A,FALSE,FALSE,0,0,0,0,2,"","",TRUE,TRUE,FALSE,FALSE,1,60,#N/A,#N/A,FALSE,FALSE,FALSE,FALSE,FALSE,FALSE,FALSE,9,65532,65532,FALSE,FALSE,TRUE,TRUE,TRUE}</definedName>
    <definedName name="caja3" localSheetId="57" hidden="1">{FALSE,FALSE,-1.25,-15.5,484.5,276.75,FALSE,FALSE,TRUE,TRUE,0,12,#N/A,46,#N/A,2.93460490463215,15.35,1,FALSE,FALSE,3,TRUE,1,FALSE,100,"Swvu.PLA1.","ACwvu.PLA1.",#N/A,FALSE,FALSE,0,0,0,0,2,"","",TRUE,TRUE,FALSE,FALSE,1,60,#N/A,#N/A,FALSE,FALSE,FALSE,FALSE,FALSE,FALSE,FALSE,9,65532,65532,FALSE,FALSE,TRUE,TRUE,TRUE}</definedName>
    <definedName name="caja3" localSheetId="58" hidden="1">{FALSE,FALSE,-1.25,-15.5,484.5,276.75,FALSE,FALSE,TRUE,TRUE,0,12,#N/A,46,#N/A,2.93460490463215,15.35,1,FALSE,FALSE,3,TRUE,1,FALSE,100,"Swvu.PLA1.","ACwvu.PLA1.",#N/A,FALSE,FALSE,0,0,0,0,2,"","",TRUE,TRUE,FALSE,FALSE,1,60,#N/A,#N/A,FALSE,FALSE,FALSE,FALSE,FALSE,FALSE,FALSE,9,65532,65532,FALSE,FALSE,TRUE,TRUE,TRUE}</definedName>
    <definedName name="caja3" localSheetId="59" hidden="1">{FALSE,FALSE,-1.25,-15.5,484.5,276.75,FALSE,FALSE,TRUE,TRUE,0,12,#N/A,46,#N/A,2.93460490463215,15.35,1,FALSE,FALSE,3,TRUE,1,FALSE,100,"Swvu.PLA1.","ACwvu.PLA1.",#N/A,FALSE,FALSE,0,0,0,0,2,"","",TRUE,TRUE,FALSE,FALSE,1,60,#N/A,#N/A,FALSE,FALSE,FALSE,FALSE,FALSE,FALSE,FALSE,9,65532,65532,FALSE,FALSE,TRUE,TRUE,TRUE}</definedName>
    <definedName name="caja3" localSheetId="60" hidden="1">{FALSE,FALSE,-1.25,-15.5,484.5,276.75,FALSE,FALSE,TRUE,TRUE,0,12,#N/A,46,#N/A,2.93460490463215,15.35,1,FALSE,FALSE,3,TRUE,1,FALSE,100,"Swvu.PLA1.","ACwvu.PLA1.",#N/A,FALSE,FALSE,0,0,0,0,2,"","",TRUE,TRUE,FALSE,FALSE,1,60,#N/A,#N/A,FALSE,FALSE,FALSE,FALSE,FALSE,FALSE,FALSE,9,65532,65532,FALSE,FALSE,TRUE,TRUE,TRUE}</definedName>
    <definedName name="caja3" localSheetId="61" hidden="1">{FALSE,FALSE,-1.25,-15.5,484.5,276.75,FALSE,FALSE,TRUE,TRUE,0,12,#N/A,46,#N/A,2.93460490463215,15.35,1,FALSE,FALSE,3,TRUE,1,FALSE,100,"Swvu.PLA1.","ACwvu.PLA1.",#N/A,FALSE,FALSE,0,0,0,0,2,"","",TRUE,TRUE,FALSE,FALSE,1,60,#N/A,#N/A,FALSE,FALSE,FALSE,FALSE,FALSE,FALSE,FALSE,9,65532,65532,FALSE,FALSE,TRUE,TRUE,TRUE}</definedName>
    <definedName name="caja3" localSheetId="62" hidden="1">{FALSE,FALSE,-1.25,-15.5,484.5,276.75,FALSE,FALSE,TRUE,TRUE,0,12,#N/A,46,#N/A,2.93460490463215,15.35,1,FALSE,FALSE,3,TRUE,1,FALSE,100,"Swvu.PLA1.","ACwvu.PLA1.",#N/A,FALSE,FALSE,0,0,0,0,2,"","",TRUE,TRUE,FALSE,FALSE,1,60,#N/A,#N/A,FALSE,FALSE,FALSE,FALSE,FALSE,FALSE,FALSE,9,65532,65532,FALSE,FALSE,TRUE,TRUE,TRUE}</definedName>
    <definedName name="caja3" localSheetId="63" hidden="1">{FALSE,FALSE,-1.25,-15.5,484.5,276.75,FALSE,FALSE,TRUE,TRUE,0,12,#N/A,46,#N/A,2.93460490463215,15.35,1,FALSE,FALSE,3,TRUE,1,FALSE,100,"Swvu.PLA1.","ACwvu.PLA1.",#N/A,FALSE,FALSE,0,0,0,0,2,"","",TRUE,TRUE,FALSE,FALSE,1,60,#N/A,#N/A,FALSE,FALSE,FALSE,FALSE,FALSE,FALSE,FALSE,9,65532,65532,FALSE,FALSE,TRUE,TRUE,TRUE}</definedName>
    <definedName name="caja3" localSheetId="64" hidden="1">{FALSE,FALSE,-1.25,-15.5,484.5,276.75,FALSE,FALSE,TRUE,TRUE,0,12,#N/A,46,#N/A,2.93460490463215,15.35,1,FALSE,FALSE,3,TRUE,1,FALSE,100,"Swvu.PLA1.","ACwvu.PLA1.",#N/A,FALSE,FALSE,0,0,0,0,2,"","",TRUE,TRUE,FALSE,FALSE,1,60,#N/A,#N/A,FALSE,FALSE,FALSE,FALSE,FALSE,FALSE,FALSE,9,65532,65532,FALSE,FALSE,TRUE,TRUE,TRUE}</definedName>
    <definedName name="caja3" localSheetId="66" hidden="1">{FALSE,FALSE,-1.25,-15.5,484.5,276.75,FALSE,FALSE,TRUE,TRUE,0,12,#N/A,46,#N/A,2.93460490463215,15.35,1,FALSE,FALSE,3,TRUE,1,FALSE,100,"Swvu.PLA1.","ACwvu.PLA1.",#N/A,FALSE,FALSE,0,0,0,0,2,"","",TRUE,TRUE,FALSE,FALSE,1,60,#N/A,#N/A,FALSE,FALSE,FALSE,FALSE,FALSE,FALSE,FALSE,9,65532,65532,FALSE,FALSE,TRUE,TRUE,TRUE}</definedName>
    <definedName name="caja3" localSheetId="68" hidden="1">{FALSE,FALSE,-1.25,-15.5,484.5,276.75,FALSE,FALSE,TRUE,TRUE,0,12,#N/A,46,#N/A,2.93460490463215,15.35,1,FALSE,FALSE,3,TRUE,1,FALSE,100,"Swvu.PLA1.","ACwvu.PLA1.",#N/A,FALSE,FALSE,0,0,0,0,2,"","",TRUE,TRUE,FALSE,FALSE,1,60,#N/A,#N/A,FALSE,FALSE,FALSE,FALSE,FALSE,FALSE,FALSE,9,65532,65532,FALSE,FALSE,TRUE,TRUE,TRUE}</definedName>
    <definedName name="caja3" localSheetId="69" hidden="1">{FALSE,FALSE,-1.25,-15.5,484.5,276.75,FALSE,FALSE,TRUE,TRUE,0,12,#N/A,46,#N/A,2.93460490463215,15.35,1,FALSE,FALSE,3,TRUE,1,FALSE,100,"Swvu.PLA1.","ACwvu.PLA1.",#N/A,FALSE,FALSE,0,0,0,0,2,"","",TRUE,TRUE,FALSE,FALSE,1,60,#N/A,#N/A,FALSE,FALSE,FALSE,FALSE,FALSE,FALSE,FALSE,9,65532,65532,FALSE,FALSE,TRUE,TRUE,TRUE}</definedName>
    <definedName name="caja3" localSheetId="71" hidden="1">{FALSE,FALSE,-1.25,-15.5,484.5,276.75,FALSE,FALSE,TRUE,TRUE,0,12,#N/A,46,#N/A,2.93460490463215,15.35,1,FALSE,FALSE,3,TRUE,1,FALSE,100,"Swvu.PLA1.","ACwvu.PLA1.",#N/A,FALSE,FALSE,0,0,0,0,2,"","",TRUE,TRUE,FALSE,FALSE,1,60,#N/A,#N/A,FALSE,FALSE,FALSE,FALSE,FALSE,FALSE,FALSE,9,65532,65532,FALSE,FALSE,TRUE,TRUE,TRUE}</definedName>
    <definedName name="caja3" localSheetId="76" hidden="1">{FALSE,FALSE,-1.25,-15.5,484.5,276.75,FALSE,FALSE,TRUE,TRUE,0,12,#N/A,46,#N/A,2.93460490463215,15.35,1,FALSE,FALSE,3,TRUE,1,FALSE,100,"Swvu.PLA1.","ACwvu.PLA1.",#N/A,FALSE,FALSE,0,0,0,0,2,"","",TRUE,TRUE,FALSE,FALSE,1,60,#N/A,#N/A,FALSE,FALSE,FALSE,FALSE,FALSE,FALSE,FALSE,9,65532,65532,FALSE,FALSE,TRUE,TRUE,TRUE}</definedName>
    <definedName name="caja3" localSheetId="77" hidden="1">{FALSE,FALSE,-1.25,-15.5,484.5,276.75,FALSE,FALSE,TRUE,TRUE,0,12,#N/A,46,#N/A,2.93460490463215,15.35,1,FALSE,FALSE,3,TRUE,1,FALSE,100,"Swvu.PLA1.","ACwvu.PLA1.",#N/A,FALSE,FALSE,0,0,0,0,2,"","",TRUE,TRUE,FALSE,FALSE,1,60,#N/A,#N/A,FALSE,FALSE,FALSE,FALSE,FALSE,FALSE,FALSE,9,65532,65532,FALSE,FALSE,TRUE,TRUE,TRUE}</definedName>
    <definedName name="caja3" localSheetId="78" hidden="1">{FALSE,FALSE,-1.25,-15.5,484.5,276.75,FALSE,FALSE,TRUE,TRUE,0,12,#N/A,46,#N/A,2.93460490463215,15.35,1,FALSE,FALSE,3,TRUE,1,FALSE,100,"Swvu.PLA1.","ACwvu.PLA1.",#N/A,FALSE,FALSE,0,0,0,0,2,"","",TRUE,TRUE,FALSE,FALSE,1,60,#N/A,#N/A,FALSE,FALSE,FALSE,FALSE,FALSE,FALSE,FALSE,9,65532,65532,FALSE,FALSE,TRUE,TRUE,TRUE}</definedName>
    <definedName name="caja3" localSheetId="82" hidden="1">{FALSE,FALSE,-1.25,-15.5,484.5,276.75,FALSE,FALSE,TRUE,TRUE,0,12,#N/A,46,#N/A,2.93460490463215,15.35,1,FALSE,FALSE,3,TRUE,1,FALSE,100,"Swvu.PLA1.","ACwvu.PLA1.",#N/A,FALSE,FALSE,0,0,0,0,2,"","",TRUE,TRUE,FALSE,FALSE,1,60,#N/A,#N/A,FALSE,FALSE,FALSE,FALSE,FALSE,FALSE,FALSE,9,65532,65532,FALSE,FALSE,TRUE,TRUE,TRUE}</definedName>
    <definedName name="caja3" localSheetId="22" hidden="1">{FALSE,FALSE,-1.25,-15.5,484.5,276.75,FALSE,FALSE,TRUE,TRUE,0,12,#N/A,46,#N/A,2.93460490463215,15.35,1,FALSE,FALSE,3,TRUE,1,FALSE,100,"Swvu.PLA1.","ACwvu.PLA1.",#N/A,FALSE,FALSE,0,0,0,0,2,"","",TRUE,TRUE,FALSE,FALSE,1,60,#N/A,#N/A,FALSE,FALSE,FALSE,FALSE,FALSE,FALSE,FALSE,9,65532,65532,FALSE,FALSE,TRUE,TRUE,TRUE}</definedName>
    <definedName name="caja3" localSheetId="86" hidden="1">{FALSE,FALSE,-1.25,-15.5,484.5,276.75,FALSE,FALSE,TRUE,TRUE,0,12,#N/A,46,#N/A,2.93460490463215,15.35,1,FALSE,FALSE,3,TRUE,1,FALSE,100,"Swvu.PLA1.","ACwvu.PLA1.",#N/A,FALSE,FALSE,0,0,0,0,2,"","",TRUE,TRUE,FALSE,FALSE,1,60,#N/A,#N/A,FALSE,FALSE,FALSE,FALSE,FALSE,FALSE,FALSE,9,65532,65532,FALSE,FALSE,TRUE,TRUE,TRUE}</definedName>
    <definedName name="caja3" localSheetId="90" hidden="1">{FALSE,FALSE,-1.25,-15.5,484.5,276.75,FALSE,FALSE,TRUE,TRUE,0,12,#N/A,46,#N/A,2.93460490463215,15.35,1,FALSE,FALSE,3,TRUE,1,FALSE,100,"Swvu.PLA1.","ACwvu.PLA1.",#N/A,FALSE,FALSE,0,0,0,0,2,"","",TRUE,TRUE,FALSE,FALSE,1,60,#N/A,#N/A,FALSE,FALSE,FALSE,FALSE,FALSE,FALSE,FALSE,9,65532,65532,FALSE,FALSE,TRUE,TRUE,TRUE}</definedName>
    <definedName name="caja3" localSheetId="94" hidden="1">{FALSE,FALSE,-1.25,-15.5,484.5,276.75,FALSE,FALSE,TRUE,TRUE,0,12,#N/A,46,#N/A,2.93460490463215,15.35,1,FALSE,FALSE,3,TRUE,1,FALSE,100,"Swvu.PLA1.","ACwvu.PLA1.",#N/A,FALSE,FALSE,0,0,0,0,2,"","",TRUE,TRUE,FALSE,FALSE,1,60,#N/A,#N/A,FALSE,FALSE,FALSE,FALSE,FALSE,FALSE,FALSE,9,65532,65532,FALSE,FALSE,TRUE,TRUE,TRUE}</definedName>
    <definedName name="caja3" localSheetId="102" hidden="1">{FALSE,FALSE,-1.25,-15.5,484.5,276.75,FALSE,FALSE,TRUE,TRUE,0,12,#N/A,46,#N/A,2.93460490463215,15.35,1,FALSE,FALSE,3,TRUE,1,FALSE,100,"Swvu.PLA1.","ACwvu.PLA1.",#N/A,FALSE,FALSE,0,0,0,0,2,"","",TRUE,TRUE,FALSE,FALSE,1,60,#N/A,#N/A,FALSE,FALSE,FALSE,FALSE,FALSE,FALSE,FALSE,9,65532,65532,FALSE,FALSE,TRUE,TRUE,TRUE}</definedName>
    <definedName name="caja3" localSheetId="27" hidden="1">{FALSE,FALSE,-1.25,-15.5,484.5,276.75,FALSE,FALSE,TRUE,TRUE,0,12,#N/A,46,#N/A,2.93460490463215,15.35,1,FALSE,FALSE,3,TRUE,1,FALSE,100,"Swvu.PLA1.","ACwvu.PLA1.",#N/A,FALSE,FALSE,0,0,0,0,2,"","",TRUE,TRUE,FALSE,FALSE,1,60,#N/A,#N/A,FALSE,FALSE,FALSE,FALSE,FALSE,FALSE,FALSE,9,65532,65532,FALSE,FALSE,TRUE,TRUE,TRUE}</definedName>
    <definedName name="caja3" localSheetId="0"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106" hidden="1">#REF!</definedName>
    <definedName name="calculo" localSheetId="17" hidden="1">#REF!</definedName>
    <definedName name="calculo" localSheetId="18" hidden="1">#REF!</definedName>
    <definedName name="calculo" localSheetId="51" hidden="1">#REF!</definedName>
    <definedName name="calculo" localSheetId="89" hidden="1">#REF!</definedName>
    <definedName name="calculo" localSheetId="40" hidden="1">#REF!</definedName>
    <definedName name="calculo" localSheetId="42" hidden="1">#REF!</definedName>
    <definedName name="calculo" localSheetId="48" hidden="1">#REF!</definedName>
    <definedName name="calculo" localSheetId="49" hidden="1">#REF!</definedName>
    <definedName name="calculo" localSheetId="50" hidden="1">#REF!</definedName>
    <definedName name="calculo" localSheetId="57" hidden="1">#REF!</definedName>
    <definedName name="calculo" localSheetId="58" hidden="1">#REF!</definedName>
    <definedName name="calculo" localSheetId="77" hidden="1">#REF!</definedName>
    <definedName name="calculo" localSheetId="78" hidden="1">#REF!</definedName>
    <definedName name="calculo" localSheetId="22" hidden="1">#REF!</definedName>
    <definedName name="calculo" localSheetId="90" hidden="1">#REF!</definedName>
    <definedName name="calculo" localSheetId="0" hidden="1">#REF!</definedName>
    <definedName name="calculo" hidden="1">#REF!</definedName>
    <definedName name="CalificaciónFinal" localSheetId="106">#REF!</definedName>
    <definedName name="CalificaciónFinal" localSheetId="57">'[64]base de datos MODULO I'!$B$4:$E$49</definedName>
    <definedName name="CalificaciónFinal" localSheetId="94">#REF!</definedName>
    <definedName name="CalificaciónFinal">'[64]base de datos MODULO I'!$B$4:$E$49</definedName>
    <definedName name="CalificIndica" localSheetId="106">#REF!</definedName>
    <definedName name="CalificIndica" localSheetId="57">'[64]base de datos MODULO I'!$F$5:$AM$50</definedName>
    <definedName name="CalificIndica" localSheetId="94">#REF!</definedName>
    <definedName name="CalificIndica">'[64]base de datos MODULO I'!$F$5:$AM$50</definedName>
    <definedName name="CAMARON" localSheetId="106">#REF!</definedName>
    <definedName name="CAMARON" localSheetId="17">#REF!</definedName>
    <definedName name="CAMARON" localSheetId="51">#REF!</definedName>
    <definedName name="CAMARON" localSheetId="89">#REF!</definedName>
    <definedName name="CAMARON" localSheetId="40">#REF!</definedName>
    <definedName name="CAMARON" localSheetId="42">#REF!</definedName>
    <definedName name="CAMARON" localSheetId="43">#REF!</definedName>
    <definedName name="CAMARON" localSheetId="48">#REF!</definedName>
    <definedName name="CAMARON" localSheetId="49">#REF!</definedName>
    <definedName name="CAMARON" localSheetId="50">#REF!</definedName>
    <definedName name="CAMARON" localSheetId="57">#REF!</definedName>
    <definedName name="CAMARON" localSheetId="58">#REF!</definedName>
    <definedName name="CAMARON" localSheetId="77">#REF!</definedName>
    <definedName name="CAMARON" localSheetId="78">#REF!</definedName>
    <definedName name="CAMARON" localSheetId="22">#REF!</definedName>
    <definedName name="CAMARON" localSheetId="90">#REF!</definedName>
    <definedName name="CAMARON" localSheetId="27">#REF!</definedName>
    <definedName name="CAMARON" localSheetId="0">#REF!</definedName>
    <definedName name="CAMARON">#REF!</definedName>
    <definedName name="Canada_wt" localSheetId="106">#REF!</definedName>
    <definedName name="Canada_wt" localSheetId="57">'[83]OECD wgt'!$B$10</definedName>
    <definedName name="Canada_wt" localSheetId="94">#REF!</definedName>
    <definedName name="Canada_wt">'[83]OECD wgt'!$B$10</definedName>
    <definedName name="CAPA" localSheetId="106">#REF!</definedName>
    <definedName name="CAPA" localSheetId="17">#REF!</definedName>
    <definedName name="CAPA" localSheetId="18">#REF!</definedName>
    <definedName name="CAPA" localSheetId="51">#REF!</definedName>
    <definedName name="CAPA" localSheetId="89">#REF!</definedName>
    <definedName name="CAPA" localSheetId="40">#REF!</definedName>
    <definedName name="CAPA" localSheetId="42">#REF!</definedName>
    <definedName name="CAPA" localSheetId="48">#REF!</definedName>
    <definedName name="CAPA" localSheetId="49">#REF!</definedName>
    <definedName name="CAPA" localSheetId="50">#REF!</definedName>
    <definedName name="CAPA" localSheetId="57">#REF!</definedName>
    <definedName name="CAPA" localSheetId="58">#REF!</definedName>
    <definedName name="CAPA" localSheetId="78">#REF!</definedName>
    <definedName name="CAPA" localSheetId="22">#REF!</definedName>
    <definedName name="CAPA" localSheetId="90">#REF!</definedName>
    <definedName name="CAPA" localSheetId="0">#REF!</definedName>
    <definedName name="CAPA">#REF!</definedName>
    <definedName name="CAperc" localSheetId="106">#REF!</definedName>
    <definedName name="CAperc" localSheetId="17">#REF!</definedName>
    <definedName name="CAperc" localSheetId="18">#REF!</definedName>
    <definedName name="CAperc" localSheetId="51">#REF!</definedName>
    <definedName name="CAperc" localSheetId="89">#REF!</definedName>
    <definedName name="CAperc" localSheetId="40">#REF!</definedName>
    <definedName name="CAperc" localSheetId="42">#REF!</definedName>
    <definedName name="CAperc" localSheetId="48">#REF!</definedName>
    <definedName name="CAperc" localSheetId="49">#REF!</definedName>
    <definedName name="CAperc" localSheetId="50">#REF!</definedName>
    <definedName name="CAperc" localSheetId="57">#REF!</definedName>
    <definedName name="CAperc" localSheetId="58">#REF!</definedName>
    <definedName name="CAperc" localSheetId="78">#REF!</definedName>
    <definedName name="CAperc" localSheetId="22">#REF!</definedName>
    <definedName name="CAperc" localSheetId="90">#REF!</definedName>
    <definedName name="CAperc" localSheetId="0">#REF!</definedName>
    <definedName name="CAperc">#REF!</definedName>
    <definedName name="Capit.Neto" localSheetId="106">#REF!</definedName>
    <definedName name="Capit.Neto" localSheetId="57">'[64]Ranking Bancario'!$J$4:$N$54</definedName>
    <definedName name="Capit.Neto" localSheetId="94">#REF!</definedName>
    <definedName name="Capit.Neto">'[64]Ranking Bancario'!$J$4:$N$54</definedName>
    <definedName name="Capitalizacion" localSheetId="106">#REF!</definedName>
    <definedName name="Capitalizacion" localSheetId="57">'[64]Calidad del Activo'!$A$5:$K$24</definedName>
    <definedName name="Capitalizacion" localSheetId="94">#REF!</definedName>
    <definedName name="Capitalizacion">'[64]Calidad del Activo'!$A$5:$K$24</definedName>
    <definedName name="CAr" localSheetId="106">#REF!</definedName>
    <definedName name="CAr" localSheetId="17">#REF!</definedName>
    <definedName name="CAr" localSheetId="18">#REF!</definedName>
    <definedName name="CAr" localSheetId="51">#REF!</definedName>
    <definedName name="CAr" localSheetId="89">#REF!</definedName>
    <definedName name="CAr" localSheetId="40">#REF!</definedName>
    <definedName name="CAr" localSheetId="42">#REF!</definedName>
    <definedName name="CAr" localSheetId="48">#REF!</definedName>
    <definedName name="CAr" localSheetId="49">#REF!</definedName>
    <definedName name="CAr" localSheetId="50">#REF!</definedName>
    <definedName name="CAr" localSheetId="57">#REF!</definedName>
    <definedName name="CAr" localSheetId="58">#REF!</definedName>
    <definedName name="CAr" localSheetId="78">#REF!</definedName>
    <definedName name="CAr" localSheetId="22">#REF!</definedName>
    <definedName name="CAr" localSheetId="90">#REF!</definedName>
    <definedName name="CAr" localSheetId="0">#REF!</definedName>
    <definedName name="CAr">#REF!</definedName>
    <definedName name="CAS" localSheetId="106">#REF!</definedName>
    <definedName name="CAS" localSheetId="57">[77]CASCADA!$C$4</definedName>
    <definedName name="CAS" localSheetId="94">#REF!</definedName>
    <definedName name="CAS">[77]CASCADA!$C$4</definedName>
    <definedName name="Cascada" localSheetId="106">#REF!</definedName>
    <definedName name="Cascada" localSheetId="57">[96]Hoja3!$B$1:$L$98</definedName>
    <definedName name="Cascada" localSheetId="94">#REF!</definedName>
    <definedName name="Cascada">[96]Hoja3!$B$1:$L$98</definedName>
    <definedName name="Cavg" localSheetId="106">OFFSET(#REF!,0,0,COUNT(#REF!),1)</definedName>
    <definedName name="Cavg" localSheetId="17">OFFSET(#REF!,0,0,COUNT(#REF!),1)</definedName>
    <definedName name="Cavg" localSheetId="51">OFFSET(#REF!,0,0,COUNT(#REF!),1)</definedName>
    <definedName name="Cavg" localSheetId="89">OFFSET(#REF!,0,0,COUNT(#REF!),1)</definedName>
    <definedName name="Cavg" localSheetId="40">OFFSET(#REF!,0,0,COUNT(#REF!),1)</definedName>
    <definedName name="Cavg" localSheetId="42">OFFSET(#REF!,0,0,COUNT(#REF!),1)</definedName>
    <definedName name="Cavg" localSheetId="43">OFFSET(#REF!,0,0,COUNT(#REF!),1)</definedName>
    <definedName name="Cavg" localSheetId="48">OFFSET(#REF!,0,0,COUNT(#REF!),1)</definedName>
    <definedName name="Cavg" localSheetId="49">OFFSET(#REF!,0,0,COUNT(#REF!),1)</definedName>
    <definedName name="Cavg" localSheetId="50">OFFSET(#REF!,0,0,COUNT(#REF!),1)</definedName>
    <definedName name="Cavg" localSheetId="57">OFFSET(#REF!,0,0,COUNT(#REF!),1)</definedName>
    <definedName name="Cavg" localSheetId="58">OFFSET(#REF!,0,0,COUNT(#REF!),1)</definedName>
    <definedName name="Cavg" localSheetId="59">OFFSET(#REF!,0,0,COUNT(#REF!),1)</definedName>
    <definedName name="Cavg" localSheetId="60">OFFSET(#REF!,0,0,COUNT(#REF!),1)</definedName>
    <definedName name="Cavg" localSheetId="76">OFFSET(#REF!,0,0,COUNT(#REF!),1)</definedName>
    <definedName name="Cavg" localSheetId="78">OFFSET(#REF!,0,0,COUNT(#REF!),1)</definedName>
    <definedName name="Cavg" localSheetId="22">OFFSET(#REF!,0,0,COUNT(#REF!),1)</definedName>
    <definedName name="Cavg" localSheetId="90">OFFSET(#REF!,0,0,COUNT(#REF!),1)</definedName>
    <definedName name="Cavg" localSheetId="27">OFFSET(#REF!,0,0,COUNT(#REF!),1)</definedName>
    <definedName name="Cavg" localSheetId="0">OFFSET(#REF!,0,0,COUNT(#REF!),1)</definedName>
    <definedName name="Cavg">OFFSET(#REF!,0,0,COUNT(#REF!),1)</definedName>
    <definedName name="cc" localSheetId="104" hidden="1">{"Riqfin97",#N/A,FALSE,"Tran";"Riqfinpro",#N/A,FALSE,"Tran"}</definedName>
    <definedName name="cc" localSheetId="106" hidden="1">{"Riqfin97",#N/A,FALSE,"Tran";"Riqfinpro",#N/A,FALSE,"Tran"}</definedName>
    <definedName name="cc" localSheetId="16" hidden="1">{"Riqfin97",#N/A,FALSE,"Tran";"Riqfinpro",#N/A,FALSE,"Tran"}</definedName>
    <definedName name="cc" localSheetId="17" hidden="1">{"Riqfin97",#N/A,FALSE,"Tran";"Riqfinpro",#N/A,FALSE,"Tran"}</definedName>
    <definedName name="cc" localSheetId="18" hidden="1">{"Riqfin97",#N/A,FALSE,"Tran";"Riqfinpro",#N/A,FALSE,"Tran"}</definedName>
    <definedName name="cc" localSheetId="38" hidden="1">{"Riqfin97",#N/A,FALSE,"Tran";"Riqfinpro",#N/A,FALSE,"Tran"}</definedName>
    <definedName name="cc" localSheetId="41" hidden="1">{"Riqfin97",#N/A,FALSE,"Tran";"Riqfinpro",#N/A,FALSE,"Tran"}</definedName>
    <definedName name="cc" localSheetId="65" hidden="1">{"Riqfin97",#N/A,FALSE,"Tran";"Riqfinpro",#N/A,FALSE,"Tran"}</definedName>
    <definedName name="cc" localSheetId="67" hidden="1">{"Riqfin97",#N/A,FALSE,"Tran";"Riqfinpro",#N/A,FALSE,"Tran"}</definedName>
    <definedName name="cc" localSheetId="70" hidden="1">{"Riqfin97",#N/A,FALSE,"Tran";"Riqfinpro",#N/A,FALSE,"Tran"}</definedName>
    <definedName name="cc" localSheetId="8" hidden="1">{"Riqfin97",#N/A,FALSE,"Tran";"Riqfinpro",#N/A,FALSE,"Tran"}</definedName>
    <definedName name="cc" localSheetId="9" hidden="1">{"Riqfin97",#N/A,FALSE,"Tran";"Riqfinpro",#N/A,FALSE,"Tran"}</definedName>
    <definedName name="cc" localSheetId="10" hidden="1">{"Riqfin97",#N/A,FALSE,"Tran";"Riqfinpro",#N/A,FALSE,"Tran"}</definedName>
    <definedName name="cc" localSheetId="11" hidden="1">{"Riqfin97",#N/A,FALSE,"Tran";"Riqfinpro",#N/A,FALSE,"Tran"}</definedName>
    <definedName name="cc" localSheetId="54" hidden="1">{"Riqfin97",#N/A,FALSE,"Tran";"Riqfinpro",#N/A,FALSE,"Tran"}</definedName>
    <definedName name="cc" localSheetId="51" hidden="1">{"Riqfin97",#N/A,FALSE,"Tran";"Riqfinpro",#N/A,FALSE,"Tran"}</definedName>
    <definedName name="cc" localSheetId="89" hidden="1">{"Riqfin97",#N/A,FALSE,"Tran";"Riqfinpro",#N/A,FALSE,"Tran"}</definedName>
    <definedName name="cc" localSheetId="28" hidden="1">{"Riqfin97",#N/A,FALSE,"Tran";"Riqfinpro",#N/A,FALSE,"Tran"}</definedName>
    <definedName name="cc" localSheetId="29" hidden="1">{"Riqfin97",#N/A,FALSE,"Tran";"Riqfinpro",#N/A,FALSE,"Tran"}</definedName>
    <definedName name="cc" localSheetId="30" hidden="1">{"Riqfin97",#N/A,FALSE,"Tran";"Riqfinpro",#N/A,FALSE,"Tran"}</definedName>
    <definedName name="cc" localSheetId="31" hidden="1">{"Riqfin97",#N/A,FALSE,"Tran";"Riqfinpro",#N/A,FALSE,"Tran"}</definedName>
    <definedName name="cc" localSheetId="32" hidden="1">{"Riqfin97",#N/A,FALSE,"Tran";"Riqfinpro",#N/A,FALSE,"Tran"}</definedName>
    <definedName name="cc" localSheetId="33" hidden="1">{"Riqfin97",#N/A,FALSE,"Tran";"Riqfinpro",#N/A,FALSE,"Tran"}</definedName>
    <definedName name="cc" localSheetId="34" hidden="1">{"Riqfin97",#N/A,FALSE,"Tran";"Riqfinpro",#N/A,FALSE,"Tran"}</definedName>
    <definedName name="cc" localSheetId="37" hidden="1">{"Riqfin97",#N/A,FALSE,"Tran";"Riqfinpro",#N/A,FALSE,"Tran"}</definedName>
    <definedName name="cc" localSheetId="2" hidden="1">{"Riqfin97",#N/A,FALSE,"Tran";"Riqfinpro",#N/A,FALSE,"Tran"}</definedName>
    <definedName name="cc" localSheetId="39" hidden="1">{"Riqfin97",#N/A,FALSE,"Tran";"Riqfinpro",#N/A,FALSE,"Tran"}</definedName>
    <definedName name="cc" localSheetId="40" hidden="1">{"Riqfin97",#N/A,FALSE,"Tran";"Riqfinpro",#N/A,FALSE,"Tran"}</definedName>
    <definedName name="cc" localSheetId="42" hidden="1">{"Riqfin97",#N/A,FALSE,"Tran";"Riqfinpro",#N/A,FALSE,"Tran"}</definedName>
    <definedName name="cc" localSheetId="43" hidden="1">{"Riqfin97",#N/A,FALSE,"Tran";"Riqfinpro",#N/A,FALSE,"Tran"}</definedName>
    <definedName name="cc" localSheetId="44" hidden="1">{"Riqfin97",#N/A,FALSE,"Tran";"Riqfinpro",#N/A,FALSE,"Tran"}</definedName>
    <definedName name="cc" localSheetId="45" hidden="1">{"Riqfin97",#N/A,FALSE,"Tran";"Riqfinpro",#N/A,FALSE,"Tran"}</definedName>
    <definedName name="cc" localSheetId="46" hidden="1">{"Riqfin97",#N/A,FALSE,"Tran";"Riqfinpro",#N/A,FALSE,"Tran"}</definedName>
    <definedName name="cc" localSheetId="47" hidden="1">{"Riqfin97",#N/A,FALSE,"Tran";"Riqfinpro",#N/A,FALSE,"Tran"}</definedName>
    <definedName name="cc" localSheetId="48" hidden="1">{"Riqfin97",#N/A,FALSE,"Tran";"Riqfinpro",#N/A,FALSE,"Tran"}</definedName>
    <definedName name="cc" localSheetId="49" hidden="1">{"Riqfin97",#N/A,FALSE,"Tran";"Riqfinpro",#N/A,FALSE,"Tran"}</definedName>
    <definedName name="cc" localSheetId="50" hidden="1">{"Riqfin97",#N/A,FALSE,"Tran";"Riqfinpro",#N/A,FALSE,"Tran"}</definedName>
    <definedName name="cc" localSheetId="57" hidden="1">{"Riqfin97",#N/A,FALSE,"Tran";"Riqfinpro",#N/A,FALSE,"Tran"}</definedName>
    <definedName name="cc" localSheetId="58" hidden="1">{"Riqfin97",#N/A,FALSE,"Tran";"Riqfinpro",#N/A,FALSE,"Tran"}</definedName>
    <definedName name="cc" localSheetId="59" hidden="1">{"Riqfin97",#N/A,FALSE,"Tran";"Riqfinpro",#N/A,FALSE,"Tran"}</definedName>
    <definedName name="cc" localSheetId="60" hidden="1">{"Riqfin97",#N/A,FALSE,"Tran";"Riqfinpro",#N/A,FALSE,"Tran"}</definedName>
    <definedName name="cc" localSheetId="61" hidden="1">{"Riqfin97",#N/A,FALSE,"Tran";"Riqfinpro",#N/A,FALSE,"Tran"}</definedName>
    <definedName name="cc" localSheetId="62" hidden="1">{"Riqfin97",#N/A,FALSE,"Tran";"Riqfinpro",#N/A,FALSE,"Tran"}</definedName>
    <definedName name="cc" localSheetId="63" hidden="1">{"Riqfin97",#N/A,FALSE,"Tran";"Riqfinpro",#N/A,FALSE,"Tran"}</definedName>
    <definedName name="cc" localSheetId="64" hidden="1">{"Riqfin97",#N/A,FALSE,"Tran";"Riqfinpro",#N/A,FALSE,"Tran"}</definedName>
    <definedName name="cc" localSheetId="66" hidden="1">{"Riqfin97",#N/A,FALSE,"Tran";"Riqfinpro",#N/A,FALSE,"Tran"}</definedName>
    <definedName name="cc" localSheetId="68" hidden="1">{"Riqfin97",#N/A,FALSE,"Tran";"Riqfinpro",#N/A,FALSE,"Tran"}</definedName>
    <definedName name="cc" localSheetId="69" hidden="1">{"Riqfin97",#N/A,FALSE,"Tran";"Riqfinpro",#N/A,FALSE,"Tran"}</definedName>
    <definedName name="cc" localSheetId="71" hidden="1">{"Riqfin97",#N/A,FALSE,"Tran";"Riqfinpro",#N/A,FALSE,"Tran"}</definedName>
    <definedName name="cc" localSheetId="76" hidden="1">{"Riqfin97",#N/A,FALSE,"Tran";"Riqfinpro",#N/A,FALSE,"Tran"}</definedName>
    <definedName name="cc" localSheetId="77" hidden="1">{"Riqfin97",#N/A,FALSE,"Tran";"Riqfinpro",#N/A,FALSE,"Tran"}</definedName>
    <definedName name="cc" localSheetId="78" hidden="1">{"Riqfin97",#N/A,FALSE,"Tran";"Riqfinpro",#N/A,FALSE,"Tran"}</definedName>
    <definedName name="cc" localSheetId="82" hidden="1">{"Riqfin97",#N/A,FALSE,"Tran";"Riqfinpro",#N/A,FALSE,"Tran"}</definedName>
    <definedName name="cc" localSheetId="22" hidden="1">{"Riqfin97",#N/A,FALSE,"Tran";"Riqfinpro",#N/A,FALSE,"Tran"}</definedName>
    <definedName name="cc" localSheetId="86" hidden="1">{"Riqfin97",#N/A,FALSE,"Tran";"Riqfinpro",#N/A,FALSE,"Tran"}</definedName>
    <definedName name="cc" localSheetId="90" hidden="1">{"Riqfin97",#N/A,FALSE,"Tran";"Riqfinpro",#N/A,FALSE,"Tran"}</definedName>
    <definedName name="cc" localSheetId="94" hidden="1">{"Riqfin97",#N/A,FALSE,"Tran";"Riqfinpro",#N/A,FALSE,"Tran"}</definedName>
    <definedName name="cc" localSheetId="102" hidden="1">{"Riqfin97",#N/A,FALSE,"Tran";"Riqfinpro",#N/A,FALSE,"Tran"}</definedName>
    <definedName name="cc" localSheetId="27" hidden="1">{"Riqfin97",#N/A,FALSE,"Tran";"Riqfinpro",#N/A,FALSE,"Tran"}</definedName>
    <definedName name="cc" localSheetId="0" hidden="1">{"Riqfin97",#N/A,FALSE,"Tran";"Riqfinpro",#N/A,FALSE,"Tran"}</definedName>
    <definedName name="cc" hidden="1">{"Riqfin97",#N/A,FALSE,"Tran";"Riqfinpro",#N/A,FALSE,"Tran"}</definedName>
    <definedName name="ccc">#N/A</definedName>
    <definedName name="cccc">#N/A</definedName>
    <definedName name="ccccc" localSheetId="104" hidden="1">{"Minpmon",#N/A,FALSE,"Monthinput"}</definedName>
    <definedName name="ccccc" localSheetId="106" hidden="1">{"Minpmon",#N/A,FALSE,"Monthinput"}</definedName>
    <definedName name="ccccc" localSheetId="16" hidden="1">{"Minpmon",#N/A,FALSE,"Monthinput"}</definedName>
    <definedName name="ccccc" localSheetId="17" hidden="1">{"Minpmon",#N/A,FALSE,"Monthinput"}</definedName>
    <definedName name="ccccc" localSheetId="18" hidden="1">{"Minpmon",#N/A,FALSE,"Monthinput"}</definedName>
    <definedName name="ccccc" localSheetId="38" hidden="1">{"Minpmon",#N/A,FALSE,"Monthinput"}</definedName>
    <definedName name="ccccc" localSheetId="41" hidden="1">{"Minpmon",#N/A,FALSE,"Monthinput"}</definedName>
    <definedName name="ccccc" localSheetId="65" hidden="1">{"Minpmon",#N/A,FALSE,"Monthinput"}</definedName>
    <definedName name="ccccc" localSheetId="67" hidden="1">{"Minpmon",#N/A,FALSE,"Monthinput"}</definedName>
    <definedName name="ccccc" localSheetId="70" hidden="1">{"Minpmon",#N/A,FALSE,"Monthinput"}</definedName>
    <definedName name="ccccc" localSheetId="8" hidden="1">{"Minpmon",#N/A,FALSE,"Monthinput"}</definedName>
    <definedName name="ccccc" localSheetId="9" hidden="1">{"Minpmon",#N/A,FALSE,"Monthinput"}</definedName>
    <definedName name="ccccc" localSheetId="10" hidden="1">{"Minpmon",#N/A,FALSE,"Monthinput"}</definedName>
    <definedName name="ccccc" localSheetId="11" hidden="1">{"Minpmon",#N/A,FALSE,"Monthinput"}</definedName>
    <definedName name="ccccc" localSheetId="54" hidden="1">{"Minpmon",#N/A,FALSE,"Monthinput"}</definedName>
    <definedName name="ccccc" localSheetId="51" hidden="1">{"Minpmon",#N/A,FALSE,"Monthinput"}</definedName>
    <definedName name="ccccc" localSheetId="89" hidden="1">{"Minpmon",#N/A,FALSE,"Monthinput"}</definedName>
    <definedName name="ccccc" localSheetId="28" hidden="1">{"Minpmon",#N/A,FALSE,"Monthinput"}</definedName>
    <definedName name="ccccc" localSheetId="29" hidden="1">{"Minpmon",#N/A,FALSE,"Monthinput"}</definedName>
    <definedName name="ccccc" localSheetId="30" hidden="1">{"Minpmon",#N/A,FALSE,"Monthinput"}</definedName>
    <definedName name="ccccc" localSheetId="31" hidden="1">{"Minpmon",#N/A,FALSE,"Monthinput"}</definedName>
    <definedName name="ccccc" localSheetId="32" hidden="1">{"Minpmon",#N/A,FALSE,"Monthinput"}</definedName>
    <definedName name="ccccc" localSheetId="33" hidden="1">{"Minpmon",#N/A,FALSE,"Monthinput"}</definedName>
    <definedName name="ccccc" localSheetId="34" hidden="1">{"Minpmon",#N/A,FALSE,"Monthinput"}</definedName>
    <definedName name="ccccc" localSheetId="37" hidden="1">{"Minpmon",#N/A,FALSE,"Monthinput"}</definedName>
    <definedName name="ccccc" localSheetId="2" hidden="1">{"Minpmon",#N/A,FALSE,"Monthinput"}</definedName>
    <definedName name="ccccc" localSheetId="39" hidden="1">{"Minpmon",#N/A,FALSE,"Monthinput"}</definedName>
    <definedName name="ccccc" localSheetId="40" hidden="1">{"Minpmon",#N/A,FALSE,"Monthinput"}</definedName>
    <definedName name="ccccc" localSheetId="42" hidden="1">{"Minpmon",#N/A,FALSE,"Monthinput"}</definedName>
    <definedName name="ccccc" localSheetId="43" hidden="1">{"Minpmon",#N/A,FALSE,"Monthinput"}</definedName>
    <definedName name="ccccc" localSheetId="44" hidden="1">{"Minpmon",#N/A,FALSE,"Monthinput"}</definedName>
    <definedName name="ccccc" localSheetId="45" hidden="1">{"Minpmon",#N/A,FALSE,"Monthinput"}</definedName>
    <definedName name="ccccc" localSheetId="46" hidden="1">{"Minpmon",#N/A,FALSE,"Monthinput"}</definedName>
    <definedName name="ccccc" localSheetId="47" hidden="1">{"Minpmon",#N/A,FALSE,"Monthinput"}</definedName>
    <definedName name="ccccc" localSheetId="48" hidden="1">{"Minpmon",#N/A,FALSE,"Monthinput"}</definedName>
    <definedName name="ccccc" localSheetId="49" hidden="1">{"Minpmon",#N/A,FALSE,"Monthinput"}</definedName>
    <definedName name="ccccc" localSheetId="50" hidden="1">{"Minpmon",#N/A,FALSE,"Monthinput"}</definedName>
    <definedName name="ccccc" localSheetId="57" hidden="1">{"Minpmon",#N/A,FALSE,"Monthinput"}</definedName>
    <definedName name="ccccc" localSheetId="58" hidden="1">{"Minpmon",#N/A,FALSE,"Monthinput"}</definedName>
    <definedName name="ccccc" localSheetId="59" hidden="1">{"Minpmon",#N/A,FALSE,"Monthinput"}</definedName>
    <definedName name="ccccc" localSheetId="60" hidden="1">{"Minpmon",#N/A,FALSE,"Monthinput"}</definedName>
    <definedName name="ccccc" localSheetId="61" hidden="1">{"Minpmon",#N/A,FALSE,"Monthinput"}</definedName>
    <definedName name="ccccc" localSheetId="62" hidden="1">{"Minpmon",#N/A,FALSE,"Monthinput"}</definedName>
    <definedName name="ccccc" localSheetId="63" hidden="1">{"Minpmon",#N/A,FALSE,"Monthinput"}</definedName>
    <definedName name="ccccc" localSheetId="64" hidden="1">{"Minpmon",#N/A,FALSE,"Monthinput"}</definedName>
    <definedName name="ccccc" localSheetId="66" hidden="1">{"Minpmon",#N/A,FALSE,"Monthinput"}</definedName>
    <definedName name="ccccc" localSheetId="68" hidden="1">{"Minpmon",#N/A,FALSE,"Monthinput"}</definedName>
    <definedName name="ccccc" localSheetId="69" hidden="1">{"Minpmon",#N/A,FALSE,"Monthinput"}</definedName>
    <definedName name="ccccc" localSheetId="71" hidden="1">{"Minpmon",#N/A,FALSE,"Monthinput"}</definedName>
    <definedName name="ccccc" localSheetId="76" hidden="1">{"Minpmon",#N/A,FALSE,"Monthinput"}</definedName>
    <definedName name="ccccc" localSheetId="77" hidden="1">{"Minpmon",#N/A,FALSE,"Monthinput"}</definedName>
    <definedName name="ccccc" localSheetId="78" hidden="1">{"Minpmon",#N/A,FALSE,"Monthinput"}</definedName>
    <definedName name="ccccc" localSheetId="82" hidden="1">{"Minpmon",#N/A,FALSE,"Monthinput"}</definedName>
    <definedName name="ccccc" localSheetId="22" hidden="1">{"Minpmon",#N/A,FALSE,"Monthinput"}</definedName>
    <definedName name="ccccc" localSheetId="86" hidden="1">{"Minpmon",#N/A,FALSE,"Monthinput"}</definedName>
    <definedName name="ccccc" localSheetId="90" hidden="1">{"Minpmon",#N/A,FALSE,"Monthinput"}</definedName>
    <definedName name="ccccc" localSheetId="94" hidden="1">{"Minpmon",#N/A,FALSE,"Monthinput"}</definedName>
    <definedName name="ccccc" localSheetId="102" hidden="1">{"Minpmon",#N/A,FALSE,"Monthinput"}</definedName>
    <definedName name="ccccc" localSheetId="27" hidden="1">{"Minpmon",#N/A,FALSE,"Monthinput"}</definedName>
    <definedName name="ccccc" localSheetId="0" hidden="1">{"Minpmon",#N/A,FALSE,"Monthinput"}</definedName>
    <definedName name="ccccc" hidden="1">{"Minpmon",#N/A,FALSE,"Monthinput"}</definedName>
    <definedName name="cccccccccccccc" localSheetId="104" hidden="1">{"Tab1",#N/A,FALSE,"P";"Tab2",#N/A,FALSE,"P"}</definedName>
    <definedName name="cccccccccccccc" localSheetId="106" hidden="1">{"Tab1",#N/A,FALSE,"P";"Tab2",#N/A,FALSE,"P"}</definedName>
    <definedName name="cccccccccccccc" localSheetId="16" hidden="1">{"Tab1",#N/A,FALSE,"P";"Tab2",#N/A,FALSE,"P"}</definedName>
    <definedName name="cccccccccccccc" localSheetId="17" hidden="1">{"Tab1",#N/A,FALSE,"P";"Tab2",#N/A,FALSE,"P"}</definedName>
    <definedName name="cccccccccccccc" localSheetId="18" hidden="1">{"Tab1",#N/A,FALSE,"P";"Tab2",#N/A,FALSE,"P"}</definedName>
    <definedName name="cccccccccccccc" localSheetId="38" hidden="1">{"Tab1",#N/A,FALSE,"P";"Tab2",#N/A,FALSE,"P"}</definedName>
    <definedName name="cccccccccccccc" localSheetId="41" hidden="1">{"Tab1",#N/A,FALSE,"P";"Tab2",#N/A,FALSE,"P"}</definedName>
    <definedName name="cccccccccccccc" localSheetId="65" hidden="1">{"Tab1",#N/A,FALSE,"P";"Tab2",#N/A,FALSE,"P"}</definedName>
    <definedName name="cccccccccccccc" localSheetId="67" hidden="1">{"Tab1",#N/A,FALSE,"P";"Tab2",#N/A,FALSE,"P"}</definedName>
    <definedName name="cccccccccccccc" localSheetId="70" hidden="1">{"Tab1",#N/A,FALSE,"P";"Tab2",#N/A,FALSE,"P"}</definedName>
    <definedName name="cccccccccccccc" localSheetId="8" hidden="1">{"Tab1",#N/A,FALSE,"P";"Tab2",#N/A,FALSE,"P"}</definedName>
    <definedName name="cccccccccccccc" localSheetId="9" hidden="1">{"Tab1",#N/A,FALSE,"P";"Tab2",#N/A,FALSE,"P"}</definedName>
    <definedName name="cccccccccccccc" localSheetId="10" hidden="1">{"Tab1",#N/A,FALSE,"P";"Tab2",#N/A,FALSE,"P"}</definedName>
    <definedName name="cccccccccccccc" localSheetId="11" hidden="1">{"Tab1",#N/A,FALSE,"P";"Tab2",#N/A,FALSE,"P"}</definedName>
    <definedName name="cccccccccccccc" localSheetId="54" hidden="1">{"Tab1",#N/A,FALSE,"P";"Tab2",#N/A,FALSE,"P"}</definedName>
    <definedName name="cccccccccccccc" localSheetId="51" hidden="1">{"Tab1",#N/A,FALSE,"P";"Tab2",#N/A,FALSE,"P"}</definedName>
    <definedName name="cccccccccccccc" localSheetId="89" hidden="1">{"Tab1",#N/A,FALSE,"P";"Tab2",#N/A,FALSE,"P"}</definedName>
    <definedName name="cccccccccccccc" localSheetId="28" hidden="1">{"Tab1",#N/A,FALSE,"P";"Tab2",#N/A,FALSE,"P"}</definedName>
    <definedName name="cccccccccccccc" localSheetId="29" hidden="1">{"Tab1",#N/A,FALSE,"P";"Tab2",#N/A,FALSE,"P"}</definedName>
    <definedName name="cccccccccccccc" localSheetId="30" hidden="1">{"Tab1",#N/A,FALSE,"P";"Tab2",#N/A,FALSE,"P"}</definedName>
    <definedName name="cccccccccccccc" localSheetId="31" hidden="1">{"Tab1",#N/A,FALSE,"P";"Tab2",#N/A,FALSE,"P"}</definedName>
    <definedName name="cccccccccccccc" localSheetId="32" hidden="1">{"Tab1",#N/A,FALSE,"P";"Tab2",#N/A,FALSE,"P"}</definedName>
    <definedName name="cccccccccccccc" localSheetId="33" hidden="1">{"Tab1",#N/A,FALSE,"P";"Tab2",#N/A,FALSE,"P"}</definedName>
    <definedName name="cccccccccccccc" localSheetId="34" hidden="1">{"Tab1",#N/A,FALSE,"P";"Tab2",#N/A,FALSE,"P"}</definedName>
    <definedName name="cccccccccccccc" localSheetId="37" hidden="1">{"Tab1",#N/A,FALSE,"P";"Tab2",#N/A,FALSE,"P"}</definedName>
    <definedName name="cccccccccccccc" localSheetId="2" hidden="1">{"Tab1",#N/A,FALSE,"P";"Tab2",#N/A,FALSE,"P"}</definedName>
    <definedName name="cccccccccccccc" localSheetId="39" hidden="1">{"Tab1",#N/A,FALSE,"P";"Tab2",#N/A,FALSE,"P"}</definedName>
    <definedName name="cccccccccccccc" localSheetId="40" hidden="1">{"Tab1",#N/A,FALSE,"P";"Tab2",#N/A,FALSE,"P"}</definedName>
    <definedName name="cccccccccccccc" localSheetId="42" hidden="1">{"Tab1",#N/A,FALSE,"P";"Tab2",#N/A,FALSE,"P"}</definedName>
    <definedName name="cccccccccccccc" localSheetId="43" hidden="1">{"Tab1",#N/A,FALSE,"P";"Tab2",#N/A,FALSE,"P"}</definedName>
    <definedName name="cccccccccccccc" localSheetId="44" hidden="1">{"Tab1",#N/A,FALSE,"P";"Tab2",#N/A,FALSE,"P"}</definedName>
    <definedName name="cccccccccccccc" localSheetId="45" hidden="1">{"Tab1",#N/A,FALSE,"P";"Tab2",#N/A,FALSE,"P"}</definedName>
    <definedName name="cccccccccccccc" localSheetId="46" hidden="1">{"Tab1",#N/A,FALSE,"P";"Tab2",#N/A,FALSE,"P"}</definedName>
    <definedName name="cccccccccccccc" localSheetId="47" hidden="1">{"Tab1",#N/A,FALSE,"P";"Tab2",#N/A,FALSE,"P"}</definedName>
    <definedName name="cccccccccccccc" localSheetId="48" hidden="1">{"Tab1",#N/A,FALSE,"P";"Tab2",#N/A,FALSE,"P"}</definedName>
    <definedName name="cccccccccccccc" localSheetId="49" hidden="1">{"Tab1",#N/A,FALSE,"P";"Tab2",#N/A,FALSE,"P"}</definedName>
    <definedName name="cccccccccccccc" localSheetId="50" hidden="1">{"Tab1",#N/A,FALSE,"P";"Tab2",#N/A,FALSE,"P"}</definedName>
    <definedName name="cccccccccccccc" localSheetId="57" hidden="1">{"Tab1",#N/A,FALSE,"P";"Tab2",#N/A,FALSE,"P"}</definedName>
    <definedName name="cccccccccccccc" localSheetId="58" hidden="1">{"Tab1",#N/A,FALSE,"P";"Tab2",#N/A,FALSE,"P"}</definedName>
    <definedName name="cccccccccccccc" localSheetId="59" hidden="1">{"Tab1",#N/A,FALSE,"P";"Tab2",#N/A,FALSE,"P"}</definedName>
    <definedName name="cccccccccccccc" localSheetId="60" hidden="1">{"Tab1",#N/A,FALSE,"P";"Tab2",#N/A,FALSE,"P"}</definedName>
    <definedName name="cccccccccccccc" localSheetId="61" hidden="1">{"Tab1",#N/A,FALSE,"P";"Tab2",#N/A,FALSE,"P"}</definedName>
    <definedName name="cccccccccccccc" localSheetId="62" hidden="1">{"Tab1",#N/A,FALSE,"P";"Tab2",#N/A,FALSE,"P"}</definedName>
    <definedName name="cccccccccccccc" localSheetId="63" hidden="1">{"Tab1",#N/A,FALSE,"P";"Tab2",#N/A,FALSE,"P"}</definedName>
    <definedName name="cccccccccccccc" localSheetId="64" hidden="1">{"Tab1",#N/A,FALSE,"P";"Tab2",#N/A,FALSE,"P"}</definedName>
    <definedName name="cccccccccccccc" localSheetId="66" hidden="1">{"Tab1",#N/A,FALSE,"P";"Tab2",#N/A,FALSE,"P"}</definedName>
    <definedName name="cccccccccccccc" localSheetId="68" hidden="1">{"Tab1",#N/A,FALSE,"P";"Tab2",#N/A,FALSE,"P"}</definedName>
    <definedName name="cccccccccccccc" localSheetId="69" hidden="1">{"Tab1",#N/A,FALSE,"P";"Tab2",#N/A,FALSE,"P"}</definedName>
    <definedName name="cccccccccccccc" localSheetId="71" hidden="1">{"Tab1",#N/A,FALSE,"P";"Tab2",#N/A,FALSE,"P"}</definedName>
    <definedName name="cccccccccccccc" localSheetId="76" hidden="1">{"Tab1",#N/A,FALSE,"P";"Tab2",#N/A,FALSE,"P"}</definedName>
    <definedName name="cccccccccccccc" localSheetId="77" hidden="1">{"Tab1",#N/A,FALSE,"P";"Tab2",#N/A,FALSE,"P"}</definedName>
    <definedName name="cccccccccccccc" localSheetId="78" hidden="1">{"Tab1",#N/A,FALSE,"P";"Tab2",#N/A,FALSE,"P"}</definedName>
    <definedName name="cccccccccccccc" localSheetId="82" hidden="1">{"Tab1",#N/A,FALSE,"P";"Tab2",#N/A,FALSE,"P"}</definedName>
    <definedName name="cccccccccccccc" localSheetId="22" hidden="1">{"Tab1",#N/A,FALSE,"P";"Tab2",#N/A,FALSE,"P"}</definedName>
    <definedName name="cccccccccccccc" localSheetId="86" hidden="1">{"Tab1",#N/A,FALSE,"P";"Tab2",#N/A,FALSE,"P"}</definedName>
    <definedName name="cccccccccccccc" localSheetId="90" hidden="1">{"Tab1",#N/A,FALSE,"P";"Tab2",#N/A,FALSE,"P"}</definedName>
    <definedName name="cccccccccccccc" localSheetId="94" hidden="1">{"Tab1",#N/A,FALSE,"P";"Tab2",#N/A,FALSE,"P"}</definedName>
    <definedName name="cccccccccccccc" localSheetId="102" hidden="1">{"Tab1",#N/A,FALSE,"P";"Tab2",#N/A,FALSE,"P"}</definedName>
    <definedName name="cccccccccccccc" localSheetId="27" hidden="1">{"Tab1",#N/A,FALSE,"P";"Tab2",#N/A,FALSE,"P"}</definedName>
    <definedName name="cccccccccccccc" localSheetId="0" hidden="1">{"Tab1",#N/A,FALSE,"P";"Tab2",#N/A,FALSE,"P"}</definedName>
    <definedName name="cccccccccccccc" hidden="1">{"Tab1",#N/A,FALSE,"P";"Tab2",#N/A,FALSE,"P"}</definedName>
    <definedName name="cccm" localSheetId="104" hidden="1">{"Riqfin97",#N/A,FALSE,"Tran";"Riqfinpro",#N/A,FALSE,"Tran"}</definedName>
    <definedName name="cccm" localSheetId="106" hidden="1">{"Riqfin97",#N/A,FALSE,"Tran";"Riqfinpro",#N/A,FALSE,"Tran"}</definedName>
    <definedName name="cccm" localSheetId="16" hidden="1">{"Riqfin97",#N/A,FALSE,"Tran";"Riqfinpro",#N/A,FALSE,"Tran"}</definedName>
    <definedName name="cccm" localSheetId="17" hidden="1">{"Riqfin97",#N/A,FALSE,"Tran";"Riqfinpro",#N/A,FALSE,"Tran"}</definedName>
    <definedName name="cccm" localSheetId="18" hidden="1">{"Riqfin97",#N/A,FALSE,"Tran";"Riqfinpro",#N/A,FALSE,"Tran"}</definedName>
    <definedName name="cccm" localSheetId="38" hidden="1">{"Riqfin97",#N/A,FALSE,"Tran";"Riqfinpro",#N/A,FALSE,"Tran"}</definedName>
    <definedName name="cccm" localSheetId="41" hidden="1">{"Riqfin97",#N/A,FALSE,"Tran";"Riqfinpro",#N/A,FALSE,"Tran"}</definedName>
    <definedName name="cccm" localSheetId="65" hidden="1">{"Riqfin97",#N/A,FALSE,"Tran";"Riqfinpro",#N/A,FALSE,"Tran"}</definedName>
    <definedName name="cccm" localSheetId="67" hidden="1">{"Riqfin97",#N/A,FALSE,"Tran";"Riqfinpro",#N/A,FALSE,"Tran"}</definedName>
    <definedName name="cccm" localSheetId="70" hidden="1">{"Riqfin97",#N/A,FALSE,"Tran";"Riqfinpro",#N/A,FALSE,"Tran"}</definedName>
    <definedName name="cccm" localSheetId="8" hidden="1">{"Riqfin97",#N/A,FALSE,"Tran";"Riqfinpro",#N/A,FALSE,"Tran"}</definedName>
    <definedName name="cccm" localSheetId="9" hidden="1">{"Riqfin97",#N/A,FALSE,"Tran";"Riqfinpro",#N/A,FALSE,"Tran"}</definedName>
    <definedName name="cccm" localSheetId="10" hidden="1">{"Riqfin97",#N/A,FALSE,"Tran";"Riqfinpro",#N/A,FALSE,"Tran"}</definedName>
    <definedName name="cccm" localSheetId="11" hidden="1">{"Riqfin97",#N/A,FALSE,"Tran";"Riqfinpro",#N/A,FALSE,"Tran"}</definedName>
    <definedName name="cccm" localSheetId="54" hidden="1">{"Riqfin97",#N/A,FALSE,"Tran";"Riqfinpro",#N/A,FALSE,"Tran"}</definedName>
    <definedName name="cccm" localSheetId="51" hidden="1">{"Riqfin97",#N/A,FALSE,"Tran";"Riqfinpro",#N/A,FALSE,"Tran"}</definedName>
    <definedName name="cccm" localSheetId="89" hidden="1">{"Riqfin97",#N/A,FALSE,"Tran";"Riqfinpro",#N/A,FALSE,"Tran"}</definedName>
    <definedName name="cccm" localSheetId="28" hidden="1">{"Riqfin97",#N/A,FALSE,"Tran";"Riqfinpro",#N/A,FALSE,"Tran"}</definedName>
    <definedName name="cccm" localSheetId="29" hidden="1">{"Riqfin97",#N/A,FALSE,"Tran";"Riqfinpro",#N/A,FALSE,"Tran"}</definedName>
    <definedName name="cccm" localSheetId="30" hidden="1">{"Riqfin97",#N/A,FALSE,"Tran";"Riqfinpro",#N/A,FALSE,"Tran"}</definedName>
    <definedName name="cccm" localSheetId="31" hidden="1">{"Riqfin97",#N/A,FALSE,"Tran";"Riqfinpro",#N/A,FALSE,"Tran"}</definedName>
    <definedName name="cccm" localSheetId="32" hidden="1">{"Riqfin97",#N/A,FALSE,"Tran";"Riqfinpro",#N/A,FALSE,"Tran"}</definedName>
    <definedName name="cccm" localSheetId="33" hidden="1">{"Riqfin97",#N/A,FALSE,"Tran";"Riqfinpro",#N/A,FALSE,"Tran"}</definedName>
    <definedName name="cccm" localSheetId="34" hidden="1">{"Riqfin97",#N/A,FALSE,"Tran";"Riqfinpro",#N/A,FALSE,"Tran"}</definedName>
    <definedName name="cccm" localSheetId="37" hidden="1">{"Riqfin97",#N/A,FALSE,"Tran";"Riqfinpro",#N/A,FALSE,"Tran"}</definedName>
    <definedName name="cccm" localSheetId="2" hidden="1">{"Riqfin97",#N/A,FALSE,"Tran";"Riqfinpro",#N/A,FALSE,"Tran"}</definedName>
    <definedName name="cccm" localSheetId="39" hidden="1">{"Riqfin97",#N/A,FALSE,"Tran";"Riqfinpro",#N/A,FALSE,"Tran"}</definedName>
    <definedName name="cccm" localSheetId="40" hidden="1">{"Riqfin97",#N/A,FALSE,"Tran";"Riqfinpro",#N/A,FALSE,"Tran"}</definedName>
    <definedName name="cccm" localSheetId="42" hidden="1">{"Riqfin97",#N/A,FALSE,"Tran";"Riqfinpro",#N/A,FALSE,"Tran"}</definedName>
    <definedName name="cccm" localSheetId="43" hidden="1">{"Riqfin97",#N/A,FALSE,"Tran";"Riqfinpro",#N/A,FALSE,"Tran"}</definedName>
    <definedName name="cccm" localSheetId="44" hidden="1">{"Riqfin97",#N/A,FALSE,"Tran";"Riqfinpro",#N/A,FALSE,"Tran"}</definedName>
    <definedName name="cccm" localSheetId="45" hidden="1">{"Riqfin97",#N/A,FALSE,"Tran";"Riqfinpro",#N/A,FALSE,"Tran"}</definedName>
    <definedName name="cccm" localSheetId="46" hidden="1">{"Riqfin97",#N/A,FALSE,"Tran";"Riqfinpro",#N/A,FALSE,"Tran"}</definedName>
    <definedName name="cccm" localSheetId="47" hidden="1">{"Riqfin97",#N/A,FALSE,"Tran";"Riqfinpro",#N/A,FALSE,"Tran"}</definedName>
    <definedName name="cccm" localSheetId="48" hidden="1">{"Riqfin97",#N/A,FALSE,"Tran";"Riqfinpro",#N/A,FALSE,"Tran"}</definedName>
    <definedName name="cccm" localSheetId="49" hidden="1">{"Riqfin97",#N/A,FALSE,"Tran";"Riqfinpro",#N/A,FALSE,"Tran"}</definedName>
    <definedName name="cccm" localSheetId="50" hidden="1">{"Riqfin97",#N/A,FALSE,"Tran";"Riqfinpro",#N/A,FALSE,"Tran"}</definedName>
    <definedName name="cccm" localSheetId="57" hidden="1">{"Riqfin97",#N/A,FALSE,"Tran";"Riqfinpro",#N/A,FALSE,"Tran"}</definedName>
    <definedName name="cccm" localSheetId="58" hidden="1">{"Riqfin97",#N/A,FALSE,"Tran";"Riqfinpro",#N/A,FALSE,"Tran"}</definedName>
    <definedName name="cccm" localSheetId="59" hidden="1">{"Riqfin97",#N/A,FALSE,"Tran";"Riqfinpro",#N/A,FALSE,"Tran"}</definedName>
    <definedName name="cccm" localSheetId="60" hidden="1">{"Riqfin97",#N/A,FALSE,"Tran";"Riqfinpro",#N/A,FALSE,"Tran"}</definedName>
    <definedName name="cccm" localSheetId="61" hidden="1">{"Riqfin97",#N/A,FALSE,"Tran";"Riqfinpro",#N/A,FALSE,"Tran"}</definedName>
    <definedName name="cccm" localSheetId="62" hidden="1">{"Riqfin97",#N/A,FALSE,"Tran";"Riqfinpro",#N/A,FALSE,"Tran"}</definedName>
    <definedName name="cccm" localSheetId="63" hidden="1">{"Riqfin97",#N/A,FALSE,"Tran";"Riqfinpro",#N/A,FALSE,"Tran"}</definedName>
    <definedName name="cccm" localSheetId="64" hidden="1">{"Riqfin97",#N/A,FALSE,"Tran";"Riqfinpro",#N/A,FALSE,"Tran"}</definedName>
    <definedName name="cccm" localSheetId="66" hidden="1">{"Riqfin97",#N/A,FALSE,"Tran";"Riqfinpro",#N/A,FALSE,"Tran"}</definedName>
    <definedName name="cccm" localSheetId="68" hidden="1">{"Riqfin97",#N/A,FALSE,"Tran";"Riqfinpro",#N/A,FALSE,"Tran"}</definedName>
    <definedName name="cccm" localSheetId="69" hidden="1">{"Riqfin97",#N/A,FALSE,"Tran";"Riqfinpro",#N/A,FALSE,"Tran"}</definedName>
    <definedName name="cccm" localSheetId="71" hidden="1">{"Riqfin97",#N/A,FALSE,"Tran";"Riqfinpro",#N/A,FALSE,"Tran"}</definedName>
    <definedName name="cccm" localSheetId="76" hidden="1">{"Riqfin97",#N/A,FALSE,"Tran";"Riqfinpro",#N/A,FALSE,"Tran"}</definedName>
    <definedName name="cccm" localSheetId="77" hidden="1">{"Riqfin97",#N/A,FALSE,"Tran";"Riqfinpro",#N/A,FALSE,"Tran"}</definedName>
    <definedName name="cccm" localSheetId="78" hidden="1">{"Riqfin97",#N/A,FALSE,"Tran";"Riqfinpro",#N/A,FALSE,"Tran"}</definedName>
    <definedName name="cccm" localSheetId="82" hidden="1">{"Riqfin97",#N/A,FALSE,"Tran";"Riqfinpro",#N/A,FALSE,"Tran"}</definedName>
    <definedName name="cccm" localSheetId="22" hidden="1">{"Riqfin97",#N/A,FALSE,"Tran";"Riqfinpro",#N/A,FALSE,"Tran"}</definedName>
    <definedName name="cccm" localSheetId="86" hidden="1">{"Riqfin97",#N/A,FALSE,"Tran";"Riqfinpro",#N/A,FALSE,"Tran"}</definedName>
    <definedName name="cccm" localSheetId="90" hidden="1">{"Riqfin97",#N/A,FALSE,"Tran";"Riqfinpro",#N/A,FALSE,"Tran"}</definedName>
    <definedName name="cccm" localSheetId="94" hidden="1">{"Riqfin97",#N/A,FALSE,"Tran";"Riqfinpro",#N/A,FALSE,"Tran"}</definedName>
    <definedName name="cccm" localSheetId="102" hidden="1">{"Riqfin97",#N/A,FALSE,"Tran";"Riqfinpro",#N/A,FALSE,"Tran"}</definedName>
    <definedName name="cccm" localSheetId="27" hidden="1">{"Riqfin97",#N/A,FALSE,"Tran";"Riqfinpro",#N/A,FALSE,"Tran"}</definedName>
    <definedName name="cccm" localSheetId="0" hidden="1">{"Riqfin97",#N/A,FALSE,"Tran";"Riqfinpro",#N/A,FALSE,"Tran"}</definedName>
    <definedName name="cccm" hidden="1">{"Riqfin97",#N/A,FALSE,"Tran";"Riqfinpro",#N/A,FALSE,"Tran"}</definedName>
    <definedName name="ccme" localSheetId="106">#REF!</definedName>
    <definedName name="ccme" localSheetId="17">#REF!</definedName>
    <definedName name="ccme" localSheetId="18">#REF!</definedName>
    <definedName name="ccme" localSheetId="51">#REF!</definedName>
    <definedName name="ccme" localSheetId="89">#REF!</definedName>
    <definedName name="ccme" localSheetId="40">#REF!</definedName>
    <definedName name="ccme" localSheetId="42">#REF!</definedName>
    <definedName name="ccme" localSheetId="48">#REF!</definedName>
    <definedName name="ccme" localSheetId="49">#REF!</definedName>
    <definedName name="ccme" localSheetId="50">#REF!</definedName>
    <definedName name="ccme" localSheetId="57">#REF!</definedName>
    <definedName name="ccme" localSheetId="58">#REF!</definedName>
    <definedName name="ccme" localSheetId="77">#REF!</definedName>
    <definedName name="ccme" localSheetId="78">#REF!</definedName>
    <definedName name="ccme" localSheetId="22">#REF!</definedName>
    <definedName name="ccme" localSheetId="90">#REF!</definedName>
    <definedName name="ccme" localSheetId="0">#REF!</definedName>
    <definedName name="ccme">#REF!</definedName>
    <definedName name="ccme2000" localSheetId="106">#REF!</definedName>
    <definedName name="ccme2000" localSheetId="17">#REF!</definedName>
    <definedName name="ccme2000" localSheetId="18">#REF!</definedName>
    <definedName name="ccme2000" localSheetId="51">#REF!</definedName>
    <definedName name="ccme2000" localSheetId="89">#REF!</definedName>
    <definedName name="ccme2000" localSheetId="40">#REF!</definedName>
    <definedName name="ccme2000" localSheetId="42">#REF!</definedName>
    <definedName name="ccme2000" localSheetId="48">#REF!</definedName>
    <definedName name="ccme2000" localSheetId="49">#REF!</definedName>
    <definedName name="ccme2000" localSheetId="50">#REF!</definedName>
    <definedName name="ccme2000" localSheetId="57">#REF!</definedName>
    <definedName name="ccme2000" localSheetId="58">#REF!</definedName>
    <definedName name="ccme2000" localSheetId="77">#REF!</definedName>
    <definedName name="ccme2000" localSheetId="78">#REF!</definedName>
    <definedName name="ccme2000" localSheetId="22">#REF!</definedName>
    <definedName name="ccme2000" localSheetId="90">#REF!</definedName>
    <definedName name="ccme2000" localSheetId="0">#REF!</definedName>
    <definedName name="ccme2000">#REF!</definedName>
    <definedName name="ccme2001" localSheetId="106">#REF!</definedName>
    <definedName name="ccme2001" localSheetId="17">#REF!</definedName>
    <definedName name="ccme2001" localSheetId="18">#REF!</definedName>
    <definedName name="ccme2001" localSheetId="51">#REF!</definedName>
    <definedName name="ccme2001" localSheetId="89">#REF!</definedName>
    <definedName name="ccme2001" localSheetId="40">#REF!</definedName>
    <definedName name="ccme2001" localSheetId="42">#REF!</definedName>
    <definedName name="ccme2001" localSheetId="48">#REF!</definedName>
    <definedName name="ccme2001" localSheetId="49">#REF!</definedName>
    <definedName name="ccme2001" localSheetId="50">#REF!</definedName>
    <definedName name="ccme2001" localSheetId="57">#REF!</definedName>
    <definedName name="ccme2001" localSheetId="58">#REF!</definedName>
    <definedName name="ccme2001" localSheetId="77">#REF!</definedName>
    <definedName name="ccme2001" localSheetId="78">#REF!</definedName>
    <definedName name="ccme2001" localSheetId="22">#REF!</definedName>
    <definedName name="ccme2001" localSheetId="90">#REF!</definedName>
    <definedName name="ccme2001" localSheetId="0">#REF!</definedName>
    <definedName name="ccme2001">#REF!</definedName>
    <definedName name="ccme2002" localSheetId="106">#REF!</definedName>
    <definedName name="ccme2002" localSheetId="17">#REF!</definedName>
    <definedName name="ccme2002" localSheetId="51">#REF!</definedName>
    <definedName name="ccme2002" localSheetId="89">#REF!</definedName>
    <definedName name="ccme2002" localSheetId="48">#REF!</definedName>
    <definedName name="ccme2002" localSheetId="49">#REF!</definedName>
    <definedName name="ccme2002" localSheetId="50">#REF!</definedName>
    <definedName name="ccme2002" localSheetId="57">#REF!</definedName>
    <definedName name="ccme2002" localSheetId="58">#REF!</definedName>
    <definedName name="ccme2002" localSheetId="78">#REF!</definedName>
    <definedName name="ccme2002" localSheetId="22">#REF!</definedName>
    <definedName name="ccme2002" localSheetId="90">#REF!</definedName>
    <definedName name="ccme2002" localSheetId="0">#REF!</definedName>
    <definedName name="ccme2002">#REF!</definedName>
    <definedName name="ccme2003" localSheetId="106">#REF!</definedName>
    <definedName name="ccme2003" localSheetId="17">#REF!</definedName>
    <definedName name="ccme2003" localSheetId="51">#REF!</definedName>
    <definedName name="ccme2003" localSheetId="89">#REF!</definedName>
    <definedName name="ccme2003" localSheetId="48">#REF!</definedName>
    <definedName name="ccme2003" localSheetId="49">#REF!</definedName>
    <definedName name="ccme2003" localSheetId="50">#REF!</definedName>
    <definedName name="ccme2003" localSheetId="57">#REF!</definedName>
    <definedName name="ccme2003" localSheetId="58">#REF!</definedName>
    <definedName name="ccme2003" localSheetId="78">#REF!</definedName>
    <definedName name="ccme2003" localSheetId="22">#REF!</definedName>
    <definedName name="ccme2003" localSheetId="90">#REF!</definedName>
    <definedName name="ccme2003" localSheetId="0">#REF!</definedName>
    <definedName name="ccme2003">#REF!</definedName>
    <definedName name="ccme98" localSheetId="106">#REF!</definedName>
    <definedName name="ccme98" localSheetId="17">[32]Programa!#REF!</definedName>
    <definedName name="ccme98" localSheetId="51">[32]Programa!#REF!</definedName>
    <definedName name="ccme98" localSheetId="89">[32]Programa!#REF!</definedName>
    <definedName name="ccme98" localSheetId="49">[32]Programa!#REF!</definedName>
    <definedName name="ccme98" localSheetId="50">[32]Programa!#REF!</definedName>
    <definedName name="ccme98" localSheetId="57">[32]Programa!#REF!</definedName>
    <definedName name="ccme98" localSheetId="90">[32]Programa!#REF!</definedName>
    <definedName name="ccme98" localSheetId="94">#REF!</definedName>
    <definedName name="ccme98">[32]Programa!#REF!</definedName>
    <definedName name="ccme98j" localSheetId="106">#REF!</definedName>
    <definedName name="ccme98j" localSheetId="17">[32]Programa!#REF!</definedName>
    <definedName name="ccme98j" localSheetId="89">[32]Programa!#REF!</definedName>
    <definedName name="ccme98j" localSheetId="49">[32]Programa!#REF!</definedName>
    <definedName name="ccme98j" localSheetId="50">[32]Programa!#REF!</definedName>
    <definedName name="ccme98j" localSheetId="57">[32]Programa!#REF!</definedName>
    <definedName name="ccme98j" localSheetId="90">[32]Programa!#REF!</definedName>
    <definedName name="ccme98j" localSheetId="94">#REF!</definedName>
    <definedName name="ccme98j">[32]Programa!#REF!</definedName>
    <definedName name="ccme98s" localSheetId="106">#REF!</definedName>
    <definedName name="ccme98s" localSheetId="17">#REF!</definedName>
    <definedName name="ccme98s" localSheetId="18">#REF!</definedName>
    <definedName name="ccme98s" localSheetId="51">#REF!</definedName>
    <definedName name="ccme98s" localSheetId="89">#REF!</definedName>
    <definedName name="ccme98s" localSheetId="40">#REF!</definedName>
    <definedName name="ccme98s" localSheetId="42">#REF!</definedName>
    <definedName name="ccme98s" localSheetId="48">#REF!</definedName>
    <definedName name="ccme98s" localSheetId="49">#REF!</definedName>
    <definedName name="ccme98s" localSheetId="50">#REF!</definedName>
    <definedName name="ccme98s" localSheetId="57">#REF!</definedName>
    <definedName name="ccme98s" localSheetId="58">#REF!</definedName>
    <definedName name="ccme98s" localSheetId="77">#REF!</definedName>
    <definedName name="ccme98s" localSheetId="78">#REF!</definedName>
    <definedName name="ccme98s" localSheetId="22">#REF!</definedName>
    <definedName name="ccme98s" localSheetId="90">#REF!</definedName>
    <definedName name="ccme98s" localSheetId="0">#REF!</definedName>
    <definedName name="ccme98s">#REF!</definedName>
    <definedName name="ccme99" localSheetId="106">#REF!</definedName>
    <definedName name="ccme99" localSheetId="17">#REF!</definedName>
    <definedName name="ccme99" localSheetId="18">#REF!</definedName>
    <definedName name="ccme99" localSheetId="51">#REF!</definedName>
    <definedName name="ccme99" localSheetId="89">#REF!</definedName>
    <definedName name="ccme99" localSheetId="40">#REF!</definedName>
    <definedName name="ccme99" localSheetId="42">#REF!</definedName>
    <definedName name="ccme99" localSheetId="48">#REF!</definedName>
    <definedName name="ccme99" localSheetId="49">#REF!</definedName>
    <definedName name="ccme99" localSheetId="50">#REF!</definedName>
    <definedName name="ccme99" localSheetId="57">#REF!</definedName>
    <definedName name="ccme99" localSheetId="58">#REF!</definedName>
    <definedName name="ccme99" localSheetId="78">#REF!</definedName>
    <definedName name="ccme99" localSheetId="22">#REF!</definedName>
    <definedName name="ccme99" localSheetId="90">#REF!</definedName>
    <definedName name="ccme99" localSheetId="0">#REF!</definedName>
    <definedName name="ccme99">#REF!</definedName>
    <definedName name="ccode">273</definedName>
    <definedName name="CD" localSheetId="106">#REF!</definedName>
    <definedName name="CD" localSheetId="16">#REF!</definedName>
    <definedName name="CD" localSheetId="17">#REF!</definedName>
    <definedName name="CD" localSheetId="41">#REF!</definedName>
    <definedName name="CD" localSheetId="51">#REF!</definedName>
    <definedName name="CD" localSheetId="89">#REF!</definedName>
    <definedName name="CD" localSheetId="40">#REF!</definedName>
    <definedName name="CD" localSheetId="42">#REF!</definedName>
    <definedName name="CD" localSheetId="43">#REF!</definedName>
    <definedName name="CD" localSheetId="47">#REF!</definedName>
    <definedName name="CD" localSheetId="48">#REF!</definedName>
    <definedName name="CD" localSheetId="49">#REF!</definedName>
    <definedName name="CD" localSheetId="50">#REF!</definedName>
    <definedName name="CD" localSheetId="57">#REF!</definedName>
    <definedName name="CD" localSheetId="58">#REF!</definedName>
    <definedName name="CD" localSheetId="59">#REF!</definedName>
    <definedName name="CD" localSheetId="60">#REF!</definedName>
    <definedName name="CD" localSheetId="76">#REF!</definedName>
    <definedName name="CD" localSheetId="78">#REF!</definedName>
    <definedName name="CD" localSheetId="82">#REF!</definedName>
    <definedName name="CD" localSheetId="22">#REF!</definedName>
    <definedName name="CD" localSheetId="86">#REF!</definedName>
    <definedName name="CD" localSheetId="90">#REF!</definedName>
    <definedName name="CD" localSheetId="27">#REF!</definedName>
    <definedName name="CD" localSheetId="0">#REF!</definedName>
    <definedName name="CD">#REF!</definedName>
    <definedName name="CD1A" localSheetId="106">#REF!</definedName>
    <definedName name="CD1A" localSheetId="16">#REF!</definedName>
    <definedName name="CD1A" localSheetId="17">#REF!</definedName>
    <definedName name="CD1A" localSheetId="41">#REF!</definedName>
    <definedName name="CD1A" localSheetId="51">#REF!</definedName>
    <definedName name="CD1A" localSheetId="89">#REF!</definedName>
    <definedName name="CD1A" localSheetId="40">#REF!</definedName>
    <definedName name="CD1A" localSheetId="42">#REF!</definedName>
    <definedName name="CD1A" localSheetId="43">#REF!</definedName>
    <definedName name="CD1A" localSheetId="48">#REF!</definedName>
    <definedName name="CD1A" localSheetId="49">#REF!</definedName>
    <definedName name="CD1A" localSheetId="50">#REF!</definedName>
    <definedName name="CD1A" localSheetId="57">#REF!</definedName>
    <definedName name="CD1A" localSheetId="58">#REF!</definedName>
    <definedName name="CD1A" localSheetId="59">#REF!</definedName>
    <definedName name="CD1A" localSheetId="60">#REF!</definedName>
    <definedName name="CD1A" localSheetId="76">#REF!</definedName>
    <definedName name="CD1A" localSheetId="78">#REF!</definedName>
    <definedName name="CD1A" localSheetId="82">#REF!</definedName>
    <definedName name="CD1A" localSheetId="22">#REF!</definedName>
    <definedName name="CD1A" localSheetId="86">#REF!</definedName>
    <definedName name="CD1A" localSheetId="90">#REF!</definedName>
    <definedName name="CD1A" localSheetId="27">#REF!</definedName>
    <definedName name="CD1A" localSheetId="0">#REF!</definedName>
    <definedName name="CD1A">#REF!</definedName>
    <definedName name="cde" localSheetId="104" hidden="1">{"Riqfin97",#N/A,FALSE,"Tran";"Riqfinpro",#N/A,FALSE,"Tran"}</definedName>
    <definedName name="cde" localSheetId="106" hidden="1">{"Riqfin97",#N/A,FALSE,"Tran";"Riqfinpro",#N/A,FALSE,"Tran"}</definedName>
    <definedName name="cde" localSheetId="17" hidden="1">{"Riqfin97",#N/A,FALSE,"Tran";"Riqfinpro",#N/A,FALSE,"Tran"}</definedName>
    <definedName name="cde" localSheetId="18" hidden="1">{"Riqfin97",#N/A,FALSE,"Tran";"Riqfinpro",#N/A,FALSE,"Tran"}</definedName>
    <definedName name="cde" localSheetId="41" hidden="1">{"Riqfin97",#N/A,FALSE,"Tran";"Riqfinpro",#N/A,FALSE,"Tran"}</definedName>
    <definedName name="cde" localSheetId="65" hidden="1">{"Riqfin97",#N/A,FALSE,"Tran";"Riqfinpro",#N/A,FALSE,"Tran"}</definedName>
    <definedName name="cde" localSheetId="67" hidden="1">{"Riqfin97",#N/A,FALSE,"Tran";"Riqfinpro",#N/A,FALSE,"Tran"}</definedName>
    <definedName name="cde" localSheetId="70" hidden="1">{"Riqfin97",#N/A,FALSE,"Tran";"Riqfinpro",#N/A,FALSE,"Tran"}</definedName>
    <definedName name="cde" localSheetId="8" hidden="1">{"Riqfin97",#N/A,FALSE,"Tran";"Riqfinpro",#N/A,FALSE,"Tran"}</definedName>
    <definedName name="cde" localSheetId="9" hidden="1">{"Riqfin97",#N/A,FALSE,"Tran";"Riqfinpro",#N/A,FALSE,"Tran"}</definedName>
    <definedName name="cde" localSheetId="10" hidden="1">{"Riqfin97",#N/A,FALSE,"Tran";"Riqfinpro",#N/A,FALSE,"Tran"}</definedName>
    <definedName name="cde" localSheetId="11" hidden="1">{"Riqfin97",#N/A,FALSE,"Tran";"Riqfinpro",#N/A,FALSE,"Tran"}</definedName>
    <definedName name="cde" localSheetId="54" hidden="1">{"Riqfin97",#N/A,FALSE,"Tran";"Riqfinpro",#N/A,FALSE,"Tran"}</definedName>
    <definedName name="cde" localSheetId="51" hidden="1">{"Riqfin97",#N/A,FALSE,"Tran";"Riqfinpro",#N/A,FALSE,"Tran"}</definedName>
    <definedName name="cde" localSheetId="89" hidden="1">{"Riqfin97",#N/A,FALSE,"Tran";"Riqfinpro",#N/A,FALSE,"Tran"}</definedName>
    <definedName name="cde" localSheetId="28" hidden="1">{"Riqfin97",#N/A,FALSE,"Tran";"Riqfinpro",#N/A,FALSE,"Tran"}</definedName>
    <definedName name="cde" localSheetId="29" hidden="1">{"Riqfin97",#N/A,FALSE,"Tran";"Riqfinpro",#N/A,FALSE,"Tran"}</definedName>
    <definedName name="cde" localSheetId="30" hidden="1">{"Riqfin97",#N/A,FALSE,"Tran";"Riqfinpro",#N/A,FALSE,"Tran"}</definedName>
    <definedName name="cde" localSheetId="31" hidden="1">{"Riqfin97",#N/A,FALSE,"Tran";"Riqfinpro",#N/A,FALSE,"Tran"}</definedName>
    <definedName name="cde" localSheetId="32" hidden="1">{"Riqfin97",#N/A,FALSE,"Tran";"Riqfinpro",#N/A,FALSE,"Tran"}</definedName>
    <definedName name="cde" localSheetId="33" hidden="1">{"Riqfin97",#N/A,FALSE,"Tran";"Riqfinpro",#N/A,FALSE,"Tran"}</definedName>
    <definedName name="cde" localSheetId="34" hidden="1">{"Riqfin97",#N/A,FALSE,"Tran";"Riqfinpro",#N/A,FALSE,"Tran"}</definedName>
    <definedName name="cde" localSheetId="37" hidden="1">{"Riqfin97",#N/A,FALSE,"Tran";"Riqfinpro",#N/A,FALSE,"Tran"}</definedName>
    <definedName name="cde" localSheetId="2" hidden="1">{"Riqfin97",#N/A,FALSE,"Tran";"Riqfinpro",#N/A,FALSE,"Tran"}</definedName>
    <definedName name="cde" localSheetId="40" hidden="1">{"Riqfin97",#N/A,FALSE,"Tran";"Riqfinpro",#N/A,FALSE,"Tran"}</definedName>
    <definedName name="cde" localSheetId="42" hidden="1">{"Riqfin97",#N/A,FALSE,"Tran";"Riqfinpro",#N/A,FALSE,"Tran"}</definedName>
    <definedName name="cde" localSheetId="43" hidden="1">{"Riqfin97",#N/A,FALSE,"Tran";"Riqfinpro",#N/A,FALSE,"Tran"}</definedName>
    <definedName name="cde" localSheetId="44" hidden="1">{"Riqfin97",#N/A,FALSE,"Tran";"Riqfinpro",#N/A,FALSE,"Tran"}</definedName>
    <definedName name="cde" localSheetId="45" hidden="1">{"Riqfin97",#N/A,FALSE,"Tran";"Riqfinpro",#N/A,FALSE,"Tran"}</definedName>
    <definedName name="cde" localSheetId="46" hidden="1">{"Riqfin97",#N/A,FALSE,"Tran";"Riqfinpro",#N/A,FALSE,"Tran"}</definedName>
    <definedName name="cde" localSheetId="47" hidden="1">{"Riqfin97",#N/A,FALSE,"Tran";"Riqfinpro",#N/A,FALSE,"Tran"}</definedName>
    <definedName name="cde" localSheetId="48" hidden="1">{"Riqfin97",#N/A,FALSE,"Tran";"Riqfinpro",#N/A,FALSE,"Tran"}</definedName>
    <definedName name="cde" localSheetId="49" hidden="1">{"Riqfin97",#N/A,FALSE,"Tran";"Riqfinpro",#N/A,FALSE,"Tran"}</definedName>
    <definedName name="cde" localSheetId="50" hidden="1">{"Riqfin97",#N/A,FALSE,"Tran";"Riqfinpro",#N/A,FALSE,"Tran"}</definedName>
    <definedName name="cde" localSheetId="57" hidden="1">{"Riqfin97",#N/A,FALSE,"Tran";"Riqfinpro",#N/A,FALSE,"Tran"}</definedName>
    <definedName name="cde" localSheetId="58" hidden="1">{"Riqfin97",#N/A,FALSE,"Tran";"Riqfinpro",#N/A,FALSE,"Tran"}</definedName>
    <definedName name="cde" localSheetId="64" hidden="1">{"Riqfin97",#N/A,FALSE,"Tran";"Riqfinpro",#N/A,FALSE,"Tran"}</definedName>
    <definedName name="cde" localSheetId="66" hidden="1">{"Riqfin97",#N/A,FALSE,"Tran";"Riqfinpro",#N/A,FALSE,"Tran"}</definedName>
    <definedName name="cde" localSheetId="68" hidden="1">{"Riqfin97",#N/A,FALSE,"Tran";"Riqfinpro",#N/A,FALSE,"Tran"}</definedName>
    <definedName name="cde" localSheetId="69" hidden="1">{"Riqfin97",#N/A,FALSE,"Tran";"Riqfinpro",#N/A,FALSE,"Tran"}</definedName>
    <definedName name="cde" localSheetId="71" hidden="1">{"Riqfin97",#N/A,FALSE,"Tran";"Riqfinpro",#N/A,FALSE,"Tran"}</definedName>
    <definedName name="cde" localSheetId="77" hidden="1">{"Riqfin97",#N/A,FALSE,"Tran";"Riqfinpro",#N/A,FALSE,"Tran"}</definedName>
    <definedName name="cde" localSheetId="78" hidden="1">{"Riqfin97",#N/A,FALSE,"Tran";"Riqfinpro",#N/A,FALSE,"Tran"}</definedName>
    <definedName name="cde" localSheetId="82" hidden="1">{"Riqfin97",#N/A,FALSE,"Tran";"Riqfinpro",#N/A,FALSE,"Tran"}</definedName>
    <definedName name="cde" localSheetId="22" hidden="1">{"Riqfin97",#N/A,FALSE,"Tran";"Riqfinpro",#N/A,FALSE,"Tran"}</definedName>
    <definedName name="cde" localSheetId="86" hidden="1">{"Riqfin97",#N/A,FALSE,"Tran";"Riqfinpro",#N/A,FALSE,"Tran"}</definedName>
    <definedName name="cde" localSheetId="90" hidden="1">{"Riqfin97",#N/A,FALSE,"Tran";"Riqfinpro",#N/A,FALSE,"Tran"}</definedName>
    <definedName name="cde" localSheetId="94" hidden="1">{"Riqfin97",#N/A,FALSE,"Tran";"Riqfinpro",#N/A,FALSE,"Tran"}</definedName>
    <definedName name="cde" localSheetId="102" hidden="1">{"Riqfin97",#N/A,FALSE,"Tran";"Riqfinpro",#N/A,FALSE,"Tran"}</definedName>
    <definedName name="cde" localSheetId="27" hidden="1">{"Riqfin97",#N/A,FALSE,"Tran";"Riqfinpro",#N/A,FALSE,"Tran"}</definedName>
    <definedName name="cde" localSheetId="0" hidden="1">{"Riqfin97",#N/A,FALSE,"Tran";"Riqfinpro",#N/A,FALSE,"Tran"}</definedName>
    <definedName name="cde" hidden="1">{"Riqfin97",#N/A,FALSE,"Tran";"Riqfinpro",#N/A,FALSE,"Tran"}</definedName>
    <definedName name="CEMENTO" localSheetId="106">#REF!</definedName>
    <definedName name="CEMENTO" localSheetId="17">#REF!</definedName>
    <definedName name="CEMENTO" localSheetId="18">#REF!</definedName>
    <definedName name="CEMENTO" localSheetId="51">#REF!</definedName>
    <definedName name="CEMENTO" localSheetId="89">#REF!</definedName>
    <definedName name="CEMENTO" localSheetId="40">#REF!</definedName>
    <definedName name="CEMENTO" localSheetId="42">#REF!</definedName>
    <definedName name="CEMENTO" localSheetId="43">#REF!</definedName>
    <definedName name="CEMENTO" localSheetId="48">#REF!</definedName>
    <definedName name="CEMENTO" localSheetId="49">#REF!</definedName>
    <definedName name="CEMENTO" localSheetId="50">#REF!</definedName>
    <definedName name="CEMENTO" localSheetId="57">#REF!</definedName>
    <definedName name="CEMENTO" localSheetId="58">#REF!</definedName>
    <definedName name="CEMENTO" localSheetId="76">#REF!</definedName>
    <definedName name="CEMENTO" localSheetId="77">#REF!</definedName>
    <definedName name="CEMENTO" localSheetId="78">#REF!</definedName>
    <definedName name="CEMENTO" localSheetId="22">#REF!</definedName>
    <definedName name="CEMENTO" localSheetId="90">#REF!</definedName>
    <definedName name="CEMENTO" localSheetId="27">#REF!</definedName>
    <definedName name="CEMENTO" localSheetId="0">#REF!</definedName>
    <definedName name="CEMENTO">#REF!</definedName>
    <definedName name="CENGOVT" localSheetId="106">#REF!</definedName>
    <definedName name="CENGOVT" localSheetId="17">#REF!</definedName>
    <definedName name="CENGOVT" localSheetId="18">#REF!</definedName>
    <definedName name="CENGOVT" localSheetId="51">#REF!</definedName>
    <definedName name="CENGOVT" localSheetId="89">#REF!</definedName>
    <definedName name="CENGOVT" localSheetId="40">#REF!</definedName>
    <definedName name="CENGOVT" localSheetId="42">#REF!</definedName>
    <definedName name="CENGOVT" localSheetId="48">#REF!</definedName>
    <definedName name="CENGOVT" localSheetId="49">#REF!</definedName>
    <definedName name="CENGOVT" localSheetId="50">#REF!</definedName>
    <definedName name="CENGOVT" localSheetId="57">#REF!</definedName>
    <definedName name="CENGOVT" localSheetId="58">#REF!</definedName>
    <definedName name="CENGOVT" localSheetId="78">#REF!</definedName>
    <definedName name="CENGOVT" localSheetId="22">#REF!</definedName>
    <definedName name="CENGOVT" localSheetId="90">#REF!</definedName>
    <definedName name="CENGOVT" localSheetId="0">#REF!</definedName>
    <definedName name="CENGOVT">#REF!</definedName>
    <definedName name="CEPA96" localSheetId="106">#REF!</definedName>
    <definedName name="CEPA96" localSheetId="17">#REF!</definedName>
    <definedName name="CEPA96" localSheetId="51">#REF!</definedName>
    <definedName name="CEPA96" localSheetId="89">#REF!</definedName>
    <definedName name="CEPA96" localSheetId="40">#REF!</definedName>
    <definedName name="CEPA96" localSheetId="48">#REF!</definedName>
    <definedName name="CEPA96" localSheetId="49">#REF!</definedName>
    <definedName name="CEPA96" localSheetId="50">#REF!</definedName>
    <definedName name="CEPA96" localSheetId="57">#REF!</definedName>
    <definedName name="CEPA96" localSheetId="58">#REF!</definedName>
    <definedName name="CEPA96" localSheetId="78">#REF!</definedName>
    <definedName name="CEPA96" localSheetId="22">#REF!</definedName>
    <definedName name="CEPA96" localSheetId="90">#REF!</definedName>
    <definedName name="CEPA96" localSheetId="0">#REF!</definedName>
    <definedName name="CEPA96">#REF!</definedName>
    <definedName name="CFA" localSheetId="106">#REF!</definedName>
    <definedName name="CFA" localSheetId="57">#REF!</definedName>
    <definedName name="CFA" localSheetId="94">#REF!</definedName>
    <definedName name="CFA">[67]CIRRs!$C$81</definedName>
    <definedName name="cfdfdf" localSheetId="106" hidden="1">#REF!</definedName>
    <definedName name="cfdfdf" localSheetId="17" hidden="1">#REF!</definedName>
    <definedName name="cfdfdf" localSheetId="18" hidden="1">#REF!</definedName>
    <definedName name="cfdfdf" localSheetId="41" hidden="1">#REF!</definedName>
    <definedName name="cfdfdf" localSheetId="51" hidden="1">#REF!</definedName>
    <definedName name="cfdfdf" localSheetId="89" hidden="1">#REF!</definedName>
    <definedName name="cfdfdf" localSheetId="40" hidden="1">#REF!</definedName>
    <definedName name="cfdfdf" localSheetId="42" hidden="1">#REF!</definedName>
    <definedName name="cfdfdf" localSheetId="43" hidden="1">#REF!</definedName>
    <definedName name="cfdfdf" localSheetId="48" hidden="1">#REF!</definedName>
    <definedName name="cfdfdf" localSheetId="49" hidden="1">#REF!</definedName>
    <definedName name="cfdfdf" localSheetId="50" hidden="1">#REF!</definedName>
    <definedName name="cfdfdf" localSheetId="57" hidden="1">#REF!</definedName>
    <definedName name="cfdfdf" localSheetId="58" hidden="1">#REF!</definedName>
    <definedName name="cfdfdf" localSheetId="59" hidden="1">#REF!</definedName>
    <definedName name="cfdfdf" localSheetId="60" hidden="1">#REF!</definedName>
    <definedName name="cfdfdf" localSheetId="76" hidden="1">#REF!</definedName>
    <definedName name="cfdfdf" localSheetId="78" hidden="1">#REF!</definedName>
    <definedName name="cfdfdf" localSheetId="82" hidden="1">#REF!</definedName>
    <definedName name="cfdfdf" localSheetId="22" hidden="1">#REF!</definedName>
    <definedName name="cfdfdf" localSheetId="86" hidden="1">#REF!</definedName>
    <definedName name="cfdfdf" localSheetId="90" hidden="1">#REF!</definedName>
    <definedName name="cfdfdf" localSheetId="27" hidden="1">#REF!</definedName>
    <definedName name="cfdfdf" localSheetId="0" hidden="1">#REF!</definedName>
    <definedName name="cfdfdf" hidden="1">#REF!</definedName>
    <definedName name="CG" localSheetId="106">#REF!</definedName>
    <definedName name="CG" localSheetId="17">#REF!</definedName>
    <definedName name="CG" localSheetId="18">#REF!</definedName>
    <definedName name="CG" localSheetId="51">#REF!</definedName>
    <definedName name="CG" localSheetId="89">#REF!</definedName>
    <definedName name="CG" localSheetId="40">#REF!</definedName>
    <definedName name="CG" localSheetId="42">#REF!</definedName>
    <definedName name="CG" localSheetId="48">#REF!</definedName>
    <definedName name="CG" localSheetId="49">#REF!</definedName>
    <definedName name="CG" localSheetId="50">#REF!</definedName>
    <definedName name="CG" localSheetId="57">#REF!</definedName>
    <definedName name="CG" localSheetId="58">#REF!</definedName>
    <definedName name="CG" localSheetId="78">#REF!</definedName>
    <definedName name="CG" localSheetId="22">#REF!</definedName>
    <definedName name="CG" localSheetId="90">#REF!</definedName>
    <definedName name="CG" localSheetId="0">#REF!</definedName>
    <definedName name="CG">#REF!</definedName>
    <definedName name="CGBUDG" localSheetId="106">#REF!</definedName>
    <definedName name="CGBUDG" localSheetId="17">#REF!</definedName>
    <definedName name="CGBUDG" localSheetId="51">#REF!</definedName>
    <definedName name="CGBUDG" localSheetId="89">#REF!</definedName>
    <definedName name="CGBUDG" localSheetId="40">#REF!</definedName>
    <definedName name="CGBUDG" localSheetId="48">#REF!</definedName>
    <definedName name="CGBUDG" localSheetId="49">#REF!</definedName>
    <definedName name="CGBUDG" localSheetId="50">#REF!</definedName>
    <definedName name="CGBUDG" localSheetId="57">#REF!</definedName>
    <definedName name="CGBUDG" localSheetId="58">#REF!</definedName>
    <definedName name="CGBUDG" localSheetId="78">#REF!</definedName>
    <definedName name="CGBUDG" localSheetId="22">#REF!</definedName>
    <definedName name="CGBUDG" localSheetId="90">#REF!</definedName>
    <definedName name="CGBUDG" localSheetId="0">#REF!</definedName>
    <definedName name="CGBUDG">#REF!</definedName>
    <definedName name="CGBUDG_" localSheetId="106">#REF!</definedName>
    <definedName name="CGBUDG_" localSheetId="17">#REF!</definedName>
    <definedName name="CGBUDG_" localSheetId="51">#REF!</definedName>
    <definedName name="CGBUDG_" localSheetId="89">#REF!</definedName>
    <definedName name="CGBUDG_" localSheetId="48">#REF!</definedName>
    <definedName name="CGBUDG_" localSheetId="49">#REF!</definedName>
    <definedName name="CGBUDG_" localSheetId="50">#REF!</definedName>
    <definedName name="CGBUDG_" localSheetId="57">#REF!</definedName>
    <definedName name="CGBUDG_" localSheetId="58">#REF!</definedName>
    <definedName name="CGBUDG_" localSheetId="78">#REF!</definedName>
    <definedName name="CGBUDG_" localSheetId="22">#REF!</definedName>
    <definedName name="CGBUDG_" localSheetId="90">#REF!</definedName>
    <definedName name="CGBUDG_" localSheetId="0">#REF!</definedName>
    <definedName name="CGBUDG_">#REF!</definedName>
    <definedName name="CGEXBUDG" localSheetId="106">#REF!</definedName>
    <definedName name="CGEXBUDG" localSheetId="17">#REF!</definedName>
    <definedName name="CGEXBUDG" localSheetId="51">#REF!</definedName>
    <definedName name="CGEXBUDG" localSheetId="89">#REF!</definedName>
    <definedName name="CGEXBUDG" localSheetId="48">#REF!</definedName>
    <definedName name="CGEXBUDG" localSheetId="49">#REF!</definedName>
    <definedName name="CGEXBUDG" localSheetId="50">#REF!</definedName>
    <definedName name="CGEXBUDG" localSheetId="57">#REF!</definedName>
    <definedName name="CGEXBUDG" localSheetId="58">#REF!</definedName>
    <definedName name="CGEXBUDG" localSheetId="78">#REF!</definedName>
    <definedName name="CGEXBUDG" localSheetId="22">#REF!</definedName>
    <definedName name="CGEXBUDG" localSheetId="90">#REF!</definedName>
    <definedName name="CGEXBUDG" localSheetId="0">#REF!</definedName>
    <definedName name="CGEXBUDG">#REF!</definedName>
    <definedName name="CGFIS" localSheetId="106">#REF!</definedName>
    <definedName name="CGFIS" localSheetId="17">#REF!</definedName>
    <definedName name="CGFIS" localSheetId="51">#REF!</definedName>
    <definedName name="CGFIS" localSheetId="89">#REF!</definedName>
    <definedName name="CGFIS" localSheetId="48">#REF!</definedName>
    <definedName name="CGFIS" localSheetId="49">#REF!</definedName>
    <definedName name="CGFIS" localSheetId="50">#REF!</definedName>
    <definedName name="CGFIS" localSheetId="57">#REF!</definedName>
    <definedName name="CGFIS" localSheetId="58">#REF!</definedName>
    <definedName name="CGFIS" localSheetId="78">#REF!</definedName>
    <definedName name="CGFIS" localSheetId="22">#REF!</definedName>
    <definedName name="CGFIS" localSheetId="90">#REF!</definedName>
    <definedName name="CGFIS" localSheetId="0">#REF!</definedName>
    <definedName name="CGFIS">#REF!</definedName>
    <definedName name="CGNRP" localSheetId="106">#REF!</definedName>
    <definedName name="CGNRP" localSheetId="17">#REF!</definedName>
    <definedName name="CGNRP" localSheetId="51">#REF!</definedName>
    <definedName name="CGNRP" localSheetId="89">#REF!</definedName>
    <definedName name="CGNRP" localSheetId="48">#REF!</definedName>
    <definedName name="CGNRP" localSheetId="49">#REF!</definedName>
    <definedName name="CGNRP" localSheetId="50">#REF!</definedName>
    <definedName name="CGNRP" localSheetId="57">#REF!</definedName>
    <definedName name="CGNRP" localSheetId="58">#REF!</definedName>
    <definedName name="CGNRP" localSheetId="78">#REF!</definedName>
    <definedName name="CGNRP" localSheetId="22">#REF!</definedName>
    <definedName name="CGNRP" localSheetId="90">#REF!</definedName>
    <definedName name="CGNRP" localSheetId="0">#REF!</definedName>
    <definedName name="CGNRP">#REF!</definedName>
    <definedName name="CGperc" localSheetId="106">#REF!</definedName>
    <definedName name="CGperc" localSheetId="17">#REF!</definedName>
    <definedName name="CGperc" localSheetId="51">#REF!</definedName>
    <definedName name="CGperc" localSheetId="89">#REF!</definedName>
    <definedName name="CGperc" localSheetId="48">#REF!</definedName>
    <definedName name="CGperc" localSheetId="49">#REF!</definedName>
    <definedName name="CGperc" localSheetId="50">#REF!</definedName>
    <definedName name="CGperc" localSheetId="57">#REF!</definedName>
    <definedName name="CGperc" localSheetId="58">#REF!</definedName>
    <definedName name="CGperc" localSheetId="78">#REF!</definedName>
    <definedName name="CGperc" localSheetId="22">#REF!</definedName>
    <definedName name="CGperc" localSheetId="90">#REF!</definedName>
    <definedName name="CGperc" localSheetId="0">#REF!</definedName>
    <definedName name="CGperc">#REF!</definedName>
    <definedName name="chart" localSheetId="106">#REF!</definedName>
    <definedName name="chart" localSheetId="17">#REF!</definedName>
    <definedName name="chart" localSheetId="41">#REF!</definedName>
    <definedName name="chart" localSheetId="51">#REF!</definedName>
    <definedName name="chart" localSheetId="89">#REF!</definedName>
    <definedName name="chart" localSheetId="42">#REF!</definedName>
    <definedName name="chart" localSheetId="43">#REF!</definedName>
    <definedName name="chart" localSheetId="48">#REF!</definedName>
    <definedName name="chart" localSheetId="49">#REF!</definedName>
    <definedName name="chart" localSheetId="50">#REF!</definedName>
    <definedName name="chart" localSheetId="57">#REF!</definedName>
    <definedName name="chart" localSheetId="58">#REF!</definedName>
    <definedName name="chart" localSheetId="59">#REF!</definedName>
    <definedName name="chart" localSheetId="60">#REF!</definedName>
    <definedName name="chart" localSheetId="76">#REF!</definedName>
    <definedName name="chart" localSheetId="78">#REF!</definedName>
    <definedName name="chart" localSheetId="82">#REF!</definedName>
    <definedName name="chart" localSheetId="22">#REF!</definedName>
    <definedName name="chart" localSheetId="86">#REF!</definedName>
    <definedName name="chart" localSheetId="90">#REF!</definedName>
    <definedName name="chart" localSheetId="27">#REF!</definedName>
    <definedName name="chart" localSheetId="0">#REF!</definedName>
    <definedName name="chart">#REF!</definedName>
    <definedName name="CHF" localSheetId="106">#REF!</definedName>
    <definedName name="CHF" localSheetId="17">#REF!</definedName>
    <definedName name="CHF" localSheetId="41">#REF!</definedName>
    <definedName name="CHF" localSheetId="51">#REF!</definedName>
    <definedName name="CHF" localSheetId="89">#REF!</definedName>
    <definedName name="CHF" localSheetId="42">#REF!</definedName>
    <definedName name="CHF" localSheetId="43">#REF!</definedName>
    <definedName name="CHF" localSheetId="48">#REF!</definedName>
    <definedName name="CHF" localSheetId="49">#REF!</definedName>
    <definedName name="CHF" localSheetId="50">#REF!</definedName>
    <definedName name="CHF" localSheetId="57">#REF!</definedName>
    <definedName name="CHF" localSheetId="58">#REF!</definedName>
    <definedName name="CHF" localSheetId="59">#REF!</definedName>
    <definedName name="CHF" localSheetId="60">#REF!</definedName>
    <definedName name="CHF" localSheetId="76">#REF!</definedName>
    <definedName name="CHF" localSheetId="78">#REF!</definedName>
    <definedName name="CHF" localSheetId="82">#REF!</definedName>
    <definedName name="CHF" localSheetId="22">#REF!</definedName>
    <definedName name="CHF" localSheetId="86">#REF!</definedName>
    <definedName name="CHF" localSheetId="90">#REF!</definedName>
    <definedName name="CHF" localSheetId="27">#REF!</definedName>
    <definedName name="CHF" localSheetId="0">#REF!</definedName>
    <definedName name="CHF">#REF!</definedName>
    <definedName name="CHILE" localSheetId="106">#REF!</definedName>
    <definedName name="CHILE" localSheetId="17">#REF!</definedName>
    <definedName name="CHILE" localSheetId="51">#REF!</definedName>
    <definedName name="CHILE" localSheetId="89">#REF!</definedName>
    <definedName name="CHILE" localSheetId="48">#REF!</definedName>
    <definedName name="CHILE" localSheetId="49">#REF!</definedName>
    <definedName name="CHILE" localSheetId="50">#REF!</definedName>
    <definedName name="CHILE" localSheetId="57">#REF!</definedName>
    <definedName name="CHILE" localSheetId="58">#REF!</definedName>
    <definedName name="CHILE" localSheetId="78">#REF!</definedName>
    <definedName name="CHILE" localSheetId="22">#REF!</definedName>
    <definedName name="CHILE" localSheetId="90">#REF!</definedName>
    <definedName name="CHILE" localSheetId="0">#REF!</definedName>
    <definedName name="CHILE">#REF!</definedName>
    <definedName name="CHK" localSheetId="106">#REF!</definedName>
    <definedName name="CHK" localSheetId="17">#REF!</definedName>
    <definedName name="CHK" localSheetId="51">#REF!</definedName>
    <definedName name="CHK" localSheetId="89">#REF!</definedName>
    <definedName name="CHK" localSheetId="48">#REF!</definedName>
    <definedName name="CHK" localSheetId="49">#REF!</definedName>
    <definedName name="CHK" localSheetId="50">#REF!</definedName>
    <definedName name="CHK" localSheetId="57">#REF!</definedName>
    <definedName name="CHK" localSheetId="58">#REF!</definedName>
    <definedName name="CHK" localSheetId="78">#REF!</definedName>
    <definedName name="CHK" localSheetId="22">#REF!</definedName>
    <definedName name="CHK" localSheetId="90">#REF!</definedName>
    <definedName name="CHK" localSheetId="0">#REF!</definedName>
    <definedName name="CHK">#REF!</definedName>
    <definedName name="CHK1.1" localSheetId="106">#REF!</definedName>
    <definedName name="CHK1.1" localSheetId="17">[72]Q1!#REF!</definedName>
    <definedName name="CHK1.1" localSheetId="51">[72]Q1!#REF!</definedName>
    <definedName name="CHK1.1" localSheetId="89">[72]Q1!#REF!</definedName>
    <definedName name="CHK1.1" localSheetId="49">[72]Q1!#REF!</definedName>
    <definedName name="CHK1.1" localSheetId="50">[72]Q1!#REF!</definedName>
    <definedName name="CHK1.1" localSheetId="57">[72]Q1!#REF!</definedName>
    <definedName name="CHK1.1" localSheetId="90">[72]Q1!#REF!</definedName>
    <definedName name="CHK1.1" localSheetId="94">#REF!</definedName>
    <definedName name="CHK1.1">[72]Q1!#REF!</definedName>
    <definedName name="CHK2.1" localSheetId="106">#REF!</definedName>
    <definedName name="CHK2.1" localSheetId="17">[72]Q2!#REF!</definedName>
    <definedName name="CHK2.1" localSheetId="89">[72]Q2!#REF!</definedName>
    <definedName name="CHK2.1" localSheetId="49">[72]Q2!#REF!</definedName>
    <definedName name="CHK2.1" localSheetId="50">[72]Q2!#REF!</definedName>
    <definedName name="CHK2.1" localSheetId="57">[72]Q2!#REF!</definedName>
    <definedName name="CHK2.1" localSheetId="90">[72]Q2!#REF!</definedName>
    <definedName name="CHK2.1" localSheetId="94">#REF!</definedName>
    <definedName name="CHK2.1">[72]Q2!#REF!</definedName>
    <definedName name="CHK2.2" localSheetId="106">#REF!</definedName>
    <definedName name="CHK2.2" localSheetId="17">[72]Q2!#REF!</definedName>
    <definedName name="CHK2.2" localSheetId="89">[72]Q2!#REF!</definedName>
    <definedName name="CHK2.2" localSheetId="49">[72]Q2!#REF!</definedName>
    <definedName name="CHK2.2" localSheetId="50">[72]Q2!#REF!</definedName>
    <definedName name="CHK2.2" localSheetId="57">[72]Q2!#REF!</definedName>
    <definedName name="CHK2.2" localSheetId="90">[72]Q2!#REF!</definedName>
    <definedName name="CHK2.2" localSheetId="94">#REF!</definedName>
    <definedName name="CHK2.2">[72]Q2!#REF!</definedName>
    <definedName name="CHK2.3" localSheetId="106">#REF!</definedName>
    <definedName name="CHK2.3" localSheetId="17">[72]Q2!#REF!</definedName>
    <definedName name="CHK2.3" localSheetId="89">[72]Q2!#REF!</definedName>
    <definedName name="CHK2.3" localSheetId="49">[72]Q2!#REF!</definedName>
    <definedName name="CHK2.3" localSheetId="50">[72]Q2!#REF!</definedName>
    <definedName name="CHK2.3" localSheetId="57">[72]Q2!#REF!</definedName>
    <definedName name="CHK2.3" localSheetId="90">[72]Q2!#REF!</definedName>
    <definedName name="CHK2.3" localSheetId="94">#REF!</definedName>
    <definedName name="CHK2.3">[72]Q2!#REF!</definedName>
    <definedName name="CHK5.1" localSheetId="106">#REF!</definedName>
    <definedName name="CHK5.1" localSheetId="16">[86]Q5!#REF!</definedName>
    <definedName name="CHK5.1" localSheetId="17">#REF!</definedName>
    <definedName name="CHK5.1" localSheetId="18">#REF!</definedName>
    <definedName name="CHK5.1" localSheetId="51">#REF!</definedName>
    <definedName name="CHK5.1" localSheetId="89">#REF!</definedName>
    <definedName name="CHK5.1" localSheetId="40">#REF!</definedName>
    <definedName name="CHK5.1" localSheetId="42">#REF!</definedName>
    <definedName name="CHK5.1" localSheetId="43">#REF!</definedName>
    <definedName name="CHK5.1" localSheetId="48">#REF!</definedName>
    <definedName name="CHK5.1" localSheetId="49">#REF!</definedName>
    <definedName name="CHK5.1" localSheetId="50">#REF!</definedName>
    <definedName name="CHK5.1" localSheetId="57">#REF!</definedName>
    <definedName name="CHK5.1" localSheetId="58">#REF!</definedName>
    <definedName name="CHK5.1" localSheetId="76">#REF!</definedName>
    <definedName name="CHK5.1" localSheetId="77">#REF!</definedName>
    <definedName name="CHK5.1" localSheetId="78">#REF!</definedName>
    <definedName name="CHK5.1" localSheetId="22">#REF!</definedName>
    <definedName name="CHK5.1" localSheetId="90">#REF!</definedName>
    <definedName name="CHK5.1" localSheetId="27">#REF!</definedName>
    <definedName name="CHK5.1" localSheetId="0">#REF!</definedName>
    <definedName name="CHK5.1">#REF!</definedName>
    <definedName name="cin" localSheetId="106">#REF!</definedName>
    <definedName name="cin" localSheetId="17">[32]Programa!#REF!</definedName>
    <definedName name="cin" localSheetId="18">[32]Programa!#REF!</definedName>
    <definedName name="cin" localSheetId="51">[32]Programa!#REF!</definedName>
    <definedName name="cin" localSheetId="89">[32]Programa!#REF!</definedName>
    <definedName name="cin" localSheetId="42">[32]Programa!#REF!</definedName>
    <definedName name="cin" localSheetId="48">[32]Programa!#REF!</definedName>
    <definedName name="cin" localSheetId="49">[32]Programa!#REF!</definedName>
    <definedName name="cin" localSheetId="50">[32]Programa!#REF!</definedName>
    <definedName name="cin" localSheetId="57">[32]Programa!#REF!</definedName>
    <definedName name="cin" localSheetId="58">[32]Programa!#REF!</definedName>
    <definedName name="cin" localSheetId="90">[32]Programa!#REF!</definedName>
    <definedName name="cin" localSheetId="94">#REF!</definedName>
    <definedName name="cin">[32]Programa!#REF!</definedName>
    <definedName name="cirr" localSheetId="106">#REF!</definedName>
    <definedName name="cirr" localSheetId="16">#REF!</definedName>
    <definedName name="cirr" localSheetId="17">#REF!</definedName>
    <definedName name="cirr" localSheetId="18">#REF!</definedName>
    <definedName name="cirr" localSheetId="51">#REF!</definedName>
    <definedName name="cirr" localSheetId="89">#REF!</definedName>
    <definedName name="cirr" localSheetId="40">#REF!</definedName>
    <definedName name="cirr" localSheetId="42">#REF!</definedName>
    <definedName name="cirr" localSheetId="43">#REF!</definedName>
    <definedName name="cirr" localSheetId="48">#REF!</definedName>
    <definedName name="cirr" localSheetId="49">#REF!</definedName>
    <definedName name="cirr" localSheetId="50">#REF!</definedName>
    <definedName name="cirr" localSheetId="57">#REF!</definedName>
    <definedName name="cirr" localSheetId="58">#REF!</definedName>
    <definedName name="cirr" localSheetId="76">#REF!</definedName>
    <definedName name="cirr" localSheetId="77">#REF!</definedName>
    <definedName name="cirr" localSheetId="78">#REF!</definedName>
    <definedName name="cirr" localSheetId="22">#REF!</definedName>
    <definedName name="cirr" localSheetId="90">#REF!</definedName>
    <definedName name="cirr" localSheetId="27">#REF!</definedName>
    <definedName name="cirr" localSheetId="0">#REF!</definedName>
    <definedName name="cirr">#REF!</definedName>
    <definedName name="ClaveDeColor" localSheetId="106">#REF!</definedName>
    <definedName name="ClaveDeColor" localSheetId="17">#REF!</definedName>
    <definedName name="ClaveDeColor" localSheetId="51">#REF!</definedName>
    <definedName name="ClaveDeColor" localSheetId="89">#REF!</definedName>
    <definedName name="ClaveDeColor" localSheetId="40">#REF!</definedName>
    <definedName name="ClaveDeColor" localSheetId="42">#REF!</definedName>
    <definedName name="ClaveDeColor" localSheetId="43">#REF!</definedName>
    <definedName name="ClaveDeColor" localSheetId="48">#REF!</definedName>
    <definedName name="ClaveDeColor" localSheetId="49">#REF!</definedName>
    <definedName name="ClaveDeColor" localSheetId="50">#REF!</definedName>
    <definedName name="ClaveDeColor" localSheetId="57">#REF!</definedName>
    <definedName name="ClaveDeColor" localSheetId="58">#REF!</definedName>
    <definedName name="ClaveDeColor" localSheetId="78">#REF!</definedName>
    <definedName name="ClaveDeColor" localSheetId="22">#REF!</definedName>
    <definedName name="ClaveDeColor" localSheetId="90">#REF!</definedName>
    <definedName name="ClaveDeColor" localSheetId="27">#REF!</definedName>
    <definedName name="ClaveDeColor" localSheetId="0">#REF!</definedName>
    <definedName name="ClaveDeColor">#REF!</definedName>
    <definedName name="CLUB_PARIS_2004" localSheetId="106">#REF!</definedName>
    <definedName name="CLUB_PARIS_2004" localSheetId="17">#REF!</definedName>
    <definedName name="CLUB_PARIS_2004" localSheetId="51">#REF!</definedName>
    <definedName name="CLUB_PARIS_2004" localSheetId="89">#REF!</definedName>
    <definedName name="CLUB_PARIS_2004" localSheetId="40">#REF!</definedName>
    <definedName name="CLUB_PARIS_2004" localSheetId="48">#REF!</definedName>
    <definedName name="CLUB_PARIS_2004" localSheetId="49">#REF!</definedName>
    <definedName name="CLUB_PARIS_2004" localSheetId="50">#REF!</definedName>
    <definedName name="CLUB_PARIS_2004" localSheetId="57">#REF!</definedName>
    <definedName name="CLUB_PARIS_2004" localSheetId="58">#REF!</definedName>
    <definedName name="CLUB_PARIS_2004" localSheetId="78">#REF!</definedName>
    <definedName name="CLUB_PARIS_2004" localSheetId="22">#REF!</definedName>
    <definedName name="CLUB_PARIS_2004" localSheetId="90">#REF!</definedName>
    <definedName name="CLUB_PARIS_2004" localSheetId="0">#REF!</definedName>
    <definedName name="CLUB_PARIS_2004">#REF!</definedName>
    <definedName name="CLUB91" localSheetId="106">#REF!</definedName>
    <definedName name="CLUB91" localSheetId="16">#REF!</definedName>
    <definedName name="CLUB91" localSheetId="17">#REF!</definedName>
    <definedName name="CLUB91" localSheetId="41">#REF!</definedName>
    <definedName name="CLUB91" localSheetId="51">#REF!</definedName>
    <definedName name="CLUB91" localSheetId="89">#REF!</definedName>
    <definedName name="CLUB91" localSheetId="42">#REF!</definedName>
    <definedName name="CLUB91" localSheetId="43">#REF!</definedName>
    <definedName name="CLUB91" localSheetId="48">#REF!</definedName>
    <definedName name="CLUB91" localSheetId="49">#REF!</definedName>
    <definedName name="CLUB91" localSheetId="50">#REF!</definedName>
    <definedName name="CLUB91" localSheetId="57">#REF!</definedName>
    <definedName name="CLUB91" localSheetId="58">#REF!</definedName>
    <definedName name="CLUB91" localSheetId="59">#REF!</definedName>
    <definedName name="CLUB91" localSheetId="60">#REF!</definedName>
    <definedName name="CLUB91" localSheetId="76">#REF!</definedName>
    <definedName name="CLUB91" localSheetId="78">#REF!</definedName>
    <definedName name="CLUB91" localSheetId="82">#REF!</definedName>
    <definedName name="CLUB91" localSheetId="22">#REF!</definedName>
    <definedName name="CLUB91" localSheetId="86">#REF!</definedName>
    <definedName name="CLUB91" localSheetId="90">#REF!</definedName>
    <definedName name="CLUB91" localSheetId="27">#REF!</definedName>
    <definedName name="CLUB91" localSheetId="0">#REF!</definedName>
    <definedName name="CLUB91">#REF!</definedName>
    <definedName name="cmbccr" localSheetId="106">#REF!</definedName>
    <definedName name="cmbccr" localSheetId="17">#REF!</definedName>
    <definedName name="cmbccr" localSheetId="51">#REF!</definedName>
    <definedName name="cmbccr" localSheetId="89">#REF!</definedName>
    <definedName name="cmbccr" localSheetId="48">#REF!</definedName>
    <definedName name="cmbccr" localSheetId="49">#REF!</definedName>
    <definedName name="cmbccr" localSheetId="50">#REF!</definedName>
    <definedName name="cmbccr" localSheetId="57">#REF!</definedName>
    <definedName name="cmbccr" localSheetId="58">#REF!</definedName>
    <definedName name="cmbccr" localSheetId="78">#REF!</definedName>
    <definedName name="cmbccr" localSheetId="22">#REF!</definedName>
    <definedName name="cmbccr" localSheetId="90">#REF!</definedName>
    <definedName name="cmbccr" localSheetId="0">#REF!</definedName>
    <definedName name="cmbccr">#REF!</definedName>
    <definedName name="cmbcom" localSheetId="106">#REF!</definedName>
    <definedName name="cmbcom" localSheetId="17">#REF!</definedName>
    <definedName name="cmbcom" localSheetId="51">#REF!</definedName>
    <definedName name="cmbcom" localSheetId="89">#REF!</definedName>
    <definedName name="cmbcom" localSheetId="48">#REF!</definedName>
    <definedName name="cmbcom" localSheetId="49">#REF!</definedName>
    <definedName name="cmbcom" localSheetId="50">#REF!</definedName>
    <definedName name="cmbcom" localSheetId="57">#REF!</definedName>
    <definedName name="cmbcom" localSheetId="58">#REF!</definedName>
    <definedName name="cmbcom" localSheetId="78">#REF!</definedName>
    <definedName name="cmbcom" localSheetId="22">#REF!</definedName>
    <definedName name="cmbcom" localSheetId="90">#REF!</definedName>
    <definedName name="cmbcom" localSheetId="0">#REF!</definedName>
    <definedName name="cmbcom">#REF!</definedName>
    <definedName name="CMD" localSheetId="106">#REF!</definedName>
    <definedName name="CMD" localSheetId="17">[75]BCP!#REF!</definedName>
    <definedName name="CMD" localSheetId="42">[75]BCP!#REF!</definedName>
    <definedName name="CMD" localSheetId="57">#REF!</definedName>
    <definedName name="CMD" localSheetId="76">[75]BCP!#REF!</definedName>
    <definedName name="CMD" localSheetId="90">[75]BCP!#REF!</definedName>
    <definedName name="CMD" localSheetId="94">#REF!</definedName>
    <definedName name="CMD">[75]BCP!#REF!</definedName>
    <definedName name="cmethapp" localSheetId="106">#REF!,#REF!,#REF!</definedName>
    <definedName name="cmethapp" localSheetId="17">#REF!,#REF!,#REF!</definedName>
    <definedName name="cmethapp" localSheetId="41">#REF!,#REF!,#REF!</definedName>
    <definedName name="cmethapp" localSheetId="10">#REF!,#REF!,#REF!</definedName>
    <definedName name="cmethapp" localSheetId="11">#REF!,#REF!,#REF!</definedName>
    <definedName name="cmethapp" localSheetId="51">#REF!,#REF!,#REF!</definedName>
    <definedName name="cmethapp" localSheetId="89">#REF!,#REF!,#REF!</definedName>
    <definedName name="cmethapp" localSheetId="37">#REF!,#REF!,#REF!</definedName>
    <definedName name="cmethapp" localSheetId="39">#REF!,#REF!,#REF!</definedName>
    <definedName name="cmethapp" localSheetId="40">#REF!,#REF!,#REF!</definedName>
    <definedName name="cmethapp" localSheetId="42">#REF!,#REF!,#REF!</definedName>
    <definedName name="cmethapp" localSheetId="43">#REF!,#REF!,#REF!</definedName>
    <definedName name="cmethapp" localSheetId="47">#REF!,#REF!,#REF!</definedName>
    <definedName name="cmethapp" localSheetId="48">#REF!,#REF!,#REF!</definedName>
    <definedName name="cmethapp" localSheetId="49">#REF!,#REF!,#REF!</definedName>
    <definedName name="cmethapp" localSheetId="50">#REF!,#REF!,#REF!</definedName>
    <definedName name="cmethapp" localSheetId="57">#REF!,#REF!,#REF!</definedName>
    <definedName name="cmethapp" localSheetId="58">#REF!,#REF!,#REF!</definedName>
    <definedName name="cmethapp" localSheetId="59">#REF!,#REF!,#REF!</definedName>
    <definedName name="cmethapp" localSheetId="60">#REF!,#REF!,#REF!</definedName>
    <definedName name="cmethapp" localSheetId="76">#REF!,#REF!,#REF!</definedName>
    <definedName name="cmethapp" localSheetId="78">#REF!,#REF!,#REF!</definedName>
    <definedName name="cmethapp" localSheetId="82">#REF!,#REF!,#REF!</definedName>
    <definedName name="cmethapp" localSheetId="22">#REF!,#REF!,#REF!</definedName>
    <definedName name="cmethapp" localSheetId="86">#REF!,#REF!,#REF!</definedName>
    <definedName name="cmethapp" localSheetId="90">#REF!,#REF!,#REF!</definedName>
    <definedName name="cmethapp" localSheetId="27">#REF!,#REF!,#REF!</definedName>
    <definedName name="cmethapp" localSheetId="0">#REF!,#REF!,#REF!</definedName>
    <definedName name="cmethapp">#REF!,#REF!,#REF!</definedName>
    <definedName name="cmethmain" localSheetId="106">#REF!</definedName>
    <definedName name="cmethmain" localSheetId="17">#REF!</definedName>
    <definedName name="cmethmain" localSheetId="41">#REF!</definedName>
    <definedName name="cmethmain" localSheetId="51">#REF!</definedName>
    <definedName name="cmethmain" localSheetId="89">#REF!</definedName>
    <definedName name="cmethmain" localSheetId="37">#REF!</definedName>
    <definedName name="cmethmain" localSheetId="40">#REF!</definedName>
    <definedName name="cmethmain" localSheetId="42">#REF!</definedName>
    <definedName name="cmethmain" localSheetId="43">#REF!</definedName>
    <definedName name="cmethmain" localSheetId="47">#REF!</definedName>
    <definedName name="cmethmain" localSheetId="48">#REF!</definedName>
    <definedName name="cmethmain" localSheetId="49">#REF!</definedName>
    <definedName name="cmethmain" localSheetId="50">#REF!</definedName>
    <definedName name="cmethmain" localSheetId="57">#REF!</definedName>
    <definedName name="cmethmain" localSheetId="58">#REF!</definedName>
    <definedName name="cmethmain" localSheetId="59">#REF!</definedName>
    <definedName name="cmethmain" localSheetId="60">#REF!</definedName>
    <definedName name="cmethmain" localSheetId="76">#REF!</definedName>
    <definedName name="cmethmain" localSheetId="78">#REF!</definedName>
    <definedName name="cmethmain" localSheetId="82">#REF!</definedName>
    <definedName name="cmethmain" localSheetId="22">#REF!</definedName>
    <definedName name="cmethmain" localSheetId="86">#REF!</definedName>
    <definedName name="cmethmain" localSheetId="90">#REF!</definedName>
    <definedName name="cmethmain" localSheetId="27">#REF!</definedName>
    <definedName name="cmethmain" localSheetId="0">#REF!</definedName>
    <definedName name="cmethmain">#REF!</definedName>
    <definedName name="Cmin" localSheetId="106">OFFSET(#REF!,0,0,COUNT(#REF!),1)</definedName>
    <definedName name="Cmin" localSheetId="17">OFFSET(#REF!,0,0,COUNT(#REF!),1)</definedName>
    <definedName name="Cmin" localSheetId="51">OFFSET(#REF!,0,0,COUNT(#REF!),1)</definedName>
    <definedName name="Cmin" localSheetId="89">OFFSET(#REF!,0,0,COUNT(#REF!),1)</definedName>
    <definedName name="Cmin" localSheetId="40">OFFSET(#REF!,0,0,COUNT(#REF!),1)</definedName>
    <definedName name="Cmin" localSheetId="42">OFFSET(#REF!,0,0,COUNT(#REF!),1)</definedName>
    <definedName name="Cmin" localSheetId="43">OFFSET(#REF!,0,0,COUNT(#REF!),1)</definedName>
    <definedName name="Cmin" localSheetId="48">OFFSET(#REF!,0,0,COUNT(#REF!),1)</definedName>
    <definedName name="Cmin" localSheetId="49">OFFSET(#REF!,0,0,COUNT(#REF!),1)</definedName>
    <definedName name="Cmin" localSheetId="50">OFFSET(#REF!,0,0,COUNT(#REF!),1)</definedName>
    <definedName name="Cmin" localSheetId="57">OFFSET(#REF!,0,0,COUNT(#REF!),1)</definedName>
    <definedName name="Cmin" localSheetId="58">OFFSET(#REF!,0,0,COUNT(#REF!),1)</definedName>
    <definedName name="Cmin" localSheetId="59">OFFSET(#REF!,0,0,COUNT(#REF!),1)</definedName>
    <definedName name="Cmin" localSheetId="60">OFFSET(#REF!,0,0,COUNT(#REF!),1)</definedName>
    <definedName name="Cmin" localSheetId="76">OFFSET(#REF!,0,0,COUNT(#REF!),1)</definedName>
    <definedName name="Cmin" localSheetId="78">OFFSET(#REF!,0,0,COUNT(#REF!),1)</definedName>
    <definedName name="Cmin" localSheetId="22">OFFSET(#REF!,0,0,COUNT(#REF!),1)</definedName>
    <definedName name="Cmin" localSheetId="90">OFFSET(#REF!,0,0,COUNT(#REF!),1)</definedName>
    <definedName name="Cmin" localSheetId="27">OFFSET(#REF!,0,0,COUNT(#REF!),1)</definedName>
    <definedName name="Cmin" localSheetId="0">OFFSET(#REF!,0,0,COUNT(#REF!),1)</definedName>
    <definedName name="Cmin">OFFSET(#REF!,0,0,COUNT(#REF!),1)</definedName>
    <definedName name="cmsbn" localSheetId="106">#REF!</definedName>
    <definedName name="cmsbn" localSheetId="17">#REF!</definedName>
    <definedName name="cmsbn" localSheetId="18">#REF!</definedName>
    <definedName name="cmsbn" localSheetId="51">#REF!</definedName>
    <definedName name="cmsbn" localSheetId="89">#REF!</definedName>
    <definedName name="cmsbn" localSheetId="40">#REF!</definedName>
    <definedName name="cmsbn" localSheetId="42">#REF!</definedName>
    <definedName name="cmsbn" localSheetId="48">#REF!</definedName>
    <definedName name="cmsbn" localSheetId="49">#REF!</definedName>
    <definedName name="cmsbn" localSheetId="50">#REF!</definedName>
    <definedName name="cmsbn" localSheetId="57">#REF!</definedName>
    <definedName name="cmsbn" localSheetId="58">#REF!</definedName>
    <definedName name="cmsbn" localSheetId="77">#REF!</definedName>
    <definedName name="cmsbn" localSheetId="78">#REF!</definedName>
    <definedName name="cmsbn" localSheetId="22">#REF!</definedName>
    <definedName name="cmsbn" localSheetId="90">#REF!</definedName>
    <definedName name="cmsbn" localSheetId="0">#REF!</definedName>
    <definedName name="cmsbn">#REF!</definedName>
    <definedName name="CN" localSheetId="106">#REF!</definedName>
    <definedName name="CN" localSheetId="16">#REF!</definedName>
    <definedName name="CN" localSheetId="17">#REF!</definedName>
    <definedName name="CN" localSheetId="41">#REF!</definedName>
    <definedName name="CN" localSheetId="51">#REF!</definedName>
    <definedName name="CN" localSheetId="89">#REF!</definedName>
    <definedName name="CN" localSheetId="40">#REF!</definedName>
    <definedName name="CN" localSheetId="42">#REF!</definedName>
    <definedName name="CN" localSheetId="43">#REF!</definedName>
    <definedName name="CN" localSheetId="47">#REF!</definedName>
    <definedName name="CN" localSheetId="48">#REF!</definedName>
    <definedName name="CN" localSheetId="49">#REF!</definedName>
    <definedName name="CN" localSheetId="50">#REF!</definedName>
    <definedName name="CN" localSheetId="57">#REF!</definedName>
    <definedName name="CN" localSheetId="58">#REF!</definedName>
    <definedName name="CN" localSheetId="59">#REF!</definedName>
    <definedName name="CN" localSheetId="60">#REF!</definedName>
    <definedName name="CN" localSheetId="76">#REF!</definedName>
    <definedName name="CN" localSheetId="78">#REF!</definedName>
    <definedName name="CN" localSheetId="82">#REF!</definedName>
    <definedName name="CN" localSheetId="22">#REF!</definedName>
    <definedName name="CN" localSheetId="86">#REF!</definedName>
    <definedName name="CN" localSheetId="90">#REF!</definedName>
    <definedName name="CN" localSheetId="27">#REF!</definedName>
    <definedName name="CN" localSheetId="0">#REF!</definedName>
    <definedName name="CN">#REF!</definedName>
    <definedName name="CN1A" localSheetId="106">#REF!</definedName>
    <definedName name="CN1A" localSheetId="16">#REF!</definedName>
    <definedName name="CN1A" localSheetId="17">#REF!</definedName>
    <definedName name="CN1A" localSheetId="41">#REF!</definedName>
    <definedName name="CN1A" localSheetId="51">#REF!</definedName>
    <definedName name="CN1A" localSheetId="89">#REF!</definedName>
    <definedName name="CN1A" localSheetId="40">#REF!</definedName>
    <definedName name="CN1A" localSheetId="42">#REF!</definedName>
    <definedName name="CN1A" localSheetId="43">#REF!</definedName>
    <definedName name="CN1A" localSheetId="48">#REF!</definedName>
    <definedName name="CN1A" localSheetId="49">#REF!</definedName>
    <definedName name="CN1A" localSheetId="50">#REF!</definedName>
    <definedName name="CN1A" localSheetId="57">#REF!</definedName>
    <definedName name="CN1A" localSheetId="58">#REF!</definedName>
    <definedName name="CN1A" localSheetId="59">#REF!</definedName>
    <definedName name="CN1A" localSheetId="60">#REF!</definedName>
    <definedName name="CN1A" localSheetId="76">#REF!</definedName>
    <definedName name="CN1A" localSheetId="78">#REF!</definedName>
    <definedName name="CN1A" localSheetId="82">#REF!</definedName>
    <definedName name="CN1A" localSheetId="22">#REF!</definedName>
    <definedName name="CN1A" localSheetId="86">#REF!</definedName>
    <definedName name="CN1A" localSheetId="90">#REF!</definedName>
    <definedName name="CN1A" localSheetId="27">#REF!</definedName>
    <definedName name="CN1A" localSheetId="0">#REF!</definedName>
    <definedName name="CN1A">#REF!</definedName>
    <definedName name="cnspnf" localSheetId="106">#REF!</definedName>
    <definedName name="cnspnf" localSheetId="17">#REF!</definedName>
    <definedName name="cnspnf" localSheetId="51">#REF!</definedName>
    <definedName name="cnspnf" localSheetId="89">#REF!</definedName>
    <definedName name="cnspnf" localSheetId="48">#REF!</definedName>
    <definedName name="cnspnf" localSheetId="49">#REF!</definedName>
    <definedName name="cnspnf" localSheetId="50">#REF!</definedName>
    <definedName name="cnspnf" localSheetId="57">#REF!</definedName>
    <definedName name="cnspnf" localSheetId="58">#REF!</definedName>
    <definedName name="cnspnf" localSheetId="78">#REF!</definedName>
    <definedName name="cnspnf" localSheetId="22">#REF!</definedName>
    <definedName name="cnspnf" localSheetId="90">#REF!</definedName>
    <definedName name="cnspnf" localSheetId="0">#REF!</definedName>
    <definedName name="cnspnf">#REF!</definedName>
    <definedName name="CNY" localSheetId="106">#REF!</definedName>
    <definedName name="CNY" localSheetId="17">#REF!</definedName>
    <definedName name="CNY" localSheetId="51">#REF!</definedName>
    <definedName name="CNY" localSheetId="89">#REF!</definedName>
    <definedName name="CNY" localSheetId="48">#REF!</definedName>
    <definedName name="CNY" localSheetId="49">#REF!</definedName>
    <definedName name="CNY" localSheetId="50">#REF!</definedName>
    <definedName name="CNY" localSheetId="57">#REF!</definedName>
    <definedName name="CNY" localSheetId="58">#REF!</definedName>
    <definedName name="CNY" localSheetId="78">#REF!</definedName>
    <definedName name="CNY" localSheetId="22">#REF!</definedName>
    <definedName name="CNY" localSheetId="90">#REF!</definedName>
    <definedName name="CNY" localSheetId="0">#REF!</definedName>
    <definedName name="CNY">#REF!</definedName>
    <definedName name="Cobertura" localSheetId="106">#REF!</definedName>
    <definedName name="Cobertura" localSheetId="57">'[64]Ranking Bancario'!$Z$4:$AD$54</definedName>
    <definedName name="Cobertura" localSheetId="94">#REF!</definedName>
    <definedName name="Cobertura">'[64]Ranking Bancario'!$Z$4:$AD$54</definedName>
    <definedName name="COLOMBIA" localSheetId="106">#REF!</definedName>
    <definedName name="COLOMBIA" localSheetId="17">#REF!</definedName>
    <definedName name="COLOMBIA" localSheetId="18">#REF!</definedName>
    <definedName name="COLOMBIA" localSheetId="51">#REF!</definedName>
    <definedName name="COLOMBIA" localSheetId="89">#REF!</definedName>
    <definedName name="COLOMBIA" localSheetId="40">#REF!</definedName>
    <definedName name="COLOMBIA" localSheetId="42">#REF!</definedName>
    <definedName name="COLOMBIA" localSheetId="48">#REF!</definedName>
    <definedName name="COLOMBIA" localSheetId="49">#REF!</definedName>
    <definedName name="COLOMBIA" localSheetId="50">#REF!</definedName>
    <definedName name="COLOMBIA" localSheetId="57">#REF!</definedName>
    <definedName name="COLOMBIA" localSheetId="58">#REF!</definedName>
    <definedName name="COLOMBIA" localSheetId="78">#REF!</definedName>
    <definedName name="COLOMBIA" localSheetId="22">#REF!</definedName>
    <definedName name="COLOMBIA" localSheetId="90">#REF!</definedName>
    <definedName name="COLOMBIA" localSheetId="0">#REF!</definedName>
    <definedName name="COLOMBIA">#REF!</definedName>
    <definedName name="Colombia___Summary_Accounts_of_the_Financial_System" localSheetId="104">base-flow</definedName>
    <definedName name="Colombia___Summary_Accounts_of_the_Financial_System" localSheetId="106">'Anexo 4'!base-flow</definedName>
    <definedName name="Colombia___Summary_Accounts_of_the_Financial_System" localSheetId="3">[97]!base-flow</definedName>
    <definedName name="Colombia___Summary_Accounts_of_the_Financial_System" localSheetId="17">[97]!base-flow</definedName>
    <definedName name="Colombia___Summary_Accounts_of_the_Financial_System" localSheetId="18">base-flow</definedName>
    <definedName name="Colombia___Summary_Accounts_of_the_Financial_System" localSheetId="25">[97]!base-flow</definedName>
    <definedName name="Colombia___Summary_Accounts_of_the_Financial_System" localSheetId="4">[97]!base-flow</definedName>
    <definedName name="Colombia___Summary_Accounts_of_the_Financial_System" localSheetId="41">base-flow</definedName>
    <definedName name="Colombia___Summary_Accounts_of_the_Financial_System" localSheetId="65">base-flow</definedName>
    <definedName name="Colombia___Summary_Accounts_of_the_Financial_System" localSheetId="67">base-flow</definedName>
    <definedName name="Colombia___Summary_Accounts_of_the_Financial_System" localSheetId="70">base-flow</definedName>
    <definedName name="Colombia___Summary_Accounts_of_the_Financial_System" localSheetId="5">[97]!base-flow</definedName>
    <definedName name="Colombia___Summary_Accounts_of_the_Financial_System" localSheetId="6">[97]!base-flow</definedName>
    <definedName name="Colombia___Summary_Accounts_of_the_Financial_System" localSheetId="8">base-flow</definedName>
    <definedName name="Colombia___Summary_Accounts_of_the_Financial_System" localSheetId="9">[97]!base-flow</definedName>
    <definedName name="Colombia___Summary_Accounts_of_the_Financial_System" localSheetId="10">base-flow</definedName>
    <definedName name="Colombia___Summary_Accounts_of_the_Financial_System" localSheetId="11">#REF!-flow</definedName>
    <definedName name="Colombia___Summary_Accounts_of_the_Financial_System" localSheetId="53">[97]!base-flow</definedName>
    <definedName name="Colombia___Summary_Accounts_of_the_Financial_System" localSheetId="54">[0]!base-flow</definedName>
    <definedName name="Colombia___Summary_Accounts_of_the_Financial_System" localSheetId="51">base-flow</definedName>
    <definedName name="Colombia___Summary_Accounts_of_the_Financial_System" localSheetId="89">base-flow</definedName>
    <definedName name="Colombia___Summary_Accounts_of_the_Financial_System" localSheetId="28">base-flow</definedName>
    <definedName name="Colombia___Summary_Accounts_of_the_Financial_System" localSheetId="29">base-flow</definedName>
    <definedName name="Colombia___Summary_Accounts_of_the_Financial_System" localSheetId="30">base-flow</definedName>
    <definedName name="Colombia___Summary_Accounts_of_the_Financial_System" localSheetId="31">base-flow</definedName>
    <definedName name="Colombia___Summary_Accounts_of_the_Financial_System" localSheetId="32">base-flow</definedName>
    <definedName name="Colombia___Summary_Accounts_of_the_Financial_System" localSheetId="33">base-flow</definedName>
    <definedName name="Colombia___Summary_Accounts_of_the_Financial_System" localSheetId="34">base-flow</definedName>
    <definedName name="Colombia___Summary_Accounts_of_the_Financial_System" localSheetId="37">base-flow</definedName>
    <definedName name="Colombia___Summary_Accounts_of_the_Financial_System" localSheetId="2">base-flow</definedName>
    <definedName name="Colombia___Summary_Accounts_of_the_Financial_System" localSheetId="40">base-flow</definedName>
    <definedName name="Colombia___Summary_Accounts_of_the_Financial_System" localSheetId="42">[98]!base-flow</definedName>
    <definedName name="Colombia___Summary_Accounts_of_the_Financial_System" localSheetId="43">base-flow</definedName>
    <definedName name="Colombia___Summary_Accounts_of_the_Financial_System" localSheetId="44">base-flow</definedName>
    <definedName name="Colombia___Summary_Accounts_of_the_Financial_System" localSheetId="45">base-flow</definedName>
    <definedName name="Colombia___Summary_Accounts_of_the_Financial_System" localSheetId="46">base-flow</definedName>
    <definedName name="Colombia___Summary_Accounts_of_the_Financial_System" localSheetId="47">base-flow</definedName>
    <definedName name="Colombia___Summary_Accounts_of_the_Financial_System" localSheetId="48">base-flow</definedName>
    <definedName name="Colombia___Summary_Accounts_of_the_Financial_System" localSheetId="49">base-flow</definedName>
    <definedName name="Colombia___Summary_Accounts_of_the_Financial_System" localSheetId="50">[99]!base-flow</definedName>
    <definedName name="Colombia___Summary_Accounts_of_the_Financial_System" localSheetId="57">'Tabla 33'!base-flow</definedName>
    <definedName name="Colombia___Summary_Accounts_of_the_Financial_System" localSheetId="58">base-flow</definedName>
    <definedName name="Colombia___Summary_Accounts_of_the_Financial_System" localSheetId="61">[97]!base-flow</definedName>
    <definedName name="Colombia___Summary_Accounts_of_the_Financial_System" localSheetId="62">[97]!base-flow</definedName>
    <definedName name="Colombia___Summary_Accounts_of_the_Financial_System" localSheetId="64">base-flow</definedName>
    <definedName name="Colombia___Summary_Accounts_of_the_Financial_System" localSheetId="66">base-flow</definedName>
    <definedName name="Colombia___Summary_Accounts_of_the_Financial_System" localSheetId="68">base-flow</definedName>
    <definedName name="Colombia___Summary_Accounts_of_the_Financial_System" localSheetId="69">base-flow</definedName>
    <definedName name="Colombia___Summary_Accounts_of_the_Financial_System" localSheetId="71">base-flow</definedName>
    <definedName name="Colombia___Summary_Accounts_of_the_Financial_System" localSheetId="77">base-flow</definedName>
    <definedName name="Colombia___Summary_Accounts_of_the_Financial_System" localSheetId="78">[97]!base-flow</definedName>
    <definedName name="Colombia___Summary_Accounts_of_the_Financial_System" localSheetId="81">[97]!base-flow</definedName>
    <definedName name="Colombia___Summary_Accounts_of_the_Financial_System" localSheetId="82">base-flow</definedName>
    <definedName name="Colombia___Summary_Accounts_of_the_Financial_System" localSheetId="22">[97]!base-flow</definedName>
    <definedName name="Colombia___Summary_Accounts_of_the_Financial_System" localSheetId="86">base-flow</definedName>
    <definedName name="Colombia___Summary_Accounts_of_the_Financial_System" localSheetId="90">[97]!base-flow</definedName>
    <definedName name="Colombia___Summary_Accounts_of_the_Financial_System" localSheetId="94">'Tabla 67'!base-flow</definedName>
    <definedName name="Colombia___Summary_Accounts_of_the_Financial_System" localSheetId="23">[97]!base-flow</definedName>
    <definedName name="Colombia___Summary_Accounts_of_the_Financial_System" localSheetId="101">[97]!base-flow</definedName>
    <definedName name="Colombia___Summary_Accounts_of_the_Financial_System" localSheetId="102">base-flow</definedName>
    <definedName name="Colombia___Summary_Accounts_of_the_Financial_System" localSheetId="27">base-flow</definedName>
    <definedName name="Colombia___Summary_Accounts_of_the_Financial_System" localSheetId="0">base-flow</definedName>
    <definedName name="Colombia___Summary_Accounts_of_the_Financial_System">base-flow</definedName>
    <definedName name="Color1" localSheetId="106">#REF!</definedName>
    <definedName name="Color1" localSheetId="17">#REF!</definedName>
    <definedName name="Color1" localSheetId="18">#REF!</definedName>
    <definedName name="Color1" localSheetId="10">#REF!</definedName>
    <definedName name="Color1" localSheetId="11">#REF!</definedName>
    <definedName name="Color1" localSheetId="51">#REF!</definedName>
    <definedName name="Color1" localSheetId="89">#REF!</definedName>
    <definedName name="Color1" localSheetId="40">#REF!</definedName>
    <definedName name="Color1" localSheetId="42">#REF!</definedName>
    <definedName name="Color1" localSheetId="43">#REF!</definedName>
    <definedName name="Color1" localSheetId="48">#REF!</definedName>
    <definedName name="Color1" localSheetId="49">#REF!</definedName>
    <definedName name="Color1" localSheetId="50">#REF!</definedName>
    <definedName name="Color1" localSheetId="57">#REF!</definedName>
    <definedName name="Color1" localSheetId="58">#REF!</definedName>
    <definedName name="Color1" localSheetId="77">#REF!</definedName>
    <definedName name="Color1" localSheetId="78">#REF!</definedName>
    <definedName name="Color1" localSheetId="22">#REF!</definedName>
    <definedName name="Color1" localSheetId="90">#REF!</definedName>
    <definedName name="Color1" localSheetId="27">#REF!</definedName>
    <definedName name="Color1" localSheetId="0">#REF!</definedName>
    <definedName name="Color1">#REF!</definedName>
    <definedName name="Color2" localSheetId="106">#REF!</definedName>
    <definedName name="Color2" localSheetId="17">#REF!</definedName>
    <definedName name="Color2" localSheetId="10">#REF!</definedName>
    <definedName name="Color2" localSheetId="11">#REF!</definedName>
    <definedName name="Color2" localSheetId="51">#REF!</definedName>
    <definedName name="Color2" localSheetId="89">#REF!</definedName>
    <definedName name="Color2" localSheetId="40">#REF!</definedName>
    <definedName name="Color2" localSheetId="42">#REF!</definedName>
    <definedName name="Color2" localSheetId="43">#REF!</definedName>
    <definedName name="Color2" localSheetId="48">#REF!</definedName>
    <definedName name="Color2" localSheetId="49">#REF!</definedName>
    <definedName name="Color2" localSheetId="50">#REF!</definedName>
    <definedName name="Color2" localSheetId="57">#REF!</definedName>
    <definedName name="Color2" localSheetId="58">#REF!</definedName>
    <definedName name="Color2" localSheetId="78">#REF!</definedName>
    <definedName name="Color2" localSheetId="22">#REF!</definedName>
    <definedName name="Color2" localSheetId="90">#REF!</definedName>
    <definedName name="Color2" localSheetId="27">#REF!</definedName>
    <definedName name="Color2" localSheetId="0">#REF!</definedName>
    <definedName name="Color2">#REF!</definedName>
    <definedName name="Color3" localSheetId="106">#REF!</definedName>
    <definedName name="Color3" localSheetId="17">#REF!</definedName>
    <definedName name="Color3" localSheetId="10">#REF!</definedName>
    <definedName name="Color3" localSheetId="11">#REF!</definedName>
    <definedName name="Color3" localSheetId="51">#REF!</definedName>
    <definedName name="Color3" localSheetId="89">#REF!</definedName>
    <definedName name="Color3" localSheetId="40">#REF!</definedName>
    <definedName name="Color3" localSheetId="42">#REF!</definedName>
    <definedName name="Color3" localSheetId="43">#REF!</definedName>
    <definedName name="Color3" localSheetId="48">#REF!</definedName>
    <definedName name="Color3" localSheetId="49">#REF!</definedName>
    <definedName name="Color3" localSheetId="50">#REF!</definedName>
    <definedName name="Color3" localSheetId="57">#REF!</definedName>
    <definedName name="Color3" localSheetId="58">#REF!</definedName>
    <definedName name="Color3" localSheetId="78">#REF!</definedName>
    <definedName name="Color3" localSheetId="22">#REF!</definedName>
    <definedName name="Color3" localSheetId="90">#REF!</definedName>
    <definedName name="Color3" localSheetId="27">#REF!</definedName>
    <definedName name="Color3" localSheetId="0">#REF!</definedName>
    <definedName name="Color3">#REF!</definedName>
    <definedName name="Color4" localSheetId="106">#REF!</definedName>
    <definedName name="Color4" localSheetId="17">#REF!</definedName>
    <definedName name="Color4" localSheetId="51">#REF!</definedName>
    <definedName name="Color4" localSheetId="89">#REF!</definedName>
    <definedName name="Color4" localSheetId="42">#REF!</definedName>
    <definedName name="Color4" localSheetId="43">#REF!</definedName>
    <definedName name="Color4" localSheetId="48">#REF!</definedName>
    <definedName name="Color4" localSheetId="49">#REF!</definedName>
    <definedName name="Color4" localSheetId="50">#REF!</definedName>
    <definedName name="Color4" localSheetId="57">#REF!</definedName>
    <definedName name="Color4" localSheetId="58">#REF!</definedName>
    <definedName name="Color4" localSheetId="78">#REF!</definedName>
    <definedName name="Color4" localSheetId="22">#REF!</definedName>
    <definedName name="Color4" localSheetId="90">#REF!</definedName>
    <definedName name="Color4" localSheetId="27">#REF!</definedName>
    <definedName name="Color4" localSheetId="0">#REF!</definedName>
    <definedName name="Color4">#REF!</definedName>
    <definedName name="Color5" localSheetId="106">#REF!</definedName>
    <definedName name="Color5" localSheetId="17">#REF!</definedName>
    <definedName name="Color5" localSheetId="51">#REF!</definedName>
    <definedName name="Color5" localSheetId="89">#REF!</definedName>
    <definedName name="Color5" localSheetId="42">#REF!</definedName>
    <definedName name="Color5" localSheetId="43">#REF!</definedName>
    <definedName name="Color5" localSheetId="48">#REF!</definedName>
    <definedName name="Color5" localSheetId="49">#REF!</definedName>
    <definedName name="Color5" localSheetId="50">#REF!</definedName>
    <definedName name="Color5" localSheetId="57">#REF!</definedName>
    <definedName name="Color5" localSheetId="58">#REF!</definedName>
    <definedName name="Color5" localSheetId="78">#REF!</definedName>
    <definedName name="Color5" localSheetId="22">#REF!</definedName>
    <definedName name="Color5" localSheetId="90">#REF!</definedName>
    <definedName name="Color5" localSheetId="27">#REF!</definedName>
    <definedName name="Color5" localSheetId="0">#REF!</definedName>
    <definedName name="Color5">#REF!</definedName>
    <definedName name="Color6" localSheetId="106">#REF!</definedName>
    <definedName name="Color6" localSheetId="17">#REF!</definedName>
    <definedName name="Color6" localSheetId="51">#REF!</definedName>
    <definedName name="Color6" localSheetId="89">#REF!</definedName>
    <definedName name="Color6" localSheetId="42">#REF!</definedName>
    <definedName name="Color6" localSheetId="43">#REF!</definedName>
    <definedName name="Color6" localSheetId="48">#REF!</definedName>
    <definedName name="Color6" localSheetId="49">#REF!</definedName>
    <definedName name="Color6" localSheetId="50">#REF!</definedName>
    <definedName name="Color6" localSheetId="57">#REF!</definedName>
    <definedName name="Color6" localSheetId="58">#REF!</definedName>
    <definedName name="Color6" localSheetId="78">#REF!</definedName>
    <definedName name="Color6" localSheetId="22">#REF!</definedName>
    <definedName name="Color6" localSheetId="90">#REF!</definedName>
    <definedName name="Color6" localSheetId="27">#REF!</definedName>
    <definedName name="Color6" localSheetId="0">#REF!</definedName>
    <definedName name="Color6">#REF!</definedName>
    <definedName name="COM" localSheetId="106">#REF!</definedName>
    <definedName name="COM" localSheetId="17">#REF!</definedName>
    <definedName name="COM" localSheetId="51">#REF!</definedName>
    <definedName name="COM" localSheetId="89">#REF!</definedName>
    <definedName name="COM" localSheetId="42">#REF!</definedName>
    <definedName name="COM" localSheetId="43">#REF!</definedName>
    <definedName name="COM" localSheetId="48">#REF!</definedName>
    <definedName name="COM" localSheetId="49">#REF!</definedName>
    <definedName name="COM" localSheetId="50">#REF!</definedName>
    <definedName name="COM" localSheetId="57">#REF!</definedName>
    <definedName name="COM" localSheetId="58">#REF!</definedName>
    <definedName name="COM" localSheetId="76">#REF!</definedName>
    <definedName name="COM" localSheetId="78">#REF!</definedName>
    <definedName name="COM" localSheetId="22">#REF!</definedName>
    <definedName name="COM" localSheetId="90">#REF!</definedName>
    <definedName name="COM" localSheetId="27">#REF!</definedName>
    <definedName name="COM" localSheetId="0">#REF!</definedName>
    <definedName name="COM">#REF!</definedName>
    <definedName name="coma" localSheetId="106">#REF!</definedName>
    <definedName name="coma" localSheetId="17">[32]Programa!#REF!</definedName>
    <definedName name="coma" localSheetId="51">[32]Programa!#REF!</definedName>
    <definedName name="coma" localSheetId="89">[32]Programa!#REF!</definedName>
    <definedName name="coma" localSheetId="40">[32]Programa!#REF!</definedName>
    <definedName name="coma" localSheetId="42">[32]Programa!#REF!</definedName>
    <definedName name="coma" localSheetId="48">[32]Programa!#REF!</definedName>
    <definedName name="coma" localSheetId="49">[32]Programa!#REF!</definedName>
    <definedName name="coma" localSheetId="50">[32]Programa!#REF!</definedName>
    <definedName name="coma" localSheetId="57">[32]Programa!#REF!</definedName>
    <definedName name="coma" localSheetId="58">[32]Programa!#REF!</definedName>
    <definedName name="coma" localSheetId="77">[32]Programa!#REF!</definedName>
    <definedName name="coma" localSheetId="78">[32]Programa!#REF!</definedName>
    <definedName name="coma" localSheetId="90">[32]Programa!#REF!</definedName>
    <definedName name="coma" localSheetId="94">#REF!</definedName>
    <definedName name="coma">[32]Programa!#REF!</definedName>
    <definedName name="COMPAR" localSheetId="106">#REF!</definedName>
    <definedName name="COMPAR" localSheetId="17">#REF!</definedName>
    <definedName name="COMPAR" localSheetId="18">#REF!</definedName>
    <definedName name="COMPAR" localSheetId="51">#REF!</definedName>
    <definedName name="COMPAR" localSheetId="89">#REF!</definedName>
    <definedName name="COMPAR" localSheetId="40">#REF!</definedName>
    <definedName name="COMPAR" localSheetId="42">#REF!</definedName>
    <definedName name="COMPAR" localSheetId="48">#REF!</definedName>
    <definedName name="COMPAR" localSheetId="49">#REF!</definedName>
    <definedName name="COMPAR" localSheetId="50">#REF!</definedName>
    <definedName name="COMPAR" localSheetId="57">#REF!</definedName>
    <definedName name="COMPAR" localSheetId="58">#REF!</definedName>
    <definedName name="COMPAR" localSheetId="77">#REF!</definedName>
    <definedName name="COMPAR" localSheetId="78">#REF!</definedName>
    <definedName name="COMPAR" localSheetId="22">#REF!</definedName>
    <definedName name="COMPAR" localSheetId="90">#REF!</definedName>
    <definedName name="COMPAR" localSheetId="0">#REF!</definedName>
    <definedName name="COMPAR">#REF!</definedName>
    <definedName name="COMPIGP" localSheetId="106">#REF!</definedName>
    <definedName name="COMPIGP" localSheetId="17">#REF!</definedName>
    <definedName name="COMPIGP" localSheetId="18">#REF!</definedName>
    <definedName name="COMPIGP" localSheetId="51">#REF!</definedName>
    <definedName name="COMPIGP" localSheetId="89">#REF!</definedName>
    <definedName name="COMPIGP" localSheetId="40">#REF!</definedName>
    <definedName name="COMPIGP" localSheetId="42">#REF!</definedName>
    <definedName name="COMPIGP" localSheetId="48">#REF!</definedName>
    <definedName name="COMPIGP" localSheetId="49">#REF!</definedName>
    <definedName name="COMPIGP" localSheetId="50">#REF!</definedName>
    <definedName name="COMPIGP" localSheetId="57">#REF!</definedName>
    <definedName name="COMPIGP" localSheetId="58">#REF!</definedName>
    <definedName name="COMPIGP" localSheetId="78">#REF!</definedName>
    <definedName name="COMPIGP" localSheetId="22">#REF!</definedName>
    <definedName name="COMPIGP" localSheetId="90">#REF!</definedName>
    <definedName name="COMPIGP" localSheetId="0">#REF!</definedName>
    <definedName name="COMPIGP">#REF!</definedName>
    <definedName name="COMPROJ99" localSheetId="106">#REF!</definedName>
    <definedName name="COMPROJ99" localSheetId="17">#REF!</definedName>
    <definedName name="COMPROJ99" localSheetId="18">#REF!</definedName>
    <definedName name="COMPROJ99" localSheetId="51">#REF!</definedName>
    <definedName name="COMPROJ99" localSheetId="89">#REF!</definedName>
    <definedName name="COMPROJ99" localSheetId="40">#REF!</definedName>
    <definedName name="COMPROJ99" localSheetId="42">#REF!</definedName>
    <definedName name="COMPROJ99" localSheetId="48">#REF!</definedName>
    <definedName name="COMPROJ99" localSheetId="49">#REF!</definedName>
    <definedName name="COMPROJ99" localSheetId="50">#REF!</definedName>
    <definedName name="COMPROJ99" localSheetId="57">#REF!</definedName>
    <definedName name="COMPROJ99" localSheetId="58">#REF!</definedName>
    <definedName name="COMPROJ99" localSheetId="78">#REF!</definedName>
    <definedName name="COMPROJ99" localSheetId="22">#REF!</definedName>
    <definedName name="COMPROJ99" localSheetId="90">#REF!</definedName>
    <definedName name="COMPROJ99" localSheetId="0">#REF!</definedName>
    <definedName name="COMPROJ99">#REF!</definedName>
    <definedName name="CONCK" localSheetId="106">#REF!</definedName>
    <definedName name="CONCK" localSheetId="17">#REF!</definedName>
    <definedName name="CONCK" localSheetId="51">#REF!</definedName>
    <definedName name="CONCK" localSheetId="89">#REF!</definedName>
    <definedName name="CONCK" localSheetId="48">#REF!</definedName>
    <definedName name="CONCK" localSheetId="49">#REF!</definedName>
    <definedName name="CONCK" localSheetId="50">#REF!</definedName>
    <definedName name="CONCK" localSheetId="57">#REF!</definedName>
    <definedName name="CONCK" localSheetId="58">#REF!</definedName>
    <definedName name="CONCK" localSheetId="78">#REF!</definedName>
    <definedName name="CONCK" localSheetId="22">#REF!</definedName>
    <definedName name="CONCK" localSheetId="90">#REF!</definedName>
    <definedName name="CONCK" localSheetId="0">#REF!</definedName>
    <definedName name="CONCK">#REF!</definedName>
    <definedName name="conor" localSheetId="106">#REF!</definedName>
    <definedName name="conor" localSheetId="17">#REF!</definedName>
    <definedName name="conor" localSheetId="51">#REF!</definedName>
    <definedName name="conor" localSheetId="89">#REF!</definedName>
    <definedName name="conor" localSheetId="48">#REF!</definedName>
    <definedName name="conor" localSheetId="49">#REF!</definedName>
    <definedName name="conor" localSheetId="50">#REF!</definedName>
    <definedName name="conor" localSheetId="57">#REF!</definedName>
    <definedName name="conor" localSheetId="58">#REF!</definedName>
    <definedName name="conor" localSheetId="78">#REF!</definedName>
    <definedName name="conor" localSheetId="22">#REF!</definedName>
    <definedName name="conor" localSheetId="90">#REF!</definedName>
    <definedName name="conor" localSheetId="0">#REF!</definedName>
    <definedName name="conor">#REF!</definedName>
    <definedName name="cons" localSheetId="106">#REF!</definedName>
    <definedName name="cons" localSheetId="17">#REF!</definedName>
    <definedName name="cons" localSheetId="51">#REF!</definedName>
    <definedName name="cons" localSheetId="89">#REF!</definedName>
    <definedName name="cons" localSheetId="48">#REF!</definedName>
    <definedName name="cons" localSheetId="49">#REF!</definedName>
    <definedName name="cons" localSheetId="50">#REF!</definedName>
    <definedName name="cons" localSheetId="57">#REF!</definedName>
    <definedName name="cons" localSheetId="58">#REF!</definedName>
    <definedName name="cons" localSheetId="78">#REF!</definedName>
    <definedName name="cons" localSheetId="22">#REF!</definedName>
    <definedName name="cons" localSheetId="90">#REF!</definedName>
    <definedName name="cons" localSheetId="0">#REF!</definedName>
    <definedName name="cons">#REF!</definedName>
    <definedName name="CONS1" localSheetId="106">#REF!</definedName>
    <definedName name="CONS1" localSheetId="57">[100]MONTHLY!$BP$4:$CA$4</definedName>
    <definedName name="CONS1" localSheetId="94">#REF!</definedName>
    <definedName name="CONS1">[100]MONTHLY!$BP$4:$CA$4</definedName>
    <definedName name="cons12mon" localSheetId="106">#REF!</definedName>
    <definedName name="cons12mon" localSheetId="17">'[101]GDP projections'!#REF!</definedName>
    <definedName name="cons12mon" localSheetId="51">'[101]GDP projections'!#REF!</definedName>
    <definedName name="cons12mon" localSheetId="89">'[101]GDP projections'!#REF!</definedName>
    <definedName name="cons12mon" localSheetId="49">'[101]GDP projections'!#REF!</definedName>
    <definedName name="cons12mon" localSheetId="50">'[101]GDP projections'!#REF!</definedName>
    <definedName name="cons12mon" localSheetId="57">'[101]GDP projections'!#REF!</definedName>
    <definedName name="cons12mon" localSheetId="90">'[101]GDP projections'!#REF!</definedName>
    <definedName name="cons12mon" localSheetId="94">#REF!</definedName>
    <definedName name="cons12mon">'[101]GDP projections'!#REF!</definedName>
    <definedName name="CONS2" localSheetId="106">#REF!</definedName>
    <definedName name="CONS2" localSheetId="57">[100]MONTHLY!$CB$4:$CM$4</definedName>
    <definedName name="CONS2" localSheetId="94">#REF!</definedName>
    <definedName name="CONS2">[100]MONTHLY!$CB$4:$CM$4</definedName>
    <definedName name="CONSOL" localSheetId="106">#REF!</definedName>
    <definedName name="CONSOL" localSheetId="17">#REF!</definedName>
    <definedName name="CONSOL" localSheetId="51">#REF!</definedName>
    <definedName name="CONSOL" localSheetId="89">#REF!</definedName>
    <definedName name="CONSOL" localSheetId="40">#REF!</definedName>
    <definedName name="CONSOL" localSheetId="42">#REF!</definedName>
    <definedName name="CONSOL" localSheetId="43">#REF!</definedName>
    <definedName name="CONSOL" localSheetId="47">#REF!</definedName>
    <definedName name="CONSOL" localSheetId="48">#REF!</definedName>
    <definedName name="CONSOL" localSheetId="49">#REF!</definedName>
    <definedName name="CONSOL" localSheetId="50">#REF!</definedName>
    <definedName name="CONSOL" localSheetId="57">#REF!</definedName>
    <definedName name="CONSOL" localSheetId="58">#REF!</definedName>
    <definedName name="CONSOL" localSheetId="76">#REF!</definedName>
    <definedName name="CONSOL" localSheetId="77">#REF!</definedName>
    <definedName name="CONSOL" localSheetId="78">#REF!</definedName>
    <definedName name="CONSOL" localSheetId="82">#REF!</definedName>
    <definedName name="CONSOL" localSheetId="22">#REF!</definedName>
    <definedName name="CONSOL" localSheetId="90">#REF!</definedName>
    <definedName name="CONSOL" localSheetId="27">#REF!</definedName>
    <definedName name="CONSOL" localSheetId="0">#REF!</definedName>
    <definedName name="CONSOL">#REF!</definedName>
    <definedName name="CONSOLC2" localSheetId="106">#REF!</definedName>
    <definedName name="CONSOLC2" localSheetId="17">#REF!</definedName>
    <definedName name="CONSOLC2" localSheetId="51">#REF!</definedName>
    <definedName name="CONSOLC2" localSheetId="89">#REF!</definedName>
    <definedName name="CONSOLC2" localSheetId="40">#REF!</definedName>
    <definedName name="CONSOLC2" localSheetId="42">#REF!</definedName>
    <definedName name="CONSOLC2" localSheetId="43">#REF!</definedName>
    <definedName name="CONSOLC2" localSheetId="48">#REF!</definedName>
    <definedName name="CONSOLC2" localSheetId="49">#REF!</definedName>
    <definedName name="CONSOLC2" localSheetId="50">#REF!</definedName>
    <definedName name="CONSOLC2" localSheetId="57">#REF!</definedName>
    <definedName name="CONSOLC2" localSheetId="58">#REF!</definedName>
    <definedName name="CONSOLC2" localSheetId="76">#REF!</definedName>
    <definedName name="CONSOLC2" localSheetId="78">#REF!</definedName>
    <definedName name="CONSOLC2" localSheetId="22">#REF!</definedName>
    <definedName name="CONSOLC2" localSheetId="90">#REF!</definedName>
    <definedName name="CONSOLC2" localSheetId="27">#REF!</definedName>
    <definedName name="CONSOLC2" localSheetId="0">#REF!</definedName>
    <definedName name="CONSOLC2">#REF!</definedName>
    <definedName name="consperc" localSheetId="106">#REF!</definedName>
    <definedName name="consperc" localSheetId="51">'[101]GDP projections'!#REF!</definedName>
    <definedName name="consperc" localSheetId="89">'[101]GDP projections'!#REF!</definedName>
    <definedName name="consperc" localSheetId="40">'[101]GDP projections'!#REF!</definedName>
    <definedName name="consperc" localSheetId="49">'[101]GDP projections'!#REF!</definedName>
    <definedName name="consperc" localSheetId="50">'[101]GDP projections'!#REF!</definedName>
    <definedName name="consperc" localSheetId="57">'[101]GDP projections'!#REF!</definedName>
    <definedName name="consperc" localSheetId="94">#REF!</definedName>
    <definedName name="consperc">'[101]GDP projections'!#REF!</definedName>
    <definedName name="consqtr" localSheetId="106">#REF!</definedName>
    <definedName name="consqtr" localSheetId="51">'[101]GDP projections'!#REF!</definedName>
    <definedName name="consqtr" localSheetId="89">'[101]GDP projections'!#REF!</definedName>
    <definedName name="consqtr" localSheetId="40">'[101]GDP projections'!#REF!</definedName>
    <definedName name="consqtr" localSheetId="49">'[101]GDP projections'!#REF!</definedName>
    <definedName name="consqtr" localSheetId="50">'[101]GDP projections'!#REF!</definedName>
    <definedName name="consqtr" localSheetId="57">'[101]GDP projections'!#REF!</definedName>
    <definedName name="consqtr" localSheetId="94">#REF!</definedName>
    <definedName name="consqtr">'[101]GDP projections'!#REF!</definedName>
    <definedName name="CONTENTS" localSheetId="106">#REF!</definedName>
    <definedName name="CONTENTS" localSheetId="17">[102]Contents!$A$1:$F$36</definedName>
    <definedName name="CONTENTS" localSheetId="89">[102]Contents!$A$1:$F$36</definedName>
    <definedName name="CONTENTS" localSheetId="49">[102]Contents!$A$1:$F$36</definedName>
    <definedName name="CONTENTS" localSheetId="50">[102]Contents!$A$1:$F$36</definedName>
    <definedName name="CONTENTS" localSheetId="57">#REF!</definedName>
    <definedName name="CONTENTS" localSheetId="90">[102]Contents!$A$1:$F$36</definedName>
    <definedName name="CONTENTS" localSheetId="94">#REF!</definedName>
    <definedName name="CONTENTS">[102]Contents!$A$1:$F$36</definedName>
    <definedName name="cooperantes" localSheetId="106">#REF!</definedName>
    <definedName name="cooperantes" localSheetId="17">#REF!</definedName>
    <definedName name="cooperantes" localSheetId="18">#REF!</definedName>
    <definedName name="cooperantes" localSheetId="51">#REF!</definedName>
    <definedName name="cooperantes" localSheetId="89">#REF!</definedName>
    <definedName name="cooperantes" localSheetId="40">#REF!</definedName>
    <definedName name="cooperantes" localSheetId="42">#REF!</definedName>
    <definedName name="cooperantes" localSheetId="48">#REF!</definedName>
    <definedName name="cooperantes" localSheetId="49">#REF!</definedName>
    <definedName name="cooperantes" localSheetId="50">#REF!</definedName>
    <definedName name="cooperantes" localSheetId="57">#REF!</definedName>
    <definedName name="cooperantes" localSheetId="58">#REF!</definedName>
    <definedName name="cooperantes" localSheetId="77">#REF!</definedName>
    <definedName name="cooperantes" localSheetId="78">#REF!</definedName>
    <definedName name="cooperantes" localSheetId="22">#REF!</definedName>
    <definedName name="cooperantes" localSheetId="90">#REF!</definedName>
    <definedName name="cooperantes" localSheetId="0">#REF!</definedName>
    <definedName name="cooperantes">#REF!</definedName>
    <definedName name="COPA">#N/A</definedName>
    <definedName name="COPARTICIPACION_FEDERAL__LEY_N__23548" localSheetId="106">#REF!</definedName>
    <definedName name="COPARTICIPACION_FEDERAL__LEY_N__23548" localSheetId="57">#REF!</definedName>
    <definedName name="COPARTICIPACION_FEDERAL__LEY_N__23548" localSheetId="94">#REF!</definedName>
    <definedName name="COPARTICIPACION_FEDERAL__LEY_N__23548">[6]C!$B$13:$N$13</definedName>
    <definedName name="copystart" localSheetId="106">#REF!</definedName>
    <definedName name="copystart" localSheetId="17">#REF!</definedName>
    <definedName name="copystart" localSheetId="18">#REF!</definedName>
    <definedName name="copystart" localSheetId="51">#REF!</definedName>
    <definedName name="copystart" localSheetId="89">#REF!</definedName>
    <definedName name="copystart" localSheetId="40">#REF!</definedName>
    <definedName name="copystart" localSheetId="42">#REF!</definedName>
    <definedName name="copystart" localSheetId="43">#REF!</definedName>
    <definedName name="copystart" localSheetId="48">#REF!</definedName>
    <definedName name="copystart" localSheetId="49">#REF!</definedName>
    <definedName name="copystart" localSheetId="50">#REF!</definedName>
    <definedName name="copystart" localSheetId="57">#REF!</definedName>
    <definedName name="copystart" localSheetId="58">#REF!</definedName>
    <definedName name="copystart" localSheetId="76">#REF!</definedName>
    <definedName name="copystart" localSheetId="77">#REF!</definedName>
    <definedName name="copystart" localSheetId="78">#REF!</definedName>
    <definedName name="copystart" localSheetId="22">#REF!</definedName>
    <definedName name="copystart" localSheetId="90">#REF!</definedName>
    <definedName name="copystart" localSheetId="27">#REF!</definedName>
    <definedName name="copystart" localSheetId="0">#REF!</definedName>
    <definedName name="copystart">#REF!</definedName>
    <definedName name="Copytodebt" localSheetId="106">#REF!</definedName>
    <definedName name="Copytodebt" localSheetId="17">'[5]in-out'!#REF!</definedName>
    <definedName name="Copytodebt" localSheetId="18">'[5]in-out'!#REF!</definedName>
    <definedName name="Copytodebt" localSheetId="51">'[5]in-out'!#REF!</definedName>
    <definedName name="Copytodebt" localSheetId="89">'[5]in-out'!#REF!</definedName>
    <definedName name="Copytodebt" localSheetId="40">'[5]in-out'!#REF!</definedName>
    <definedName name="Copytodebt" localSheetId="42">'[5]in-out'!#REF!</definedName>
    <definedName name="Copytodebt" localSheetId="43">#REF!</definedName>
    <definedName name="Copytodebt" localSheetId="48">'[5]in-out'!#REF!</definedName>
    <definedName name="Copytodebt" localSheetId="49">'[5]in-out'!#REF!</definedName>
    <definedName name="Copytodebt" localSheetId="50">'[5]in-out'!#REF!</definedName>
    <definedName name="Copytodebt" localSheetId="57">'[5]in-out'!#REF!</definedName>
    <definedName name="Copytodebt" localSheetId="58">'[5]in-out'!#REF!</definedName>
    <definedName name="Copytodebt" localSheetId="76">'[5]in-out'!#REF!</definedName>
    <definedName name="Copytodebt" localSheetId="77">'[5]in-out'!#REF!</definedName>
    <definedName name="Copytodebt" localSheetId="90">'[5]in-out'!#REF!</definedName>
    <definedName name="Copytodebt" localSheetId="94">#REF!</definedName>
    <definedName name="Copytodebt" localSheetId="27">'[5]in-out'!#REF!</definedName>
    <definedName name="Copytodebt">'[5]in-out'!#REF!</definedName>
    <definedName name="CostoVentasY1" localSheetId="106">#REF!</definedName>
    <definedName name="CostoVentasY1" localSheetId="57">'[89]Vaciado 1'!$D$126</definedName>
    <definedName name="CostoVentasY1" localSheetId="94">#REF!</definedName>
    <definedName name="CostoVentasY1">'[89]Vaciado 1'!$D$126</definedName>
    <definedName name="CostoVentasY2" localSheetId="106">#REF!</definedName>
    <definedName name="CostoVentasY2" localSheetId="57">'[89]Vaciado 1'!$E$126</definedName>
    <definedName name="CostoVentasY2" localSheetId="94">#REF!</definedName>
    <definedName name="CostoVentasY2">'[89]Vaciado 1'!$E$126</definedName>
    <definedName name="CostoVentasY3" localSheetId="106">#REF!</definedName>
    <definedName name="CostoVentasY3" localSheetId="57">'[89]Vaciado 1'!$F$126</definedName>
    <definedName name="CostoVentasY3" localSheetId="94">#REF!</definedName>
    <definedName name="CostoVentasY3">'[89]Vaciado 1'!$F$126</definedName>
    <definedName name="COUNT" localSheetId="106">#REF!</definedName>
    <definedName name="COUNT" localSheetId="16">#REF!</definedName>
    <definedName name="COUNT" localSheetId="17">#REF!</definedName>
    <definedName name="COUNT" localSheetId="51">#REF!</definedName>
    <definedName name="COUNT" localSheetId="89">#REF!</definedName>
    <definedName name="COUNT" localSheetId="40">#REF!</definedName>
    <definedName name="COUNT" localSheetId="42">#REF!</definedName>
    <definedName name="COUNT" localSheetId="43">#REF!</definedName>
    <definedName name="COUNT" localSheetId="47">#REF!</definedName>
    <definedName name="COUNT" localSheetId="48">#REF!</definedName>
    <definedName name="COUNT" localSheetId="49">#REF!</definedName>
    <definedName name="COUNT" localSheetId="50">#REF!</definedName>
    <definedName name="COUNT" localSheetId="57">#REF!</definedName>
    <definedName name="COUNT" localSheetId="58">#REF!</definedName>
    <definedName name="COUNT" localSheetId="76">#REF!</definedName>
    <definedName name="COUNT" localSheetId="77">#REF!</definedName>
    <definedName name="COUNT" localSheetId="78">#REF!</definedName>
    <definedName name="COUNT" localSheetId="82">#REF!</definedName>
    <definedName name="COUNT" localSheetId="22">#REF!</definedName>
    <definedName name="COUNT" localSheetId="90">#REF!</definedName>
    <definedName name="COUNT" localSheetId="27">#REF!</definedName>
    <definedName name="COUNT" localSheetId="0">#REF!</definedName>
    <definedName name="COUNT">#REF!</definedName>
    <definedName name="COUNTER" localSheetId="106">#REF!</definedName>
    <definedName name="COUNTER" localSheetId="16">#REF!</definedName>
    <definedName name="COUNTER" localSheetId="17">#REF!</definedName>
    <definedName name="COUNTER" localSheetId="51">#REF!</definedName>
    <definedName name="COUNTER" localSheetId="89">#REF!</definedName>
    <definedName name="COUNTER" localSheetId="40">#REF!</definedName>
    <definedName name="COUNTER" localSheetId="42">#REF!</definedName>
    <definedName name="COUNTER" localSheetId="43">#REF!</definedName>
    <definedName name="COUNTER" localSheetId="48">#REF!</definedName>
    <definedName name="COUNTER" localSheetId="49">#REF!</definedName>
    <definedName name="COUNTER" localSheetId="50">#REF!</definedName>
    <definedName name="COUNTER" localSheetId="57">#REF!</definedName>
    <definedName name="COUNTER" localSheetId="58">#REF!</definedName>
    <definedName name="COUNTER" localSheetId="76">#REF!</definedName>
    <definedName name="COUNTER" localSheetId="78">#REF!</definedName>
    <definedName name="COUNTER" localSheetId="22">#REF!</definedName>
    <definedName name="COUNTER" localSheetId="90">#REF!</definedName>
    <definedName name="COUNTER" localSheetId="27">#REF!</definedName>
    <definedName name="COUNTER" localSheetId="0">#REF!</definedName>
    <definedName name="COUNTER">#REF!</definedName>
    <definedName name="CountryName" localSheetId="106">#REF!</definedName>
    <definedName name="CountryName" localSheetId="17">'[103]Exchange Rate chart'!#REF!</definedName>
    <definedName name="CountryName" localSheetId="51">'[103]Exchange Rate chart'!#REF!</definedName>
    <definedName name="CountryName" localSheetId="89">'[103]Exchange Rate chart'!#REF!</definedName>
    <definedName name="CountryName" localSheetId="40">'[103]Exchange Rate chart'!#REF!</definedName>
    <definedName name="CountryName" localSheetId="49">'[103]Exchange Rate chart'!#REF!</definedName>
    <definedName name="CountryName" localSheetId="50">'[103]Exchange Rate chart'!#REF!</definedName>
    <definedName name="CountryName" localSheetId="57">'[103]Exchange Rate chart'!#REF!</definedName>
    <definedName name="CountryName" localSheetId="90">'[103]Exchange Rate chart'!#REF!</definedName>
    <definedName name="CountryName" localSheetId="94">#REF!</definedName>
    <definedName name="CountryName">'[103]Exchange Rate chart'!#REF!</definedName>
    <definedName name="cp" localSheetId="106" hidden="1">#REF!</definedName>
    <definedName name="cp" localSheetId="16" hidden="1">'[104]C Summary'!#REF!</definedName>
    <definedName name="cp" localSheetId="17" hidden="1">'[104]C Summary'!#REF!</definedName>
    <definedName name="cp" localSheetId="51" hidden="1">'[104]C Summary'!#REF!</definedName>
    <definedName name="cp" localSheetId="89" hidden="1">'[104]C Summary'!#REF!</definedName>
    <definedName name="cp" localSheetId="40" hidden="1">'[104]C Summary'!#REF!</definedName>
    <definedName name="cp" localSheetId="42" hidden="1">'[104]C Summary'!#REF!</definedName>
    <definedName name="cp" localSheetId="43" hidden="1">#REF!</definedName>
    <definedName name="cp" localSheetId="49" hidden="1">'[104]C Summary'!#REF!</definedName>
    <definedName name="cp" localSheetId="50" hidden="1">'[104]C Summary'!#REF!</definedName>
    <definedName name="cp" localSheetId="57" hidden="1">'[104]C Summary'!#REF!</definedName>
    <definedName name="cp" localSheetId="78" hidden="1">'[105]C Summary'!#REF!</definedName>
    <definedName name="cp" localSheetId="82" hidden="1">'[105]C Summary'!#REF!</definedName>
    <definedName name="cp" localSheetId="86" hidden="1">'[105]C Summary'!#REF!</definedName>
    <definedName name="cp" localSheetId="94" hidden="1">#REF!</definedName>
    <definedName name="cp" localSheetId="27" hidden="1">'[104]C Summary'!#REF!</definedName>
    <definedName name="cp" hidden="1">'[104]C Summary'!#REF!</definedName>
    <definedName name="CPF" localSheetId="106">#REF!</definedName>
    <definedName name="CPF" localSheetId="17">#REF!</definedName>
    <definedName name="CPF" localSheetId="51">#REF!</definedName>
    <definedName name="CPF" localSheetId="89">#REF!</definedName>
    <definedName name="CPF" localSheetId="40">#REF!</definedName>
    <definedName name="CPF" localSheetId="42">#REF!</definedName>
    <definedName name="CPF" localSheetId="43">#REF!</definedName>
    <definedName name="CPF" localSheetId="47">#REF!</definedName>
    <definedName name="CPF" localSheetId="48">#REF!</definedName>
    <definedName name="CPF" localSheetId="49">#REF!</definedName>
    <definedName name="CPF" localSheetId="50">#REF!</definedName>
    <definedName name="CPF" localSheetId="57">#REF!</definedName>
    <definedName name="CPF" localSheetId="58">#REF!</definedName>
    <definedName name="CPF" localSheetId="76">#REF!</definedName>
    <definedName name="CPF" localSheetId="77">#REF!</definedName>
    <definedName name="CPF" localSheetId="78">#REF!</definedName>
    <definedName name="CPF" localSheetId="82">#REF!</definedName>
    <definedName name="CPF" localSheetId="22">#REF!</definedName>
    <definedName name="CPF" localSheetId="90">#REF!</definedName>
    <definedName name="CPF" localSheetId="27">#REF!</definedName>
    <definedName name="CPF" localSheetId="0">#REF!</definedName>
    <definedName name="CPF">#REF!</definedName>
    <definedName name="CPI" localSheetId="106">#REF!</definedName>
    <definedName name="CPI" localSheetId="57">[106]CPI!$A$4:$M$160</definedName>
    <definedName name="CPI" localSheetId="94">#REF!</definedName>
    <definedName name="CPI">[106]CPI!$A$4:$M$160</definedName>
    <definedName name="CPI_Core" localSheetId="106">#REF!</definedName>
    <definedName name="CPI_Core" localSheetId="17">#REF!</definedName>
    <definedName name="CPI_Core" localSheetId="18">#REF!</definedName>
    <definedName name="CPI_Core" localSheetId="51">#REF!</definedName>
    <definedName name="CPI_Core" localSheetId="89">#REF!</definedName>
    <definedName name="CPI_Core" localSheetId="40">#REF!</definedName>
    <definedName name="CPI_Core" localSheetId="42">#REF!</definedName>
    <definedName name="CPI_Core" localSheetId="43">#REF!</definedName>
    <definedName name="CPI_Core" localSheetId="48">#REF!</definedName>
    <definedName name="CPI_Core" localSheetId="49">#REF!</definedName>
    <definedName name="CPI_Core" localSheetId="50">#REF!</definedName>
    <definedName name="CPI_Core" localSheetId="57">#REF!</definedName>
    <definedName name="CPI_Core" localSheetId="58">#REF!</definedName>
    <definedName name="CPI_Core" localSheetId="76">#REF!</definedName>
    <definedName name="CPI_Core" localSheetId="77">#REF!</definedName>
    <definedName name="CPI_Core" localSheetId="78">#REF!</definedName>
    <definedName name="CPI_Core" localSheetId="22">#REF!</definedName>
    <definedName name="CPI_Core" localSheetId="90">#REF!</definedName>
    <definedName name="CPI_Core" localSheetId="27">#REF!</definedName>
    <definedName name="CPI_Core" localSheetId="0">#REF!</definedName>
    <definedName name="CPI_Core">#REF!</definedName>
    <definedName name="CPI_NAT_monthly" localSheetId="106">#REF!</definedName>
    <definedName name="CPI_NAT_monthly" localSheetId="17">#REF!</definedName>
    <definedName name="CPI_NAT_monthly" localSheetId="51">#REF!</definedName>
    <definedName name="CPI_NAT_monthly" localSheetId="89">#REF!</definedName>
    <definedName name="CPI_NAT_monthly" localSheetId="40">#REF!</definedName>
    <definedName name="CPI_NAT_monthly" localSheetId="42">#REF!</definedName>
    <definedName name="CPI_NAT_monthly" localSheetId="43">#REF!</definedName>
    <definedName name="CPI_NAT_monthly" localSheetId="48">#REF!</definedName>
    <definedName name="CPI_NAT_monthly" localSheetId="49">#REF!</definedName>
    <definedName name="CPI_NAT_monthly" localSheetId="50">#REF!</definedName>
    <definedName name="CPI_NAT_monthly" localSheetId="57">#REF!</definedName>
    <definedName name="CPI_NAT_monthly" localSheetId="58">#REF!</definedName>
    <definedName name="CPI_NAT_monthly" localSheetId="76">#REF!</definedName>
    <definedName name="CPI_NAT_monthly" localSheetId="78">#REF!</definedName>
    <definedName name="CPI_NAT_monthly" localSheetId="22">#REF!</definedName>
    <definedName name="CPI_NAT_monthly" localSheetId="90">#REF!</definedName>
    <definedName name="CPI_NAT_monthly" localSheetId="27">#REF!</definedName>
    <definedName name="CPI_NAT_monthly" localSheetId="0">#REF!</definedName>
    <definedName name="CPI_NAT_monthly">#REF!</definedName>
    <definedName name="CPICUM" localSheetId="106">#REF!</definedName>
    <definedName name="CPICUM" localSheetId="17">#REF!</definedName>
    <definedName name="CPICUM" localSheetId="51">#REF!</definedName>
    <definedName name="CPICUM" localSheetId="89">#REF!</definedName>
    <definedName name="CPICUM" localSheetId="40">#REF!</definedName>
    <definedName name="CPICUM" localSheetId="48">#REF!</definedName>
    <definedName name="CPICUM" localSheetId="49">#REF!</definedName>
    <definedName name="CPICUM" localSheetId="50">#REF!</definedName>
    <definedName name="CPICUM" localSheetId="57">#REF!</definedName>
    <definedName name="CPICUM" localSheetId="58">#REF!</definedName>
    <definedName name="CPICUM" localSheetId="78">#REF!</definedName>
    <definedName name="CPICUM" localSheetId="22">#REF!</definedName>
    <definedName name="CPICUM" localSheetId="90">#REF!</definedName>
    <definedName name="CPICUM" localSheetId="0">#REF!</definedName>
    <definedName name="CPICUM">#REF!</definedName>
    <definedName name="CRECWM" localSheetId="106">#REF!</definedName>
    <definedName name="CRECWM" localSheetId="57">[107]SUPUESTOS!A$15</definedName>
    <definedName name="CRECWM" localSheetId="94">#REF!</definedName>
    <definedName name="CRECWM">[107]SUPUESTOS!A$15</definedName>
    <definedName name="cred" localSheetId="106">#REF!</definedName>
    <definedName name="cred" localSheetId="17">#REF!</definedName>
    <definedName name="cred" localSheetId="18">#REF!</definedName>
    <definedName name="cred" localSheetId="51">#REF!</definedName>
    <definedName name="cred" localSheetId="89">#REF!</definedName>
    <definedName name="cred" localSheetId="40">#REF!</definedName>
    <definedName name="cred" localSheetId="42">#REF!</definedName>
    <definedName name="cred" localSheetId="48">#REF!</definedName>
    <definedName name="cred" localSheetId="49">#REF!</definedName>
    <definedName name="cred" localSheetId="50">#REF!</definedName>
    <definedName name="cred" localSheetId="57">#REF!</definedName>
    <definedName name="cred" localSheetId="58">#REF!</definedName>
    <definedName name="cred" localSheetId="78">#REF!</definedName>
    <definedName name="cred" localSheetId="22">#REF!</definedName>
    <definedName name="cred" localSheetId="90">#REF!</definedName>
    <definedName name="cred" localSheetId="0">#REF!</definedName>
    <definedName name="cred">#REF!</definedName>
    <definedName name="cred1" localSheetId="106">#REF!</definedName>
    <definedName name="cred1" localSheetId="17">#REF!</definedName>
    <definedName name="cred1" localSheetId="18">#REF!</definedName>
    <definedName name="cred1" localSheetId="51">#REF!</definedName>
    <definedName name="cred1" localSheetId="89">#REF!</definedName>
    <definedName name="cred1" localSheetId="40">#REF!</definedName>
    <definedName name="cred1" localSheetId="42">#REF!</definedName>
    <definedName name="cred1" localSheetId="48">#REF!</definedName>
    <definedName name="cred1" localSheetId="49">#REF!</definedName>
    <definedName name="cred1" localSheetId="50">#REF!</definedName>
    <definedName name="cred1" localSheetId="57">#REF!</definedName>
    <definedName name="cred1" localSheetId="58">#REF!</definedName>
    <definedName name="cred1" localSheetId="78">#REF!</definedName>
    <definedName name="cred1" localSheetId="22">#REF!</definedName>
    <definedName name="cred1" localSheetId="90">#REF!</definedName>
    <definedName name="cred1" localSheetId="0">#REF!</definedName>
    <definedName name="cred1">#REF!</definedName>
    <definedName name="CRED2" localSheetId="106">#REF!</definedName>
    <definedName name="CRED2" localSheetId="17">#REF!</definedName>
    <definedName name="CRED2" localSheetId="18">#REF!</definedName>
    <definedName name="CRED2" localSheetId="51">#REF!</definedName>
    <definedName name="CRED2" localSheetId="89">#REF!</definedName>
    <definedName name="CRED2" localSheetId="40">#REF!</definedName>
    <definedName name="CRED2" localSheetId="42">#REF!</definedName>
    <definedName name="CRED2" localSheetId="48">#REF!</definedName>
    <definedName name="CRED2" localSheetId="49">#REF!</definedName>
    <definedName name="CRED2" localSheetId="50">#REF!</definedName>
    <definedName name="CRED2" localSheetId="57">#REF!</definedName>
    <definedName name="CRED2" localSheetId="58">#REF!</definedName>
    <definedName name="CRED2" localSheetId="78">#REF!</definedName>
    <definedName name="CRED2" localSheetId="22">#REF!</definedName>
    <definedName name="CRED2" localSheetId="90">#REF!</definedName>
    <definedName name="CRED2" localSheetId="0">#REF!</definedName>
    <definedName name="CRED2">#REF!</definedName>
    <definedName name="cred2000" localSheetId="106">#REF!</definedName>
    <definedName name="cred2000" localSheetId="17">#REF!</definedName>
    <definedName name="cred2000" localSheetId="51">#REF!</definedName>
    <definedName name="cred2000" localSheetId="89">#REF!</definedName>
    <definedName name="cred2000" localSheetId="48">#REF!</definedName>
    <definedName name="cred2000" localSheetId="49">#REF!</definedName>
    <definedName name="cred2000" localSheetId="50">#REF!</definedName>
    <definedName name="cred2000" localSheetId="57">#REF!</definedName>
    <definedName name="cred2000" localSheetId="58">#REF!</definedName>
    <definedName name="cred2000" localSheetId="78">#REF!</definedName>
    <definedName name="cred2000" localSheetId="22">#REF!</definedName>
    <definedName name="cred2000" localSheetId="90">#REF!</definedName>
    <definedName name="cred2000" localSheetId="0">#REF!</definedName>
    <definedName name="cred2000">#REF!</definedName>
    <definedName name="cred2001" localSheetId="106">#REF!</definedName>
    <definedName name="cred2001" localSheetId="17">#REF!</definedName>
    <definedName name="cred2001" localSheetId="51">#REF!</definedName>
    <definedName name="cred2001" localSheetId="89">#REF!</definedName>
    <definedName name="cred2001" localSheetId="48">#REF!</definedName>
    <definedName name="cred2001" localSheetId="49">#REF!</definedName>
    <definedName name="cred2001" localSheetId="50">#REF!</definedName>
    <definedName name="cred2001" localSheetId="57">#REF!</definedName>
    <definedName name="cred2001" localSheetId="58">#REF!</definedName>
    <definedName name="cred2001" localSheetId="78">#REF!</definedName>
    <definedName name="cred2001" localSheetId="22">#REF!</definedName>
    <definedName name="cred2001" localSheetId="90">#REF!</definedName>
    <definedName name="cred2001" localSheetId="0">#REF!</definedName>
    <definedName name="cred2001">#REF!</definedName>
    <definedName name="cred2002" localSheetId="106">#REF!</definedName>
    <definedName name="cred2002" localSheetId="17">#REF!</definedName>
    <definedName name="cred2002" localSheetId="51">#REF!</definedName>
    <definedName name="cred2002" localSheetId="89">#REF!</definedName>
    <definedName name="cred2002" localSheetId="48">#REF!</definedName>
    <definedName name="cred2002" localSheetId="49">#REF!</definedName>
    <definedName name="cred2002" localSheetId="50">#REF!</definedName>
    <definedName name="cred2002" localSheetId="57">#REF!</definedName>
    <definedName name="cred2002" localSheetId="58">#REF!</definedName>
    <definedName name="cred2002" localSheetId="78">#REF!</definedName>
    <definedName name="cred2002" localSheetId="22">#REF!</definedName>
    <definedName name="cred2002" localSheetId="90">#REF!</definedName>
    <definedName name="cred2002" localSheetId="0">#REF!</definedName>
    <definedName name="cred2002">#REF!</definedName>
    <definedName name="cred2003" localSheetId="106">#REF!</definedName>
    <definedName name="cred2003" localSheetId="17">#REF!</definedName>
    <definedName name="cred2003" localSheetId="51">#REF!</definedName>
    <definedName name="cred2003" localSheetId="89">#REF!</definedName>
    <definedName name="cred2003" localSheetId="48">#REF!</definedName>
    <definedName name="cred2003" localSheetId="49">#REF!</definedName>
    <definedName name="cred2003" localSheetId="50">#REF!</definedName>
    <definedName name="cred2003" localSheetId="57">#REF!</definedName>
    <definedName name="cred2003" localSheetId="58">#REF!</definedName>
    <definedName name="cred2003" localSheetId="78">#REF!</definedName>
    <definedName name="cred2003" localSheetId="22">#REF!</definedName>
    <definedName name="cred2003" localSheetId="90">#REF!</definedName>
    <definedName name="cred2003" localSheetId="0">#REF!</definedName>
    <definedName name="cred2003">#REF!</definedName>
    <definedName name="cred98" localSheetId="106">#REF!</definedName>
    <definedName name="cred98" localSheetId="17">[32]Programa!#REF!</definedName>
    <definedName name="cred98" localSheetId="51">[32]Programa!#REF!</definedName>
    <definedName name="cred98" localSheetId="89">[32]Programa!#REF!</definedName>
    <definedName name="cred98" localSheetId="40">[32]Programa!#REF!</definedName>
    <definedName name="cred98" localSheetId="42">[32]Programa!#REF!</definedName>
    <definedName name="cred98" localSheetId="48">[32]Programa!#REF!</definedName>
    <definedName name="cred98" localSheetId="49">[32]Programa!#REF!</definedName>
    <definedName name="cred98" localSheetId="50">[32]Programa!#REF!</definedName>
    <definedName name="cred98" localSheetId="57">[32]Programa!#REF!</definedName>
    <definedName name="cred98" localSheetId="58">[32]Programa!#REF!</definedName>
    <definedName name="cred98" localSheetId="77">[32]Programa!#REF!</definedName>
    <definedName name="cred98" localSheetId="78">[32]Programa!#REF!</definedName>
    <definedName name="cred98" localSheetId="90">[32]Programa!#REF!</definedName>
    <definedName name="cred98" localSheetId="94">#REF!</definedName>
    <definedName name="cred98">[32]Programa!#REF!</definedName>
    <definedName name="cred98j" localSheetId="106">#REF!</definedName>
    <definedName name="cred98j" localSheetId="17">[32]Programa!#REF!</definedName>
    <definedName name="cred98j" localSheetId="51">[32]Programa!#REF!</definedName>
    <definedName name="cred98j" localSheetId="89">[32]Programa!#REF!</definedName>
    <definedName name="cred98j" localSheetId="40">[32]Programa!#REF!</definedName>
    <definedName name="cred98j" localSheetId="42">[32]Programa!#REF!</definedName>
    <definedName name="cred98j" localSheetId="48">[32]Programa!#REF!</definedName>
    <definedName name="cred98j" localSheetId="49">[32]Programa!#REF!</definedName>
    <definedName name="cred98j" localSheetId="50">[32]Programa!#REF!</definedName>
    <definedName name="cred98j" localSheetId="57">[32]Programa!#REF!</definedName>
    <definedName name="cred98j" localSheetId="58">[32]Programa!#REF!</definedName>
    <definedName name="cred98j" localSheetId="77">[32]Programa!#REF!</definedName>
    <definedName name="cred98j" localSheetId="78">[32]Programa!#REF!</definedName>
    <definedName name="cred98j" localSheetId="90">[32]Programa!#REF!</definedName>
    <definedName name="cred98j" localSheetId="94">#REF!</definedName>
    <definedName name="cred98j">[32]Programa!#REF!</definedName>
    <definedName name="cred98s" localSheetId="106">#REF!</definedName>
    <definedName name="cred98s" localSheetId="17">#REF!</definedName>
    <definedName name="cred98s" localSheetId="18">#REF!</definedName>
    <definedName name="cred98s" localSheetId="51">#REF!</definedName>
    <definedName name="cred98s" localSheetId="89">#REF!</definedName>
    <definedName name="cred98s" localSheetId="40">#REF!</definedName>
    <definedName name="cred98s" localSheetId="42">#REF!</definedName>
    <definedName name="cred98s" localSheetId="48">#REF!</definedName>
    <definedName name="cred98s" localSheetId="49">#REF!</definedName>
    <definedName name="cred98s" localSheetId="50">#REF!</definedName>
    <definedName name="cred98s" localSheetId="57">#REF!</definedName>
    <definedName name="cred98s" localSheetId="58">#REF!</definedName>
    <definedName name="cred98s" localSheetId="77">#REF!</definedName>
    <definedName name="cred98s" localSheetId="78">#REF!</definedName>
    <definedName name="cred98s" localSheetId="22">#REF!</definedName>
    <definedName name="cred98s" localSheetId="90">#REF!</definedName>
    <definedName name="cred98s" localSheetId="0">#REF!</definedName>
    <definedName name="cred98s">#REF!</definedName>
    <definedName name="cred99" localSheetId="106">#REF!</definedName>
    <definedName name="cred99" localSheetId="17">#REF!</definedName>
    <definedName name="cred99" localSheetId="18">#REF!</definedName>
    <definedName name="cred99" localSheetId="51">#REF!</definedName>
    <definedName name="cred99" localSheetId="89">#REF!</definedName>
    <definedName name="cred99" localSheetId="40">#REF!</definedName>
    <definedName name="cred99" localSheetId="42">#REF!</definedName>
    <definedName name="cred99" localSheetId="48">#REF!</definedName>
    <definedName name="cred99" localSheetId="49">#REF!</definedName>
    <definedName name="cred99" localSheetId="50">#REF!</definedName>
    <definedName name="cred99" localSheetId="57">#REF!</definedName>
    <definedName name="cred99" localSheetId="58">#REF!</definedName>
    <definedName name="cred99" localSheetId="78">#REF!</definedName>
    <definedName name="cred99" localSheetId="22">#REF!</definedName>
    <definedName name="cred99" localSheetId="90">#REF!</definedName>
    <definedName name="cred99" localSheetId="0">#REF!</definedName>
    <definedName name="cred99">#REF!</definedName>
    <definedName name="CREDITO" localSheetId="106">#REF!</definedName>
    <definedName name="CREDITO" localSheetId="17">#REF!</definedName>
    <definedName name="CREDITO" localSheetId="18">#REF!</definedName>
    <definedName name="CREDITO" localSheetId="51">#REF!</definedName>
    <definedName name="CREDITO" localSheetId="89">#REF!</definedName>
    <definedName name="CREDITO" localSheetId="40">#REF!</definedName>
    <definedName name="CREDITO" localSheetId="42">#REF!</definedName>
    <definedName name="CREDITO" localSheetId="48">#REF!</definedName>
    <definedName name="CREDITO" localSheetId="49">#REF!</definedName>
    <definedName name="CREDITO" localSheetId="50">#REF!</definedName>
    <definedName name="CREDITO" localSheetId="57">#REF!</definedName>
    <definedName name="CREDITO" localSheetId="58">#REF!</definedName>
    <definedName name="CREDITO" localSheetId="78">#REF!</definedName>
    <definedName name="CREDITO" localSheetId="22">#REF!</definedName>
    <definedName name="CREDITO" localSheetId="90">#REF!</definedName>
    <definedName name="CREDITO" localSheetId="0">#REF!</definedName>
    <definedName name="CREDITO">#REF!</definedName>
    <definedName name="CREDITOBCH" localSheetId="106">#REF!</definedName>
    <definedName name="CREDITOBCH" localSheetId="17">#REF!</definedName>
    <definedName name="CREDITOBCH" localSheetId="51">#REF!</definedName>
    <definedName name="CREDITOBCH" localSheetId="89">#REF!</definedName>
    <definedName name="CREDITOBCH" localSheetId="42">#REF!</definedName>
    <definedName name="CREDITOBCH" localSheetId="43">#REF!</definedName>
    <definedName name="CREDITOBCH" localSheetId="48">#REF!</definedName>
    <definedName name="CREDITOBCH" localSheetId="49">#REF!</definedName>
    <definedName name="CREDITOBCH" localSheetId="50">#REF!</definedName>
    <definedName name="CREDITOBCH" localSheetId="57">#REF!</definedName>
    <definedName name="CREDITOBCH" localSheetId="58">#REF!</definedName>
    <definedName name="CREDITOBCH" localSheetId="76">#REF!</definedName>
    <definedName name="CREDITOBCH" localSheetId="78">#REF!</definedName>
    <definedName name="CREDITOBCH" localSheetId="22">#REF!</definedName>
    <definedName name="CREDITOBCH" localSheetId="90">#REF!</definedName>
    <definedName name="CREDITOBCH" localSheetId="27">#REF!</definedName>
    <definedName name="CREDITOBCH" localSheetId="0">#REF!</definedName>
    <definedName name="CREDITOBCH">#REF!</definedName>
    <definedName name="CREDITORSB" localSheetId="106">#REF!</definedName>
    <definedName name="CREDITORSB" localSheetId="17">#REF!</definedName>
    <definedName name="CREDITORSB" localSheetId="51">#REF!</definedName>
    <definedName name="CREDITORSB" localSheetId="89">#REF!</definedName>
    <definedName name="CREDITORSB" localSheetId="42">#REF!</definedName>
    <definedName name="CREDITORSB" localSheetId="43">#REF!</definedName>
    <definedName name="CREDITORSB" localSheetId="48">#REF!</definedName>
    <definedName name="CREDITORSB" localSheetId="49">#REF!</definedName>
    <definedName name="CREDITORSB" localSheetId="50">#REF!</definedName>
    <definedName name="CREDITORSB" localSheetId="57">#REF!</definedName>
    <definedName name="CREDITORSB" localSheetId="58">#REF!</definedName>
    <definedName name="CREDITORSB" localSheetId="76">#REF!</definedName>
    <definedName name="CREDITORSB" localSheetId="78">#REF!</definedName>
    <definedName name="CREDITORSB" localSheetId="22">#REF!</definedName>
    <definedName name="CREDITORSB" localSheetId="90">#REF!</definedName>
    <definedName name="CREDITORSB" localSheetId="27">#REF!</definedName>
    <definedName name="CREDITORSB" localSheetId="0">#REF!</definedName>
    <definedName name="CREDITORSB">#REF!</definedName>
    <definedName name="Crng" localSheetId="106">OFFSET(#REF!,0,0,COUNT(#REF!),1)</definedName>
    <definedName name="Crng" localSheetId="17">OFFSET(#REF!,0,0,COUNT(#REF!),1)</definedName>
    <definedName name="Crng" localSheetId="51">OFFSET(#REF!,0,0,COUNT(#REF!),1)</definedName>
    <definedName name="Crng" localSheetId="89">OFFSET(#REF!,0,0,COUNT(#REF!),1)</definedName>
    <definedName name="Crng" localSheetId="40">OFFSET(#REF!,0,0,COUNT(#REF!),1)</definedName>
    <definedName name="Crng" localSheetId="42">OFFSET(#REF!,0,0,COUNT(#REF!),1)</definedName>
    <definedName name="Crng" localSheetId="43">OFFSET(#REF!,0,0,COUNT(#REF!),1)</definedName>
    <definedName name="Crng" localSheetId="48">OFFSET(#REF!,0,0,COUNT(#REF!),1)</definedName>
    <definedName name="Crng" localSheetId="49">OFFSET(#REF!,0,0,COUNT(#REF!),1)</definedName>
    <definedName name="Crng" localSheetId="50">OFFSET(#REF!,0,0,COUNT(#REF!),1)</definedName>
    <definedName name="Crng" localSheetId="57">OFFSET(#REF!,0,0,COUNT(#REF!),1)</definedName>
    <definedName name="Crng" localSheetId="58">OFFSET(#REF!,0,0,COUNT(#REF!),1)</definedName>
    <definedName name="Crng" localSheetId="59">OFFSET(#REF!,0,0,COUNT(#REF!),1)</definedName>
    <definedName name="Crng" localSheetId="60">OFFSET(#REF!,0,0,COUNT(#REF!),1)</definedName>
    <definedName name="Crng" localSheetId="76">OFFSET(#REF!,0,0,COUNT(#REF!),1)</definedName>
    <definedName name="Crng" localSheetId="78">OFFSET(#REF!,0,0,COUNT(#REF!),1)</definedName>
    <definedName name="Crng" localSheetId="22">OFFSET(#REF!,0,0,COUNT(#REF!),1)</definedName>
    <definedName name="Crng" localSheetId="90">OFFSET(#REF!,0,0,COUNT(#REF!),1)</definedName>
    <definedName name="Crng" localSheetId="27">OFFSET(#REF!,0,0,COUNT(#REF!),1)</definedName>
    <definedName name="Crng" localSheetId="0">OFFSET(#REF!,0,0,COUNT(#REF!),1)</definedName>
    <definedName name="Crng">OFFSET(#REF!,0,0,COUNT(#REF!),1)</definedName>
    <definedName name="Crt" localSheetId="106">#REF!</definedName>
    <definedName name="Crt" localSheetId="17">#REF!</definedName>
    <definedName name="Crt" localSheetId="41">#REF!</definedName>
    <definedName name="Crt" localSheetId="51">#REF!</definedName>
    <definedName name="Crt" localSheetId="89">#REF!</definedName>
    <definedName name="Crt" localSheetId="40">#REF!</definedName>
    <definedName name="Crt" localSheetId="42">#REF!</definedName>
    <definedName name="Crt" localSheetId="43">#REF!</definedName>
    <definedName name="Crt" localSheetId="47">#REF!</definedName>
    <definedName name="Crt" localSheetId="48">#REF!</definedName>
    <definedName name="Crt" localSheetId="49">#REF!</definedName>
    <definedName name="Crt" localSheetId="50">#REF!</definedName>
    <definedName name="Crt" localSheetId="57">#REF!</definedName>
    <definedName name="Crt" localSheetId="58">#REF!</definedName>
    <definedName name="Crt" localSheetId="59">#REF!</definedName>
    <definedName name="Crt" localSheetId="60">#REF!</definedName>
    <definedName name="Crt" localSheetId="76">#REF!</definedName>
    <definedName name="Crt" localSheetId="78">#REF!</definedName>
    <definedName name="Crt" localSheetId="82">#REF!</definedName>
    <definedName name="Crt" localSheetId="22">#REF!</definedName>
    <definedName name="Crt" localSheetId="86">#REF!</definedName>
    <definedName name="Crt" localSheetId="90">#REF!</definedName>
    <definedName name="Crt" localSheetId="27">#REF!</definedName>
    <definedName name="Crt" localSheetId="0">#REF!</definedName>
    <definedName name="Crt">#REF!</definedName>
    <definedName name="CRUDE1" localSheetId="106">#REF!</definedName>
    <definedName name="CRUDE1" localSheetId="57">[100]MONTHLY!$B$437:$Z$444</definedName>
    <definedName name="CRUDE1" localSheetId="94">#REF!</definedName>
    <definedName name="CRUDE1">[100]MONTHLY!$B$437:$Z$444</definedName>
    <definedName name="CRUDE2" localSheetId="106">#REF!</definedName>
    <definedName name="CRUDE2" localSheetId="57">[100]MONTHLY!$B$451:$Z$458</definedName>
    <definedName name="CRUDE2" localSheetId="94">#REF!</definedName>
    <definedName name="CRUDE2">[100]MONTHLY!$B$451:$Z$458</definedName>
    <definedName name="CRUDE3" localSheetId="106">#REF!</definedName>
    <definedName name="CRUDE3" localSheetId="57">[100]MONTHLY!$B$465:$Z$472</definedName>
    <definedName name="CRUDE3" localSheetId="94">#REF!</definedName>
    <definedName name="CRUDE3">[100]MONTHLY!$B$465:$Z$472</definedName>
    <definedName name="CRUZ" localSheetId="106">#REF!</definedName>
    <definedName name="CRUZ" localSheetId="16">#REF!</definedName>
    <definedName name="CRUZ" localSheetId="17">#REF!</definedName>
    <definedName name="CRUZ" localSheetId="41">#REF!</definedName>
    <definedName name="CRUZ" localSheetId="51">#REF!</definedName>
    <definedName name="CRUZ" localSheetId="89">#REF!</definedName>
    <definedName name="CRUZ" localSheetId="40">#REF!</definedName>
    <definedName name="CRUZ" localSheetId="42">#REF!</definedName>
    <definedName name="CRUZ" localSheetId="43">#REF!</definedName>
    <definedName name="CRUZ" localSheetId="47">#REF!</definedName>
    <definedName name="CRUZ" localSheetId="48">#REF!</definedName>
    <definedName name="CRUZ" localSheetId="49">#REF!</definedName>
    <definedName name="CRUZ" localSheetId="50">#REF!</definedName>
    <definedName name="CRUZ" localSheetId="57">#REF!</definedName>
    <definedName name="CRUZ" localSheetId="58">#REF!</definedName>
    <definedName name="CRUZ" localSheetId="59">#REF!</definedName>
    <definedName name="CRUZ" localSheetId="60">#REF!</definedName>
    <definedName name="CRUZ" localSheetId="76">#REF!</definedName>
    <definedName name="CRUZ" localSheetId="78">#REF!</definedName>
    <definedName name="CRUZ" localSheetId="82">#REF!</definedName>
    <definedName name="CRUZ" localSheetId="22">#REF!</definedName>
    <definedName name="CRUZ" localSheetId="86">#REF!</definedName>
    <definedName name="CRUZ" localSheetId="90">#REF!</definedName>
    <definedName name="CRUZ" localSheetId="27">#REF!</definedName>
    <definedName name="CRUZ" localSheetId="0">#REF!</definedName>
    <definedName name="CRUZ">#REF!</definedName>
    <definedName name="CRUZ1" localSheetId="106">#REF!</definedName>
    <definedName name="CRUZ1" localSheetId="16">#REF!</definedName>
    <definedName name="CRUZ1" localSheetId="17">#REF!</definedName>
    <definedName name="CRUZ1" localSheetId="41">#REF!</definedName>
    <definedName name="CRUZ1" localSheetId="51">#REF!</definedName>
    <definedName name="CRUZ1" localSheetId="89">#REF!</definedName>
    <definedName name="CRUZ1" localSheetId="40">#REF!</definedName>
    <definedName name="CRUZ1" localSheetId="42">#REF!</definedName>
    <definedName name="CRUZ1" localSheetId="43">#REF!</definedName>
    <definedName name="CRUZ1" localSheetId="48">#REF!</definedName>
    <definedName name="CRUZ1" localSheetId="49">#REF!</definedName>
    <definedName name="CRUZ1" localSheetId="50">#REF!</definedName>
    <definedName name="CRUZ1" localSheetId="57">#REF!</definedName>
    <definedName name="CRUZ1" localSheetId="58">#REF!</definedName>
    <definedName name="CRUZ1" localSheetId="59">#REF!</definedName>
    <definedName name="CRUZ1" localSheetId="60">#REF!</definedName>
    <definedName name="CRUZ1" localSheetId="76">#REF!</definedName>
    <definedName name="CRUZ1" localSheetId="78">#REF!</definedName>
    <definedName name="CRUZ1" localSheetId="82">#REF!</definedName>
    <definedName name="CRUZ1" localSheetId="22">#REF!</definedName>
    <definedName name="CRUZ1" localSheetId="86">#REF!</definedName>
    <definedName name="CRUZ1" localSheetId="90">#REF!</definedName>
    <definedName name="CRUZ1" localSheetId="27">#REF!</definedName>
    <definedName name="CRUZ1" localSheetId="0">#REF!</definedName>
    <definedName name="CRUZ1">#REF!</definedName>
    <definedName name="CS" localSheetId="106">#REF!</definedName>
    <definedName name="CS" localSheetId="16">#REF!</definedName>
    <definedName name="CS" localSheetId="17">#REF!</definedName>
    <definedName name="CS" localSheetId="41">#REF!</definedName>
    <definedName name="CS" localSheetId="51">#REF!</definedName>
    <definedName name="CS" localSheetId="89">#REF!</definedName>
    <definedName name="CS" localSheetId="40">#REF!</definedName>
    <definedName name="CS" localSheetId="42">#REF!</definedName>
    <definedName name="CS" localSheetId="43">#REF!</definedName>
    <definedName name="CS" localSheetId="48">#REF!</definedName>
    <definedName name="CS" localSheetId="49">#REF!</definedName>
    <definedName name="CS" localSheetId="50">#REF!</definedName>
    <definedName name="CS" localSheetId="57">#REF!</definedName>
    <definedName name="CS" localSheetId="58">#REF!</definedName>
    <definedName name="CS" localSheetId="59">#REF!</definedName>
    <definedName name="CS" localSheetId="60">#REF!</definedName>
    <definedName name="CS" localSheetId="76">#REF!</definedName>
    <definedName name="CS" localSheetId="78">#REF!</definedName>
    <definedName name="CS" localSheetId="82">#REF!</definedName>
    <definedName name="CS" localSheetId="22">#REF!</definedName>
    <definedName name="CS" localSheetId="86">#REF!</definedName>
    <definedName name="CS" localSheetId="90">#REF!</definedName>
    <definedName name="CS" localSheetId="27">#REF!</definedName>
    <definedName name="CS" localSheetId="0">#REF!</definedName>
    <definedName name="CS">#REF!</definedName>
    <definedName name="CS1A" localSheetId="106">#REF!</definedName>
    <definedName name="CS1A" localSheetId="17">#REF!</definedName>
    <definedName name="CS1A" localSheetId="41">#REF!</definedName>
    <definedName name="CS1A" localSheetId="51">#REF!</definedName>
    <definedName name="CS1A" localSheetId="89">#REF!</definedName>
    <definedName name="CS1A" localSheetId="42">#REF!</definedName>
    <definedName name="CS1A" localSheetId="43">#REF!</definedName>
    <definedName name="CS1A" localSheetId="48">#REF!</definedName>
    <definedName name="CS1A" localSheetId="49">#REF!</definedName>
    <definedName name="CS1A" localSheetId="50">#REF!</definedName>
    <definedName name="CS1A" localSheetId="57">#REF!</definedName>
    <definedName name="CS1A" localSheetId="58">#REF!</definedName>
    <definedName name="CS1A" localSheetId="59">#REF!</definedName>
    <definedName name="CS1A" localSheetId="60">#REF!</definedName>
    <definedName name="CS1A" localSheetId="76">#REF!</definedName>
    <definedName name="CS1A" localSheetId="78">#REF!</definedName>
    <definedName name="CS1A" localSheetId="82">#REF!</definedName>
    <definedName name="CS1A" localSheetId="22">#REF!</definedName>
    <definedName name="CS1A" localSheetId="86">#REF!</definedName>
    <definedName name="CS1A" localSheetId="90">#REF!</definedName>
    <definedName name="CS1A" localSheetId="27">#REF!</definedName>
    <definedName name="CS1A" localSheetId="0">#REF!</definedName>
    <definedName name="CS1A">#REF!</definedName>
    <definedName name="CTOOMA00" localSheetId="106">#REF!</definedName>
    <definedName name="CTOOMA00" localSheetId="17">#REF!</definedName>
    <definedName name="CTOOMA00" localSheetId="51">#REF!</definedName>
    <definedName name="CTOOMA00" localSheetId="89">#REF!</definedName>
    <definedName name="CTOOMA00" localSheetId="48">#REF!</definedName>
    <definedName name="CTOOMA00" localSheetId="49">#REF!</definedName>
    <definedName name="CTOOMA00" localSheetId="50">#REF!</definedName>
    <definedName name="CTOOMA00" localSheetId="57">#REF!</definedName>
    <definedName name="CTOOMA00" localSheetId="58">#REF!</definedName>
    <definedName name="CTOOMA00" localSheetId="78">#REF!</definedName>
    <definedName name="CTOOMA00" localSheetId="22">#REF!</definedName>
    <definedName name="CTOOMA00" localSheetId="90">#REF!</definedName>
    <definedName name="CTOOMA00" localSheetId="0">#REF!</definedName>
    <definedName name="CTOOMA00">#REF!</definedName>
    <definedName name="CTOOMA97" localSheetId="106">#REF!</definedName>
    <definedName name="CTOOMA97" localSheetId="17">#REF!</definedName>
    <definedName name="CTOOMA97" localSheetId="51">#REF!</definedName>
    <definedName name="CTOOMA97" localSheetId="89">#REF!</definedName>
    <definedName name="CTOOMA97" localSheetId="48">#REF!</definedName>
    <definedName name="CTOOMA97" localSheetId="49">#REF!</definedName>
    <definedName name="CTOOMA97" localSheetId="50">#REF!</definedName>
    <definedName name="CTOOMA97" localSheetId="57">#REF!</definedName>
    <definedName name="CTOOMA97" localSheetId="58">#REF!</definedName>
    <definedName name="CTOOMA97" localSheetId="78">#REF!</definedName>
    <definedName name="CTOOMA97" localSheetId="22">#REF!</definedName>
    <definedName name="CTOOMA97" localSheetId="90">#REF!</definedName>
    <definedName name="CTOOMA97" localSheetId="0">#REF!</definedName>
    <definedName name="CTOOMA97">#REF!</definedName>
    <definedName name="CTOOMA98" localSheetId="106">#REF!</definedName>
    <definedName name="CTOOMA98" localSheetId="17">#REF!</definedName>
    <definedName name="CTOOMA98" localSheetId="51">#REF!</definedName>
    <definedName name="CTOOMA98" localSheetId="89">#REF!</definedName>
    <definedName name="CTOOMA98" localSheetId="48">#REF!</definedName>
    <definedName name="CTOOMA98" localSheetId="49">#REF!</definedName>
    <definedName name="CTOOMA98" localSheetId="50">#REF!</definedName>
    <definedName name="CTOOMA98" localSheetId="57">#REF!</definedName>
    <definedName name="CTOOMA98" localSheetId="58">#REF!</definedName>
    <definedName name="CTOOMA98" localSheetId="78">#REF!</definedName>
    <definedName name="CTOOMA98" localSheetId="22">#REF!</definedName>
    <definedName name="CTOOMA98" localSheetId="90">#REF!</definedName>
    <definedName name="CTOOMA98" localSheetId="0">#REF!</definedName>
    <definedName name="CTOOMA98">#REF!</definedName>
    <definedName name="CTOOMA99" localSheetId="106">#REF!</definedName>
    <definedName name="CTOOMA99" localSheetId="17">#REF!</definedName>
    <definedName name="CTOOMA99" localSheetId="51">#REF!</definedName>
    <definedName name="CTOOMA99" localSheetId="89">#REF!</definedName>
    <definedName name="CTOOMA99" localSheetId="48">#REF!</definedName>
    <definedName name="CTOOMA99" localSheetId="49">#REF!</definedName>
    <definedName name="CTOOMA99" localSheetId="50">#REF!</definedName>
    <definedName name="CTOOMA99" localSheetId="57">#REF!</definedName>
    <definedName name="CTOOMA99" localSheetId="58">#REF!</definedName>
    <definedName name="CTOOMA99" localSheetId="78">#REF!</definedName>
    <definedName name="CTOOMA99" localSheetId="22">#REF!</definedName>
    <definedName name="CTOOMA99" localSheetId="90">#REF!</definedName>
    <definedName name="CTOOMA99" localSheetId="0">#REF!</definedName>
    <definedName name="CTOOMA99">#REF!</definedName>
    <definedName name="CTOOMV00" localSheetId="106">#REF!</definedName>
    <definedName name="CTOOMV00" localSheetId="17">#REF!</definedName>
    <definedName name="CTOOMV00" localSheetId="51">#REF!</definedName>
    <definedName name="CTOOMV00" localSheetId="89">#REF!</definedName>
    <definedName name="CTOOMV00" localSheetId="48">#REF!</definedName>
    <definedName name="CTOOMV00" localSheetId="49">#REF!</definedName>
    <definedName name="CTOOMV00" localSheetId="50">#REF!</definedName>
    <definedName name="CTOOMV00" localSheetId="57">#REF!</definedName>
    <definedName name="CTOOMV00" localSheetId="58">#REF!</definedName>
    <definedName name="CTOOMV00" localSheetId="78">#REF!</definedName>
    <definedName name="CTOOMV00" localSheetId="22">#REF!</definedName>
    <definedName name="CTOOMV00" localSheetId="90">#REF!</definedName>
    <definedName name="CTOOMV00" localSheetId="0">#REF!</definedName>
    <definedName name="CTOOMV00">#REF!</definedName>
    <definedName name="CTOOMV97" localSheetId="106">#REF!</definedName>
    <definedName name="CTOOMV97" localSheetId="17">#REF!</definedName>
    <definedName name="CTOOMV97" localSheetId="51">#REF!</definedName>
    <definedName name="CTOOMV97" localSheetId="89">#REF!</definedName>
    <definedName name="CTOOMV97" localSheetId="48">#REF!</definedName>
    <definedName name="CTOOMV97" localSheetId="49">#REF!</definedName>
    <definedName name="CTOOMV97" localSheetId="50">#REF!</definedName>
    <definedName name="CTOOMV97" localSheetId="57">#REF!</definedName>
    <definedName name="CTOOMV97" localSheetId="58">#REF!</definedName>
    <definedName name="CTOOMV97" localSheetId="78">#REF!</definedName>
    <definedName name="CTOOMV97" localSheetId="22">#REF!</definedName>
    <definedName name="CTOOMV97" localSheetId="90">#REF!</definedName>
    <definedName name="CTOOMV97" localSheetId="0">#REF!</definedName>
    <definedName name="CTOOMV97">#REF!</definedName>
    <definedName name="CTOOMV98" localSheetId="106">#REF!</definedName>
    <definedName name="CTOOMV98" localSheetId="17">#REF!</definedName>
    <definedName name="CTOOMV98" localSheetId="51">#REF!</definedName>
    <definedName name="CTOOMV98" localSheetId="89">#REF!</definedName>
    <definedName name="CTOOMV98" localSheetId="48">#REF!</definedName>
    <definedName name="CTOOMV98" localSheetId="49">#REF!</definedName>
    <definedName name="CTOOMV98" localSheetId="50">#REF!</definedName>
    <definedName name="CTOOMV98" localSheetId="57">#REF!</definedName>
    <definedName name="CTOOMV98" localSheetId="58">#REF!</definedName>
    <definedName name="CTOOMV98" localSheetId="78">#REF!</definedName>
    <definedName name="CTOOMV98" localSheetId="22">#REF!</definedName>
    <definedName name="CTOOMV98" localSheetId="90">#REF!</definedName>
    <definedName name="CTOOMV98" localSheetId="0">#REF!</definedName>
    <definedName name="CTOOMV98">#REF!</definedName>
    <definedName name="CTOOMV99" localSheetId="106">#REF!</definedName>
    <definedName name="CTOOMV99" localSheetId="17">#REF!</definedName>
    <definedName name="CTOOMV99" localSheetId="51">#REF!</definedName>
    <definedName name="CTOOMV99" localSheetId="89">#REF!</definedName>
    <definedName name="CTOOMV99" localSheetId="48">#REF!</definedName>
    <definedName name="CTOOMV99" localSheetId="49">#REF!</definedName>
    <definedName name="CTOOMV99" localSheetId="50">#REF!</definedName>
    <definedName name="CTOOMV99" localSheetId="57">#REF!</definedName>
    <definedName name="CTOOMV99" localSheetId="58">#REF!</definedName>
    <definedName name="CTOOMV99" localSheetId="78">#REF!</definedName>
    <definedName name="CTOOMV99" localSheetId="22">#REF!</definedName>
    <definedName name="CTOOMV99" localSheetId="90">#REF!</definedName>
    <definedName name="CTOOMV99" localSheetId="0">#REF!</definedName>
    <definedName name="CTOOMV99">#REF!</definedName>
    <definedName name="cuad1" localSheetId="106">#REF!</definedName>
    <definedName name="cuad1" localSheetId="17">#REF!</definedName>
    <definedName name="cuad1" localSheetId="51">#REF!</definedName>
    <definedName name="cuad1" localSheetId="89">#REF!</definedName>
    <definedName name="cuad1" localSheetId="48">#REF!</definedName>
    <definedName name="cuad1" localSheetId="49">#REF!</definedName>
    <definedName name="cuad1" localSheetId="50">#REF!</definedName>
    <definedName name="cuad1" localSheetId="57">#REF!</definedName>
    <definedName name="cuad1" localSheetId="58">#REF!</definedName>
    <definedName name="cuad1" localSheetId="78">#REF!</definedName>
    <definedName name="cuad1" localSheetId="22">#REF!</definedName>
    <definedName name="cuad1" localSheetId="90">#REF!</definedName>
    <definedName name="cuad1" localSheetId="0">#REF!</definedName>
    <definedName name="cuad1">#REF!</definedName>
    <definedName name="cuad10" localSheetId="106">#REF!</definedName>
    <definedName name="cuad10" localSheetId="17">#REF!</definedName>
    <definedName name="cuad10" localSheetId="51">#REF!</definedName>
    <definedName name="cuad10" localSheetId="89">#REF!</definedName>
    <definedName name="cuad10" localSheetId="48">#REF!</definedName>
    <definedName name="cuad10" localSheetId="49">#REF!</definedName>
    <definedName name="cuad10" localSheetId="50">#REF!</definedName>
    <definedName name="cuad10" localSheetId="57">#REF!</definedName>
    <definedName name="cuad10" localSheetId="58">#REF!</definedName>
    <definedName name="cuad10" localSheetId="78">#REF!</definedName>
    <definedName name="cuad10" localSheetId="22">#REF!</definedName>
    <definedName name="cuad10" localSheetId="90">#REF!</definedName>
    <definedName name="cuad10" localSheetId="0">#REF!</definedName>
    <definedName name="cuad10">#REF!</definedName>
    <definedName name="cuad11" localSheetId="106">#REF!</definedName>
    <definedName name="cuad11" localSheetId="17">#REF!</definedName>
    <definedName name="cuad11" localSheetId="51">#REF!</definedName>
    <definedName name="cuad11" localSheetId="89">#REF!</definedName>
    <definedName name="cuad11" localSheetId="48">#REF!</definedName>
    <definedName name="cuad11" localSheetId="49">#REF!</definedName>
    <definedName name="cuad11" localSheetId="50">#REF!</definedName>
    <definedName name="cuad11" localSheetId="57">#REF!</definedName>
    <definedName name="cuad11" localSheetId="58">#REF!</definedName>
    <definedName name="cuad11" localSheetId="78">#REF!</definedName>
    <definedName name="cuad11" localSheetId="22">#REF!</definedName>
    <definedName name="cuad11" localSheetId="90">#REF!</definedName>
    <definedName name="cuad11" localSheetId="0">#REF!</definedName>
    <definedName name="cuad11">#REF!</definedName>
    <definedName name="cuad12" localSheetId="106">#REF!</definedName>
    <definedName name="cuad12" localSheetId="17">#REF!</definedName>
    <definedName name="cuad12" localSheetId="51">#REF!</definedName>
    <definedName name="cuad12" localSheetId="89">#REF!</definedName>
    <definedName name="cuad12" localSheetId="48">#REF!</definedName>
    <definedName name="cuad12" localSheetId="49">#REF!</definedName>
    <definedName name="cuad12" localSheetId="50">#REF!</definedName>
    <definedName name="cuad12" localSheetId="57">#REF!</definedName>
    <definedName name="cuad12" localSheetId="58">#REF!</definedName>
    <definedName name="cuad12" localSheetId="78">#REF!</definedName>
    <definedName name="cuad12" localSheetId="22">#REF!</definedName>
    <definedName name="cuad12" localSheetId="90">#REF!</definedName>
    <definedName name="cuad12" localSheetId="0">#REF!</definedName>
    <definedName name="cuad12">#REF!</definedName>
    <definedName name="cuad13" localSheetId="106">#REF!</definedName>
    <definedName name="cuad13" localSheetId="17">#REF!</definedName>
    <definedName name="cuad13" localSheetId="51">#REF!</definedName>
    <definedName name="cuad13" localSheetId="89">#REF!</definedName>
    <definedName name="cuad13" localSheetId="48">#REF!</definedName>
    <definedName name="cuad13" localSheetId="49">#REF!</definedName>
    <definedName name="cuad13" localSheetId="50">#REF!</definedName>
    <definedName name="cuad13" localSheetId="57">#REF!</definedName>
    <definedName name="cuad13" localSheetId="58">#REF!</definedName>
    <definedName name="cuad13" localSheetId="78">#REF!</definedName>
    <definedName name="cuad13" localSheetId="22">#REF!</definedName>
    <definedName name="cuad13" localSheetId="90">#REF!</definedName>
    <definedName name="cuad13" localSheetId="0">#REF!</definedName>
    <definedName name="cuad13">#REF!</definedName>
    <definedName name="cuad14" localSheetId="106">#REF!</definedName>
    <definedName name="cuad14" localSheetId="17">#REF!</definedName>
    <definedName name="cuad14" localSheetId="51">#REF!</definedName>
    <definedName name="cuad14" localSheetId="89">#REF!</definedName>
    <definedName name="cuad14" localSheetId="48">#REF!</definedName>
    <definedName name="cuad14" localSheetId="49">#REF!</definedName>
    <definedName name="cuad14" localSheetId="50">#REF!</definedName>
    <definedName name="cuad14" localSheetId="57">#REF!</definedName>
    <definedName name="cuad14" localSheetId="58">#REF!</definedName>
    <definedName name="cuad14" localSheetId="78">#REF!</definedName>
    <definedName name="cuad14" localSheetId="22">#REF!</definedName>
    <definedName name="cuad14" localSheetId="90">#REF!</definedName>
    <definedName name="cuad14" localSheetId="0">#REF!</definedName>
    <definedName name="cuad14">#REF!</definedName>
    <definedName name="cuad15" localSheetId="106">#REF!</definedName>
    <definedName name="cuad15" localSheetId="17">#REF!</definedName>
    <definedName name="cuad15" localSheetId="51">#REF!</definedName>
    <definedName name="cuad15" localSheetId="89">#REF!</definedName>
    <definedName name="cuad15" localSheetId="48">#REF!</definedName>
    <definedName name="cuad15" localSheetId="49">#REF!</definedName>
    <definedName name="cuad15" localSheetId="50">#REF!</definedName>
    <definedName name="cuad15" localSheetId="57">#REF!</definedName>
    <definedName name="cuad15" localSheetId="58">#REF!</definedName>
    <definedName name="cuad15" localSheetId="78">#REF!</definedName>
    <definedName name="cuad15" localSheetId="22">#REF!</definedName>
    <definedName name="cuad15" localSheetId="90">#REF!</definedName>
    <definedName name="cuad15" localSheetId="0">#REF!</definedName>
    <definedName name="cuad15">#REF!</definedName>
    <definedName name="cuad16" localSheetId="106">#REF!</definedName>
    <definedName name="cuad16" localSheetId="17">#REF!</definedName>
    <definedName name="cuad16" localSheetId="51">#REF!</definedName>
    <definedName name="cuad16" localSheetId="89">#REF!</definedName>
    <definedName name="cuad16" localSheetId="48">#REF!</definedName>
    <definedName name="cuad16" localSheetId="49">#REF!</definedName>
    <definedName name="cuad16" localSheetId="50">#REF!</definedName>
    <definedName name="cuad16" localSheetId="57">#REF!</definedName>
    <definedName name="cuad16" localSheetId="58">#REF!</definedName>
    <definedName name="cuad16" localSheetId="78">#REF!</definedName>
    <definedName name="cuad16" localSheetId="22">#REF!</definedName>
    <definedName name="cuad16" localSheetId="90">#REF!</definedName>
    <definedName name="cuad16" localSheetId="0">#REF!</definedName>
    <definedName name="cuad16">#REF!</definedName>
    <definedName name="cuad17" localSheetId="106">#REF!</definedName>
    <definedName name="cuad17" localSheetId="17">#REF!</definedName>
    <definedName name="cuad17" localSheetId="51">#REF!</definedName>
    <definedName name="cuad17" localSheetId="89">#REF!</definedName>
    <definedName name="cuad17" localSheetId="48">#REF!</definedName>
    <definedName name="cuad17" localSheetId="49">#REF!</definedName>
    <definedName name="cuad17" localSheetId="50">#REF!</definedName>
    <definedName name="cuad17" localSheetId="57">#REF!</definedName>
    <definedName name="cuad17" localSheetId="58">#REF!</definedName>
    <definedName name="cuad17" localSheetId="78">#REF!</definedName>
    <definedName name="cuad17" localSheetId="22">#REF!</definedName>
    <definedName name="cuad17" localSheetId="90">#REF!</definedName>
    <definedName name="cuad17" localSheetId="0">#REF!</definedName>
    <definedName name="cuad17">#REF!</definedName>
    <definedName name="cuad18" localSheetId="106">#REF!</definedName>
    <definedName name="cuad18" localSheetId="17">#REF!</definedName>
    <definedName name="cuad18" localSheetId="51">#REF!</definedName>
    <definedName name="cuad18" localSheetId="89">#REF!</definedName>
    <definedName name="cuad18" localSheetId="48">#REF!</definedName>
    <definedName name="cuad18" localSheetId="49">#REF!</definedName>
    <definedName name="cuad18" localSheetId="50">#REF!</definedName>
    <definedName name="cuad18" localSheetId="57">#REF!</definedName>
    <definedName name="cuad18" localSheetId="58">#REF!</definedName>
    <definedName name="cuad18" localSheetId="78">#REF!</definedName>
    <definedName name="cuad18" localSheetId="22">#REF!</definedName>
    <definedName name="cuad18" localSheetId="90">#REF!</definedName>
    <definedName name="cuad18" localSheetId="0">#REF!</definedName>
    <definedName name="cuad18">#REF!</definedName>
    <definedName name="cuad19" localSheetId="106">#REF!</definedName>
    <definedName name="cuad19" localSheetId="17">#REF!</definedName>
    <definedName name="cuad19" localSheetId="51">#REF!</definedName>
    <definedName name="cuad19" localSheetId="89">#REF!</definedName>
    <definedName name="cuad19" localSheetId="48">#REF!</definedName>
    <definedName name="cuad19" localSheetId="49">#REF!</definedName>
    <definedName name="cuad19" localSheetId="50">#REF!</definedName>
    <definedName name="cuad19" localSheetId="57">#REF!</definedName>
    <definedName name="cuad19" localSheetId="58">#REF!</definedName>
    <definedName name="cuad19" localSheetId="78">#REF!</definedName>
    <definedName name="cuad19" localSheetId="22">#REF!</definedName>
    <definedName name="cuad19" localSheetId="90">#REF!</definedName>
    <definedName name="cuad19" localSheetId="0">#REF!</definedName>
    <definedName name="cuad19">#REF!</definedName>
    <definedName name="cuad2" localSheetId="106">#REF!</definedName>
    <definedName name="cuad2" localSheetId="17">#REF!</definedName>
    <definedName name="cuad2" localSheetId="51">#REF!</definedName>
    <definedName name="cuad2" localSheetId="89">#REF!</definedName>
    <definedName name="cuad2" localSheetId="48">#REF!</definedName>
    <definedName name="cuad2" localSheetId="49">#REF!</definedName>
    <definedName name="cuad2" localSheetId="50">#REF!</definedName>
    <definedName name="cuad2" localSheetId="57">#REF!</definedName>
    <definedName name="cuad2" localSheetId="58">#REF!</definedName>
    <definedName name="cuad2" localSheetId="78">#REF!</definedName>
    <definedName name="cuad2" localSheetId="22">#REF!</definedName>
    <definedName name="cuad2" localSheetId="90">#REF!</definedName>
    <definedName name="cuad2" localSheetId="0">#REF!</definedName>
    <definedName name="cuad2">#REF!</definedName>
    <definedName name="cuad20" localSheetId="106">#REF!</definedName>
    <definedName name="cuad20" localSheetId="17">#REF!</definedName>
    <definedName name="cuad20" localSheetId="51">#REF!</definedName>
    <definedName name="cuad20" localSheetId="89">#REF!</definedName>
    <definedName name="cuad20" localSheetId="48">#REF!</definedName>
    <definedName name="cuad20" localSheetId="49">#REF!</definedName>
    <definedName name="cuad20" localSheetId="50">#REF!</definedName>
    <definedName name="cuad20" localSheetId="57">#REF!</definedName>
    <definedName name="cuad20" localSheetId="58">#REF!</definedName>
    <definedName name="cuad20" localSheetId="78">#REF!</definedName>
    <definedName name="cuad20" localSheetId="22">#REF!</definedName>
    <definedName name="cuad20" localSheetId="90">#REF!</definedName>
    <definedName name="cuad20" localSheetId="0">#REF!</definedName>
    <definedName name="cuad20">#REF!</definedName>
    <definedName name="cuad21" localSheetId="106">#REF!</definedName>
    <definedName name="cuad21" localSheetId="17">#REF!</definedName>
    <definedName name="cuad21" localSheetId="51">#REF!</definedName>
    <definedName name="cuad21" localSheetId="89">#REF!</definedName>
    <definedName name="cuad21" localSheetId="48">#REF!</definedName>
    <definedName name="cuad21" localSheetId="49">#REF!</definedName>
    <definedName name="cuad21" localSheetId="50">#REF!</definedName>
    <definedName name="cuad21" localSheetId="57">#REF!</definedName>
    <definedName name="cuad21" localSheetId="58">#REF!</definedName>
    <definedName name="cuad21" localSheetId="78">#REF!</definedName>
    <definedName name="cuad21" localSheetId="22">#REF!</definedName>
    <definedName name="cuad21" localSheetId="90">#REF!</definedName>
    <definedName name="cuad21" localSheetId="0">#REF!</definedName>
    <definedName name="cuad21">#REF!</definedName>
    <definedName name="cuad22" localSheetId="106">#REF!</definedName>
    <definedName name="cuad22" localSheetId="17">#REF!</definedName>
    <definedName name="cuad22" localSheetId="51">#REF!</definedName>
    <definedName name="cuad22" localSheetId="89">#REF!</definedName>
    <definedName name="cuad22" localSheetId="48">#REF!</definedName>
    <definedName name="cuad22" localSheetId="49">#REF!</definedName>
    <definedName name="cuad22" localSheetId="50">#REF!</definedName>
    <definedName name="cuad22" localSheetId="57">#REF!</definedName>
    <definedName name="cuad22" localSheetId="58">#REF!</definedName>
    <definedName name="cuad22" localSheetId="78">#REF!</definedName>
    <definedName name="cuad22" localSheetId="22">#REF!</definedName>
    <definedName name="cuad22" localSheetId="90">#REF!</definedName>
    <definedName name="cuad22" localSheetId="0">#REF!</definedName>
    <definedName name="cuad22">#REF!</definedName>
    <definedName name="cuad23" localSheetId="106">#REF!</definedName>
    <definedName name="cuad23" localSheetId="17">#REF!</definedName>
    <definedName name="cuad23" localSheetId="51">#REF!</definedName>
    <definedName name="cuad23" localSheetId="89">#REF!</definedName>
    <definedName name="cuad23" localSheetId="48">#REF!</definedName>
    <definedName name="cuad23" localSheetId="49">#REF!</definedName>
    <definedName name="cuad23" localSheetId="50">#REF!</definedName>
    <definedName name="cuad23" localSheetId="57">#REF!</definedName>
    <definedName name="cuad23" localSheetId="58">#REF!</definedName>
    <definedName name="cuad23" localSheetId="78">#REF!</definedName>
    <definedName name="cuad23" localSheetId="22">#REF!</definedName>
    <definedName name="cuad23" localSheetId="90">#REF!</definedName>
    <definedName name="cuad23" localSheetId="0">#REF!</definedName>
    <definedName name="cuad23">#REF!</definedName>
    <definedName name="cuad24" localSheetId="106">#REF!</definedName>
    <definedName name="cuad24" localSheetId="17">#REF!</definedName>
    <definedName name="cuad24" localSheetId="51">#REF!</definedName>
    <definedName name="cuad24" localSheetId="89">#REF!</definedName>
    <definedName name="cuad24" localSheetId="48">#REF!</definedName>
    <definedName name="cuad24" localSheetId="49">#REF!</definedName>
    <definedName name="cuad24" localSheetId="50">#REF!</definedName>
    <definedName name="cuad24" localSheetId="57">#REF!</definedName>
    <definedName name="cuad24" localSheetId="58">#REF!</definedName>
    <definedName name="cuad24" localSheetId="78">#REF!</definedName>
    <definedName name="cuad24" localSheetId="22">#REF!</definedName>
    <definedName name="cuad24" localSheetId="90">#REF!</definedName>
    <definedName name="cuad24" localSheetId="0">#REF!</definedName>
    <definedName name="cuad24">#REF!</definedName>
    <definedName name="cuad25" localSheetId="106">#REF!</definedName>
    <definedName name="cuad25" localSheetId="17">#REF!</definedName>
    <definedName name="cuad25" localSheetId="51">#REF!</definedName>
    <definedName name="cuad25" localSheetId="89">#REF!</definedName>
    <definedName name="cuad25" localSheetId="48">#REF!</definedName>
    <definedName name="cuad25" localSheetId="49">#REF!</definedName>
    <definedName name="cuad25" localSheetId="50">#REF!</definedName>
    <definedName name="cuad25" localSheetId="57">#REF!</definedName>
    <definedName name="cuad25" localSheetId="58">#REF!</definedName>
    <definedName name="cuad25" localSheetId="78">#REF!</definedName>
    <definedName name="cuad25" localSheetId="22">#REF!</definedName>
    <definedName name="cuad25" localSheetId="90">#REF!</definedName>
    <definedName name="cuad25" localSheetId="0">#REF!</definedName>
    <definedName name="cuad25">#REF!</definedName>
    <definedName name="cuad3" localSheetId="106">#REF!</definedName>
    <definedName name="cuad3" localSheetId="17">#REF!</definedName>
    <definedName name="cuad3" localSheetId="51">#REF!</definedName>
    <definedName name="cuad3" localSheetId="89">#REF!</definedName>
    <definedName name="cuad3" localSheetId="48">#REF!</definedName>
    <definedName name="cuad3" localSheetId="49">#REF!</definedName>
    <definedName name="cuad3" localSheetId="50">#REF!</definedName>
    <definedName name="cuad3" localSheetId="57">#REF!</definedName>
    <definedName name="cuad3" localSheetId="58">#REF!</definedName>
    <definedName name="cuad3" localSheetId="78">#REF!</definedName>
    <definedName name="cuad3" localSheetId="22">#REF!</definedName>
    <definedName name="cuad3" localSheetId="90">#REF!</definedName>
    <definedName name="cuad3" localSheetId="0">#REF!</definedName>
    <definedName name="cuad3">#REF!</definedName>
    <definedName name="cuad4" localSheetId="106">#REF!</definedName>
    <definedName name="cuad4" localSheetId="17">#REF!</definedName>
    <definedName name="cuad4" localSheetId="51">#REF!</definedName>
    <definedName name="cuad4" localSheetId="89">#REF!</definedName>
    <definedName name="cuad4" localSheetId="48">#REF!</definedName>
    <definedName name="cuad4" localSheetId="49">#REF!</definedName>
    <definedName name="cuad4" localSheetId="50">#REF!</definedName>
    <definedName name="cuad4" localSheetId="57">#REF!</definedName>
    <definedName name="cuad4" localSheetId="58">#REF!</definedName>
    <definedName name="cuad4" localSheetId="78">#REF!</definedName>
    <definedName name="cuad4" localSheetId="22">#REF!</definedName>
    <definedName name="cuad4" localSheetId="90">#REF!</definedName>
    <definedName name="cuad4" localSheetId="0">#REF!</definedName>
    <definedName name="cuad4">#REF!</definedName>
    <definedName name="cuad5" localSheetId="106">#REF!</definedName>
    <definedName name="cuad5" localSheetId="17">#REF!</definedName>
    <definedName name="cuad5" localSheetId="51">#REF!</definedName>
    <definedName name="cuad5" localSheetId="89">#REF!</definedName>
    <definedName name="cuad5" localSheetId="48">#REF!</definedName>
    <definedName name="cuad5" localSheetId="49">#REF!</definedName>
    <definedName name="cuad5" localSheetId="50">#REF!</definedName>
    <definedName name="cuad5" localSheetId="57">#REF!</definedName>
    <definedName name="cuad5" localSheetId="58">#REF!</definedName>
    <definedName name="cuad5" localSheetId="78">#REF!</definedName>
    <definedName name="cuad5" localSheetId="22">#REF!</definedName>
    <definedName name="cuad5" localSheetId="90">#REF!</definedName>
    <definedName name="cuad5" localSheetId="0">#REF!</definedName>
    <definedName name="cuad5">#REF!</definedName>
    <definedName name="cuad6" localSheetId="106">#REF!</definedName>
    <definedName name="cuad6" localSheetId="17">#REF!</definedName>
    <definedName name="cuad6" localSheetId="51">#REF!</definedName>
    <definedName name="cuad6" localSheetId="89">#REF!</definedName>
    <definedName name="cuad6" localSheetId="48">#REF!</definedName>
    <definedName name="cuad6" localSheetId="49">#REF!</definedName>
    <definedName name="cuad6" localSheetId="50">#REF!</definedName>
    <definedName name="cuad6" localSheetId="57">#REF!</definedName>
    <definedName name="cuad6" localSheetId="58">#REF!</definedName>
    <definedName name="cuad6" localSheetId="78">#REF!</definedName>
    <definedName name="cuad6" localSheetId="22">#REF!</definedName>
    <definedName name="cuad6" localSheetId="90">#REF!</definedName>
    <definedName name="cuad6" localSheetId="0">#REF!</definedName>
    <definedName name="cuad6">#REF!</definedName>
    <definedName name="cuad7" localSheetId="106">#REF!</definedName>
    <definedName name="cuad7" localSheetId="17">#REF!</definedName>
    <definedName name="cuad7" localSheetId="51">#REF!</definedName>
    <definedName name="cuad7" localSheetId="89">#REF!</definedName>
    <definedName name="cuad7" localSheetId="48">#REF!</definedName>
    <definedName name="cuad7" localSheetId="49">#REF!</definedName>
    <definedName name="cuad7" localSheetId="50">#REF!</definedName>
    <definedName name="cuad7" localSheetId="57">#REF!</definedName>
    <definedName name="cuad7" localSheetId="58">#REF!</definedName>
    <definedName name="cuad7" localSheetId="78">#REF!</definedName>
    <definedName name="cuad7" localSheetId="22">#REF!</definedName>
    <definedName name="cuad7" localSheetId="90">#REF!</definedName>
    <definedName name="cuad7" localSheetId="0">#REF!</definedName>
    <definedName name="cuad7">#REF!</definedName>
    <definedName name="cuad8" localSheetId="106">#REF!</definedName>
    <definedName name="cuad8" localSheetId="17">#REF!</definedName>
    <definedName name="cuad8" localSheetId="51">#REF!</definedName>
    <definedName name="cuad8" localSheetId="89">#REF!</definedName>
    <definedName name="cuad8" localSheetId="48">#REF!</definedName>
    <definedName name="cuad8" localSheetId="49">#REF!</definedName>
    <definedName name="cuad8" localSheetId="50">#REF!</definedName>
    <definedName name="cuad8" localSheetId="57">#REF!</definedName>
    <definedName name="cuad8" localSheetId="58">#REF!</definedName>
    <definedName name="cuad8" localSheetId="78">#REF!</definedName>
    <definedName name="cuad8" localSheetId="22">#REF!</definedName>
    <definedName name="cuad8" localSheetId="90">#REF!</definedName>
    <definedName name="cuad8" localSheetId="0">#REF!</definedName>
    <definedName name="cuad8">#REF!</definedName>
    <definedName name="cuad9" localSheetId="106">#REF!</definedName>
    <definedName name="cuad9" localSheetId="17">#REF!</definedName>
    <definedName name="cuad9" localSheetId="51">#REF!</definedName>
    <definedName name="cuad9" localSheetId="89">#REF!</definedName>
    <definedName name="cuad9" localSheetId="48">#REF!</definedName>
    <definedName name="cuad9" localSheetId="49">#REF!</definedName>
    <definedName name="cuad9" localSheetId="50">#REF!</definedName>
    <definedName name="cuad9" localSheetId="57">#REF!</definedName>
    <definedName name="cuad9" localSheetId="58">#REF!</definedName>
    <definedName name="cuad9" localSheetId="78">#REF!</definedName>
    <definedName name="cuad9" localSheetId="22">#REF!</definedName>
    <definedName name="cuad9" localSheetId="90">#REF!</definedName>
    <definedName name="cuad9" localSheetId="0">#REF!</definedName>
    <definedName name="cuad9">#REF!</definedName>
    <definedName name="CUADR11" localSheetId="106">#REF!</definedName>
    <definedName name="CUADR11" localSheetId="17">#REF!</definedName>
    <definedName name="CUADR11" localSheetId="51">#REF!</definedName>
    <definedName name="CUADR11" localSheetId="89">#REF!</definedName>
    <definedName name="CUADR11" localSheetId="48">#REF!</definedName>
    <definedName name="CUADR11" localSheetId="49">#REF!</definedName>
    <definedName name="CUADR11" localSheetId="50">#REF!</definedName>
    <definedName name="CUADR11" localSheetId="57">#REF!</definedName>
    <definedName name="CUADR11" localSheetId="58">#REF!</definedName>
    <definedName name="CUADR11" localSheetId="78">#REF!</definedName>
    <definedName name="CUADR11" localSheetId="22">#REF!</definedName>
    <definedName name="CUADR11" localSheetId="90">#REF!</definedName>
    <definedName name="CUADR11" localSheetId="0">#REF!</definedName>
    <definedName name="CUADR11">#REF!</definedName>
    <definedName name="CUADRO_10.3.1" localSheetId="106">#REF!</definedName>
    <definedName name="CUADRO_10.3.1" localSheetId="57">'[108]fondo promedio'!$A$36:$L$74</definedName>
    <definedName name="CUADRO_10.3.1" localSheetId="94">#REF!</definedName>
    <definedName name="CUADRO_10.3.1">'[108]fondo promedio'!$A$36:$L$74</definedName>
    <definedName name="CUADRO_N__4.1.3" localSheetId="106">#REF!</definedName>
    <definedName name="CUADRO_N__4.1.3" localSheetId="17">#REF!</definedName>
    <definedName name="CUADRO_N__4.1.3" localSheetId="18">#REF!</definedName>
    <definedName name="CUADRO_N__4.1.3" localSheetId="51">#REF!</definedName>
    <definedName name="CUADRO_N__4.1.3" localSheetId="89">#REF!</definedName>
    <definedName name="CUADRO_N__4.1.3" localSheetId="40">#REF!</definedName>
    <definedName name="CUADRO_N__4.1.3" localSheetId="42">#REF!</definedName>
    <definedName name="CUADRO_N__4.1.3" localSheetId="48">#REF!</definedName>
    <definedName name="CUADRO_N__4.1.3" localSheetId="49">#REF!</definedName>
    <definedName name="CUADRO_N__4.1.3" localSheetId="50">#REF!</definedName>
    <definedName name="CUADRO_N__4.1.3" localSheetId="57">#REF!</definedName>
    <definedName name="CUADRO_N__4.1.3" localSheetId="58">#REF!</definedName>
    <definedName name="CUADRO_N__4.1.3" localSheetId="78">#REF!</definedName>
    <definedName name="CUADRO_N__4.1.3" localSheetId="22">#REF!</definedName>
    <definedName name="CUADRO_N__4.1.3" localSheetId="90">#REF!</definedName>
    <definedName name="CUADRO_N__4.1.3" localSheetId="0">#REF!</definedName>
    <definedName name="CUADRO_N__4.1.3">#REF!</definedName>
    <definedName name="CUADRO_No_9_C" localSheetId="106">#REF!</definedName>
    <definedName name="CUADRO_No_9_C" localSheetId="17">#REF!</definedName>
    <definedName name="CUADRO_No_9_C" localSheetId="18">#REF!</definedName>
    <definedName name="CUADRO_No_9_C" localSheetId="51">#REF!</definedName>
    <definedName name="CUADRO_No_9_C" localSheetId="89">#REF!</definedName>
    <definedName name="CUADRO_No_9_C" localSheetId="40">#REF!</definedName>
    <definedName name="CUADRO_No_9_C" localSheetId="42">#REF!</definedName>
    <definedName name="CUADRO_No_9_C" localSheetId="48">#REF!</definedName>
    <definedName name="CUADRO_No_9_C" localSheetId="49">#REF!</definedName>
    <definedName name="CUADRO_No_9_C" localSheetId="50">#REF!</definedName>
    <definedName name="CUADRO_No_9_C" localSheetId="57">#REF!</definedName>
    <definedName name="CUADRO_No_9_C" localSheetId="58">#REF!</definedName>
    <definedName name="CUADRO_No_9_C" localSheetId="78">#REF!</definedName>
    <definedName name="CUADRO_No_9_C" localSheetId="22">#REF!</definedName>
    <definedName name="CUADRO_No_9_C" localSheetId="90">#REF!</definedName>
    <definedName name="CUADRO_No_9_C" localSheetId="0">#REF!</definedName>
    <definedName name="CUADRO_No_9_C">#REF!</definedName>
    <definedName name="CUADRO9" localSheetId="106">#REF!</definedName>
    <definedName name="CUADRO9" localSheetId="17">#REF!</definedName>
    <definedName name="CUADRO9" localSheetId="18">#REF!</definedName>
    <definedName name="CUADRO9" localSheetId="51">#REF!</definedName>
    <definedName name="CUADRO9" localSheetId="89">#REF!</definedName>
    <definedName name="CUADRO9" localSheetId="40">#REF!</definedName>
    <definedName name="CUADRO9" localSheetId="42">#REF!</definedName>
    <definedName name="CUADRO9" localSheetId="48">#REF!</definedName>
    <definedName name="CUADRO9" localSheetId="49">#REF!</definedName>
    <definedName name="CUADRO9" localSheetId="50">#REF!</definedName>
    <definedName name="CUADRO9" localSheetId="57">#REF!</definedName>
    <definedName name="CUADRO9" localSheetId="58">#REF!</definedName>
    <definedName name="CUADRO9" localSheetId="78">#REF!</definedName>
    <definedName name="CUADRO9" localSheetId="22">#REF!</definedName>
    <definedName name="CUADRO9" localSheetId="90">#REF!</definedName>
    <definedName name="CUADRO9" localSheetId="0">#REF!</definedName>
    <definedName name="CUADRO9">#REF!</definedName>
    <definedName name="CUADRO9A" localSheetId="106">#REF!</definedName>
    <definedName name="CUADRO9A" localSheetId="17">#REF!</definedName>
    <definedName name="CUADRO9A" localSheetId="51">#REF!</definedName>
    <definedName name="CUADRO9A" localSheetId="89">#REF!</definedName>
    <definedName name="CUADRO9A" localSheetId="48">#REF!</definedName>
    <definedName name="CUADRO9A" localSheetId="49">#REF!</definedName>
    <definedName name="CUADRO9A" localSheetId="50">#REF!</definedName>
    <definedName name="CUADRO9A" localSheetId="57">#REF!</definedName>
    <definedName name="CUADRO9A" localSheetId="58">#REF!</definedName>
    <definedName name="CUADRO9A" localSheetId="78">#REF!</definedName>
    <definedName name="CUADRO9A" localSheetId="22">#REF!</definedName>
    <definedName name="CUADRO9A" localSheetId="90">#REF!</definedName>
    <definedName name="CUADRO9A" localSheetId="0">#REF!</definedName>
    <definedName name="CUADRO9A">#REF!</definedName>
    <definedName name="CUADRO9B" localSheetId="106">#REF!</definedName>
    <definedName name="CUADRO9B" localSheetId="17">#REF!</definedName>
    <definedName name="CUADRO9B" localSheetId="51">#REF!</definedName>
    <definedName name="CUADRO9B" localSheetId="89">#REF!</definedName>
    <definedName name="CUADRO9B" localSheetId="48">#REF!</definedName>
    <definedName name="CUADRO9B" localSheetId="49">#REF!</definedName>
    <definedName name="CUADRO9B" localSheetId="50">#REF!</definedName>
    <definedName name="CUADRO9B" localSheetId="57">#REF!</definedName>
    <definedName name="CUADRO9B" localSheetId="58">#REF!</definedName>
    <definedName name="CUADRO9B" localSheetId="78">#REF!</definedName>
    <definedName name="CUADRO9B" localSheetId="22">#REF!</definedName>
    <definedName name="CUADRO9B" localSheetId="90">#REF!</definedName>
    <definedName name="CUADRO9B" localSheetId="0">#REF!</definedName>
    <definedName name="CUADRO9B">#REF!</definedName>
    <definedName name="CUADROI" localSheetId="106">#REF!</definedName>
    <definedName name="CUADROI" localSheetId="17">#REF!</definedName>
    <definedName name="CUADROI" localSheetId="51">#REF!</definedName>
    <definedName name="CUADROI" localSheetId="89">#REF!</definedName>
    <definedName name="CUADROI" localSheetId="48">#REF!</definedName>
    <definedName name="CUADROI" localSheetId="49">#REF!</definedName>
    <definedName name="CUADROI" localSheetId="50">#REF!</definedName>
    <definedName name="CUADROI" localSheetId="57">#REF!</definedName>
    <definedName name="CUADROI" localSheetId="58">#REF!</definedName>
    <definedName name="CUADROI" localSheetId="78">#REF!</definedName>
    <definedName name="CUADROI" localSheetId="22">#REF!</definedName>
    <definedName name="CUADROI" localSheetId="90">#REF!</definedName>
    <definedName name="CUADROI" localSheetId="0">#REF!</definedName>
    <definedName name="CUADROI">#REF!</definedName>
    <definedName name="CUADROII" localSheetId="106">#REF!</definedName>
    <definedName name="CUADROII" localSheetId="17">#REF!</definedName>
    <definedName name="CUADROII" localSheetId="51">#REF!</definedName>
    <definedName name="CUADROII" localSheetId="89">#REF!</definedName>
    <definedName name="CUADROII" localSheetId="48">#REF!</definedName>
    <definedName name="CUADROII" localSheetId="49">#REF!</definedName>
    <definedName name="CUADROII" localSheetId="50">#REF!</definedName>
    <definedName name="CUADROII" localSheetId="57">#REF!</definedName>
    <definedName name="CUADROII" localSheetId="58">#REF!</definedName>
    <definedName name="CUADROII" localSheetId="78">#REF!</definedName>
    <definedName name="CUADROII" localSheetId="22">#REF!</definedName>
    <definedName name="CUADROII" localSheetId="90">#REF!</definedName>
    <definedName name="CUADROII" localSheetId="0">#REF!</definedName>
    <definedName name="CUADROII">#REF!</definedName>
    <definedName name="CUADROIII" localSheetId="106">#REF!</definedName>
    <definedName name="CUADROIII" localSheetId="17">#REF!</definedName>
    <definedName name="CUADROIII" localSheetId="51">#REF!</definedName>
    <definedName name="CUADROIII" localSheetId="89">#REF!</definedName>
    <definedName name="CUADROIII" localSheetId="48">#REF!</definedName>
    <definedName name="CUADROIII" localSheetId="49">#REF!</definedName>
    <definedName name="CUADROIII" localSheetId="50">#REF!</definedName>
    <definedName name="CUADROIII" localSheetId="57">#REF!</definedName>
    <definedName name="CUADROIII" localSheetId="58">#REF!</definedName>
    <definedName name="CUADROIII" localSheetId="78">#REF!</definedName>
    <definedName name="CUADROIII" localSheetId="22">#REF!</definedName>
    <definedName name="CUADROIII" localSheetId="90">#REF!</definedName>
    <definedName name="CUADROIII" localSheetId="0">#REF!</definedName>
    <definedName name="CUADROIII">#REF!</definedName>
    <definedName name="CUADROIV" localSheetId="106">#REF!</definedName>
    <definedName name="CUADROIV" localSheetId="17">#REF!</definedName>
    <definedName name="CUADROIV" localSheetId="51">#REF!</definedName>
    <definedName name="CUADROIV" localSheetId="89">#REF!</definedName>
    <definedName name="CUADROIV" localSheetId="48">#REF!</definedName>
    <definedName name="CUADROIV" localSheetId="49">#REF!</definedName>
    <definedName name="CUADROIV" localSheetId="50">#REF!</definedName>
    <definedName name="CUADROIV" localSheetId="57">#REF!</definedName>
    <definedName name="CUADROIV" localSheetId="58">#REF!</definedName>
    <definedName name="CUADROIV" localSheetId="78">#REF!</definedName>
    <definedName name="CUADROIV" localSheetId="22">#REF!</definedName>
    <definedName name="CUADROIV" localSheetId="90">#REF!</definedName>
    <definedName name="CUADROIV" localSheetId="0">#REF!</definedName>
    <definedName name="CUADROIV">#REF!</definedName>
    <definedName name="CUADROV" localSheetId="106">#REF!</definedName>
    <definedName name="CUADROV" localSheetId="17">#REF!</definedName>
    <definedName name="CUADROV" localSheetId="51">#REF!</definedName>
    <definedName name="CUADROV" localSheetId="89">#REF!</definedName>
    <definedName name="CUADROV" localSheetId="48">#REF!</definedName>
    <definedName name="CUADROV" localSheetId="49">#REF!</definedName>
    <definedName name="CUADROV" localSheetId="50">#REF!</definedName>
    <definedName name="CUADROV" localSheetId="57">#REF!</definedName>
    <definedName name="CUADROV" localSheetId="58">#REF!</definedName>
    <definedName name="CUADROV" localSheetId="78">#REF!</definedName>
    <definedName name="CUADROV" localSheetId="22">#REF!</definedName>
    <definedName name="CUADROV" localSheetId="90">#REF!</definedName>
    <definedName name="CUADROV" localSheetId="0">#REF!</definedName>
    <definedName name="CUADROV">#REF!</definedName>
    <definedName name="CUADROVI" localSheetId="106">#REF!</definedName>
    <definedName name="CUADROVI" localSheetId="17">#REF!</definedName>
    <definedName name="CUADROVI" localSheetId="51">#REF!</definedName>
    <definedName name="CUADROVI" localSheetId="89">#REF!</definedName>
    <definedName name="CUADROVI" localSheetId="48">#REF!</definedName>
    <definedName name="CUADROVI" localSheetId="49">#REF!</definedName>
    <definedName name="CUADROVI" localSheetId="50">#REF!</definedName>
    <definedName name="CUADROVI" localSheetId="57">#REF!</definedName>
    <definedName name="CUADROVI" localSheetId="58">#REF!</definedName>
    <definedName name="CUADROVI" localSheetId="78">#REF!</definedName>
    <definedName name="CUADROVI" localSheetId="22">#REF!</definedName>
    <definedName name="CUADROVI" localSheetId="90">#REF!</definedName>
    <definedName name="CUADROVI" localSheetId="0">#REF!</definedName>
    <definedName name="CUADROVI">#REF!</definedName>
    <definedName name="CUADROVII" localSheetId="106">#REF!</definedName>
    <definedName name="CUADROVII" localSheetId="17">#REF!</definedName>
    <definedName name="CUADROVII" localSheetId="51">#REF!</definedName>
    <definedName name="CUADROVII" localSheetId="89">#REF!</definedName>
    <definedName name="CUADROVII" localSheetId="48">#REF!</definedName>
    <definedName name="CUADROVII" localSheetId="49">#REF!</definedName>
    <definedName name="CUADROVII" localSheetId="50">#REF!</definedName>
    <definedName name="CUADROVII" localSheetId="57">#REF!</definedName>
    <definedName name="CUADROVII" localSheetId="58">#REF!</definedName>
    <definedName name="CUADROVII" localSheetId="78">#REF!</definedName>
    <definedName name="CUADROVII" localSheetId="22">#REF!</definedName>
    <definedName name="CUADROVII" localSheetId="90">#REF!</definedName>
    <definedName name="CUADROVII" localSheetId="0">#REF!</definedName>
    <definedName name="CUADROVII">#REF!</definedName>
    <definedName name="CUENTASMON" localSheetId="106">#REF!</definedName>
    <definedName name="CUENTASMON" localSheetId="17">[75]BCP!#REF!</definedName>
    <definedName name="CUENTASMON" localSheetId="42">[75]BCP!#REF!</definedName>
    <definedName name="CUENTASMON" localSheetId="57">#REF!</definedName>
    <definedName name="CUENTASMON" localSheetId="76">[75]BCP!#REF!</definedName>
    <definedName name="CUENTASMON" localSheetId="90">[75]BCP!#REF!</definedName>
    <definedName name="CUENTASMON" localSheetId="94">#REF!</definedName>
    <definedName name="CUENTASMON">[75]BCP!#REF!</definedName>
    <definedName name="culo" localSheetId="106">#REF!</definedName>
    <definedName name="culo" localSheetId="57">'[109]graf 1'!$A$1:$IV$2</definedName>
    <definedName name="culo" localSheetId="94">#REF!</definedName>
    <definedName name="culo">'[109]graf 1'!$A$1:$IV$2</definedName>
    <definedName name="cuman" localSheetId="106">#REF!</definedName>
    <definedName name="cuman" localSheetId="17">[76]Contribution!$C$378:$DC$392</definedName>
    <definedName name="cuman" localSheetId="89">[76]Contribution!$C$378:$DC$392</definedName>
    <definedName name="cuman" localSheetId="49">[76]Contribution!$C$378:$DC$392</definedName>
    <definedName name="cuman" localSheetId="50">[76]Contribution!$C$378:$DC$392</definedName>
    <definedName name="cuman" localSheetId="57">[76]Contribution!$C$378:$DC$392</definedName>
    <definedName name="cuman" localSheetId="90">[76]Contribution!$C$378:$DC$392</definedName>
    <definedName name="cuman" localSheetId="94">#REF!</definedName>
    <definedName name="cuman">[76]Contribution!$C$378:$DC$392</definedName>
    <definedName name="Cuota" localSheetId="106">#REF!</definedName>
    <definedName name="Cuota" localSheetId="57">'[64]Dinámica Couta Mercado'!$A$11:$O$28</definedName>
    <definedName name="Cuota" localSheetId="94">#REF!</definedName>
    <definedName name="Cuota">'[64]Dinámica Couta Mercado'!$A$11:$O$28</definedName>
    <definedName name="CurMonth" localSheetId="106">#REF!</definedName>
    <definedName name="CurMonth" localSheetId="17">#REF!</definedName>
    <definedName name="CurMonth" localSheetId="41">#REF!</definedName>
    <definedName name="CurMonth" localSheetId="51">#REF!</definedName>
    <definedName name="CurMonth" localSheetId="89">#REF!</definedName>
    <definedName name="CurMonth" localSheetId="40">#REF!</definedName>
    <definedName name="CurMonth" localSheetId="42">#REF!</definedName>
    <definedName name="CurMonth" localSheetId="43">#REF!</definedName>
    <definedName name="CurMonth" localSheetId="47">#REF!</definedName>
    <definedName name="CurMonth" localSheetId="48">#REF!</definedName>
    <definedName name="CurMonth" localSheetId="49">#REF!</definedName>
    <definedName name="CurMonth" localSheetId="50">#REF!</definedName>
    <definedName name="CurMonth" localSheetId="57">#REF!</definedName>
    <definedName name="CurMonth" localSheetId="58">#REF!</definedName>
    <definedName name="CurMonth" localSheetId="59">#REF!</definedName>
    <definedName name="CurMonth" localSheetId="60">#REF!</definedName>
    <definedName name="CurMonth" localSheetId="76">#REF!</definedName>
    <definedName name="CurMonth" localSheetId="78">#REF!</definedName>
    <definedName name="CurMonth" localSheetId="82">#REF!</definedName>
    <definedName name="CurMonth" localSheetId="22">#REF!</definedName>
    <definedName name="CurMonth" localSheetId="86">#REF!</definedName>
    <definedName name="CurMonth" localSheetId="90">#REF!</definedName>
    <definedName name="CurMonth" localSheetId="27">#REF!</definedName>
    <definedName name="CurMonth" localSheetId="0">#REF!</definedName>
    <definedName name="CurMonth">#REF!</definedName>
    <definedName name="Currency" localSheetId="106">#REF!</definedName>
    <definedName name="Currency" localSheetId="17">#REF!</definedName>
    <definedName name="Currency" localSheetId="41">#REF!</definedName>
    <definedName name="Currency" localSheetId="51">#REF!</definedName>
    <definedName name="Currency" localSheetId="89">#REF!</definedName>
    <definedName name="Currency" localSheetId="40">#REF!</definedName>
    <definedName name="Currency" localSheetId="42">#REF!</definedName>
    <definedName name="Currency" localSheetId="43">#REF!</definedName>
    <definedName name="Currency" localSheetId="48">#REF!</definedName>
    <definedName name="Currency" localSheetId="49">#REF!</definedName>
    <definedName name="Currency" localSheetId="50">#REF!</definedName>
    <definedName name="Currency" localSheetId="57">#REF!</definedName>
    <definedName name="Currency" localSheetId="58">#REF!</definedName>
    <definedName name="Currency" localSheetId="59">#REF!</definedName>
    <definedName name="Currency" localSheetId="60">#REF!</definedName>
    <definedName name="Currency" localSheetId="76">#REF!</definedName>
    <definedName name="Currency" localSheetId="78">#REF!</definedName>
    <definedName name="Currency" localSheetId="82">#REF!</definedName>
    <definedName name="Currency" localSheetId="22">#REF!</definedName>
    <definedName name="Currency" localSheetId="86">#REF!</definedName>
    <definedName name="Currency" localSheetId="90">#REF!</definedName>
    <definedName name="Currency" localSheetId="27">#REF!</definedName>
    <definedName name="Currency" localSheetId="0">#REF!</definedName>
    <definedName name="Currency">#REF!</definedName>
    <definedName name="CURRENTYEAR" localSheetId="106">#REF!</definedName>
    <definedName name="CURRENTYEAR" localSheetId="17">#REF!</definedName>
    <definedName name="CURRENTYEAR" localSheetId="51">#REF!</definedName>
    <definedName name="CURRENTYEAR" localSheetId="89">#REF!</definedName>
    <definedName name="CURRENTYEAR" localSheetId="40">#REF!</definedName>
    <definedName name="CURRENTYEAR" localSheetId="42">#REF!</definedName>
    <definedName name="CURRENTYEAR" localSheetId="48">#REF!</definedName>
    <definedName name="CURRENTYEAR" localSheetId="49">#REF!</definedName>
    <definedName name="CURRENTYEAR" localSheetId="50">#REF!</definedName>
    <definedName name="CURRENTYEAR" localSheetId="57">#REF!</definedName>
    <definedName name="CURRENTYEAR" localSheetId="58">#REF!</definedName>
    <definedName name="CURRENTYEAR" localSheetId="78">#REF!</definedName>
    <definedName name="CURRENTYEAR" localSheetId="22">#REF!</definedName>
    <definedName name="CURRENTYEAR" localSheetId="90">#REF!</definedName>
    <definedName name="CURRENTYEAR" localSheetId="0">#REF!</definedName>
    <definedName name="CURRENTYEAR">#REF!</definedName>
    <definedName name="CurrVintage" localSheetId="106">#REF!</definedName>
    <definedName name="CurrVintage" localSheetId="17">[110]Current!$D$66</definedName>
    <definedName name="CurrVintage" localSheetId="89">[110]Current!$D$66</definedName>
    <definedName name="CurrVintage" localSheetId="49">[110]Current!$D$66</definedName>
    <definedName name="CurrVintage" localSheetId="50">[110]Current!$D$66</definedName>
    <definedName name="CurrVintage" localSheetId="57">[110]Current!$D$66</definedName>
    <definedName name="CurrVintage" localSheetId="90">[110]Current!$D$66</definedName>
    <definedName name="CurrVintage" localSheetId="94">#REF!</definedName>
    <definedName name="CurrVintage">[110]Current!$D$66</definedName>
    <definedName name="cutoff" localSheetId="106">#REF!</definedName>
    <definedName name="cutoff" localSheetId="57">#REF!</definedName>
    <definedName name="cutoff" localSheetId="94">#REF!</definedName>
    <definedName name="cutoff">'[111]LIC cutoff'!$A$2:$B$15</definedName>
    <definedName name="CYEAR2021" localSheetId="106">#REF!</definedName>
    <definedName name="CYEAR2021" localSheetId="89">[112]Coal!$B$583:$J$583</definedName>
    <definedName name="CYEAR2021" localSheetId="49">[112]Coal!$B$583:$J$583</definedName>
    <definedName name="CYEAR2021" localSheetId="50">[112]Coal!$B$583:$J$583</definedName>
    <definedName name="CYEAR2021" localSheetId="57">[112]Coal!$B$583:$J$583</definedName>
    <definedName name="CYEAR2021" localSheetId="90">[112]Coal!$B$583:$J$583</definedName>
    <definedName name="CYEAR2021" localSheetId="94">#REF!</definedName>
    <definedName name="CYEAR2021">[112]Coal!$B$583:$J$583</definedName>
    <definedName name="CYEAR2022" localSheetId="106">#REF!</definedName>
    <definedName name="CYEAR2022" localSheetId="89">[112]Coal!$K$583:$V$583</definedName>
    <definedName name="CYEAR2022" localSheetId="49">[112]Coal!$K$583:$V$583</definedName>
    <definedName name="CYEAR2022" localSheetId="50">[112]Coal!$K$583:$V$583</definedName>
    <definedName name="CYEAR2022" localSheetId="57">[112]Coal!$K$583:$V$583</definedName>
    <definedName name="CYEAR2022" localSheetId="90">[112]Coal!$K$583:$V$583</definedName>
    <definedName name="CYEAR2022" localSheetId="94">#REF!</definedName>
    <definedName name="CYEAR2022">[112]Coal!$K$583:$V$583</definedName>
    <definedName name="CYEAR2023" localSheetId="106">#REF!</definedName>
    <definedName name="CYEAR2023" localSheetId="89">[112]Coal!$W$583:$AH$583</definedName>
    <definedName name="CYEAR2023" localSheetId="49">[112]Coal!$W$583:$AH$583</definedName>
    <definedName name="CYEAR2023" localSheetId="50">[112]Coal!$W$583:$AH$583</definedName>
    <definedName name="CYEAR2023" localSheetId="57">[112]Coal!$W$583:$AH$583</definedName>
    <definedName name="CYEAR2023" localSheetId="90">[112]Coal!$W$583:$AH$583</definedName>
    <definedName name="CYEAR2023" localSheetId="94">#REF!</definedName>
    <definedName name="CYEAR2023">[112]Coal!$W$583:$AH$583</definedName>
    <definedName name="CYEAR2024" localSheetId="106">#REF!</definedName>
    <definedName name="CYEAR2024" localSheetId="89">[112]Coal!$AI$583:$AT$583</definedName>
    <definedName name="CYEAR2024" localSheetId="49">[112]Coal!$AI$583:$AT$583</definedName>
    <definedName name="CYEAR2024" localSheetId="50">[112]Coal!$AI$583:$AT$583</definedName>
    <definedName name="CYEAR2024" localSheetId="57">[112]Coal!$AI$583:$AT$583</definedName>
    <definedName name="CYEAR2024" localSheetId="90">[112]Coal!$AI$583:$AT$583</definedName>
    <definedName name="CYEAR2024" localSheetId="94">#REF!</definedName>
    <definedName name="CYEAR2024">[112]Coal!$AI$583:$AT$583</definedName>
    <definedName name="CYEAR2025" localSheetId="106">#REF!</definedName>
    <definedName name="CYEAR2025" localSheetId="89">[112]Coal!$AU$583:$AX$583</definedName>
    <definedName name="CYEAR2025" localSheetId="49">[112]Coal!$AU$583:$AX$583</definedName>
    <definedName name="CYEAR2025" localSheetId="50">[112]Coal!$AU$583:$AX$583</definedName>
    <definedName name="CYEAR2025" localSheetId="57">[112]Coal!$AU$583:$AX$583</definedName>
    <definedName name="CYEAR2025" localSheetId="90">[112]Coal!$AU$583:$AX$583</definedName>
    <definedName name="CYEAR2025" localSheetId="94">#REF!</definedName>
    <definedName name="CYEAR2025">[112]Coal!$AU$583:$AX$583</definedName>
    <definedName name="d" localSheetId="106" hidden="1">#REF!</definedName>
    <definedName name="d" localSheetId="16">[77]DATABANCARIA!$A$61</definedName>
    <definedName name="d" localSheetId="17" hidden="1">'[113]Fax a enviar'!#REF!</definedName>
    <definedName name="d" localSheetId="18" hidden="1">'[113]Fax a enviar'!#REF!</definedName>
    <definedName name="d" localSheetId="51" hidden="1">'[113]Fax a enviar'!#REF!</definedName>
    <definedName name="d" localSheetId="89" hidden="1">'[113]Fax a enviar'!#REF!</definedName>
    <definedName name="d" localSheetId="40" hidden="1">'[113]Fax a enviar'!#REF!</definedName>
    <definedName name="d" localSheetId="42" hidden="1">'[113]Fax a enviar'!#REF!</definedName>
    <definedName name="d" localSheetId="43" hidden="1">#REF!</definedName>
    <definedName name="d" localSheetId="44" hidden="1">#REF!</definedName>
    <definedName name="d" localSheetId="45" hidden="1">#REF!</definedName>
    <definedName name="d" localSheetId="46" hidden="1">#REF!</definedName>
    <definedName name="d" localSheetId="47" hidden="1">#REF!</definedName>
    <definedName name="d" localSheetId="48" hidden="1">'[113]Fax a enviar'!#REF!</definedName>
    <definedName name="d" localSheetId="49" hidden="1">'[113]Fax a enviar'!#REF!</definedName>
    <definedName name="d" localSheetId="50" hidden="1">'[113]Fax a enviar'!#REF!</definedName>
    <definedName name="d" localSheetId="57" hidden="1">'[113]Fax a enviar'!#REF!</definedName>
    <definedName name="d" localSheetId="58" hidden="1">'[113]Fax a enviar'!#REF!</definedName>
    <definedName name="d" localSheetId="76" hidden="1">'[113]Fax a enviar'!#REF!</definedName>
    <definedName name="d" localSheetId="77" hidden="1">'[113]Fax a enviar'!#REF!</definedName>
    <definedName name="d" localSheetId="78" hidden="1">'[113]Fax a enviar'!#REF!</definedName>
    <definedName name="d" localSheetId="82" hidden="1">'[113]Fax a enviar'!#REF!</definedName>
    <definedName name="d" localSheetId="86" hidden="1">'[113]Fax a enviar'!#REF!</definedName>
    <definedName name="d" localSheetId="90" hidden="1">'[113]Fax a enviar'!#REF!</definedName>
    <definedName name="d" localSheetId="94" hidden="1">#REF!</definedName>
    <definedName name="d" hidden="1">'[113]Fax a enviar'!#REF!</definedName>
    <definedName name="D_ALTBCA_GDP" localSheetId="106">#REF!</definedName>
    <definedName name="D_ALTBCA_GDP" localSheetId="17">#REF!</definedName>
    <definedName name="D_ALTBCA_GDP" localSheetId="18">#REF!</definedName>
    <definedName name="D_ALTBCA_GDP" localSheetId="51">#REF!</definedName>
    <definedName name="D_ALTBCA_GDP" localSheetId="89">#REF!</definedName>
    <definedName name="D_ALTBCA_GDP" localSheetId="40">#REF!</definedName>
    <definedName name="D_ALTBCA_GDP" localSheetId="42">#REF!</definedName>
    <definedName name="D_ALTBCA_GDP" localSheetId="48">#REF!</definedName>
    <definedName name="D_ALTBCA_GDP" localSheetId="49">#REF!</definedName>
    <definedName name="D_ALTBCA_GDP" localSheetId="50">#REF!</definedName>
    <definedName name="D_ALTBCA_GDP" localSheetId="57">#REF!</definedName>
    <definedName name="D_ALTBCA_GDP" localSheetId="58">#REF!</definedName>
    <definedName name="D_ALTBCA_GDP" localSheetId="78">#REF!</definedName>
    <definedName name="D_ALTBCA_GDP" localSheetId="22">#REF!</definedName>
    <definedName name="D_ALTBCA_GDP" localSheetId="90">#REF!</definedName>
    <definedName name="D_ALTBCA_GDP" localSheetId="0">#REF!</definedName>
    <definedName name="D_ALTBCA_GDP">#REF!</definedName>
    <definedName name="D_ALTNGDP_R" localSheetId="106">#REF!</definedName>
    <definedName name="D_ALTNGDP_R" localSheetId="17">#REF!</definedName>
    <definedName name="D_ALTNGDP_R" localSheetId="18">#REF!</definedName>
    <definedName name="D_ALTNGDP_R" localSheetId="51">#REF!</definedName>
    <definedName name="D_ALTNGDP_R" localSheetId="89">#REF!</definedName>
    <definedName name="D_ALTNGDP_R" localSheetId="40">#REF!</definedName>
    <definedName name="D_ALTNGDP_R" localSheetId="42">#REF!</definedName>
    <definedName name="D_ALTNGDP_R" localSheetId="48">#REF!</definedName>
    <definedName name="D_ALTNGDP_R" localSheetId="49">#REF!</definedName>
    <definedName name="D_ALTNGDP_R" localSheetId="50">#REF!</definedName>
    <definedName name="D_ALTNGDP_R" localSheetId="57">#REF!</definedName>
    <definedName name="D_ALTNGDP_R" localSheetId="58">#REF!</definedName>
    <definedName name="D_ALTNGDP_R" localSheetId="78">#REF!</definedName>
    <definedName name="D_ALTNGDP_R" localSheetId="22">#REF!</definedName>
    <definedName name="D_ALTNGDP_R" localSheetId="90">#REF!</definedName>
    <definedName name="D_ALTNGDP_R" localSheetId="0">#REF!</definedName>
    <definedName name="D_ALTNGDP_R">#REF!</definedName>
    <definedName name="D_ALTNGDP_RG" localSheetId="106">#REF!</definedName>
    <definedName name="D_ALTNGDP_RG" localSheetId="17">#REF!</definedName>
    <definedName name="D_ALTNGDP_RG" localSheetId="18">#REF!</definedName>
    <definedName name="D_ALTNGDP_RG" localSheetId="51">#REF!</definedName>
    <definedName name="D_ALTNGDP_RG" localSheetId="89">#REF!</definedName>
    <definedName name="D_ALTNGDP_RG" localSheetId="40">#REF!</definedName>
    <definedName name="D_ALTNGDP_RG" localSheetId="42">#REF!</definedName>
    <definedName name="D_ALTNGDP_RG" localSheetId="48">#REF!</definedName>
    <definedName name="D_ALTNGDP_RG" localSheetId="49">#REF!</definedName>
    <definedName name="D_ALTNGDP_RG" localSheetId="50">#REF!</definedName>
    <definedName name="D_ALTNGDP_RG" localSheetId="57">#REF!</definedName>
    <definedName name="D_ALTNGDP_RG" localSheetId="58">#REF!</definedName>
    <definedName name="D_ALTNGDP_RG" localSheetId="78">#REF!</definedName>
    <definedName name="D_ALTNGDP_RG" localSheetId="22">#REF!</definedName>
    <definedName name="D_ALTNGDP_RG" localSheetId="90">#REF!</definedName>
    <definedName name="D_ALTNGDP_RG" localSheetId="0">#REF!</definedName>
    <definedName name="D_ALTNGDP_RG">#REF!</definedName>
    <definedName name="D_ALTPCPI" localSheetId="106">#REF!</definedName>
    <definedName name="D_ALTPCPI" localSheetId="17">#REF!</definedName>
    <definedName name="D_ALTPCPI" localSheetId="51">#REF!</definedName>
    <definedName name="D_ALTPCPI" localSheetId="89">#REF!</definedName>
    <definedName name="D_ALTPCPI" localSheetId="48">#REF!</definedName>
    <definedName name="D_ALTPCPI" localSheetId="49">#REF!</definedName>
    <definedName name="D_ALTPCPI" localSheetId="50">#REF!</definedName>
    <definedName name="D_ALTPCPI" localSheetId="57">#REF!</definedName>
    <definedName name="D_ALTPCPI" localSheetId="58">#REF!</definedName>
    <definedName name="D_ALTPCPI" localSheetId="78">#REF!</definedName>
    <definedName name="D_ALTPCPI" localSheetId="22">#REF!</definedName>
    <definedName name="D_ALTPCPI" localSheetId="90">#REF!</definedName>
    <definedName name="D_ALTPCPI" localSheetId="0">#REF!</definedName>
    <definedName name="D_ALTPCPI">#REF!</definedName>
    <definedName name="D_ALTPCPIG" localSheetId="106">#REF!</definedName>
    <definedName name="D_ALTPCPIG" localSheetId="17">#REF!</definedName>
    <definedName name="D_ALTPCPIG" localSheetId="51">#REF!</definedName>
    <definedName name="D_ALTPCPIG" localSheetId="89">#REF!</definedName>
    <definedName name="D_ALTPCPIG" localSheetId="48">#REF!</definedName>
    <definedName name="D_ALTPCPIG" localSheetId="49">#REF!</definedName>
    <definedName name="D_ALTPCPIG" localSheetId="50">#REF!</definedName>
    <definedName name="D_ALTPCPIG" localSheetId="57">#REF!</definedName>
    <definedName name="D_ALTPCPIG" localSheetId="58">#REF!</definedName>
    <definedName name="D_ALTPCPIG" localSheetId="78">#REF!</definedName>
    <definedName name="D_ALTPCPIG" localSheetId="22">#REF!</definedName>
    <definedName name="D_ALTPCPIG" localSheetId="90">#REF!</definedName>
    <definedName name="D_ALTPCPIG" localSheetId="0">#REF!</definedName>
    <definedName name="D_ALTPCPIG">#REF!</definedName>
    <definedName name="D_B" localSheetId="106">#REF!</definedName>
    <definedName name="D_B" localSheetId="16">[88]Q7!$E$17:$AH$17</definedName>
    <definedName name="D_B" localSheetId="17">#REF!</definedName>
    <definedName name="D_B" localSheetId="51">#REF!</definedName>
    <definedName name="D_B" localSheetId="89">#REF!</definedName>
    <definedName name="D_B" localSheetId="42">#REF!</definedName>
    <definedName name="D_B" localSheetId="43">#REF!</definedName>
    <definedName name="D_B" localSheetId="47">#REF!</definedName>
    <definedName name="D_B" localSheetId="48">#REF!</definedName>
    <definedName name="D_B" localSheetId="49">#REF!</definedName>
    <definedName name="D_B" localSheetId="50">#REF!</definedName>
    <definedName name="D_B" localSheetId="57">#REF!</definedName>
    <definedName name="D_B" localSheetId="58">#REF!</definedName>
    <definedName name="D_B" localSheetId="76">#REF!</definedName>
    <definedName name="D_B" localSheetId="77">#REF!</definedName>
    <definedName name="D_B" localSheetId="78">#REF!</definedName>
    <definedName name="D_B" localSheetId="82">#REF!</definedName>
    <definedName name="D_B" localSheetId="22">#REF!</definedName>
    <definedName name="D_B" localSheetId="90">#REF!</definedName>
    <definedName name="D_B" localSheetId="27">#REF!</definedName>
    <definedName name="D_B" localSheetId="0">#REF!</definedName>
    <definedName name="D_B">#REF!</definedName>
    <definedName name="D_BCA_GDP" localSheetId="106">#REF!</definedName>
    <definedName name="D_BCA_GDP" localSheetId="17">#REF!</definedName>
    <definedName name="D_BCA_GDP" localSheetId="51">#REF!</definedName>
    <definedName name="D_BCA_GDP" localSheetId="89">#REF!</definedName>
    <definedName name="D_BCA_GDP" localSheetId="48">#REF!</definedName>
    <definedName name="D_BCA_GDP" localSheetId="49">#REF!</definedName>
    <definedName name="D_BCA_GDP" localSheetId="50">#REF!</definedName>
    <definedName name="D_BCA_GDP" localSheetId="57">#REF!</definedName>
    <definedName name="D_BCA_GDP" localSheetId="58">#REF!</definedName>
    <definedName name="D_BCA_GDP" localSheetId="78">#REF!</definedName>
    <definedName name="D_BCA_GDP" localSheetId="22">#REF!</definedName>
    <definedName name="D_BCA_GDP" localSheetId="90">#REF!</definedName>
    <definedName name="D_BCA_GDP" localSheetId="0">#REF!</definedName>
    <definedName name="D_BCA_GDP">#REF!</definedName>
    <definedName name="D_BFD" localSheetId="106">#REF!</definedName>
    <definedName name="D_BFD" localSheetId="17">#REF!</definedName>
    <definedName name="D_BFD" localSheetId="51">#REF!</definedName>
    <definedName name="D_BFD" localSheetId="89">#REF!</definedName>
    <definedName name="D_BFD" localSheetId="48">#REF!</definedName>
    <definedName name="D_BFD" localSheetId="49">#REF!</definedName>
    <definedName name="D_BFD" localSheetId="50">#REF!</definedName>
    <definedName name="D_BFD" localSheetId="57">#REF!</definedName>
    <definedName name="D_BFD" localSheetId="58">#REF!</definedName>
    <definedName name="D_BFD" localSheetId="78">#REF!</definedName>
    <definedName name="D_BFD" localSheetId="22">#REF!</definedName>
    <definedName name="D_BFD" localSheetId="90">#REF!</definedName>
    <definedName name="D_BFD" localSheetId="0">#REF!</definedName>
    <definedName name="D_BFD">#REF!</definedName>
    <definedName name="D_BFL" localSheetId="106">#REF!</definedName>
    <definedName name="D_BFL" localSheetId="17">#REF!</definedName>
    <definedName name="D_BFL" localSheetId="51">#REF!</definedName>
    <definedName name="D_BFL" localSheetId="89">#REF!</definedName>
    <definedName name="D_BFL" localSheetId="48">#REF!</definedName>
    <definedName name="D_BFL" localSheetId="49">#REF!</definedName>
    <definedName name="D_BFL" localSheetId="50">#REF!</definedName>
    <definedName name="D_BFL" localSheetId="57">#REF!</definedName>
    <definedName name="D_BFL" localSheetId="58">#REF!</definedName>
    <definedName name="D_BFL" localSheetId="78">#REF!</definedName>
    <definedName name="D_BFL" localSheetId="22">#REF!</definedName>
    <definedName name="D_BFL" localSheetId="90">#REF!</definedName>
    <definedName name="D_BFL" localSheetId="0">#REF!</definedName>
    <definedName name="D_BFL">#REF!</definedName>
    <definedName name="D_BFL_D" localSheetId="106">#REF!</definedName>
    <definedName name="D_BFL_D" localSheetId="17">#REF!</definedName>
    <definedName name="D_BFL_D" localSheetId="51">#REF!</definedName>
    <definedName name="D_BFL_D" localSheetId="89">#REF!</definedName>
    <definedName name="D_BFL_D" localSheetId="48">#REF!</definedName>
    <definedName name="D_BFL_D" localSheetId="49">#REF!</definedName>
    <definedName name="D_BFL_D" localSheetId="50">#REF!</definedName>
    <definedName name="D_BFL_D" localSheetId="57">#REF!</definedName>
    <definedName name="D_BFL_D" localSheetId="58">#REF!</definedName>
    <definedName name="D_BFL_D" localSheetId="78">#REF!</definedName>
    <definedName name="D_BFL_D" localSheetId="22">#REF!</definedName>
    <definedName name="D_BFL_D" localSheetId="90">#REF!</definedName>
    <definedName name="D_BFL_D" localSheetId="0">#REF!</definedName>
    <definedName name="D_BFL_D">#REF!</definedName>
    <definedName name="D_BFL_S" localSheetId="106">#REF!</definedName>
    <definedName name="D_BFL_S" localSheetId="17">#REF!</definedName>
    <definedName name="D_BFL_S" localSheetId="51">#REF!</definedName>
    <definedName name="D_BFL_S" localSheetId="89">#REF!</definedName>
    <definedName name="D_BFL_S" localSheetId="48">#REF!</definedName>
    <definedName name="D_BFL_S" localSheetId="49">#REF!</definedName>
    <definedName name="D_BFL_S" localSheetId="50">#REF!</definedName>
    <definedName name="D_BFL_S" localSheetId="57">#REF!</definedName>
    <definedName name="D_BFL_S" localSheetId="58">#REF!</definedName>
    <definedName name="D_BFL_S" localSheetId="78">#REF!</definedName>
    <definedName name="D_BFL_S" localSheetId="22">#REF!</definedName>
    <definedName name="D_BFL_S" localSheetId="90">#REF!</definedName>
    <definedName name="D_BFL_S" localSheetId="0">#REF!</definedName>
    <definedName name="D_BFL_S">#REF!</definedName>
    <definedName name="D_BFLG" localSheetId="106">#REF!</definedName>
    <definedName name="D_BFLG" localSheetId="17">#REF!</definedName>
    <definedName name="D_BFLG" localSheetId="51">#REF!</definedName>
    <definedName name="D_BFLG" localSheetId="89">#REF!</definedName>
    <definedName name="D_BFLG" localSheetId="48">#REF!</definedName>
    <definedName name="D_BFLG" localSheetId="49">#REF!</definedName>
    <definedName name="D_BFLG" localSheetId="50">#REF!</definedName>
    <definedName name="D_BFLG" localSheetId="57">#REF!</definedName>
    <definedName name="D_BFLG" localSheetId="58">#REF!</definedName>
    <definedName name="D_BFLG" localSheetId="78">#REF!</definedName>
    <definedName name="D_BFLG" localSheetId="22">#REF!</definedName>
    <definedName name="D_BFLG" localSheetId="90">#REF!</definedName>
    <definedName name="D_BFLG" localSheetId="0">#REF!</definedName>
    <definedName name="D_BFLG">#REF!</definedName>
    <definedName name="D_BFOP" localSheetId="106">#REF!</definedName>
    <definedName name="D_BFOP" localSheetId="17">#REF!</definedName>
    <definedName name="D_BFOP" localSheetId="51">#REF!</definedName>
    <definedName name="D_BFOP" localSheetId="89">#REF!</definedName>
    <definedName name="D_BFOP" localSheetId="48">#REF!</definedName>
    <definedName name="D_BFOP" localSheetId="49">#REF!</definedName>
    <definedName name="D_BFOP" localSheetId="50">#REF!</definedName>
    <definedName name="D_BFOP" localSheetId="57">#REF!</definedName>
    <definedName name="D_BFOP" localSheetId="58">#REF!</definedName>
    <definedName name="D_BFOP" localSheetId="78">#REF!</definedName>
    <definedName name="D_BFOP" localSheetId="22">#REF!</definedName>
    <definedName name="D_BFOP" localSheetId="90">#REF!</definedName>
    <definedName name="D_BFOP" localSheetId="0">#REF!</definedName>
    <definedName name="D_BFOP">#REF!</definedName>
    <definedName name="D_BFPP" localSheetId="106">#REF!</definedName>
    <definedName name="D_BFPP" localSheetId="17">#REF!</definedName>
    <definedName name="D_BFPP" localSheetId="51">#REF!</definedName>
    <definedName name="D_BFPP" localSheetId="89">#REF!</definedName>
    <definedName name="D_BFPP" localSheetId="48">#REF!</definedName>
    <definedName name="D_BFPP" localSheetId="49">#REF!</definedName>
    <definedName name="D_BFPP" localSheetId="50">#REF!</definedName>
    <definedName name="D_BFPP" localSheetId="57">#REF!</definedName>
    <definedName name="D_BFPP" localSheetId="58">#REF!</definedName>
    <definedName name="D_BFPP" localSheetId="78">#REF!</definedName>
    <definedName name="D_BFPP" localSheetId="22">#REF!</definedName>
    <definedName name="D_BFPP" localSheetId="90">#REF!</definedName>
    <definedName name="D_BFPP" localSheetId="0">#REF!</definedName>
    <definedName name="D_BFPP">#REF!</definedName>
    <definedName name="D_BFRA1" localSheetId="106">#REF!</definedName>
    <definedName name="D_BFRA1" localSheetId="17">#REF!</definedName>
    <definedName name="D_BFRA1" localSheetId="51">#REF!</definedName>
    <definedName name="D_BFRA1" localSheetId="89">#REF!</definedName>
    <definedName name="D_BFRA1" localSheetId="48">#REF!</definedName>
    <definedName name="D_BFRA1" localSheetId="49">#REF!</definedName>
    <definedName name="D_BFRA1" localSheetId="50">#REF!</definedName>
    <definedName name="D_BFRA1" localSheetId="57">#REF!</definedName>
    <definedName name="D_BFRA1" localSheetId="58">#REF!</definedName>
    <definedName name="D_BFRA1" localSheetId="78">#REF!</definedName>
    <definedName name="D_BFRA1" localSheetId="22">#REF!</definedName>
    <definedName name="D_BFRA1" localSheetId="90">#REF!</definedName>
    <definedName name="D_BFRA1" localSheetId="0">#REF!</definedName>
    <definedName name="D_BFRA1">#REF!</definedName>
    <definedName name="D_BFX" localSheetId="106">#REF!</definedName>
    <definedName name="D_BFX" localSheetId="17">#REF!</definedName>
    <definedName name="D_BFX" localSheetId="51">#REF!</definedName>
    <definedName name="D_BFX" localSheetId="89">#REF!</definedName>
    <definedName name="D_BFX" localSheetId="48">#REF!</definedName>
    <definedName name="D_BFX" localSheetId="49">#REF!</definedName>
    <definedName name="D_BFX" localSheetId="50">#REF!</definedName>
    <definedName name="D_BFX" localSheetId="57">#REF!</definedName>
    <definedName name="D_BFX" localSheetId="58">#REF!</definedName>
    <definedName name="D_BFX" localSheetId="78">#REF!</definedName>
    <definedName name="D_BFX" localSheetId="22">#REF!</definedName>
    <definedName name="D_BFX" localSheetId="90">#REF!</definedName>
    <definedName name="D_BFX" localSheetId="0">#REF!</definedName>
    <definedName name="D_BFX">#REF!</definedName>
    <definedName name="D_BFXG" localSheetId="106">#REF!</definedName>
    <definedName name="D_BFXG" localSheetId="17">#REF!</definedName>
    <definedName name="D_BFXG" localSheetId="51">#REF!</definedName>
    <definedName name="D_BFXG" localSheetId="89">#REF!</definedName>
    <definedName name="D_BFXG" localSheetId="48">#REF!</definedName>
    <definedName name="D_BFXG" localSheetId="49">#REF!</definedName>
    <definedName name="D_BFXG" localSheetId="50">#REF!</definedName>
    <definedName name="D_BFXG" localSheetId="57">#REF!</definedName>
    <definedName name="D_BFXG" localSheetId="58">#REF!</definedName>
    <definedName name="D_BFXG" localSheetId="78">#REF!</definedName>
    <definedName name="D_BFXG" localSheetId="22">#REF!</definedName>
    <definedName name="D_BFXG" localSheetId="90">#REF!</definedName>
    <definedName name="D_BFXG" localSheetId="0">#REF!</definedName>
    <definedName name="D_BFXG">#REF!</definedName>
    <definedName name="D_BFXP" localSheetId="106">#REF!</definedName>
    <definedName name="D_BFXP" localSheetId="17">#REF!</definedName>
    <definedName name="D_BFXP" localSheetId="51">#REF!</definedName>
    <definedName name="D_BFXP" localSheetId="89">#REF!</definedName>
    <definedName name="D_BFXP" localSheetId="48">#REF!</definedName>
    <definedName name="D_BFXP" localSheetId="49">#REF!</definedName>
    <definedName name="D_BFXP" localSheetId="50">#REF!</definedName>
    <definedName name="D_BFXP" localSheetId="57">#REF!</definedName>
    <definedName name="D_BFXP" localSheetId="58">#REF!</definedName>
    <definedName name="D_BFXP" localSheetId="78">#REF!</definedName>
    <definedName name="D_BFXP" localSheetId="22">#REF!</definedName>
    <definedName name="D_BFXP" localSheetId="90">#REF!</definedName>
    <definedName name="D_BFXP" localSheetId="0">#REF!</definedName>
    <definedName name="D_BFXP">#REF!</definedName>
    <definedName name="D_BRASS" localSheetId="106">#REF!</definedName>
    <definedName name="D_BRASS" localSheetId="17">#REF!</definedName>
    <definedName name="D_BRASS" localSheetId="51">#REF!</definedName>
    <definedName name="D_BRASS" localSheetId="89">#REF!</definedName>
    <definedName name="D_BRASS" localSheetId="48">#REF!</definedName>
    <definedName name="D_BRASS" localSheetId="49">#REF!</definedName>
    <definedName name="D_BRASS" localSheetId="50">#REF!</definedName>
    <definedName name="D_BRASS" localSheetId="57">#REF!</definedName>
    <definedName name="D_BRASS" localSheetId="58">#REF!</definedName>
    <definedName name="D_BRASS" localSheetId="78">#REF!</definedName>
    <definedName name="D_BRASS" localSheetId="22">#REF!</definedName>
    <definedName name="D_BRASS" localSheetId="90">#REF!</definedName>
    <definedName name="D_BRASS" localSheetId="0">#REF!</definedName>
    <definedName name="D_BRASS">#REF!</definedName>
    <definedName name="D_CalcNGS" localSheetId="106">#REF!</definedName>
    <definedName name="D_CalcNGS" localSheetId="17">#REF!</definedName>
    <definedName name="D_CalcNGS" localSheetId="51">#REF!</definedName>
    <definedName name="D_CalcNGS" localSheetId="89">#REF!</definedName>
    <definedName name="D_CalcNGS" localSheetId="48">#REF!</definedName>
    <definedName name="D_CalcNGS" localSheetId="49">#REF!</definedName>
    <definedName name="D_CalcNGS" localSheetId="50">#REF!</definedName>
    <definedName name="D_CalcNGS" localSheetId="57">#REF!</definedName>
    <definedName name="D_CalcNGS" localSheetId="58">#REF!</definedName>
    <definedName name="D_CalcNGS" localSheetId="78">#REF!</definedName>
    <definedName name="D_CalcNGS" localSheetId="22">#REF!</definedName>
    <definedName name="D_CalcNGS" localSheetId="90">#REF!</definedName>
    <definedName name="D_CalcNGS" localSheetId="0">#REF!</definedName>
    <definedName name="D_CalcNGS">#REF!</definedName>
    <definedName name="D_CalcNMG_R" localSheetId="106">#REF!</definedName>
    <definedName name="D_CalcNMG_R" localSheetId="17">#REF!</definedName>
    <definedName name="D_CalcNMG_R" localSheetId="51">#REF!</definedName>
    <definedName name="D_CalcNMG_R" localSheetId="89">#REF!</definedName>
    <definedName name="D_CalcNMG_R" localSheetId="48">#REF!</definedName>
    <definedName name="D_CalcNMG_R" localSheetId="49">#REF!</definedName>
    <definedName name="D_CalcNMG_R" localSheetId="50">#REF!</definedName>
    <definedName name="D_CalcNMG_R" localSheetId="57">#REF!</definedName>
    <definedName name="D_CalcNMG_R" localSheetId="58">#REF!</definedName>
    <definedName name="D_CalcNMG_R" localSheetId="78">#REF!</definedName>
    <definedName name="D_CalcNMG_R" localSheetId="22">#REF!</definedName>
    <definedName name="D_CalcNMG_R" localSheetId="90">#REF!</definedName>
    <definedName name="D_CalcNMG_R" localSheetId="0">#REF!</definedName>
    <definedName name="D_CalcNMG_R">#REF!</definedName>
    <definedName name="D_CalcNXG_R" localSheetId="106">#REF!</definedName>
    <definedName name="D_CalcNXG_R" localSheetId="17">#REF!</definedName>
    <definedName name="D_CalcNXG_R" localSheetId="51">#REF!</definedName>
    <definedName name="D_CalcNXG_R" localSheetId="89">#REF!</definedName>
    <definedName name="D_CalcNXG_R" localSheetId="48">#REF!</definedName>
    <definedName name="D_CalcNXG_R" localSheetId="49">#REF!</definedName>
    <definedName name="D_CalcNXG_R" localSheetId="50">#REF!</definedName>
    <definedName name="D_CalcNXG_R" localSheetId="57">#REF!</definedName>
    <definedName name="D_CalcNXG_R" localSheetId="58">#REF!</definedName>
    <definedName name="D_CalcNXG_R" localSheetId="78">#REF!</definedName>
    <definedName name="D_CalcNXG_R" localSheetId="22">#REF!</definedName>
    <definedName name="D_CalcNXG_R" localSheetId="90">#REF!</definedName>
    <definedName name="D_CalcNXG_R" localSheetId="0">#REF!</definedName>
    <definedName name="D_CalcNXG_R">#REF!</definedName>
    <definedName name="D_D" localSheetId="106">#REF!</definedName>
    <definedName name="D_D" localSheetId="17">#REF!</definedName>
    <definedName name="D_D" localSheetId="51">#REF!</definedName>
    <definedName name="D_D" localSheetId="89">#REF!</definedName>
    <definedName name="D_D" localSheetId="48">#REF!</definedName>
    <definedName name="D_D" localSheetId="49">#REF!</definedName>
    <definedName name="D_D" localSheetId="50">#REF!</definedName>
    <definedName name="D_D" localSheetId="57">#REF!</definedName>
    <definedName name="D_D" localSheetId="58">#REF!</definedName>
    <definedName name="D_D" localSheetId="78">#REF!</definedName>
    <definedName name="D_D" localSheetId="22">#REF!</definedName>
    <definedName name="D_D" localSheetId="90">#REF!</definedName>
    <definedName name="D_D" localSheetId="0">#REF!</definedName>
    <definedName name="D_D">#REF!</definedName>
    <definedName name="D_D_B" localSheetId="106">#REF!</definedName>
    <definedName name="D_D_B" localSheetId="17">#REF!</definedName>
    <definedName name="D_D_B" localSheetId="51">#REF!</definedName>
    <definedName name="D_D_B" localSheetId="89">#REF!</definedName>
    <definedName name="D_D_B" localSheetId="48">#REF!</definedName>
    <definedName name="D_D_B" localSheetId="49">#REF!</definedName>
    <definedName name="D_D_B" localSheetId="50">#REF!</definedName>
    <definedName name="D_D_B" localSheetId="57">#REF!</definedName>
    <definedName name="D_D_B" localSheetId="58">#REF!</definedName>
    <definedName name="D_D_B" localSheetId="78">#REF!</definedName>
    <definedName name="D_D_B" localSheetId="22">#REF!</definedName>
    <definedName name="D_D_B" localSheetId="90">#REF!</definedName>
    <definedName name="D_D_B" localSheetId="0">#REF!</definedName>
    <definedName name="D_D_B">#REF!</definedName>
    <definedName name="D_D_Bdiff" localSheetId="106">#REF!</definedName>
    <definedName name="D_D_Bdiff" localSheetId="17">#REF!</definedName>
    <definedName name="D_D_Bdiff" localSheetId="51">#REF!</definedName>
    <definedName name="D_D_Bdiff" localSheetId="89">#REF!</definedName>
    <definedName name="D_D_Bdiff" localSheetId="48">#REF!</definedName>
    <definedName name="D_D_Bdiff" localSheetId="49">#REF!</definedName>
    <definedName name="D_D_Bdiff" localSheetId="50">#REF!</definedName>
    <definedName name="D_D_Bdiff" localSheetId="57">#REF!</definedName>
    <definedName name="D_D_Bdiff" localSheetId="58">#REF!</definedName>
    <definedName name="D_D_Bdiff" localSheetId="78">#REF!</definedName>
    <definedName name="D_D_Bdiff" localSheetId="22">#REF!</definedName>
    <definedName name="D_D_Bdiff" localSheetId="90">#REF!</definedName>
    <definedName name="D_D_Bdiff" localSheetId="0">#REF!</definedName>
    <definedName name="D_D_Bdiff">#REF!</definedName>
    <definedName name="D_D_Bdiff1" localSheetId="106">#REF!</definedName>
    <definedName name="D_D_Bdiff1" localSheetId="17">#REF!</definedName>
    <definedName name="D_D_Bdiff1" localSheetId="51">#REF!</definedName>
    <definedName name="D_D_Bdiff1" localSheetId="89">#REF!</definedName>
    <definedName name="D_D_Bdiff1" localSheetId="48">#REF!</definedName>
    <definedName name="D_D_Bdiff1" localSheetId="49">#REF!</definedName>
    <definedName name="D_D_Bdiff1" localSheetId="50">#REF!</definedName>
    <definedName name="D_D_Bdiff1" localSheetId="57">#REF!</definedName>
    <definedName name="D_D_Bdiff1" localSheetId="58">#REF!</definedName>
    <definedName name="D_D_Bdiff1" localSheetId="78">#REF!</definedName>
    <definedName name="D_D_Bdiff1" localSheetId="22">#REF!</definedName>
    <definedName name="D_D_Bdiff1" localSheetId="90">#REF!</definedName>
    <definedName name="D_D_Bdiff1" localSheetId="0">#REF!</definedName>
    <definedName name="D_D_Bdiff1">#REF!</definedName>
    <definedName name="D_D_G" localSheetId="106">#REF!</definedName>
    <definedName name="D_D_G" localSheetId="17">#REF!</definedName>
    <definedName name="D_D_G" localSheetId="51">#REF!</definedName>
    <definedName name="D_D_G" localSheetId="89">#REF!</definedName>
    <definedName name="D_D_G" localSheetId="48">#REF!</definedName>
    <definedName name="D_D_G" localSheetId="49">#REF!</definedName>
    <definedName name="D_D_G" localSheetId="50">#REF!</definedName>
    <definedName name="D_D_G" localSheetId="57">#REF!</definedName>
    <definedName name="D_D_G" localSheetId="58">#REF!</definedName>
    <definedName name="D_D_G" localSheetId="78">#REF!</definedName>
    <definedName name="D_D_G" localSheetId="22">#REF!</definedName>
    <definedName name="D_D_G" localSheetId="90">#REF!</definedName>
    <definedName name="D_D_G" localSheetId="0">#REF!</definedName>
    <definedName name="D_D_G">#REF!</definedName>
    <definedName name="D_D_Gdiff" localSheetId="106">#REF!</definedName>
    <definedName name="D_D_Gdiff" localSheetId="17">#REF!</definedName>
    <definedName name="D_D_Gdiff" localSheetId="51">#REF!</definedName>
    <definedName name="D_D_Gdiff" localSheetId="89">#REF!</definedName>
    <definedName name="D_D_Gdiff" localSheetId="48">#REF!</definedName>
    <definedName name="D_D_Gdiff" localSheetId="49">#REF!</definedName>
    <definedName name="D_D_Gdiff" localSheetId="50">#REF!</definedName>
    <definedName name="D_D_Gdiff" localSheetId="57">#REF!</definedName>
    <definedName name="D_D_Gdiff" localSheetId="58">#REF!</definedName>
    <definedName name="D_D_Gdiff" localSheetId="78">#REF!</definedName>
    <definedName name="D_D_Gdiff" localSheetId="22">#REF!</definedName>
    <definedName name="D_D_Gdiff" localSheetId="90">#REF!</definedName>
    <definedName name="D_D_Gdiff" localSheetId="0">#REF!</definedName>
    <definedName name="D_D_Gdiff">#REF!</definedName>
    <definedName name="D_D_Gdiff1" localSheetId="106">#REF!</definedName>
    <definedName name="D_D_Gdiff1" localSheetId="17">#REF!</definedName>
    <definedName name="D_D_Gdiff1" localSheetId="51">#REF!</definedName>
    <definedName name="D_D_Gdiff1" localSheetId="89">#REF!</definedName>
    <definedName name="D_D_Gdiff1" localSheetId="48">#REF!</definedName>
    <definedName name="D_D_Gdiff1" localSheetId="49">#REF!</definedName>
    <definedName name="D_D_Gdiff1" localSheetId="50">#REF!</definedName>
    <definedName name="D_D_Gdiff1" localSheetId="57">#REF!</definedName>
    <definedName name="D_D_Gdiff1" localSheetId="58">#REF!</definedName>
    <definedName name="D_D_Gdiff1" localSheetId="78">#REF!</definedName>
    <definedName name="D_D_Gdiff1" localSheetId="22">#REF!</definedName>
    <definedName name="D_D_Gdiff1" localSheetId="90">#REF!</definedName>
    <definedName name="D_D_Gdiff1" localSheetId="0">#REF!</definedName>
    <definedName name="D_D_Gdiff1">#REF!</definedName>
    <definedName name="D_D_S" localSheetId="106">#REF!</definedName>
    <definedName name="D_D_S" localSheetId="17">#REF!</definedName>
    <definedName name="D_D_S" localSheetId="51">#REF!</definedName>
    <definedName name="D_D_S" localSheetId="89">#REF!</definedName>
    <definedName name="D_D_S" localSheetId="48">#REF!</definedName>
    <definedName name="D_D_S" localSheetId="49">#REF!</definedName>
    <definedName name="D_D_S" localSheetId="50">#REF!</definedName>
    <definedName name="D_D_S" localSheetId="57">#REF!</definedName>
    <definedName name="D_D_S" localSheetId="58">#REF!</definedName>
    <definedName name="D_D_S" localSheetId="78">#REF!</definedName>
    <definedName name="D_D_S" localSheetId="22">#REF!</definedName>
    <definedName name="D_D_S" localSheetId="90">#REF!</definedName>
    <definedName name="D_D_S" localSheetId="0">#REF!</definedName>
    <definedName name="D_D_S">#REF!</definedName>
    <definedName name="D_D_Sdiff" localSheetId="106">#REF!</definedName>
    <definedName name="D_D_Sdiff" localSheetId="17">#REF!</definedName>
    <definedName name="D_D_Sdiff" localSheetId="51">#REF!</definedName>
    <definedName name="D_D_Sdiff" localSheetId="89">#REF!</definedName>
    <definedName name="D_D_Sdiff" localSheetId="48">#REF!</definedName>
    <definedName name="D_D_Sdiff" localSheetId="49">#REF!</definedName>
    <definedName name="D_D_Sdiff" localSheetId="50">#REF!</definedName>
    <definedName name="D_D_Sdiff" localSheetId="57">#REF!</definedName>
    <definedName name="D_D_Sdiff" localSheetId="58">#REF!</definedName>
    <definedName name="D_D_Sdiff" localSheetId="78">#REF!</definedName>
    <definedName name="D_D_Sdiff" localSheetId="22">#REF!</definedName>
    <definedName name="D_D_Sdiff" localSheetId="90">#REF!</definedName>
    <definedName name="D_D_Sdiff" localSheetId="0">#REF!</definedName>
    <definedName name="D_D_Sdiff">#REF!</definedName>
    <definedName name="D_D_Sdiff1" localSheetId="106">#REF!</definedName>
    <definedName name="D_D_Sdiff1" localSheetId="17">#REF!</definedName>
    <definedName name="D_D_Sdiff1" localSheetId="51">#REF!</definedName>
    <definedName name="D_D_Sdiff1" localSheetId="89">#REF!</definedName>
    <definedName name="D_D_Sdiff1" localSheetId="48">#REF!</definedName>
    <definedName name="D_D_Sdiff1" localSheetId="49">#REF!</definedName>
    <definedName name="D_D_Sdiff1" localSheetId="50">#REF!</definedName>
    <definedName name="D_D_Sdiff1" localSheetId="57">#REF!</definedName>
    <definedName name="D_D_Sdiff1" localSheetId="58">#REF!</definedName>
    <definedName name="D_D_Sdiff1" localSheetId="78">#REF!</definedName>
    <definedName name="D_D_Sdiff1" localSheetId="22">#REF!</definedName>
    <definedName name="D_D_Sdiff1" localSheetId="90">#REF!</definedName>
    <definedName name="D_D_Sdiff1" localSheetId="0">#REF!</definedName>
    <definedName name="D_D_Sdiff1">#REF!</definedName>
    <definedName name="D_DA" localSheetId="106">#REF!</definedName>
    <definedName name="D_DA" localSheetId="17">#REF!</definedName>
    <definedName name="D_DA" localSheetId="51">#REF!</definedName>
    <definedName name="D_DA" localSheetId="89">#REF!</definedName>
    <definedName name="D_DA" localSheetId="48">#REF!</definedName>
    <definedName name="D_DA" localSheetId="49">#REF!</definedName>
    <definedName name="D_DA" localSheetId="50">#REF!</definedName>
    <definedName name="D_DA" localSheetId="57">#REF!</definedName>
    <definedName name="D_DA" localSheetId="58">#REF!</definedName>
    <definedName name="D_DA" localSheetId="78">#REF!</definedName>
    <definedName name="D_DA" localSheetId="22">#REF!</definedName>
    <definedName name="D_DA" localSheetId="90">#REF!</definedName>
    <definedName name="D_DA" localSheetId="0">#REF!</definedName>
    <definedName name="D_DA">#REF!</definedName>
    <definedName name="D_DAdiff" localSheetId="106">#REF!</definedName>
    <definedName name="D_DAdiff" localSheetId="17">#REF!</definedName>
    <definedName name="D_DAdiff" localSheetId="51">#REF!</definedName>
    <definedName name="D_DAdiff" localSheetId="89">#REF!</definedName>
    <definedName name="D_DAdiff" localSheetId="48">#REF!</definedName>
    <definedName name="D_DAdiff" localSheetId="49">#REF!</definedName>
    <definedName name="D_DAdiff" localSheetId="50">#REF!</definedName>
    <definedName name="D_DAdiff" localSheetId="57">#REF!</definedName>
    <definedName name="D_DAdiff" localSheetId="58">#REF!</definedName>
    <definedName name="D_DAdiff" localSheetId="78">#REF!</definedName>
    <definedName name="D_DAdiff" localSheetId="22">#REF!</definedName>
    <definedName name="D_DAdiff" localSheetId="90">#REF!</definedName>
    <definedName name="D_DAdiff" localSheetId="0">#REF!</definedName>
    <definedName name="D_DAdiff">#REF!</definedName>
    <definedName name="D_DAdiff1" localSheetId="106">#REF!</definedName>
    <definedName name="D_DAdiff1" localSheetId="17">#REF!</definedName>
    <definedName name="D_DAdiff1" localSheetId="51">#REF!</definedName>
    <definedName name="D_DAdiff1" localSheetId="89">#REF!</definedName>
    <definedName name="D_DAdiff1" localSheetId="48">#REF!</definedName>
    <definedName name="D_DAdiff1" localSheetId="49">#REF!</definedName>
    <definedName name="D_DAdiff1" localSheetId="50">#REF!</definedName>
    <definedName name="D_DAdiff1" localSheetId="57">#REF!</definedName>
    <definedName name="D_DAdiff1" localSheetId="58">#REF!</definedName>
    <definedName name="D_DAdiff1" localSheetId="78">#REF!</definedName>
    <definedName name="D_DAdiff1" localSheetId="22">#REF!</definedName>
    <definedName name="D_DAdiff1" localSheetId="90">#REF!</definedName>
    <definedName name="D_DAdiff1" localSheetId="0">#REF!</definedName>
    <definedName name="D_DAdiff1">#REF!</definedName>
    <definedName name="D_Ddiff" localSheetId="106">#REF!</definedName>
    <definedName name="D_Ddiff" localSheetId="17">#REF!</definedName>
    <definedName name="D_Ddiff" localSheetId="51">#REF!</definedName>
    <definedName name="D_Ddiff" localSheetId="89">#REF!</definedName>
    <definedName name="D_Ddiff" localSheetId="48">#REF!</definedName>
    <definedName name="D_Ddiff" localSheetId="49">#REF!</definedName>
    <definedName name="D_Ddiff" localSheetId="50">#REF!</definedName>
    <definedName name="D_Ddiff" localSheetId="57">#REF!</definedName>
    <definedName name="D_Ddiff" localSheetId="58">#REF!</definedName>
    <definedName name="D_Ddiff" localSheetId="78">#REF!</definedName>
    <definedName name="D_Ddiff" localSheetId="22">#REF!</definedName>
    <definedName name="D_Ddiff" localSheetId="90">#REF!</definedName>
    <definedName name="D_Ddiff" localSheetId="0">#REF!</definedName>
    <definedName name="D_Ddiff">#REF!</definedName>
    <definedName name="D_Ddiff1" localSheetId="106">#REF!</definedName>
    <definedName name="D_Ddiff1" localSheetId="17">#REF!</definedName>
    <definedName name="D_Ddiff1" localSheetId="51">#REF!</definedName>
    <definedName name="D_Ddiff1" localSheetId="89">#REF!</definedName>
    <definedName name="D_Ddiff1" localSheetId="48">#REF!</definedName>
    <definedName name="D_Ddiff1" localSheetId="49">#REF!</definedName>
    <definedName name="D_Ddiff1" localSheetId="50">#REF!</definedName>
    <definedName name="D_Ddiff1" localSheetId="57">#REF!</definedName>
    <definedName name="D_Ddiff1" localSheetId="58">#REF!</definedName>
    <definedName name="D_Ddiff1" localSheetId="78">#REF!</definedName>
    <definedName name="D_Ddiff1" localSheetId="22">#REF!</definedName>
    <definedName name="D_Ddiff1" localSheetId="90">#REF!</definedName>
    <definedName name="D_Ddiff1" localSheetId="0">#REF!</definedName>
    <definedName name="D_Ddiff1">#REF!</definedName>
    <definedName name="D_DSdiff" localSheetId="106">#REF!</definedName>
    <definedName name="D_DSdiff" localSheetId="17">#REF!</definedName>
    <definedName name="D_DSdiff" localSheetId="51">#REF!</definedName>
    <definedName name="D_DSdiff" localSheetId="89">#REF!</definedName>
    <definedName name="D_DSdiff" localSheetId="48">#REF!</definedName>
    <definedName name="D_DSdiff" localSheetId="49">#REF!</definedName>
    <definedName name="D_DSdiff" localSheetId="50">#REF!</definedName>
    <definedName name="D_DSdiff" localSheetId="57">#REF!</definedName>
    <definedName name="D_DSdiff" localSheetId="58">#REF!</definedName>
    <definedName name="D_DSdiff" localSheetId="78">#REF!</definedName>
    <definedName name="D_DSdiff" localSheetId="22">#REF!</definedName>
    <definedName name="D_DSdiff" localSheetId="90">#REF!</definedName>
    <definedName name="D_DSdiff" localSheetId="0">#REF!</definedName>
    <definedName name="D_DSdiff">#REF!</definedName>
    <definedName name="D_DSdiff1" localSheetId="106">#REF!</definedName>
    <definedName name="D_DSdiff1" localSheetId="17">#REF!</definedName>
    <definedName name="D_DSdiff1" localSheetId="51">#REF!</definedName>
    <definedName name="D_DSdiff1" localSheetId="89">#REF!</definedName>
    <definedName name="D_DSdiff1" localSheetId="48">#REF!</definedName>
    <definedName name="D_DSdiff1" localSheetId="49">#REF!</definedName>
    <definedName name="D_DSdiff1" localSheetId="50">#REF!</definedName>
    <definedName name="D_DSdiff1" localSheetId="57">#REF!</definedName>
    <definedName name="D_DSdiff1" localSheetId="58">#REF!</definedName>
    <definedName name="D_DSdiff1" localSheetId="78">#REF!</definedName>
    <definedName name="D_DSdiff1" localSheetId="22">#REF!</definedName>
    <definedName name="D_DSdiff1" localSheetId="90">#REF!</definedName>
    <definedName name="D_DSdiff1" localSheetId="0">#REF!</definedName>
    <definedName name="D_DSdiff1">#REF!</definedName>
    <definedName name="D_EDNA" localSheetId="106">#REF!</definedName>
    <definedName name="D_EDNA" localSheetId="17">#REF!</definedName>
    <definedName name="D_EDNA" localSheetId="51">#REF!</definedName>
    <definedName name="D_EDNA" localSheetId="89">#REF!</definedName>
    <definedName name="D_EDNA" localSheetId="48">#REF!</definedName>
    <definedName name="D_EDNA" localSheetId="49">#REF!</definedName>
    <definedName name="D_EDNA" localSheetId="50">#REF!</definedName>
    <definedName name="D_EDNA" localSheetId="57">#REF!</definedName>
    <definedName name="D_EDNA" localSheetId="58">#REF!</definedName>
    <definedName name="D_EDNA" localSheetId="78">#REF!</definedName>
    <definedName name="D_EDNA" localSheetId="22">#REF!</definedName>
    <definedName name="D_EDNA" localSheetId="90">#REF!</definedName>
    <definedName name="D_EDNA" localSheetId="0">#REF!</definedName>
    <definedName name="D_EDNA">#REF!</definedName>
    <definedName name="D_EDNA_B" localSheetId="106">#REF!</definedName>
    <definedName name="D_EDNA_B" localSheetId="51">[114]DA!#REF!</definedName>
    <definedName name="D_EDNA_B" localSheetId="89">[114]DA!#REF!</definedName>
    <definedName name="D_EDNA_B" localSheetId="57">[114]DA!#REF!</definedName>
    <definedName name="D_EDNA_B" localSheetId="94">#REF!</definedName>
    <definedName name="D_EDNA_B">[114]DA!#REF!</definedName>
    <definedName name="D_EDNA_D" localSheetId="106">#REF!</definedName>
    <definedName name="D_EDNA_D" localSheetId="51">[114]DA!#REF!</definedName>
    <definedName name="D_EDNA_D" localSheetId="89">[114]DA!#REF!</definedName>
    <definedName name="D_EDNA_D" localSheetId="57">[114]DA!#REF!</definedName>
    <definedName name="D_EDNA_D" localSheetId="94">#REF!</definedName>
    <definedName name="D_EDNA_D">[114]DA!#REF!</definedName>
    <definedName name="D_EDNA_T" localSheetId="106">#REF!</definedName>
    <definedName name="D_EDNA_T" localSheetId="57">[114]DA!#REF!</definedName>
    <definedName name="D_EDNA_T" localSheetId="94">#REF!</definedName>
    <definedName name="D_EDNA_T">[114]DA!#REF!</definedName>
    <definedName name="D_EDNE" localSheetId="106">#REF!</definedName>
    <definedName name="D_EDNE" localSheetId="57">[114]DA!#REF!</definedName>
    <definedName name="D_EDNE" localSheetId="94">#REF!</definedName>
    <definedName name="D_EDNE">[114]DA!#REF!</definedName>
    <definedName name="D_ENDA" localSheetId="106">#REF!</definedName>
    <definedName name="D_ENDA" localSheetId="17">#REF!</definedName>
    <definedName name="D_ENDA" localSheetId="18">#REF!</definedName>
    <definedName name="D_ENDA" localSheetId="51">#REF!</definedName>
    <definedName name="D_ENDA" localSheetId="89">#REF!</definedName>
    <definedName name="D_ENDA" localSheetId="40">#REF!</definedName>
    <definedName name="D_ENDA" localSheetId="42">#REF!</definedName>
    <definedName name="D_ENDA" localSheetId="48">#REF!</definedName>
    <definedName name="D_ENDA" localSheetId="49">#REF!</definedName>
    <definedName name="D_ENDA" localSheetId="50">#REF!</definedName>
    <definedName name="D_ENDA" localSheetId="57">#REF!</definedName>
    <definedName name="D_ENDA" localSheetId="58">#REF!</definedName>
    <definedName name="D_ENDA" localSheetId="78">#REF!</definedName>
    <definedName name="D_ENDA" localSheetId="22">#REF!</definedName>
    <definedName name="D_ENDA" localSheetId="90">#REF!</definedName>
    <definedName name="D_ENDA" localSheetId="0">#REF!</definedName>
    <definedName name="D_ENDA">#REF!</definedName>
    <definedName name="D_G" localSheetId="106">#REF!</definedName>
    <definedName name="D_G" localSheetId="16">#REF!</definedName>
    <definedName name="D_G" localSheetId="17">#REF!</definedName>
    <definedName name="D_G" localSheetId="18">#REF!</definedName>
    <definedName name="D_G" localSheetId="51">#REF!</definedName>
    <definedName name="D_G" localSheetId="89">#REF!</definedName>
    <definedName name="D_G" localSheetId="40">#REF!</definedName>
    <definedName name="D_G" localSheetId="42">#REF!</definedName>
    <definedName name="D_G" localSheetId="43">#REF!</definedName>
    <definedName name="D_G" localSheetId="48">#REF!</definedName>
    <definedName name="D_G" localSheetId="49">#REF!</definedName>
    <definedName name="D_G" localSheetId="50">#REF!</definedName>
    <definedName name="D_G" localSheetId="57">#REF!</definedName>
    <definedName name="D_G" localSheetId="58">#REF!</definedName>
    <definedName name="D_G" localSheetId="76">#REF!</definedName>
    <definedName name="D_G" localSheetId="78">#REF!</definedName>
    <definedName name="D_G" localSheetId="22">#REF!</definedName>
    <definedName name="D_G" localSheetId="90">#REF!</definedName>
    <definedName name="D_G" localSheetId="27">#REF!</definedName>
    <definedName name="D_G" localSheetId="0">#REF!</definedName>
    <definedName name="D_G">#REF!</definedName>
    <definedName name="D_GCB" localSheetId="106">#REF!</definedName>
    <definedName name="D_GCB" localSheetId="17">#REF!</definedName>
    <definedName name="D_GCB" localSheetId="51">#REF!</definedName>
    <definedName name="D_GCB" localSheetId="89">#REF!</definedName>
    <definedName name="D_GCB" localSheetId="40">#REF!</definedName>
    <definedName name="D_GCB" localSheetId="48">#REF!</definedName>
    <definedName name="D_GCB" localSheetId="49">#REF!</definedName>
    <definedName name="D_GCB" localSheetId="50">#REF!</definedName>
    <definedName name="D_GCB" localSheetId="57">#REF!</definedName>
    <definedName name="D_GCB" localSheetId="58">#REF!</definedName>
    <definedName name="D_GCB" localSheetId="78">#REF!</definedName>
    <definedName name="D_GCB" localSheetId="22">#REF!</definedName>
    <definedName name="D_GCB" localSheetId="90">#REF!</definedName>
    <definedName name="D_GCB" localSheetId="0">#REF!</definedName>
    <definedName name="D_GCB">#REF!</definedName>
    <definedName name="D_GGB" localSheetId="106">#REF!</definedName>
    <definedName name="D_GGB" localSheetId="17">#REF!</definedName>
    <definedName name="D_GGB" localSheetId="51">#REF!</definedName>
    <definedName name="D_GGB" localSheetId="89">#REF!</definedName>
    <definedName name="D_GGB" localSheetId="48">#REF!</definedName>
    <definedName name="D_GGB" localSheetId="49">#REF!</definedName>
    <definedName name="D_GGB" localSheetId="50">#REF!</definedName>
    <definedName name="D_GGB" localSheetId="57">#REF!</definedName>
    <definedName name="D_GGB" localSheetId="58">#REF!</definedName>
    <definedName name="D_GGB" localSheetId="78">#REF!</definedName>
    <definedName name="D_GGB" localSheetId="22">#REF!</definedName>
    <definedName name="D_GGB" localSheetId="90">#REF!</definedName>
    <definedName name="D_GGB" localSheetId="0">#REF!</definedName>
    <definedName name="D_GGB">#REF!</definedName>
    <definedName name="D_Ind" localSheetId="106">#REF!</definedName>
    <definedName name="D_Ind" localSheetId="17">#REF!</definedName>
    <definedName name="D_Ind" localSheetId="51">#REF!</definedName>
    <definedName name="D_Ind" localSheetId="89">#REF!</definedName>
    <definedName name="D_Ind" localSheetId="42">#REF!</definedName>
    <definedName name="D_Ind" localSheetId="43">#REF!</definedName>
    <definedName name="D_Ind" localSheetId="48">#REF!</definedName>
    <definedName name="D_Ind" localSheetId="49">#REF!</definedName>
    <definedName name="D_Ind" localSheetId="50">#REF!</definedName>
    <definedName name="D_Ind" localSheetId="57">#REF!</definedName>
    <definedName name="D_Ind" localSheetId="58">#REF!</definedName>
    <definedName name="D_Ind" localSheetId="76">#REF!</definedName>
    <definedName name="D_Ind" localSheetId="78">#REF!</definedName>
    <definedName name="D_Ind" localSheetId="22">#REF!</definedName>
    <definedName name="D_Ind" localSheetId="90">#REF!</definedName>
    <definedName name="D_Ind" localSheetId="27">#REF!</definedName>
    <definedName name="D_Ind" localSheetId="0">#REF!</definedName>
    <definedName name="D_Ind">#REF!</definedName>
    <definedName name="D_L" localSheetId="106">#REF!</definedName>
    <definedName name="D_L" localSheetId="16">[86]Q7!#REF!</definedName>
    <definedName name="D_L" localSheetId="17">#REF!</definedName>
    <definedName name="D_L" localSheetId="51">#REF!</definedName>
    <definedName name="D_L" localSheetId="89">#REF!</definedName>
    <definedName name="D_L" localSheetId="42">#REF!</definedName>
    <definedName name="D_L" localSheetId="43">#REF!</definedName>
    <definedName name="D_L" localSheetId="48">#REF!</definedName>
    <definedName name="D_L" localSheetId="49">#REF!</definedName>
    <definedName name="D_L" localSheetId="50">#REF!</definedName>
    <definedName name="D_L" localSheetId="57">#REF!</definedName>
    <definedName name="D_L" localSheetId="58">#REF!</definedName>
    <definedName name="D_L" localSheetId="76">#REF!</definedName>
    <definedName name="D_L" localSheetId="77">#REF!</definedName>
    <definedName name="D_L" localSheetId="78">#REF!</definedName>
    <definedName name="D_L" localSheetId="22">#REF!</definedName>
    <definedName name="D_L" localSheetId="90">#REF!</definedName>
    <definedName name="D_L" localSheetId="27">#REF!</definedName>
    <definedName name="D_L" localSheetId="0">#REF!</definedName>
    <definedName name="D_L">#REF!</definedName>
    <definedName name="D_MCV" localSheetId="106">#REF!</definedName>
    <definedName name="D_MCV" localSheetId="17">#REF!</definedName>
    <definedName name="D_MCV" localSheetId="51">#REF!</definedName>
    <definedName name="D_MCV" localSheetId="89">#REF!</definedName>
    <definedName name="D_MCV" localSheetId="48">#REF!</definedName>
    <definedName name="D_MCV" localSheetId="49">#REF!</definedName>
    <definedName name="D_MCV" localSheetId="50">#REF!</definedName>
    <definedName name="D_MCV" localSheetId="57">#REF!</definedName>
    <definedName name="D_MCV" localSheetId="58">#REF!</definedName>
    <definedName name="D_MCV" localSheetId="78">#REF!</definedName>
    <definedName name="D_MCV" localSheetId="22">#REF!</definedName>
    <definedName name="D_MCV" localSheetId="90">#REF!</definedName>
    <definedName name="D_MCV" localSheetId="0">#REF!</definedName>
    <definedName name="D_MCV">#REF!</definedName>
    <definedName name="D_MCV_B" localSheetId="106">#REF!</definedName>
    <definedName name="D_MCV_B" localSheetId="17">#REF!</definedName>
    <definedName name="D_MCV_B" localSheetId="51">#REF!</definedName>
    <definedName name="D_MCV_B" localSheetId="89">#REF!</definedName>
    <definedName name="D_MCV_B" localSheetId="48">#REF!</definedName>
    <definedName name="D_MCV_B" localSheetId="49">#REF!</definedName>
    <definedName name="D_MCV_B" localSheetId="50">#REF!</definedName>
    <definedName name="D_MCV_B" localSheetId="57">#REF!</definedName>
    <definedName name="D_MCV_B" localSheetId="58">#REF!</definedName>
    <definedName name="D_MCV_B" localSheetId="78">#REF!</definedName>
    <definedName name="D_MCV_B" localSheetId="22">#REF!</definedName>
    <definedName name="D_MCV_B" localSheetId="90">#REF!</definedName>
    <definedName name="D_MCV_B" localSheetId="0">#REF!</definedName>
    <definedName name="D_MCV_B">#REF!</definedName>
    <definedName name="D_MCV_D" localSheetId="106">#REF!</definedName>
    <definedName name="D_MCV_D" localSheetId="17">#REF!</definedName>
    <definedName name="D_MCV_D" localSheetId="51">#REF!</definedName>
    <definedName name="D_MCV_D" localSheetId="89">#REF!</definedName>
    <definedName name="D_MCV_D" localSheetId="48">#REF!</definedName>
    <definedName name="D_MCV_D" localSheetId="49">#REF!</definedName>
    <definedName name="D_MCV_D" localSheetId="50">#REF!</definedName>
    <definedName name="D_MCV_D" localSheetId="57">#REF!</definedName>
    <definedName name="D_MCV_D" localSheetId="58">#REF!</definedName>
    <definedName name="D_MCV_D" localSheetId="78">#REF!</definedName>
    <definedName name="D_MCV_D" localSheetId="22">#REF!</definedName>
    <definedName name="D_MCV_D" localSheetId="90">#REF!</definedName>
    <definedName name="D_MCV_D" localSheetId="0">#REF!</definedName>
    <definedName name="D_MCV_D">#REF!</definedName>
    <definedName name="D_MCV_N" localSheetId="106">#REF!</definedName>
    <definedName name="D_MCV_N" localSheetId="17">#REF!</definedName>
    <definedName name="D_MCV_N" localSheetId="51">#REF!</definedName>
    <definedName name="D_MCV_N" localSheetId="89">#REF!</definedName>
    <definedName name="D_MCV_N" localSheetId="48">#REF!</definedName>
    <definedName name="D_MCV_N" localSheetId="49">#REF!</definedName>
    <definedName name="D_MCV_N" localSheetId="50">#REF!</definedName>
    <definedName name="D_MCV_N" localSheetId="57">#REF!</definedName>
    <definedName name="D_MCV_N" localSheetId="58">#REF!</definedName>
    <definedName name="D_MCV_N" localSheetId="78">#REF!</definedName>
    <definedName name="D_MCV_N" localSheetId="22">#REF!</definedName>
    <definedName name="D_MCV_N" localSheetId="90">#REF!</definedName>
    <definedName name="D_MCV_N" localSheetId="0">#REF!</definedName>
    <definedName name="D_MCV_N">#REF!</definedName>
    <definedName name="D_MCV_T" localSheetId="106">#REF!</definedName>
    <definedName name="D_MCV_T" localSheetId="17">#REF!</definedName>
    <definedName name="D_MCV_T" localSheetId="51">#REF!</definedName>
    <definedName name="D_MCV_T" localSheetId="89">#REF!</definedName>
    <definedName name="D_MCV_T" localSheetId="48">#REF!</definedName>
    <definedName name="D_MCV_T" localSheetId="49">#REF!</definedName>
    <definedName name="D_MCV_T" localSheetId="50">#REF!</definedName>
    <definedName name="D_MCV_T" localSheetId="57">#REF!</definedName>
    <definedName name="D_MCV_T" localSheetId="58">#REF!</definedName>
    <definedName name="D_MCV_T" localSheetId="78">#REF!</definedName>
    <definedName name="D_MCV_T" localSheetId="22">#REF!</definedName>
    <definedName name="D_MCV_T" localSheetId="90">#REF!</definedName>
    <definedName name="D_MCV_T" localSheetId="0">#REF!</definedName>
    <definedName name="D_MCV_T">#REF!</definedName>
    <definedName name="D_NGDP" localSheetId="106">#REF!</definedName>
    <definedName name="D_NGDP" localSheetId="17">#REF!</definedName>
    <definedName name="D_NGDP" localSheetId="51">#REF!</definedName>
    <definedName name="D_NGDP" localSheetId="89">#REF!</definedName>
    <definedName name="D_NGDP" localSheetId="48">#REF!</definedName>
    <definedName name="D_NGDP" localSheetId="49">#REF!</definedName>
    <definedName name="D_NGDP" localSheetId="50">#REF!</definedName>
    <definedName name="D_NGDP" localSheetId="57">#REF!</definedName>
    <definedName name="D_NGDP" localSheetId="58">#REF!</definedName>
    <definedName name="D_NGDP" localSheetId="78">#REF!</definedName>
    <definedName name="D_NGDP" localSheetId="22">#REF!</definedName>
    <definedName name="D_NGDP" localSheetId="90">#REF!</definedName>
    <definedName name="D_NGDP" localSheetId="0">#REF!</definedName>
    <definedName name="D_NGDP">#REF!</definedName>
    <definedName name="D_NGDP_D" localSheetId="106">#REF!</definedName>
    <definedName name="D_NGDP_D" localSheetId="17">#REF!</definedName>
    <definedName name="D_NGDP_D" localSheetId="51">#REF!</definedName>
    <definedName name="D_NGDP_D" localSheetId="89">#REF!</definedName>
    <definedName name="D_NGDP_D" localSheetId="48">#REF!</definedName>
    <definedName name="D_NGDP_D" localSheetId="49">#REF!</definedName>
    <definedName name="D_NGDP_D" localSheetId="50">#REF!</definedName>
    <definedName name="D_NGDP_D" localSheetId="57">#REF!</definedName>
    <definedName name="D_NGDP_D" localSheetId="58">#REF!</definedName>
    <definedName name="D_NGDP_D" localSheetId="78">#REF!</definedName>
    <definedName name="D_NGDP_D" localSheetId="22">#REF!</definedName>
    <definedName name="D_NGDP_D" localSheetId="90">#REF!</definedName>
    <definedName name="D_NGDP_D" localSheetId="0">#REF!</definedName>
    <definedName name="D_NGDP_D">#REF!</definedName>
    <definedName name="D_NGDP_DAQ" localSheetId="106">#REF!</definedName>
    <definedName name="D_NGDP_DAQ" localSheetId="17">#REF!</definedName>
    <definedName name="D_NGDP_DAQ" localSheetId="51">#REF!</definedName>
    <definedName name="D_NGDP_DAQ" localSheetId="89">#REF!</definedName>
    <definedName name="D_NGDP_DAQ" localSheetId="48">#REF!</definedName>
    <definedName name="D_NGDP_DAQ" localSheetId="49">#REF!</definedName>
    <definedName name="D_NGDP_DAQ" localSheetId="50">#REF!</definedName>
    <definedName name="D_NGDP_DAQ" localSheetId="57">#REF!</definedName>
    <definedName name="D_NGDP_DAQ" localSheetId="58">#REF!</definedName>
    <definedName name="D_NGDP_DAQ" localSheetId="78">#REF!</definedName>
    <definedName name="D_NGDP_DAQ" localSheetId="22">#REF!</definedName>
    <definedName name="D_NGDP_DAQ" localSheetId="90">#REF!</definedName>
    <definedName name="D_NGDP_DAQ" localSheetId="0">#REF!</definedName>
    <definedName name="D_NGDP_DAQ">#REF!</definedName>
    <definedName name="D_NGDP_DQ" localSheetId="106">#REF!</definedName>
    <definedName name="D_NGDP_DQ" localSheetId="17">#REF!</definedName>
    <definedName name="D_NGDP_DQ" localSheetId="51">#REF!</definedName>
    <definedName name="D_NGDP_DQ" localSheetId="89">#REF!</definedName>
    <definedName name="D_NGDP_DQ" localSheetId="48">#REF!</definedName>
    <definedName name="D_NGDP_DQ" localSheetId="49">#REF!</definedName>
    <definedName name="D_NGDP_DQ" localSheetId="50">#REF!</definedName>
    <definedName name="D_NGDP_DQ" localSheetId="57">#REF!</definedName>
    <definedName name="D_NGDP_DQ" localSheetId="58">#REF!</definedName>
    <definedName name="D_NGDP_DQ" localSheetId="78">#REF!</definedName>
    <definedName name="D_NGDP_DQ" localSheetId="22">#REF!</definedName>
    <definedName name="D_NGDP_DQ" localSheetId="90">#REF!</definedName>
    <definedName name="D_NGDP_DQ" localSheetId="0">#REF!</definedName>
    <definedName name="D_NGDP_DQ">#REF!</definedName>
    <definedName name="D_NGDP_RG" localSheetId="106">#REF!</definedName>
    <definedName name="D_NGDP_RG" localSheetId="17">#REF!</definedName>
    <definedName name="D_NGDP_RG" localSheetId="51">#REF!</definedName>
    <definedName name="D_NGDP_RG" localSheetId="89">#REF!</definedName>
    <definedName name="D_NGDP_RG" localSheetId="48">#REF!</definedName>
    <definedName name="D_NGDP_RG" localSheetId="49">#REF!</definedName>
    <definedName name="D_NGDP_RG" localSheetId="50">#REF!</definedName>
    <definedName name="D_NGDP_RG" localSheetId="57">#REF!</definedName>
    <definedName name="D_NGDP_RG" localSheetId="58">#REF!</definedName>
    <definedName name="D_NGDP_RG" localSheetId="78">#REF!</definedName>
    <definedName name="D_NGDP_RG" localSheetId="22">#REF!</definedName>
    <definedName name="D_NGDP_RG" localSheetId="90">#REF!</definedName>
    <definedName name="D_NGDP_RG" localSheetId="0">#REF!</definedName>
    <definedName name="D_NGDP_RG">#REF!</definedName>
    <definedName name="D_NGDP_RGAQ" localSheetId="106">#REF!</definedName>
    <definedName name="D_NGDP_RGAQ" localSheetId="17">#REF!</definedName>
    <definedName name="D_NGDP_RGAQ" localSheetId="51">#REF!</definedName>
    <definedName name="D_NGDP_RGAQ" localSheetId="89">#REF!</definedName>
    <definedName name="D_NGDP_RGAQ" localSheetId="48">#REF!</definedName>
    <definedName name="D_NGDP_RGAQ" localSheetId="49">#REF!</definedName>
    <definedName name="D_NGDP_RGAQ" localSheetId="50">#REF!</definedName>
    <definedName name="D_NGDP_RGAQ" localSheetId="57">#REF!</definedName>
    <definedName name="D_NGDP_RGAQ" localSheetId="58">#REF!</definedName>
    <definedName name="D_NGDP_RGAQ" localSheetId="78">#REF!</definedName>
    <definedName name="D_NGDP_RGAQ" localSheetId="22">#REF!</definedName>
    <definedName name="D_NGDP_RGAQ" localSheetId="90">#REF!</definedName>
    <definedName name="D_NGDP_RGAQ" localSheetId="0">#REF!</definedName>
    <definedName name="D_NGDP_RGAQ">#REF!</definedName>
    <definedName name="D_NGDP_RGQ" localSheetId="106">#REF!</definedName>
    <definedName name="D_NGDP_RGQ" localSheetId="17">#REF!</definedName>
    <definedName name="D_NGDP_RGQ" localSheetId="51">#REF!</definedName>
    <definedName name="D_NGDP_RGQ" localSheetId="89">#REF!</definedName>
    <definedName name="D_NGDP_RGQ" localSheetId="48">#REF!</definedName>
    <definedName name="D_NGDP_RGQ" localSheetId="49">#REF!</definedName>
    <definedName name="D_NGDP_RGQ" localSheetId="50">#REF!</definedName>
    <definedName name="D_NGDP_RGQ" localSheetId="57">#REF!</definedName>
    <definedName name="D_NGDP_RGQ" localSheetId="58">#REF!</definedName>
    <definedName name="D_NGDP_RGQ" localSheetId="78">#REF!</definedName>
    <definedName name="D_NGDP_RGQ" localSheetId="22">#REF!</definedName>
    <definedName name="D_NGDP_RGQ" localSheetId="90">#REF!</definedName>
    <definedName name="D_NGDP_RGQ" localSheetId="0">#REF!</definedName>
    <definedName name="D_NGDP_RGQ">#REF!</definedName>
    <definedName name="D_NGDPD" localSheetId="106">#REF!</definedName>
    <definedName name="D_NGDPD" localSheetId="17">#REF!</definedName>
    <definedName name="D_NGDPD" localSheetId="51">#REF!</definedName>
    <definedName name="D_NGDPD" localSheetId="89">#REF!</definedName>
    <definedName name="D_NGDPD" localSheetId="48">#REF!</definedName>
    <definedName name="D_NGDPD" localSheetId="49">#REF!</definedName>
    <definedName name="D_NGDPD" localSheetId="50">#REF!</definedName>
    <definedName name="D_NGDPD" localSheetId="57">#REF!</definedName>
    <definedName name="D_NGDPD" localSheetId="58">#REF!</definedName>
    <definedName name="D_NGDPD" localSheetId="78">#REF!</definedName>
    <definedName name="D_NGDPD" localSheetId="22">#REF!</definedName>
    <definedName name="D_NGDPD" localSheetId="90">#REF!</definedName>
    <definedName name="D_NGDPD" localSheetId="0">#REF!</definedName>
    <definedName name="D_NGDPD">#REF!</definedName>
    <definedName name="D_NGDPDPC" localSheetId="106">#REF!</definedName>
    <definedName name="D_NGDPDPC" localSheetId="17">#REF!</definedName>
    <definedName name="D_NGDPDPC" localSheetId="51">#REF!</definedName>
    <definedName name="D_NGDPDPC" localSheetId="89">#REF!</definedName>
    <definedName name="D_NGDPDPC" localSheetId="48">#REF!</definedName>
    <definedName name="D_NGDPDPC" localSheetId="49">#REF!</definedName>
    <definedName name="D_NGDPDPC" localSheetId="50">#REF!</definedName>
    <definedName name="D_NGDPDPC" localSheetId="57">#REF!</definedName>
    <definedName name="D_NGDPDPC" localSheetId="58">#REF!</definedName>
    <definedName name="D_NGDPDPC" localSheetId="78">#REF!</definedName>
    <definedName name="D_NGDPDPC" localSheetId="22">#REF!</definedName>
    <definedName name="D_NGDPDPC" localSheetId="90">#REF!</definedName>
    <definedName name="D_NGDPDPC" localSheetId="0">#REF!</definedName>
    <definedName name="D_NGDPDPC">#REF!</definedName>
    <definedName name="D_NGS" localSheetId="106">#REF!</definedName>
    <definedName name="D_NGS" localSheetId="17">#REF!</definedName>
    <definedName name="D_NGS" localSheetId="51">#REF!</definedName>
    <definedName name="D_NGS" localSheetId="89">#REF!</definedName>
    <definedName name="D_NGS" localSheetId="48">#REF!</definedName>
    <definedName name="D_NGS" localSheetId="49">#REF!</definedName>
    <definedName name="D_NGS" localSheetId="50">#REF!</definedName>
    <definedName name="D_NGS" localSheetId="57">#REF!</definedName>
    <definedName name="D_NGS" localSheetId="58">#REF!</definedName>
    <definedName name="D_NGS" localSheetId="78">#REF!</definedName>
    <definedName name="D_NGS" localSheetId="22">#REF!</definedName>
    <definedName name="D_NGS" localSheetId="90">#REF!</definedName>
    <definedName name="D_NGS" localSheetId="0">#REF!</definedName>
    <definedName name="D_NGS">#REF!</definedName>
    <definedName name="D_NMG_R" localSheetId="106">#REF!</definedName>
    <definedName name="D_NMG_R" localSheetId="17">#REF!</definedName>
    <definedName name="D_NMG_R" localSheetId="51">#REF!</definedName>
    <definedName name="D_NMG_R" localSheetId="89">#REF!</definedName>
    <definedName name="D_NMG_R" localSheetId="48">#REF!</definedName>
    <definedName name="D_NMG_R" localSheetId="49">#REF!</definedName>
    <definedName name="D_NMG_R" localSheetId="50">#REF!</definedName>
    <definedName name="D_NMG_R" localSheetId="57">#REF!</definedName>
    <definedName name="D_NMG_R" localSheetId="58">#REF!</definedName>
    <definedName name="D_NMG_R" localSheetId="78">#REF!</definedName>
    <definedName name="D_NMG_R" localSheetId="22">#REF!</definedName>
    <definedName name="D_NMG_R" localSheetId="90">#REF!</definedName>
    <definedName name="D_NMG_R" localSheetId="0">#REF!</definedName>
    <definedName name="D_NMG_R">#REF!</definedName>
    <definedName name="D_NSDGDP" localSheetId="106">#REF!</definedName>
    <definedName name="D_NSDGDP" localSheetId="17">#REF!</definedName>
    <definedName name="D_NSDGDP" localSheetId="51">#REF!</definedName>
    <definedName name="D_NSDGDP" localSheetId="89">#REF!</definedName>
    <definedName name="D_NSDGDP" localSheetId="48">#REF!</definedName>
    <definedName name="D_NSDGDP" localSheetId="49">#REF!</definedName>
    <definedName name="D_NSDGDP" localSheetId="50">#REF!</definedName>
    <definedName name="D_NSDGDP" localSheetId="57">#REF!</definedName>
    <definedName name="D_NSDGDP" localSheetId="58">#REF!</definedName>
    <definedName name="D_NSDGDP" localSheetId="78">#REF!</definedName>
    <definedName name="D_NSDGDP" localSheetId="22">#REF!</definedName>
    <definedName name="D_NSDGDP" localSheetId="90">#REF!</definedName>
    <definedName name="D_NSDGDP" localSheetId="0">#REF!</definedName>
    <definedName name="D_NSDGDP">#REF!</definedName>
    <definedName name="D_NSDGDP_R" localSheetId="106">#REF!</definedName>
    <definedName name="D_NSDGDP_R" localSheetId="17">#REF!</definedName>
    <definedName name="D_NSDGDP_R" localSheetId="51">#REF!</definedName>
    <definedName name="D_NSDGDP_R" localSheetId="89">#REF!</definedName>
    <definedName name="D_NSDGDP_R" localSheetId="48">#REF!</definedName>
    <definedName name="D_NSDGDP_R" localSheetId="49">#REF!</definedName>
    <definedName name="D_NSDGDP_R" localSheetId="50">#REF!</definedName>
    <definedName name="D_NSDGDP_R" localSheetId="57">#REF!</definedName>
    <definedName name="D_NSDGDP_R" localSheetId="58">#REF!</definedName>
    <definedName name="D_NSDGDP_R" localSheetId="78">#REF!</definedName>
    <definedName name="D_NSDGDP_R" localSheetId="22">#REF!</definedName>
    <definedName name="D_NSDGDP_R" localSheetId="90">#REF!</definedName>
    <definedName name="D_NSDGDP_R" localSheetId="0">#REF!</definedName>
    <definedName name="D_NSDGDP_R">#REF!</definedName>
    <definedName name="D_NTDD_RG" localSheetId="106">#REF!</definedName>
    <definedName name="D_NTDD_RG" localSheetId="17">#REF!</definedName>
    <definedName name="D_NTDD_RG" localSheetId="51">#REF!</definedName>
    <definedName name="D_NTDD_RG" localSheetId="89">#REF!</definedName>
    <definedName name="D_NTDD_RG" localSheetId="48">#REF!</definedName>
    <definedName name="D_NTDD_RG" localSheetId="49">#REF!</definedName>
    <definedName name="D_NTDD_RG" localSheetId="50">#REF!</definedName>
    <definedName name="D_NTDD_RG" localSheetId="57">#REF!</definedName>
    <definedName name="D_NTDD_RG" localSheetId="58">#REF!</definedName>
    <definedName name="D_NTDD_RG" localSheetId="78">#REF!</definedName>
    <definedName name="D_NTDD_RG" localSheetId="22">#REF!</definedName>
    <definedName name="D_NTDD_RG" localSheetId="90">#REF!</definedName>
    <definedName name="D_NTDD_RG" localSheetId="0">#REF!</definedName>
    <definedName name="D_NTDD_RG">#REF!</definedName>
    <definedName name="D_NTDD_RGAQ" localSheetId="106">#REF!</definedName>
    <definedName name="D_NTDD_RGAQ" localSheetId="17">#REF!</definedName>
    <definedName name="D_NTDD_RGAQ" localSheetId="51">#REF!</definedName>
    <definedName name="D_NTDD_RGAQ" localSheetId="89">#REF!</definedName>
    <definedName name="D_NTDD_RGAQ" localSheetId="48">#REF!</definedName>
    <definedName name="D_NTDD_RGAQ" localSheetId="49">#REF!</definedName>
    <definedName name="D_NTDD_RGAQ" localSheetId="50">#REF!</definedName>
    <definedName name="D_NTDD_RGAQ" localSheetId="57">#REF!</definedName>
    <definedName name="D_NTDD_RGAQ" localSheetId="58">#REF!</definedName>
    <definedName name="D_NTDD_RGAQ" localSheetId="78">#REF!</definedName>
    <definedName name="D_NTDD_RGAQ" localSheetId="22">#REF!</definedName>
    <definedName name="D_NTDD_RGAQ" localSheetId="90">#REF!</definedName>
    <definedName name="D_NTDD_RGAQ" localSheetId="0">#REF!</definedName>
    <definedName name="D_NTDD_RGAQ">#REF!</definedName>
    <definedName name="D_NTDD_RGQ" localSheetId="106">#REF!</definedName>
    <definedName name="D_NTDD_RGQ" localSheetId="17">#REF!</definedName>
    <definedName name="D_NTDD_RGQ" localSheetId="51">#REF!</definedName>
    <definedName name="D_NTDD_RGQ" localSheetId="89">#REF!</definedName>
    <definedName name="D_NTDD_RGQ" localSheetId="48">#REF!</definedName>
    <definedName name="D_NTDD_RGQ" localSheetId="49">#REF!</definedName>
    <definedName name="D_NTDD_RGQ" localSheetId="50">#REF!</definedName>
    <definedName name="D_NTDD_RGQ" localSheetId="57">#REF!</definedName>
    <definedName name="D_NTDD_RGQ" localSheetId="58">#REF!</definedName>
    <definedName name="D_NTDD_RGQ" localSheetId="78">#REF!</definedName>
    <definedName name="D_NTDD_RGQ" localSheetId="22">#REF!</definedName>
    <definedName name="D_NTDD_RGQ" localSheetId="90">#REF!</definedName>
    <definedName name="D_NTDD_RGQ" localSheetId="0">#REF!</definedName>
    <definedName name="D_NTDD_RGQ">#REF!</definedName>
    <definedName name="D_NXG_R" localSheetId="106">#REF!</definedName>
    <definedName name="D_NXG_R" localSheetId="17">#REF!</definedName>
    <definedName name="D_NXG_R" localSheetId="51">#REF!</definedName>
    <definedName name="D_NXG_R" localSheetId="89">#REF!</definedName>
    <definedName name="D_NXG_R" localSheetId="48">#REF!</definedName>
    <definedName name="D_NXG_R" localSheetId="49">#REF!</definedName>
    <definedName name="D_NXG_R" localSheetId="50">#REF!</definedName>
    <definedName name="D_NXG_R" localSheetId="57">#REF!</definedName>
    <definedName name="D_NXG_R" localSheetId="58">#REF!</definedName>
    <definedName name="D_NXG_R" localSheetId="78">#REF!</definedName>
    <definedName name="D_NXG_R" localSheetId="22">#REF!</definedName>
    <definedName name="D_NXG_R" localSheetId="90">#REF!</definedName>
    <definedName name="D_NXG_R" localSheetId="0">#REF!</definedName>
    <definedName name="D_NXG_R">#REF!</definedName>
    <definedName name="D_O" localSheetId="106">#REF!</definedName>
    <definedName name="D_O" localSheetId="16">[86]Q7!#REF!</definedName>
    <definedName name="D_O" localSheetId="17">#REF!</definedName>
    <definedName name="D_O" localSheetId="51">#REF!</definedName>
    <definedName name="D_O" localSheetId="89">#REF!</definedName>
    <definedName name="D_O" localSheetId="42">#REF!</definedName>
    <definedName name="D_O" localSheetId="43">#REF!</definedName>
    <definedName name="D_O" localSheetId="48">#REF!</definedName>
    <definedName name="D_O" localSheetId="49">#REF!</definedName>
    <definedName name="D_O" localSheetId="50">#REF!</definedName>
    <definedName name="D_O" localSheetId="57">#REF!</definedName>
    <definedName name="D_O" localSheetId="58">#REF!</definedName>
    <definedName name="D_O" localSheetId="76">#REF!</definedName>
    <definedName name="D_O" localSheetId="77">#REF!</definedName>
    <definedName name="D_O" localSheetId="78">#REF!</definedName>
    <definedName name="D_O" localSheetId="22">#REF!</definedName>
    <definedName name="D_O" localSheetId="90">#REF!</definedName>
    <definedName name="D_O" localSheetId="27">#REF!</definedName>
    <definedName name="D_O" localSheetId="0">#REF!</definedName>
    <definedName name="D_O">#REF!</definedName>
    <definedName name="D_OTB" localSheetId="106">#REF!</definedName>
    <definedName name="D_OTB" localSheetId="17">#REF!</definedName>
    <definedName name="D_OTB" localSheetId="51">#REF!</definedName>
    <definedName name="D_OTB" localSheetId="89">#REF!</definedName>
    <definedName name="D_OTB" localSheetId="48">#REF!</definedName>
    <definedName name="D_OTB" localSheetId="49">#REF!</definedName>
    <definedName name="D_OTB" localSheetId="50">#REF!</definedName>
    <definedName name="D_OTB" localSheetId="57">#REF!</definedName>
    <definedName name="D_OTB" localSheetId="58">#REF!</definedName>
    <definedName name="D_OTB" localSheetId="78">#REF!</definedName>
    <definedName name="D_OTB" localSheetId="22">#REF!</definedName>
    <definedName name="D_OTB" localSheetId="90">#REF!</definedName>
    <definedName name="D_OTB" localSheetId="0">#REF!</definedName>
    <definedName name="D_OTB">#REF!</definedName>
    <definedName name="D_P" localSheetId="106">#REF!</definedName>
    <definedName name="D_P" localSheetId="17">#REF!</definedName>
    <definedName name="D_P" localSheetId="51">#REF!</definedName>
    <definedName name="D_P" localSheetId="89">#REF!</definedName>
    <definedName name="D_P" localSheetId="48">#REF!</definedName>
    <definedName name="D_P" localSheetId="49">#REF!</definedName>
    <definedName name="D_P" localSheetId="50">#REF!</definedName>
    <definedName name="D_P" localSheetId="57">#REF!</definedName>
    <definedName name="D_P" localSheetId="58">#REF!</definedName>
    <definedName name="D_P" localSheetId="78">#REF!</definedName>
    <definedName name="D_P" localSheetId="22">#REF!</definedName>
    <definedName name="D_P" localSheetId="90">#REF!</definedName>
    <definedName name="D_P" localSheetId="0">#REF!</definedName>
    <definedName name="D_P">#REF!</definedName>
    <definedName name="D_PCPI" localSheetId="106">#REF!</definedName>
    <definedName name="D_PCPI" localSheetId="17">#REF!</definedName>
    <definedName name="D_PCPI" localSheetId="51">#REF!</definedName>
    <definedName name="D_PCPI" localSheetId="89">#REF!</definedName>
    <definedName name="D_PCPI" localSheetId="48">#REF!</definedName>
    <definedName name="D_PCPI" localSheetId="49">#REF!</definedName>
    <definedName name="D_PCPI" localSheetId="50">#REF!</definedName>
    <definedName name="D_PCPI" localSheetId="57">#REF!</definedName>
    <definedName name="D_PCPI" localSheetId="58">#REF!</definedName>
    <definedName name="D_PCPI" localSheetId="78">#REF!</definedName>
    <definedName name="D_PCPI" localSheetId="22">#REF!</definedName>
    <definedName name="D_PCPI" localSheetId="90">#REF!</definedName>
    <definedName name="D_PCPI" localSheetId="0">#REF!</definedName>
    <definedName name="D_PCPI">#REF!</definedName>
    <definedName name="D_PCPIAQ" localSheetId="106">#REF!</definedName>
    <definedName name="D_PCPIAQ" localSheetId="17">#REF!</definedName>
    <definedName name="D_PCPIAQ" localSheetId="51">#REF!</definedName>
    <definedName name="D_PCPIAQ" localSheetId="89">#REF!</definedName>
    <definedName name="D_PCPIAQ" localSheetId="48">#REF!</definedName>
    <definedName name="D_PCPIAQ" localSheetId="49">#REF!</definedName>
    <definedName name="D_PCPIAQ" localSheetId="50">#REF!</definedName>
    <definedName name="D_PCPIAQ" localSheetId="57">#REF!</definedName>
    <definedName name="D_PCPIAQ" localSheetId="58">#REF!</definedName>
    <definedName name="D_PCPIAQ" localSheetId="78">#REF!</definedName>
    <definedName name="D_PCPIAQ" localSheetId="22">#REF!</definedName>
    <definedName name="D_PCPIAQ" localSheetId="90">#REF!</definedName>
    <definedName name="D_PCPIAQ" localSheetId="0">#REF!</definedName>
    <definedName name="D_PCPIAQ">#REF!</definedName>
    <definedName name="D_PCPIG" localSheetId="106">#REF!</definedName>
    <definedName name="D_PCPIG" localSheetId="17">#REF!</definedName>
    <definedName name="D_PCPIG" localSheetId="51">#REF!</definedName>
    <definedName name="D_PCPIG" localSheetId="89">#REF!</definedName>
    <definedName name="D_PCPIG" localSheetId="48">#REF!</definedName>
    <definedName name="D_PCPIG" localSheetId="49">#REF!</definedName>
    <definedName name="D_PCPIG" localSheetId="50">#REF!</definedName>
    <definedName name="D_PCPIG" localSheetId="57">#REF!</definedName>
    <definedName name="D_PCPIG" localSheetId="58">#REF!</definedName>
    <definedName name="D_PCPIG" localSheetId="78">#REF!</definedName>
    <definedName name="D_PCPIG" localSheetId="22">#REF!</definedName>
    <definedName name="D_PCPIG" localSheetId="90">#REF!</definedName>
    <definedName name="D_PCPIG" localSheetId="0">#REF!</definedName>
    <definedName name="D_PCPIG">#REF!</definedName>
    <definedName name="D_PCPIGAQ" localSheetId="106">#REF!</definedName>
    <definedName name="D_PCPIGAQ" localSheetId="17">#REF!</definedName>
    <definedName name="D_PCPIGAQ" localSheetId="51">#REF!</definedName>
    <definedName name="D_PCPIGAQ" localSheetId="89">#REF!</definedName>
    <definedName name="D_PCPIGAQ" localSheetId="48">#REF!</definedName>
    <definedName name="D_PCPIGAQ" localSheetId="49">#REF!</definedName>
    <definedName name="D_PCPIGAQ" localSheetId="50">#REF!</definedName>
    <definedName name="D_PCPIGAQ" localSheetId="57">#REF!</definedName>
    <definedName name="D_PCPIGAQ" localSheetId="58">#REF!</definedName>
    <definedName name="D_PCPIGAQ" localSheetId="78">#REF!</definedName>
    <definedName name="D_PCPIGAQ" localSheetId="22">#REF!</definedName>
    <definedName name="D_PCPIGAQ" localSheetId="90">#REF!</definedName>
    <definedName name="D_PCPIGAQ" localSheetId="0">#REF!</definedName>
    <definedName name="D_PCPIGAQ">#REF!</definedName>
    <definedName name="D_PCPIGQ" localSheetId="106">#REF!</definedName>
    <definedName name="D_PCPIGQ" localSheetId="17">#REF!</definedName>
    <definedName name="D_PCPIGQ" localSheetId="51">#REF!</definedName>
    <definedName name="D_PCPIGQ" localSheetId="89">#REF!</definedName>
    <definedName name="D_PCPIGQ" localSheetId="48">#REF!</definedName>
    <definedName name="D_PCPIGQ" localSheetId="49">#REF!</definedName>
    <definedName name="D_PCPIGQ" localSheetId="50">#REF!</definedName>
    <definedName name="D_PCPIGQ" localSheetId="57">#REF!</definedName>
    <definedName name="D_PCPIGQ" localSheetId="58">#REF!</definedName>
    <definedName name="D_PCPIGQ" localSheetId="78">#REF!</definedName>
    <definedName name="D_PCPIGQ" localSheetId="22">#REF!</definedName>
    <definedName name="D_PCPIGQ" localSheetId="90">#REF!</definedName>
    <definedName name="D_PCPIGQ" localSheetId="0">#REF!</definedName>
    <definedName name="D_PCPIGQ">#REF!</definedName>
    <definedName name="D_PCPIQ" localSheetId="106">#REF!</definedName>
    <definedName name="D_PCPIQ" localSheetId="17">#REF!</definedName>
    <definedName name="D_PCPIQ" localSheetId="51">#REF!</definedName>
    <definedName name="D_PCPIQ" localSheetId="89">#REF!</definedName>
    <definedName name="D_PCPIQ" localSheetId="48">#REF!</definedName>
    <definedName name="D_PCPIQ" localSheetId="49">#REF!</definedName>
    <definedName name="D_PCPIQ" localSheetId="50">#REF!</definedName>
    <definedName name="D_PCPIQ" localSheetId="57">#REF!</definedName>
    <definedName name="D_PCPIQ" localSheetId="58">#REF!</definedName>
    <definedName name="D_PCPIQ" localSheetId="78">#REF!</definedName>
    <definedName name="D_PCPIQ" localSheetId="22">#REF!</definedName>
    <definedName name="D_PCPIQ" localSheetId="90">#REF!</definedName>
    <definedName name="D_PCPIQ" localSheetId="0">#REF!</definedName>
    <definedName name="D_PCPIQ">#REF!</definedName>
    <definedName name="D_PPPPC" localSheetId="106">#REF!</definedName>
    <definedName name="D_PPPPC" localSheetId="17">#REF!</definedName>
    <definedName name="D_PPPPC" localSheetId="51">#REF!</definedName>
    <definedName name="D_PPPPC" localSheetId="89">#REF!</definedName>
    <definedName name="D_PPPPC" localSheetId="48">#REF!</definedName>
    <definedName name="D_PPPPC" localSheetId="49">#REF!</definedName>
    <definedName name="D_PPPPC" localSheetId="50">#REF!</definedName>
    <definedName name="D_PPPPC" localSheetId="57">#REF!</definedName>
    <definedName name="D_PPPPC" localSheetId="58">#REF!</definedName>
    <definedName name="D_PPPPC" localSheetId="78">#REF!</definedName>
    <definedName name="D_PPPPC" localSheetId="22">#REF!</definedName>
    <definedName name="D_PPPPC" localSheetId="90">#REF!</definedName>
    <definedName name="D_PPPPC" localSheetId="0">#REF!</definedName>
    <definedName name="D_PPPPC">#REF!</definedName>
    <definedName name="D_PPPWGT" localSheetId="106">#REF!</definedName>
    <definedName name="D_PPPWGT" localSheetId="17">#REF!</definedName>
    <definedName name="D_PPPWGT" localSheetId="51">#REF!</definedName>
    <definedName name="D_PPPWGT" localSheetId="89">#REF!</definedName>
    <definedName name="D_PPPWGT" localSheetId="48">#REF!</definedName>
    <definedName name="D_PPPWGT" localSheetId="49">#REF!</definedName>
    <definedName name="D_PPPWGT" localSheetId="50">#REF!</definedName>
    <definedName name="D_PPPWGT" localSheetId="57">#REF!</definedName>
    <definedName name="D_PPPWGT" localSheetId="58">#REF!</definedName>
    <definedName name="D_PPPWGT" localSheetId="78">#REF!</definedName>
    <definedName name="D_PPPWGT" localSheetId="22">#REF!</definedName>
    <definedName name="D_PPPWGT" localSheetId="90">#REF!</definedName>
    <definedName name="D_PPPWGT" localSheetId="0">#REF!</definedName>
    <definedName name="D_PPPWGT">#REF!</definedName>
    <definedName name="D_S" localSheetId="106">#REF!</definedName>
    <definedName name="D_S" localSheetId="17">#REF!</definedName>
    <definedName name="D_S" localSheetId="51">#REF!</definedName>
    <definedName name="D_S" localSheetId="89">#REF!</definedName>
    <definedName name="D_S" localSheetId="42">#REF!</definedName>
    <definedName name="D_S" localSheetId="43">#REF!</definedName>
    <definedName name="D_S" localSheetId="48">#REF!</definedName>
    <definedName name="D_S" localSheetId="49">#REF!</definedName>
    <definedName name="D_S" localSheetId="50">#REF!</definedName>
    <definedName name="D_S" localSheetId="57">#REF!</definedName>
    <definedName name="D_S" localSheetId="58">#REF!</definedName>
    <definedName name="D_S" localSheetId="76">#REF!</definedName>
    <definedName name="D_S" localSheetId="78">#REF!</definedName>
    <definedName name="D_S" localSheetId="22">#REF!</definedName>
    <definedName name="D_S" localSheetId="90">#REF!</definedName>
    <definedName name="D_S" localSheetId="27">#REF!</definedName>
    <definedName name="D_S" localSheetId="0">#REF!</definedName>
    <definedName name="D_S">#REF!</definedName>
    <definedName name="D_SRM" localSheetId="106">#REF!</definedName>
    <definedName name="D_SRM" localSheetId="16">[86]Q7!#REF!</definedName>
    <definedName name="D_SRM" localSheetId="17">#REF!</definedName>
    <definedName name="D_SRM" localSheetId="51">#REF!</definedName>
    <definedName name="D_SRM" localSheetId="89">#REF!</definedName>
    <definedName name="D_SRM" localSheetId="42">#REF!</definedName>
    <definedName name="D_SRM" localSheetId="43">#REF!</definedName>
    <definedName name="D_SRM" localSheetId="48">#REF!</definedName>
    <definedName name="D_SRM" localSheetId="49">#REF!</definedName>
    <definedName name="D_SRM" localSheetId="50">#REF!</definedName>
    <definedName name="D_SRM" localSheetId="57">#REF!</definedName>
    <definedName name="D_SRM" localSheetId="58">#REF!</definedName>
    <definedName name="D_SRM" localSheetId="76">#REF!</definedName>
    <definedName name="D_SRM" localSheetId="77">#REF!</definedName>
    <definedName name="D_SRM" localSheetId="78">#REF!</definedName>
    <definedName name="D_SRM" localSheetId="22">#REF!</definedName>
    <definedName name="D_SRM" localSheetId="90">#REF!</definedName>
    <definedName name="D_SRM" localSheetId="27">#REF!</definedName>
    <definedName name="D_SRM" localSheetId="0">#REF!</definedName>
    <definedName name="D_SRM">#REF!</definedName>
    <definedName name="D_SY" localSheetId="106">#REF!</definedName>
    <definedName name="D_SY" localSheetId="16">[88]Q7!$E$10:$AH$10</definedName>
    <definedName name="D_SY" localSheetId="17">#REF!</definedName>
    <definedName name="D_SY" localSheetId="51">#REF!</definedName>
    <definedName name="D_SY" localSheetId="89">#REF!</definedName>
    <definedName name="D_SY" localSheetId="42">#REF!</definedName>
    <definedName name="D_SY" localSheetId="43">#REF!</definedName>
    <definedName name="D_SY" localSheetId="48">#REF!</definedName>
    <definedName name="D_SY" localSheetId="49">#REF!</definedName>
    <definedName name="D_SY" localSheetId="50">#REF!</definedName>
    <definedName name="D_SY" localSheetId="57">#REF!</definedName>
    <definedName name="D_SY" localSheetId="58">#REF!</definedName>
    <definedName name="D_SY" localSheetId="76">#REF!</definedName>
    <definedName name="D_SY" localSheetId="77">#REF!</definedName>
    <definedName name="D_SY" localSheetId="78">#REF!</definedName>
    <definedName name="D_SY" localSheetId="22">#REF!</definedName>
    <definedName name="D_SY" localSheetId="90">#REF!</definedName>
    <definedName name="D_SY" localSheetId="27">#REF!</definedName>
    <definedName name="D_SY" localSheetId="0">#REF!</definedName>
    <definedName name="D_SY">#REF!</definedName>
    <definedName name="D_WPCP33_D" localSheetId="106">#REF!</definedName>
    <definedName name="D_WPCP33_D" localSheetId="17">#REF!</definedName>
    <definedName name="D_WPCP33_D" localSheetId="51">#REF!</definedName>
    <definedName name="D_WPCP33_D" localSheetId="89">#REF!</definedName>
    <definedName name="D_WPCP33_D" localSheetId="48">#REF!</definedName>
    <definedName name="D_WPCP33_D" localSheetId="49">#REF!</definedName>
    <definedName name="D_WPCP33_D" localSheetId="50">#REF!</definedName>
    <definedName name="D_WPCP33_D" localSheetId="57">#REF!</definedName>
    <definedName name="D_WPCP33_D" localSheetId="58">#REF!</definedName>
    <definedName name="D_WPCP33_D" localSheetId="78">#REF!</definedName>
    <definedName name="D_WPCP33_D" localSheetId="22">#REF!</definedName>
    <definedName name="D_WPCP33_D" localSheetId="90">#REF!</definedName>
    <definedName name="D_WPCP33_D" localSheetId="0">#REF!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106">#REF!</definedName>
    <definedName name="DA" localSheetId="16">#REF!</definedName>
    <definedName name="da" localSheetId="17">#REF!</definedName>
    <definedName name="da" localSheetId="51">#REF!</definedName>
    <definedName name="da" localSheetId="89">#REF!</definedName>
    <definedName name="da" localSheetId="42">#REF!</definedName>
    <definedName name="da" localSheetId="43">#REF!</definedName>
    <definedName name="da" localSheetId="48">#REF!</definedName>
    <definedName name="da" localSheetId="49">#REF!</definedName>
    <definedName name="da" localSheetId="50">#REF!</definedName>
    <definedName name="da" localSheetId="57">#REF!</definedName>
    <definedName name="da" localSheetId="58">#REF!</definedName>
    <definedName name="da" localSheetId="76">#REF!</definedName>
    <definedName name="da" localSheetId="78">#REF!</definedName>
    <definedName name="da" localSheetId="22">#REF!</definedName>
    <definedName name="da" localSheetId="90">#REF!</definedName>
    <definedName name="da" localSheetId="27">#REF!</definedName>
    <definedName name="da" localSheetId="0">#REF!</definedName>
    <definedName name="da">#REF!</definedName>
    <definedName name="DABA" localSheetId="106">#REF!</definedName>
    <definedName name="DABA" localSheetId="17">#REF!</definedName>
    <definedName name="DABA" localSheetId="51">#REF!</definedName>
    <definedName name="DABA" localSheetId="89">#REF!</definedName>
    <definedName name="DABA" localSheetId="48">#REF!</definedName>
    <definedName name="DABA" localSheetId="49">#REF!</definedName>
    <definedName name="DABA" localSheetId="50">#REF!</definedName>
    <definedName name="DABA" localSheetId="57">#REF!</definedName>
    <definedName name="DABA" localSheetId="58">#REF!</definedName>
    <definedName name="DABA" localSheetId="78">#REF!</definedName>
    <definedName name="DABA" localSheetId="22">#REF!</definedName>
    <definedName name="DABA" localSheetId="90">#REF!</definedName>
    <definedName name="DABA" localSheetId="0">#REF!</definedName>
    <definedName name="DABA">#REF!</definedName>
    <definedName name="DABI" localSheetId="106">#REF!</definedName>
    <definedName name="DABI" localSheetId="17">#REF!</definedName>
    <definedName name="DABI" localSheetId="51">#REF!</definedName>
    <definedName name="DABI" localSheetId="89">#REF!</definedName>
    <definedName name="DABI" localSheetId="48">#REF!</definedName>
    <definedName name="DABI" localSheetId="49">#REF!</definedName>
    <definedName name="DABI" localSheetId="50">#REF!</definedName>
    <definedName name="DABI" localSheetId="57">#REF!</definedName>
    <definedName name="DABI" localSheetId="58">#REF!</definedName>
    <definedName name="DABI" localSheetId="78">#REF!</definedName>
    <definedName name="DABI" localSheetId="22">#REF!</definedName>
    <definedName name="DABI" localSheetId="90">#REF!</definedName>
    <definedName name="DABI" localSheetId="0">#REF!</definedName>
    <definedName name="DABI">#REF!</definedName>
    <definedName name="DABproj">#N/A</definedName>
    <definedName name="DAGproj">#N/A</definedName>
    <definedName name="Daily_Depreciation" localSheetId="106">#REF!</definedName>
    <definedName name="Daily_Depreciation" localSheetId="57">'[84]Inter-Bank'!$E$5</definedName>
    <definedName name="Daily_Depreciation" localSheetId="94">#REF!</definedName>
    <definedName name="Daily_Depreciation">'[84]Inter-Bank'!$E$5</definedName>
    <definedName name="DAMU" localSheetId="106">#REF!</definedName>
    <definedName name="DAMU" localSheetId="17">#REF!</definedName>
    <definedName name="DAMU" localSheetId="18">#REF!</definedName>
    <definedName name="DAMU" localSheetId="51">#REF!</definedName>
    <definedName name="DAMU" localSheetId="89">#REF!</definedName>
    <definedName name="DAMU" localSheetId="40">#REF!</definedName>
    <definedName name="DAMU" localSheetId="42">#REF!</definedName>
    <definedName name="DAMU" localSheetId="48">#REF!</definedName>
    <definedName name="DAMU" localSheetId="49">#REF!</definedName>
    <definedName name="DAMU" localSheetId="50">#REF!</definedName>
    <definedName name="DAMU" localSheetId="57">#REF!</definedName>
    <definedName name="DAMU" localSheetId="58">#REF!</definedName>
    <definedName name="DAMU" localSheetId="78">#REF!</definedName>
    <definedName name="DAMU" localSheetId="22">#REF!</definedName>
    <definedName name="DAMU" localSheetId="90">#REF!</definedName>
    <definedName name="DAMU" localSheetId="0">#REF!</definedName>
    <definedName name="DAMU">#REF!</definedName>
    <definedName name="DAperc" localSheetId="106">#REF!</definedName>
    <definedName name="DAperc" localSheetId="17">#REF!</definedName>
    <definedName name="DAperc" localSheetId="18">#REF!</definedName>
    <definedName name="DAperc" localSheetId="51">#REF!</definedName>
    <definedName name="DAperc" localSheetId="89">#REF!</definedName>
    <definedName name="DAperc" localSheetId="40">#REF!</definedName>
    <definedName name="DAperc" localSheetId="42">#REF!</definedName>
    <definedName name="DAperc" localSheetId="48">#REF!</definedName>
    <definedName name="DAperc" localSheetId="49">#REF!</definedName>
    <definedName name="DAperc" localSheetId="50">#REF!</definedName>
    <definedName name="DAperc" localSheetId="57">#REF!</definedName>
    <definedName name="DAperc" localSheetId="58">#REF!</definedName>
    <definedName name="DAperc" localSheetId="78">#REF!</definedName>
    <definedName name="DAperc" localSheetId="22">#REF!</definedName>
    <definedName name="DAperc" localSheetId="90">#REF!</definedName>
    <definedName name="DAperc" localSheetId="0">#REF!</definedName>
    <definedName name="DAperc">#REF!</definedName>
    <definedName name="DAproj">#N/A</definedName>
    <definedName name="DASD">#N/A</definedName>
    <definedName name="DASDB">#N/A</definedName>
    <definedName name="DASDG">#N/A</definedName>
    <definedName name="data" localSheetId="106">#REF!</definedName>
    <definedName name="data" localSheetId="16">[115]DATABANCARIA!$A$3</definedName>
    <definedName name="data" localSheetId="17">#REF!</definedName>
    <definedName name="data" localSheetId="41">#REF!</definedName>
    <definedName name="data" localSheetId="51">#REF!</definedName>
    <definedName name="data" localSheetId="89">#REF!</definedName>
    <definedName name="data" localSheetId="40">#REF!</definedName>
    <definedName name="data" localSheetId="42">#REF!</definedName>
    <definedName name="data" localSheetId="43">#REF!</definedName>
    <definedName name="data" localSheetId="47">#REF!</definedName>
    <definedName name="data" localSheetId="48">#REF!</definedName>
    <definedName name="data" localSheetId="49">#REF!</definedName>
    <definedName name="data" localSheetId="50">#REF!</definedName>
    <definedName name="data" localSheetId="57">#REF!</definedName>
    <definedName name="data" localSheetId="58">#REF!</definedName>
    <definedName name="data" localSheetId="59">#REF!</definedName>
    <definedName name="data" localSheetId="60">#REF!</definedName>
    <definedName name="data" localSheetId="76">#REF!</definedName>
    <definedName name="data" localSheetId="77">#REF!</definedName>
    <definedName name="data" localSheetId="78">#REF!</definedName>
    <definedName name="data" localSheetId="82">#REF!</definedName>
    <definedName name="data" localSheetId="22">#REF!</definedName>
    <definedName name="data" localSheetId="86">#REF!</definedName>
    <definedName name="data" localSheetId="90">#REF!</definedName>
    <definedName name="data" localSheetId="27">#REF!</definedName>
    <definedName name="data" localSheetId="0">#REF!</definedName>
    <definedName name="data">#REF!</definedName>
    <definedName name="data1" localSheetId="106">#REF!</definedName>
    <definedName name="data1" localSheetId="17">#REF!</definedName>
    <definedName name="data1" localSheetId="41">#REF!</definedName>
    <definedName name="data1" localSheetId="51">#REF!</definedName>
    <definedName name="data1" localSheetId="89">#REF!</definedName>
    <definedName name="data1" localSheetId="40">#REF!</definedName>
    <definedName name="data1" localSheetId="42">#REF!</definedName>
    <definedName name="data1" localSheetId="43">#REF!</definedName>
    <definedName name="data1" localSheetId="48">#REF!</definedName>
    <definedName name="data1" localSheetId="49">#REF!</definedName>
    <definedName name="data1" localSheetId="50">#REF!</definedName>
    <definedName name="data1" localSheetId="57">#REF!</definedName>
    <definedName name="data1" localSheetId="58">#REF!</definedName>
    <definedName name="data1" localSheetId="59">#REF!</definedName>
    <definedName name="data1" localSheetId="60">#REF!</definedName>
    <definedName name="data1" localSheetId="76">#REF!</definedName>
    <definedName name="data1" localSheetId="78">#REF!</definedName>
    <definedName name="data1" localSheetId="82">#REF!</definedName>
    <definedName name="data1" localSheetId="22">#REF!</definedName>
    <definedName name="data1" localSheetId="86">#REF!</definedName>
    <definedName name="data1" localSheetId="90">#REF!</definedName>
    <definedName name="data1" localSheetId="27">#REF!</definedName>
    <definedName name="data1" localSheetId="0">#REF!</definedName>
    <definedName name="data1">#REF!</definedName>
    <definedName name="Data2" localSheetId="106">#REF!</definedName>
    <definedName name="data2" localSheetId="16">[116]DATABANCARIA!$A$3</definedName>
    <definedName name="Data2" localSheetId="17">#REF!</definedName>
    <definedName name="Data2" localSheetId="41">#REF!</definedName>
    <definedName name="Data2" localSheetId="51">#REF!</definedName>
    <definedName name="Data2" localSheetId="89">#REF!</definedName>
    <definedName name="Data2" localSheetId="40">#REF!</definedName>
    <definedName name="Data2" localSheetId="42">#REF!</definedName>
    <definedName name="Data2" localSheetId="43">#REF!</definedName>
    <definedName name="Data2" localSheetId="48">#REF!</definedName>
    <definedName name="Data2" localSheetId="49">#REF!</definedName>
    <definedName name="Data2" localSheetId="50">#REF!</definedName>
    <definedName name="Data2" localSheetId="57">#REF!</definedName>
    <definedName name="Data2" localSheetId="58">#REF!</definedName>
    <definedName name="Data2" localSheetId="59">#REF!</definedName>
    <definedName name="Data2" localSheetId="60">#REF!</definedName>
    <definedName name="Data2" localSheetId="76">#REF!</definedName>
    <definedName name="Data2" localSheetId="77">#REF!</definedName>
    <definedName name="Data2" localSheetId="78">#REF!</definedName>
    <definedName name="Data2" localSheetId="82">#REF!</definedName>
    <definedName name="Data2" localSheetId="22">#REF!</definedName>
    <definedName name="Data2" localSheetId="86">#REF!</definedName>
    <definedName name="Data2" localSheetId="90">#REF!</definedName>
    <definedName name="Data2" localSheetId="27">#REF!</definedName>
    <definedName name="Data2" localSheetId="0">#REF!</definedName>
    <definedName name="Data2">#REF!</definedName>
    <definedName name="Database_MI" localSheetId="106">#REF!</definedName>
    <definedName name="Database_MI" localSheetId="17">#REF!</definedName>
    <definedName name="Database_MI" localSheetId="51">#REF!</definedName>
    <definedName name="Database_MI" localSheetId="89">#REF!</definedName>
    <definedName name="Database_MI" localSheetId="48">#REF!</definedName>
    <definedName name="Database_MI" localSheetId="49">#REF!</definedName>
    <definedName name="Database_MI" localSheetId="50">#REF!</definedName>
    <definedName name="Database_MI" localSheetId="57">#REF!</definedName>
    <definedName name="Database_MI" localSheetId="58">#REF!</definedName>
    <definedName name="Database_MI" localSheetId="78">#REF!</definedName>
    <definedName name="Database_MI" localSheetId="22">#REF!</definedName>
    <definedName name="Database_MI" localSheetId="90">#REF!</definedName>
    <definedName name="Database_MI" localSheetId="0">#REF!</definedName>
    <definedName name="Database_MI">#REF!</definedName>
    <definedName name="dataSeguimiento" localSheetId="106">#REF!</definedName>
    <definedName name="dataSeguimiento" localSheetId="17">#REF!</definedName>
    <definedName name="dataSeguimiento" localSheetId="51">#REF!</definedName>
    <definedName name="dataSeguimiento" localSheetId="89">#REF!</definedName>
    <definedName name="dataSeguimiento" localSheetId="42">#REF!</definedName>
    <definedName name="dataSeguimiento" localSheetId="48">#REF!</definedName>
    <definedName name="dataSeguimiento" localSheetId="49">#REF!</definedName>
    <definedName name="dataSeguimiento" localSheetId="50">#REF!</definedName>
    <definedName name="dataSeguimiento" localSheetId="57">#REF!</definedName>
    <definedName name="dataSeguimiento" localSheetId="58">#REF!</definedName>
    <definedName name="dataSeguimiento" localSheetId="78">#REF!</definedName>
    <definedName name="dataSeguimiento" localSheetId="22">#REF!</definedName>
    <definedName name="dataSeguimiento" localSheetId="90">#REF!</definedName>
    <definedName name="dataSeguimiento" localSheetId="0">#REF!</definedName>
    <definedName name="dataSeguimiento">#REF!</definedName>
    <definedName name="Dataset" localSheetId="106">#REF!</definedName>
    <definedName name="Dataset" localSheetId="17">#REF!</definedName>
    <definedName name="Dataset" localSheetId="41">#REF!</definedName>
    <definedName name="Dataset" localSheetId="51">#REF!</definedName>
    <definedName name="Dataset" localSheetId="89">#REF!</definedName>
    <definedName name="Dataset" localSheetId="42">#REF!</definedName>
    <definedName name="Dataset" localSheetId="43">#REF!</definedName>
    <definedName name="Dataset" localSheetId="48">#REF!</definedName>
    <definedName name="Dataset" localSheetId="49">#REF!</definedName>
    <definedName name="Dataset" localSheetId="50">#REF!</definedName>
    <definedName name="Dataset" localSheetId="57">#REF!</definedName>
    <definedName name="Dataset" localSheetId="58">#REF!</definedName>
    <definedName name="Dataset" localSheetId="59">#REF!</definedName>
    <definedName name="Dataset" localSheetId="60">#REF!</definedName>
    <definedName name="Dataset" localSheetId="76">#REF!</definedName>
    <definedName name="Dataset" localSheetId="78">#REF!</definedName>
    <definedName name="Dataset" localSheetId="82">#REF!</definedName>
    <definedName name="Dataset" localSheetId="22">#REF!</definedName>
    <definedName name="Dataset" localSheetId="86">#REF!</definedName>
    <definedName name="Dataset" localSheetId="90">#REF!</definedName>
    <definedName name="Dataset" localSheetId="27">#REF!</definedName>
    <definedName name="Dataset" localSheetId="0">#REF!</definedName>
    <definedName name="Dataset">#REF!</definedName>
    <definedName name="datatbl" localSheetId="106">#REF!</definedName>
    <definedName name="datatbl" localSheetId="17">#REF!</definedName>
    <definedName name="datatbl" localSheetId="51">#REF!</definedName>
    <definedName name="datatbl" localSheetId="89">#REF!</definedName>
    <definedName name="datatbl" localSheetId="48">#REF!</definedName>
    <definedName name="datatbl" localSheetId="49">#REF!</definedName>
    <definedName name="datatbl" localSheetId="50">#REF!</definedName>
    <definedName name="datatbl" localSheetId="57">#REF!</definedName>
    <definedName name="datatbl" localSheetId="58">#REF!</definedName>
    <definedName name="datatbl" localSheetId="78">#REF!</definedName>
    <definedName name="datatbl" localSheetId="22">#REF!</definedName>
    <definedName name="datatbl" localSheetId="90">#REF!</definedName>
    <definedName name="datatbl" localSheetId="0">#REF!</definedName>
    <definedName name="datatbl">#REF!</definedName>
    <definedName name="date" localSheetId="106">#REF!</definedName>
    <definedName name="date" localSheetId="16">#REF!</definedName>
    <definedName name="date" localSheetId="42">[117]Tablas!$IV$1:$IV$2</definedName>
    <definedName name="date" localSheetId="57">[117]Tablas!$IV$1:$IV$2</definedName>
    <definedName name="date" localSheetId="76">[118]Tablas!$IV$1:$IV$2</definedName>
    <definedName name="date" localSheetId="94">#REF!</definedName>
    <definedName name="date">[117]Tablas!$IV$1:$IV$2</definedName>
    <definedName name="dates" localSheetId="106">#REF!</definedName>
    <definedName name="dates" localSheetId="16">'[119]shared data'!$S$8:$S$155</definedName>
    <definedName name="dates" localSheetId="57">'[58]shared data'!$S$8:$S$155</definedName>
    <definedName name="dates" localSheetId="94">#REF!</definedName>
    <definedName name="dates">'[58]shared data'!$S$8:$S$155</definedName>
    <definedName name="DATES_A" localSheetId="106">#REF!</definedName>
    <definedName name="DATES_A" localSheetId="16">'[119]shared data'!$D$2:$AC$2</definedName>
    <definedName name="DATES_A" localSheetId="57">'[58]shared data'!$D$2:$AC$2</definedName>
    <definedName name="DATES_A" localSheetId="94">#REF!</definedName>
    <definedName name="DATES_A">'[58]shared data'!$D$2:$AC$2</definedName>
    <definedName name="dates_w" localSheetId="106">#REF!</definedName>
    <definedName name="dates_w" localSheetId="17">#REF!</definedName>
    <definedName name="dates_w" localSheetId="18">#REF!</definedName>
    <definedName name="dates_w" localSheetId="51">#REF!</definedName>
    <definedName name="dates_w" localSheetId="89">#REF!</definedName>
    <definedName name="dates_w" localSheetId="40">#REF!</definedName>
    <definedName name="dates_w" localSheetId="42">#REF!</definedName>
    <definedName name="dates_w" localSheetId="48">#REF!</definedName>
    <definedName name="dates_w" localSheetId="49">#REF!</definedName>
    <definedName name="dates_w" localSheetId="50">#REF!</definedName>
    <definedName name="dates_w" localSheetId="57">#REF!</definedName>
    <definedName name="dates_w" localSheetId="58">#REF!</definedName>
    <definedName name="dates_w" localSheetId="78">#REF!</definedName>
    <definedName name="dates_w" localSheetId="22">#REF!</definedName>
    <definedName name="dates_w" localSheetId="90">#REF!</definedName>
    <definedName name="dates_w" localSheetId="0">#REF!</definedName>
    <definedName name="dates_w">#REF!</definedName>
    <definedName name="Dates1" localSheetId="106">#REF!</definedName>
    <definedName name="Dates1" localSheetId="17">#REF!</definedName>
    <definedName name="Dates1" localSheetId="51">#REF!</definedName>
    <definedName name="Dates1" localSheetId="89">#REF!</definedName>
    <definedName name="Dates1" localSheetId="40">#REF!</definedName>
    <definedName name="Dates1" localSheetId="42">#REF!</definedName>
    <definedName name="Dates1" localSheetId="43">#REF!</definedName>
    <definedName name="Dates1" localSheetId="47">#REF!</definedName>
    <definedName name="Dates1" localSheetId="48">#REF!</definedName>
    <definedName name="Dates1" localSheetId="49">#REF!</definedName>
    <definedName name="Dates1" localSheetId="50">#REF!</definedName>
    <definedName name="Dates1" localSheetId="57">#REF!</definedName>
    <definedName name="Dates1" localSheetId="58">#REF!</definedName>
    <definedName name="Dates1" localSheetId="76">#REF!</definedName>
    <definedName name="Dates1" localSheetId="78">#REF!</definedName>
    <definedName name="Dates1" localSheetId="82">#REF!</definedName>
    <definedName name="Dates1" localSheetId="22">#REF!</definedName>
    <definedName name="Dates1" localSheetId="90">#REF!</definedName>
    <definedName name="Dates1" localSheetId="27">#REF!</definedName>
    <definedName name="Dates1" localSheetId="0">#REF!</definedName>
    <definedName name="Dates1">#REF!</definedName>
    <definedName name="datesaa" localSheetId="106">#REF!</definedName>
    <definedName name="datesaa" localSheetId="17">#REF!</definedName>
    <definedName name="datesaa" localSheetId="51">#REF!</definedName>
    <definedName name="datesaa" localSheetId="89">#REF!</definedName>
    <definedName name="datesaa" localSheetId="40">#REF!</definedName>
    <definedName name="datesaa" localSheetId="48">#REF!</definedName>
    <definedName name="datesaa" localSheetId="49">#REF!</definedName>
    <definedName name="datesaa" localSheetId="50">#REF!</definedName>
    <definedName name="datesaa" localSheetId="57">#REF!</definedName>
    <definedName name="datesaa" localSheetId="58">#REF!</definedName>
    <definedName name="datesaa" localSheetId="78">#REF!</definedName>
    <definedName name="datesaa" localSheetId="22">#REF!</definedName>
    <definedName name="datesaa" localSheetId="90">#REF!</definedName>
    <definedName name="datesaa" localSheetId="0">#REF!</definedName>
    <definedName name="datesaa">#REF!</definedName>
    <definedName name="datess" localSheetId="106">#REF!</definedName>
    <definedName name="datess" localSheetId="17">#REF!</definedName>
    <definedName name="datess" localSheetId="51">#REF!</definedName>
    <definedName name="datess" localSheetId="89">#REF!</definedName>
    <definedName name="datess" localSheetId="48">#REF!</definedName>
    <definedName name="datess" localSheetId="49">#REF!</definedName>
    <definedName name="datess" localSheetId="50">#REF!</definedName>
    <definedName name="datess" localSheetId="57">#REF!</definedName>
    <definedName name="datess" localSheetId="58">#REF!</definedName>
    <definedName name="datess" localSheetId="78">#REF!</definedName>
    <definedName name="datess" localSheetId="22">#REF!</definedName>
    <definedName name="datess" localSheetId="90">#REF!</definedName>
    <definedName name="datess" localSheetId="0">#REF!</definedName>
    <definedName name="datess">#REF!</definedName>
    <definedName name="DB" localSheetId="106">#REF!</definedName>
    <definedName name="DB" localSheetId="16">[88]Q7!$E$20:$AH$20</definedName>
    <definedName name="DB" localSheetId="17">#REF!</definedName>
    <definedName name="DB" localSheetId="51">#REF!</definedName>
    <definedName name="DB" localSheetId="89">#REF!</definedName>
    <definedName name="DB" localSheetId="42">#REF!</definedName>
    <definedName name="DB" localSheetId="43">#REF!</definedName>
    <definedName name="DB" localSheetId="48">#REF!</definedName>
    <definedName name="DB" localSheetId="49">#REF!</definedName>
    <definedName name="DB" localSheetId="50">#REF!</definedName>
    <definedName name="DB" localSheetId="57">#REF!</definedName>
    <definedName name="DB" localSheetId="58">#REF!</definedName>
    <definedName name="DB" localSheetId="76">#REF!</definedName>
    <definedName name="DB" localSheetId="77">#REF!</definedName>
    <definedName name="DB" localSheetId="78">#REF!</definedName>
    <definedName name="DB" localSheetId="22">#REF!</definedName>
    <definedName name="DB" localSheetId="90">#REF!</definedName>
    <definedName name="DB" localSheetId="27">#REF!</definedName>
    <definedName name="DB" localSheetId="0">#REF!</definedName>
    <definedName name="DB">#REF!</definedName>
    <definedName name="DBA" localSheetId="106">#REF!</definedName>
    <definedName name="DBA" localSheetId="17">#REF!</definedName>
    <definedName name="DBA" localSheetId="51">#REF!</definedName>
    <definedName name="DBA" localSheetId="89">#REF!</definedName>
    <definedName name="DBA" localSheetId="48">#REF!</definedName>
    <definedName name="DBA" localSheetId="49">#REF!</definedName>
    <definedName name="DBA" localSheetId="50">#REF!</definedName>
    <definedName name="DBA" localSheetId="57">#REF!</definedName>
    <definedName name="DBA" localSheetId="58">#REF!</definedName>
    <definedName name="DBA" localSheetId="78">#REF!</definedName>
    <definedName name="DBA" localSheetId="22">#REF!</definedName>
    <definedName name="DBA" localSheetId="90">#REF!</definedName>
    <definedName name="DBA" localSheetId="0">#REF!</definedName>
    <definedName name="DBA">#REF!</definedName>
    <definedName name="DBI" localSheetId="106">#REF!</definedName>
    <definedName name="DBI" localSheetId="17">#REF!</definedName>
    <definedName name="DBI" localSheetId="51">#REF!</definedName>
    <definedName name="DBI" localSheetId="89">#REF!</definedName>
    <definedName name="DBI" localSheetId="48">#REF!</definedName>
    <definedName name="DBI" localSheetId="49">#REF!</definedName>
    <definedName name="DBI" localSheetId="50">#REF!</definedName>
    <definedName name="DBI" localSheetId="57">#REF!</definedName>
    <definedName name="DBI" localSheetId="58">#REF!</definedName>
    <definedName name="DBI" localSheetId="78">#REF!</definedName>
    <definedName name="DBI" localSheetId="22">#REF!</definedName>
    <definedName name="DBI" localSheetId="90">#REF!</definedName>
    <definedName name="DBI" localSheetId="0">#REF!</definedName>
    <definedName name="DBI">#REF!</definedName>
    <definedName name="dbo" localSheetId="106">#REF!</definedName>
    <definedName name="dbo" localSheetId="17">#REF!</definedName>
    <definedName name="dbo" localSheetId="41">#REF!</definedName>
    <definedName name="dbo" localSheetId="51">#REF!</definedName>
    <definedName name="dbo" localSheetId="89">#REF!</definedName>
    <definedName name="dbo" localSheetId="42">#REF!</definedName>
    <definedName name="dbo" localSheetId="43">#REF!</definedName>
    <definedName name="dbo" localSheetId="48">#REF!</definedName>
    <definedName name="dbo" localSheetId="49">#REF!</definedName>
    <definedName name="dbo" localSheetId="50">#REF!</definedName>
    <definedName name="dbo" localSheetId="57">#REF!</definedName>
    <definedName name="dbo" localSheetId="58">#REF!</definedName>
    <definedName name="dbo" localSheetId="59">#REF!</definedName>
    <definedName name="dbo" localSheetId="60">#REF!</definedName>
    <definedName name="dbo" localSheetId="76">#REF!</definedName>
    <definedName name="dbo" localSheetId="78">#REF!</definedName>
    <definedName name="dbo" localSheetId="82">#REF!</definedName>
    <definedName name="dbo" localSheetId="22">#REF!</definedName>
    <definedName name="dbo" localSheetId="86">#REF!</definedName>
    <definedName name="dbo" localSheetId="90">#REF!</definedName>
    <definedName name="dbo" localSheetId="27">#REF!</definedName>
    <definedName name="dbo" localSheetId="0">#REF!</definedName>
    <definedName name="dbo">#REF!</definedName>
    <definedName name="DBproj">#N/A</definedName>
    <definedName name="dcc" localSheetId="106">#REF!</definedName>
    <definedName name="dcc" localSheetId="17">#REF!</definedName>
    <definedName name="dcc" localSheetId="18">#REF!</definedName>
    <definedName name="dcc" localSheetId="51">#REF!</definedName>
    <definedName name="dcc" localSheetId="89">#REF!</definedName>
    <definedName name="dcc" localSheetId="40">#REF!</definedName>
    <definedName name="dcc" localSheetId="42">#REF!</definedName>
    <definedName name="dcc" localSheetId="48">#REF!</definedName>
    <definedName name="dcc" localSheetId="49">#REF!</definedName>
    <definedName name="dcc" localSheetId="50">#REF!</definedName>
    <definedName name="dcc" localSheetId="57">#REF!</definedName>
    <definedName name="dcc" localSheetId="58">#REF!</definedName>
    <definedName name="dcc" localSheetId="77">#REF!</definedName>
    <definedName name="dcc" localSheetId="78">#REF!</definedName>
    <definedName name="dcc" localSheetId="22">#REF!</definedName>
    <definedName name="dcc" localSheetId="90">#REF!</definedName>
    <definedName name="dcc" localSheetId="0">#REF!</definedName>
    <definedName name="dcc">#REF!</definedName>
    <definedName name="dcc98j" localSheetId="106">#REF!</definedName>
    <definedName name="dcc98j" localSheetId="17">[32]Programa!#REF!</definedName>
    <definedName name="dcc98j" localSheetId="18">[32]Programa!#REF!</definedName>
    <definedName name="dcc98j" localSheetId="51">[32]Programa!#REF!</definedName>
    <definedName name="dcc98j" localSheetId="89">[32]Programa!#REF!</definedName>
    <definedName name="dcc98j" localSheetId="49">[32]Programa!#REF!</definedName>
    <definedName name="dcc98j" localSheetId="50">[32]Programa!#REF!</definedName>
    <definedName name="dcc98j" localSheetId="57">[32]Programa!#REF!</definedName>
    <definedName name="dcc98j" localSheetId="78">[32]Programa!#REF!</definedName>
    <definedName name="dcc98j" localSheetId="90">[32]Programa!#REF!</definedName>
    <definedName name="dcc98j" localSheetId="94">#REF!</definedName>
    <definedName name="dcc98j">[32]Programa!#REF!</definedName>
    <definedName name="dcc98s" localSheetId="106">#REF!</definedName>
    <definedName name="dcc98s" localSheetId="17">#REF!</definedName>
    <definedName name="dcc98s" localSheetId="18">#REF!</definedName>
    <definedName name="dcc98s" localSheetId="51">#REF!</definedName>
    <definedName name="dcc98s" localSheetId="89">#REF!</definedName>
    <definedName name="dcc98s" localSheetId="40">#REF!</definedName>
    <definedName name="dcc98s" localSheetId="42">#REF!</definedName>
    <definedName name="dcc98s" localSheetId="48">#REF!</definedName>
    <definedName name="dcc98s" localSheetId="49">#REF!</definedName>
    <definedName name="dcc98s" localSheetId="50">#REF!</definedName>
    <definedName name="dcc98s" localSheetId="57">#REF!</definedName>
    <definedName name="dcc98s" localSheetId="58">#REF!</definedName>
    <definedName name="dcc98s" localSheetId="77">#REF!</definedName>
    <definedName name="dcc98s" localSheetId="78">#REF!</definedName>
    <definedName name="dcc98s" localSheetId="22">#REF!</definedName>
    <definedName name="dcc98s" localSheetId="90">#REF!</definedName>
    <definedName name="dcc98s" localSheetId="0">#REF!</definedName>
    <definedName name="dcc98s">#REF!</definedName>
    <definedName name="dd" localSheetId="104" hidden="1">{"Riqfin97",#N/A,FALSE,"Tran";"Riqfinpro",#N/A,FALSE,"Tran"}</definedName>
    <definedName name="dd" localSheetId="106" hidden="1">{"Riqfin97",#N/A,FALSE,"Tran";"Riqfinpro",#N/A,FALSE,"Tran"}</definedName>
    <definedName name="dd" localSheetId="16" hidden="1">{"Riqfin97",#N/A,FALSE,"Tran";"Riqfinpro",#N/A,FALSE,"Tran"}</definedName>
    <definedName name="dd" localSheetId="17" hidden="1">{"Riqfin97",#N/A,FALSE,"Tran";"Riqfinpro",#N/A,FALSE,"Tran"}</definedName>
    <definedName name="dd" localSheetId="18" hidden="1">{"Riqfin97",#N/A,FALSE,"Tran";"Riqfinpro",#N/A,FALSE,"Tran"}</definedName>
    <definedName name="dd" localSheetId="38" hidden="1">{"Riqfin97",#N/A,FALSE,"Tran";"Riqfinpro",#N/A,FALSE,"Tran"}</definedName>
    <definedName name="dd" localSheetId="41" hidden="1">{"Riqfin97",#N/A,FALSE,"Tran";"Riqfinpro",#N/A,FALSE,"Tran"}</definedName>
    <definedName name="dd" localSheetId="65" hidden="1">{"Riqfin97",#N/A,FALSE,"Tran";"Riqfinpro",#N/A,FALSE,"Tran"}</definedName>
    <definedName name="dd" localSheetId="67" hidden="1">{"Riqfin97",#N/A,FALSE,"Tran";"Riqfinpro",#N/A,FALSE,"Tran"}</definedName>
    <definedName name="dd" localSheetId="70" hidden="1">{"Riqfin97",#N/A,FALSE,"Tran";"Riqfinpro",#N/A,FALSE,"Tran"}</definedName>
    <definedName name="dd" localSheetId="8" hidden="1">{"Riqfin97",#N/A,FALSE,"Tran";"Riqfinpro",#N/A,FALSE,"Tran"}</definedName>
    <definedName name="dd" localSheetId="9" hidden="1">{"Riqfin97",#N/A,FALSE,"Tran";"Riqfinpro",#N/A,FALSE,"Tran"}</definedName>
    <definedName name="dd" localSheetId="10" hidden="1">{"Riqfin97",#N/A,FALSE,"Tran";"Riqfinpro",#N/A,FALSE,"Tran"}</definedName>
    <definedName name="dd" localSheetId="11" hidden="1">{"Riqfin97",#N/A,FALSE,"Tran";"Riqfinpro",#N/A,FALSE,"Tran"}</definedName>
    <definedName name="dd" localSheetId="54" hidden="1">{"Riqfin97",#N/A,FALSE,"Tran";"Riqfinpro",#N/A,FALSE,"Tran"}</definedName>
    <definedName name="dd" localSheetId="51" hidden="1">{"Riqfin97",#N/A,FALSE,"Tran";"Riqfinpro",#N/A,FALSE,"Tran"}</definedName>
    <definedName name="dd" localSheetId="89" hidden="1">{"Riqfin97",#N/A,FALSE,"Tran";"Riqfinpro",#N/A,FALSE,"Tran"}</definedName>
    <definedName name="dd" localSheetId="28" hidden="1">{"Riqfin97",#N/A,FALSE,"Tran";"Riqfinpro",#N/A,FALSE,"Tran"}</definedName>
    <definedName name="dd" localSheetId="29" hidden="1">{"Riqfin97",#N/A,FALSE,"Tran";"Riqfinpro",#N/A,FALSE,"Tran"}</definedName>
    <definedName name="dd" localSheetId="30" hidden="1">{"Riqfin97",#N/A,FALSE,"Tran";"Riqfinpro",#N/A,FALSE,"Tran"}</definedName>
    <definedName name="dd" localSheetId="31" hidden="1">{"Riqfin97",#N/A,FALSE,"Tran";"Riqfinpro",#N/A,FALSE,"Tran"}</definedName>
    <definedName name="dd" localSheetId="32" hidden="1">{"Riqfin97",#N/A,FALSE,"Tran";"Riqfinpro",#N/A,FALSE,"Tran"}</definedName>
    <definedName name="dd" localSheetId="33" hidden="1">{"Riqfin97",#N/A,FALSE,"Tran";"Riqfinpro",#N/A,FALSE,"Tran"}</definedName>
    <definedName name="dd" localSheetId="34" hidden="1">{"Riqfin97",#N/A,FALSE,"Tran";"Riqfinpro",#N/A,FALSE,"Tran"}</definedName>
    <definedName name="dd" localSheetId="37" hidden="1">{"Riqfin97",#N/A,FALSE,"Tran";"Riqfinpro",#N/A,FALSE,"Tran"}</definedName>
    <definedName name="dd" localSheetId="2" hidden="1">{"Riqfin97",#N/A,FALSE,"Tran";"Riqfinpro",#N/A,FALSE,"Tran"}</definedName>
    <definedName name="dd" localSheetId="39" hidden="1">{"Riqfin97",#N/A,FALSE,"Tran";"Riqfinpro",#N/A,FALSE,"Tran"}</definedName>
    <definedName name="dd" localSheetId="40" hidden="1">{"Riqfin97",#N/A,FALSE,"Tran";"Riqfinpro",#N/A,FALSE,"Tran"}</definedName>
    <definedName name="dd" localSheetId="42" hidden="1">{"Riqfin97",#N/A,FALSE,"Tran";"Riqfinpro",#N/A,FALSE,"Tran"}</definedName>
    <definedName name="dd" localSheetId="43" hidden="1">{"Riqfin97",#N/A,FALSE,"Tran";"Riqfinpro",#N/A,FALSE,"Tran"}</definedName>
    <definedName name="dd" localSheetId="44" hidden="1">{"Riqfin97",#N/A,FALSE,"Tran";"Riqfinpro",#N/A,FALSE,"Tran"}</definedName>
    <definedName name="dd" localSheetId="45" hidden="1">{"Riqfin97",#N/A,FALSE,"Tran";"Riqfinpro",#N/A,FALSE,"Tran"}</definedName>
    <definedName name="dd" localSheetId="46" hidden="1">{"Riqfin97",#N/A,FALSE,"Tran";"Riqfinpro",#N/A,FALSE,"Tran"}</definedName>
    <definedName name="dd" localSheetId="47" hidden="1">{"Riqfin97",#N/A,FALSE,"Tran";"Riqfinpro",#N/A,FALSE,"Tran"}</definedName>
    <definedName name="dd" localSheetId="48" hidden="1">{"Riqfin97",#N/A,FALSE,"Tran";"Riqfinpro",#N/A,FALSE,"Tran"}</definedName>
    <definedName name="dd" localSheetId="49" hidden="1">{"Riqfin97",#N/A,FALSE,"Tran";"Riqfinpro",#N/A,FALSE,"Tran"}</definedName>
    <definedName name="dd" localSheetId="50" hidden="1">{"Riqfin97",#N/A,FALSE,"Tran";"Riqfinpro",#N/A,FALSE,"Tran"}</definedName>
    <definedName name="dd" localSheetId="57" hidden="1">{"Riqfin97",#N/A,FALSE,"Tran";"Riqfinpro",#N/A,FALSE,"Tran"}</definedName>
    <definedName name="dd" localSheetId="58" hidden="1">{"Riqfin97",#N/A,FALSE,"Tran";"Riqfinpro",#N/A,FALSE,"Tran"}</definedName>
    <definedName name="dd" localSheetId="59" hidden="1">{"Riqfin97",#N/A,FALSE,"Tran";"Riqfinpro",#N/A,FALSE,"Tran"}</definedName>
    <definedName name="dd" localSheetId="60" hidden="1">{"Riqfin97",#N/A,FALSE,"Tran";"Riqfinpro",#N/A,FALSE,"Tran"}</definedName>
    <definedName name="dd" localSheetId="61" hidden="1">{"Riqfin97",#N/A,FALSE,"Tran";"Riqfinpro",#N/A,FALSE,"Tran"}</definedName>
    <definedName name="dd" localSheetId="62" hidden="1">{"Riqfin97",#N/A,FALSE,"Tran";"Riqfinpro",#N/A,FALSE,"Tran"}</definedName>
    <definedName name="dd" localSheetId="63" hidden="1">{"Riqfin97",#N/A,FALSE,"Tran";"Riqfinpro",#N/A,FALSE,"Tran"}</definedName>
    <definedName name="dd" localSheetId="64" hidden="1">{"Riqfin97",#N/A,FALSE,"Tran";"Riqfinpro",#N/A,FALSE,"Tran"}</definedName>
    <definedName name="dd" localSheetId="66" hidden="1">{"Riqfin97",#N/A,FALSE,"Tran";"Riqfinpro",#N/A,FALSE,"Tran"}</definedName>
    <definedName name="dd" localSheetId="68" hidden="1">{"Riqfin97",#N/A,FALSE,"Tran";"Riqfinpro",#N/A,FALSE,"Tran"}</definedName>
    <definedName name="dd" localSheetId="69" hidden="1">{"Riqfin97",#N/A,FALSE,"Tran";"Riqfinpro",#N/A,FALSE,"Tran"}</definedName>
    <definedName name="dd" localSheetId="71" hidden="1">{"Riqfin97",#N/A,FALSE,"Tran";"Riqfinpro",#N/A,FALSE,"Tran"}</definedName>
    <definedName name="dd" localSheetId="76" hidden="1">{"Riqfin97",#N/A,FALSE,"Tran";"Riqfinpro",#N/A,FALSE,"Tran"}</definedName>
    <definedName name="dd" localSheetId="77" hidden="1">{"Riqfin97",#N/A,FALSE,"Tran";"Riqfinpro",#N/A,FALSE,"Tran"}</definedName>
    <definedName name="dd" localSheetId="78" hidden="1">{"Riqfin97",#N/A,FALSE,"Tran";"Riqfinpro",#N/A,FALSE,"Tran"}</definedName>
    <definedName name="dd" localSheetId="82" hidden="1">{"Riqfin97",#N/A,FALSE,"Tran";"Riqfinpro",#N/A,FALSE,"Tran"}</definedName>
    <definedName name="dd" localSheetId="22" hidden="1">{"Riqfin97",#N/A,FALSE,"Tran";"Riqfinpro",#N/A,FALSE,"Tran"}</definedName>
    <definedName name="dd" localSheetId="86" hidden="1">{"Riqfin97",#N/A,FALSE,"Tran";"Riqfinpro",#N/A,FALSE,"Tran"}</definedName>
    <definedName name="dd" localSheetId="90" hidden="1">{"Riqfin97",#N/A,FALSE,"Tran";"Riqfinpro",#N/A,FALSE,"Tran"}</definedName>
    <definedName name="dd" localSheetId="94" hidden="1">{"Riqfin97",#N/A,FALSE,"Tran";"Riqfinpro",#N/A,FALSE,"Tran"}</definedName>
    <definedName name="dd" localSheetId="102" hidden="1">{"Riqfin97",#N/A,FALSE,"Tran";"Riqfinpro",#N/A,FALSE,"Tran"}</definedName>
    <definedName name="dd" localSheetId="27" hidden="1">{"Riqfin97",#N/A,FALSE,"Tran";"Riqfinpro",#N/A,FALSE,"Tran"}</definedName>
    <definedName name="dd" localSheetId="0" hidden="1">{"Riqfin97",#N/A,FALSE,"Tran";"Riqfinpro",#N/A,FALSE,"Tran"}</definedName>
    <definedName name="dd" hidden="1">{"Riqfin97",#N/A,FALSE,"Tran";"Riqfinpro",#N/A,FALSE,"Tran"}</definedName>
    <definedName name="DD__Charts_area" localSheetId="106">#REF!</definedName>
    <definedName name="DD__Charts_area" localSheetId="17">#REF!</definedName>
    <definedName name="DD__Charts_area" localSheetId="18">#REF!</definedName>
    <definedName name="DD__Charts_area" localSheetId="51">#REF!</definedName>
    <definedName name="DD__Charts_area" localSheetId="89">#REF!</definedName>
    <definedName name="DD__Charts_area" localSheetId="40">#REF!</definedName>
    <definedName name="DD__Charts_area" localSheetId="42">#REF!</definedName>
    <definedName name="DD__Charts_area" localSheetId="48">#REF!</definedName>
    <definedName name="DD__Charts_area" localSheetId="49">#REF!</definedName>
    <definedName name="DD__Charts_area" localSheetId="50">#REF!</definedName>
    <definedName name="DD__Charts_area" localSheetId="57">#REF!</definedName>
    <definedName name="DD__Charts_area" localSheetId="58">#REF!</definedName>
    <definedName name="DD__Charts_area" localSheetId="77">#REF!</definedName>
    <definedName name="DD__Charts_area" localSheetId="78">#REF!</definedName>
    <definedName name="DD__Charts_area" localSheetId="22">#REF!</definedName>
    <definedName name="DD__Charts_area" localSheetId="90">#REF!</definedName>
    <definedName name="DD__Charts_area" localSheetId="0">#REF!</definedName>
    <definedName name="DD__Charts_area">#REF!</definedName>
    <definedName name="DD__GDI" localSheetId="106">#REF!</definedName>
    <definedName name="DD__GDI" localSheetId="17">#REF!</definedName>
    <definedName name="DD__GDI" localSheetId="18">#REF!</definedName>
    <definedName name="DD__GDI" localSheetId="51">#REF!</definedName>
    <definedName name="DD__GDI" localSheetId="89">#REF!</definedName>
    <definedName name="DD__GDI" localSheetId="40">#REF!</definedName>
    <definedName name="DD__GDI" localSheetId="42">#REF!</definedName>
    <definedName name="DD__GDI" localSheetId="48">#REF!</definedName>
    <definedName name="DD__GDI" localSheetId="49">#REF!</definedName>
    <definedName name="DD__GDI" localSheetId="50">#REF!</definedName>
    <definedName name="DD__GDI" localSheetId="57">#REF!</definedName>
    <definedName name="DD__GDI" localSheetId="58">#REF!</definedName>
    <definedName name="DD__GDI" localSheetId="77">#REF!</definedName>
    <definedName name="DD__GDI" localSheetId="78">#REF!</definedName>
    <definedName name="DD__GDI" localSheetId="22">#REF!</definedName>
    <definedName name="DD__GDI" localSheetId="90">#REF!</definedName>
    <definedName name="DD__GDI" localSheetId="0">#REF!</definedName>
    <definedName name="DD__GDI">#REF!</definedName>
    <definedName name="DD__GDP_real_by_sector_of_origin" localSheetId="106">#REF!</definedName>
    <definedName name="DD__GDP_real_by_sector_of_origin" localSheetId="17">#REF!</definedName>
    <definedName name="DD__GDP_real_by_sector_of_origin" localSheetId="18">#REF!</definedName>
    <definedName name="DD__GDP_real_by_sector_of_origin" localSheetId="51">#REF!</definedName>
    <definedName name="DD__GDP_real_by_sector_of_origin" localSheetId="89">#REF!</definedName>
    <definedName name="DD__GDP_real_by_sector_of_origin" localSheetId="40">#REF!</definedName>
    <definedName name="DD__GDP_real_by_sector_of_origin" localSheetId="42">#REF!</definedName>
    <definedName name="DD__GDP_real_by_sector_of_origin" localSheetId="48">#REF!</definedName>
    <definedName name="DD__GDP_real_by_sector_of_origin" localSheetId="49">#REF!</definedName>
    <definedName name="DD__GDP_real_by_sector_of_origin" localSheetId="50">#REF!</definedName>
    <definedName name="DD__GDP_real_by_sector_of_origin" localSheetId="57">#REF!</definedName>
    <definedName name="DD__GDP_real_by_sector_of_origin" localSheetId="58">#REF!</definedName>
    <definedName name="DD__GDP_real_by_sector_of_origin" localSheetId="77">#REF!</definedName>
    <definedName name="DD__GDP_real_by_sector_of_origin" localSheetId="78">#REF!</definedName>
    <definedName name="DD__GDP_real_by_sector_of_origin" localSheetId="22">#REF!</definedName>
    <definedName name="DD__GDP_real_by_sector_of_origin" localSheetId="90">#REF!</definedName>
    <definedName name="DD__GDP_real_by_sector_of_origin" localSheetId="0">#REF!</definedName>
    <definedName name="DD__GDP_real_by_sector_of_origin">#REF!</definedName>
    <definedName name="DD__Labor_Productivity" localSheetId="106">#REF!</definedName>
    <definedName name="DD__Labor_Productivity" localSheetId="17">#REF!</definedName>
    <definedName name="DD__Labor_Productivity" localSheetId="51">#REF!</definedName>
    <definedName name="DD__Labor_Productivity" localSheetId="89">#REF!</definedName>
    <definedName name="DD__Labor_Productivity" localSheetId="48">#REF!</definedName>
    <definedName name="DD__Labor_Productivity" localSheetId="49">#REF!</definedName>
    <definedName name="DD__Labor_Productivity" localSheetId="50">#REF!</definedName>
    <definedName name="DD__Labor_Productivity" localSheetId="57">#REF!</definedName>
    <definedName name="DD__Labor_Productivity" localSheetId="58">#REF!</definedName>
    <definedName name="DD__Labor_Productivity" localSheetId="78">#REF!</definedName>
    <definedName name="DD__Labor_Productivity" localSheetId="22">#REF!</definedName>
    <definedName name="DD__Labor_Productivity" localSheetId="90">#REF!</definedName>
    <definedName name="DD__Labor_Productivity" localSheetId="0">#REF!</definedName>
    <definedName name="DD__Labor_Productivity">#REF!</definedName>
    <definedName name="DD__National_Accounts_at_1958_prices_" localSheetId="106">#REF!</definedName>
    <definedName name="DD__National_Accounts_at_1958_prices_" localSheetId="17">#REF!</definedName>
    <definedName name="DD__National_Accounts_at_1958_prices_" localSheetId="51">#REF!</definedName>
    <definedName name="DD__National_Accounts_at_1958_prices_" localSheetId="89">#REF!</definedName>
    <definedName name="DD__National_Accounts_at_1958_prices_" localSheetId="48">#REF!</definedName>
    <definedName name="DD__National_Accounts_at_1958_prices_" localSheetId="49">#REF!</definedName>
    <definedName name="DD__National_Accounts_at_1958_prices_" localSheetId="50">#REF!</definedName>
    <definedName name="DD__National_Accounts_at_1958_prices_" localSheetId="57">#REF!</definedName>
    <definedName name="DD__National_Accounts_at_1958_prices_" localSheetId="58">#REF!</definedName>
    <definedName name="DD__National_Accounts_at_1958_prices_" localSheetId="78">#REF!</definedName>
    <definedName name="DD__National_Accounts_at_1958_prices_" localSheetId="22">#REF!</definedName>
    <definedName name="DD__National_Accounts_at_1958_prices_" localSheetId="90">#REF!</definedName>
    <definedName name="DD__National_Accounts_at_1958_prices_" localSheetId="0">#REF!</definedName>
    <definedName name="DD__National_Accounts_at_1958_prices_">#REF!</definedName>
    <definedName name="DD__National_Accounts_at_Current_Prices" localSheetId="106">#REF!</definedName>
    <definedName name="DD__National_Accounts_at_Current_Prices" localSheetId="17">#REF!</definedName>
    <definedName name="DD__National_Accounts_at_Current_Prices" localSheetId="51">#REF!</definedName>
    <definedName name="DD__National_Accounts_at_Current_Prices" localSheetId="89">#REF!</definedName>
    <definedName name="DD__National_Accounts_at_Current_Prices" localSheetId="48">#REF!</definedName>
    <definedName name="DD__National_Accounts_at_Current_Prices" localSheetId="49">#REF!</definedName>
    <definedName name="DD__National_Accounts_at_Current_Prices" localSheetId="50">#REF!</definedName>
    <definedName name="DD__National_Accounts_at_Current_Prices" localSheetId="57">#REF!</definedName>
    <definedName name="DD__National_Accounts_at_Current_Prices" localSheetId="58">#REF!</definedName>
    <definedName name="DD__National_Accounts_at_Current_Prices" localSheetId="78">#REF!</definedName>
    <definedName name="DD__National_Accounts_at_Current_Prices" localSheetId="22">#REF!</definedName>
    <definedName name="DD__National_Accounts_at_Current_Prices" localSheetId="90">#REF!</definedName>
    <definedName name="DD__National_Accounts_at_Current_Prices" localSheetId="0">#REF!</definedName>
    <definedName name="DD__National_Accounts_at_Current_Prices">#REF!</definedName>
    <definedName name="DD__National_Accounts_Deflators" localSheetId="106">#REF!</definedName>
    <definedName name="DD__National_Accounts_Deflators" localSheetId="17">#REF!</definedName>
    <definedName name="DD__National_Accounts_Deflators" localSheetId="51">#REF!</definedName>
    <definedName name="DD__National_Accounts_Deflators" localSheetId="89">#REF!</definedName>
    <definedName name="DD__National_Accounts_Deflators" localSheetId="48">#REF!</definedName>
    <definedName name="DD__National_Accounts_Deflators" localSheetId="49">#REF!</definedName>
    <definedName name="DD__National_Accounts_Deflators" localSheetId="50">#REF!</definedName>
    <definedName name="DD__National_Accounts_Deflators" localSheetId="57">#REF!</definedName>
    <definedName name="DD__National_Accounts_Deflators" localSheetId="58">#REF!</definedName>
    <definedName name="DD__National_Accounts_Deflators" localSheetId="78">#REF!</definedName>
    <definedName name="DD__National_Accounts_Deflators" localSheetId="22">#REF!</definedName>
    <definedName name="DD__National_Accounts_Deflators" localSheetId="90">#REF!</definedName>
    <definedName name="DD__National_Accounts_Deflators" localSheetId="0">#REF!</definedName>
    <definedName name="DD__National_Accounts_Deflators">#REF!</definedName>
    <definedName name="DD__Prices_CPI_all_items" localSheetId="106">#REF!</definedName>
    <definedName name="DD__Prices_CPI_all_items" localSheetId="17">#REF!</definedName>
    <definedName name="DD__Prices_CPI_all_items" localSheetId="51">#REF!</definedName>
    <definedName name="DD__Prices_CPI_all_items" localSheetId="89">#REF!</definedName>
    <definedName name="DD__Prices_CPI_all_items" localSheetId="48">#REF!</definedName>
    <definedName name="DD__Prices_CPI_all_items" localSheetId="49">#REF!</definedName>
    <definedName name="DD__Prices_CPI_all_items" localSheetId="50">#REF!</definedName>
    <definedName name="DD__Prices_CPI_all_items" localSheetId="57">#REF!</definedName>
    <definedName name="DD__Prices_CPI_all_items" localSheetId="58">#REF!</definedName>
    <definedName name="DD__Prices_CPI_all_items" localSheetId="78">#REF!</definedName>
    <definedName name="DD__Prices_CPI_all_items" localSheetId="22">#REF!</definedName>
    <definedName name="DD__Prices_CPI_all_items" localSheetId="90">#REF!</definedName>
    <definedName name="DD__Prices_CPI_all_items" localSheetId="0">#REF!</definedName>
    <definedName name="DD__Prices_CPI_all_items">#REF!</definedName>
    <definedName name="DD__Prices_CPI_by_components" localSheetId="106">#REF!</definedName>
    <definedName name="DD__Prices_CPI_by_components" localSheetId="17">#REF!</definedName>
    <definedName name="DD__Prices_CPI_by_components" localSheetId="51">#REF!</definedName>
    <definedName name="DD__Prices_CPI_by_components" localSheetId="89">#REF!</definedName>
    <definedName name="DD__Prices_CPI_by_components" localSheetId="48">#REF!</definedName>
    <definedName name="DD__Prices_CPI_by_components" localSheetId="49">#REF!</definedName>
    <definedName name="DD__Prices_CPI_by_components" localSheetId="50">#REF!</definedName>
    <definedName name="DD__Prices_CPI_by_components" localSheetId="57">#REF!</definedName>
    <definedName name="DD__Prices_CPI_by_components" localSheetId="58">#REF!</definedName>
    <definedName name="DD__Prices_CPI_by_components" localSheetId="78">#REF!</definedName>
    <definedName name="DD__Prices_CPI_by_components" localSheetId="22">#REF!</definedName>
    <definedName name="DD__Prices_CPI_by_components" localSheetId="90">#REF!</definedName>
    <definedName name="DD__Prices_CPI_by_components" localSheetId="0">#REF!</definedName>
    <definedName name="DD__Prices_CPI_by_components">#REF!</definedName>
    <definedName name="DD__Prices_Wage_Indicators" localSheetId="106">#REF!</definedName>
    <definedName name="DD__Prices_Wage_Indicators" localSheetId="17">#REF!</definedName>
    <definedName name="DD__Prices_Wage_Indicators" localSheetId="51">#REF!</definedName>
    <definedName name="DD__Prices_Wage_Indicators" localSheetId="89">#REF!</definedName>
    <definedName name="DD__Prices_Wage_Indicators" localSheetId="48">#REF!</definedName>
    <definedName name="DD__Prices_Wage_Indicators" localSheetId="49">#REF!</definedName>
    <definedName name="DD__Prices_Wage_Indicators" localSheetId="50">#REF!</definedName>
    <definedName name="DD__Prices_Wage_Indicators" localSheetId="57">#REF!</definedName>
    <definedName name="DD__Prices_Wage_Indicators" localSheetId="58">#REF!</definedName>
    <definedName name="DD__Prices_Wage_Indicators" localSheetId="78">#REF!</definedName>
    <definedName name="DD__Prices_Wage_Indicators" localSheetId="22">#REF!</definedName>
    <definedName name="DD__Prices_Wage_Indicators" localSheetId="90">#REF!</definedName>
    <definedName name="DD__Prices_Wage_Indicators" localSheetId="0">#REF!</definedName>
    <definedName name="DD__Prices_Wage_Indicators">#REF!</definedName>
    <definedName name="DD__Selected_Agricultural_Sector_Statistics" localSheetId="106">#REF!</definedName>
    <definedName name="DD__Selected_Agricultural_Sector_Statistics" localSheetId="17">#REF!</definedName>
    <definedName name="DD__Selected_Agricultural_Sector_Statistics" localSheetId="51">#REF!</definedName>
    <definedName name="DD__Selected_Agricultural_Sector_Statistics" localSheetId="89">#REF!</definedName>
    <definedName name="DD__Selected_Agricultural_Sector_Statistics" localSheetId="48">#REF!</definedName>
    <definedName name="DD__Selected_Agricultural_Sector_Statistics" localSheetId="49">#REF!</definedName>
    <definedName name="DD__Selected_Agricultural_Sector_Statistics" localSheetId="50">#REF!</definedName>
    <definedName name="DD__Selected_Agricultural_Sector_Statistics" localSheetId="57">#REF!</definedName>
    <definedName name="DD__Selected_Agricultural_Sector_Statistics" localSheetId="58">#REF!</definedName>
    <definedName name="DD__Selected_Agricultural_Sector_Statistics" localSheetId="78">#REF!</definedName>
    <definedName name="DD__Selected_Agricultural_Sector_Statistics" localSheetId="22">#REF!</definedName>
    <definedName name="DD__Selected_Agricultural_Sector_Statistics" localSheetId="90">#REF!</definedName>
    <definedName name="DD__Selected_Agricultural_Sector_Statistics" localSheetId="0">#REF!</definedName>
    <definedName name="DD__Selected_Agricultural_Sector_Statistics">#REF!</definedName>
    <definedName name="DD__Selected_Agricultural_Sector_Statistics__concluded" localSheetId="106">#REF!</definedName>
    <definedName name="DD__Selected_Agricultural_Sector_Statistics__concluded" localSheetId="17">#REF!</definedName>
    <definedName name="DD__Selected_Agricultural_Sector_Statistics__concluded" localSheetId="51">#REF!</definedName>
    <definedName name="DD__Selected_Agricultural_Sector_Statistics__concluded" localSheetId="89">#REF!</definedName>
    <definedName name="DD__Selected_Agricultural_Sector_Statistics__concluded" localSheetId="48">#REF!</definedName>
    <definedName name="DD__Selected_Agricultural_Sector_Statistics__concluded" localSheetId="49">#REF!</definedName>
    <definedName name="DD__Selected_Agricultural_Sector_Statistics__concluded" localSheetId="50">#REF!</definedName>
    <definedName name="DD__Selected_Agricultural_Sector_Statistics__concluded" localSheetId="57">#REF!</definedName>
    <definedName name="DD__Selected_Agricultural_Sector_Statistics__concluded" localSheetId="58">#REF!</definedName>
    <definedName name="DD__Selected_Agricultural_Sector_Statistics__concluded" localSheetId="78">#REF!</definedName>
    <definedName name="DD__Selected_Agricultural_Sector_Statistics__concluded" localSheetId="22">#REF!</definedName>
    <definedName name="DD__Selected_Agricultural_Sector_Statistics__concluded" localSheetId="90">#REF!</definedName>
    <definedName name="DD__Selected_Agricultural_Sector_Statistics__concluded" localSheetId="0">#REF!</definedName>
    <definedName name="DD__Selected_Agricultural_Sector_Statistics__concluded">#REF!</definedName>
    <definedName name="DD_Index_of_employment" localSheetId="106">#REF!</definedName>
    <definedName name="DD_Index_of_employment" localSheetId="17">#REF!</definedName>
    <definedName name="DD_Index_of_employment" localSheetId="51">#REF!</definedName>
    <definedName name="DD_Index_of_employment" localSheetId="89">#REF!</definedName>
    <definedName name="DD_Index_of_employment" localSheetId="48">#REF!</definedName>
    <definedName name="DD_Index_of_employment" localSheetId="49">#REF!</definedName>
    <definedName name="DD_Index_of_employment" localSheetId="50">#REF!</definedName>
    <definedName name="DD_Index_of_employment" localSheetId="57">#REF!</definedName>
    <definedName name="DD_Index_of_employment" localSheetId="58">#REF!</definedName>
    <definedName name="DD_Index_of_employment" localSheetId="78">#REF!</definedName>
    <definedName name="DD_Index_of_employment" localSheetId="22">#REF!</definedName>
    <definedName name="DD_Index_of_employment" localSheetId="90">#REF!</definedName>
    <definedName name="DD_Index_of_employment" localSheetId="0">#REF!</definedName>
    <definedName name="DD_Index_of_employment">#REF!</definedName>
    <definedName name="DD_Indicators_of_emp_wages_ulc" localSheetId="106">#REF!</definedName>
    <definedName name="DD_Indicators_of_emp_wages_ulc" localSheetId="17">#REF!</definedName>
    <definedName name="DD_Indicators_of_emp_wages_ulc" localSheetId="51">#REF!</definedName>
    <definedName name="DD_Indicators_of_emp_wages_ulc" localSheetId="89">#REF!</definedName>
    <definedName name="DD_Indicators_of_emp_wages_ulc" localSheetId="48">#REF!</definedName>
    <definedName name="DD_Indicators_of_emp_wages_ulc" localSheetId="49">#REF!</definedName>
    <definedName name="DD_Indicators_of_emp_wages_ulc" localSheetId="50">#REF!</definedName>
    <definedName name="DD_Indicators_of_emp_wages_ulc" localSheetId="57">#REF!</definedName>
    <definedName name="DD_Indicators_of_emp_wages_ulc" localSheetId="58">#REF!</definedName>
    <definedName name="DD_Indicators_of_emp_wages_ulc" localSheetId="78">#REF!</definedName>
    <definedName name="DD_Indicators_of_emp_wages_ulc" localSheetId="22">#REF!</definedName>
    <definedName name="DD_Indicators_of_emp_wages_ulc" localSheetId="90">#REF!</definedName>
    <definedName name="DD_Indicators_of_emp_wages_ulc" localSheetId="0">#REF!</definedName>
    <definedName name="DD_Indicators_of_emp_wages_ulc">#REF!</definedName>
    <definedName name="DD_Labor_Productivity" localSheetId="106">#REF!</definedName>
    <definedName name="DD_Labor_Productivity" localSheetId="17">#REF!</definedName>
    <definedName name="DD_Labor_Productivity" localSheetId="51">#REF!</definedName>
    <definedName name="DD_Labor_Productivity" localSheetId="89">#REF!</definedName>
    <definedName name="DD_Labor_Productivity" localSheetId="48">#REF!</definedName>
    <definedName name="DD_Labor_Productivity" localSheetId="49">#REF!</definedName>
    <definedName name="DD_Labor_Productivity" localSheetId="50">#REF!</definedName>
    <definedName name="DD_Labor_Productivity" localSheetId="57">#REF!</definedName>
    <definedName name="DD_Labor_Productivity" localSheetId="58">#REF!</definedName>
    <definedName name="DD_Labor_Productivity" localSheetId="78">#REF!</definedName>
    <definedName name="DD_Labor_Productivity" localSheetId="22">#REF!</definedName>
    <definedName name="DD_Labor_Productivity" localSheetId="90">#REF!</definedName>
    <definedName name="DD_Labor_Productivity" localSheetId="0">#REF!</definedName>
    <definedName name="DD_Labor_Productivity">#REF!</definedName>
    <definedName name="DDD" localSheetId="106">#REF!</definedName>
    <definedName name="ddd" localSheetId="16" hidden="1">{"bop94-99",#N/A,FALSE,"BOP";"bgdp94-99",#N/A,FALSE,"BOPGDP";"exp94-99",#N/A,FALSE,"EXP";"imp94-99",#N/A,FALSE,"IMP";"tt9499",#N/A,FALSE,"TT";"ss94-99",#N/A,FALSE,"SERV";"tran94-99",#N/A,FALSE,"TRAN";"dis95-98",#N/A,FALSE,"DISB";"amor94-99",#N/A,FALSE,"AMOR";"int94-98",#N/A,FALSE,"INT";"debt94-99",#N/A,FALSE,"DEBT"}</definedName>
    <definedName name="DDD" localSheetId="17">#REF!</definedName>
    <definedName name="DDD" localSheetId="41">#REF!</definedName>
    <definedName name="DDD" localSheetId="51">#REF!</definedName>
    <definedName name="DDD" localSheetId="89">#REF!</definedName>
    <definedName name="DDD" localSheetId="42">#REF!</definedName>
    <definedName name="DDD" localSheetId="43">#REF!</definedName>
    <definedName name="DDD" localSheetId="47">#REF!</definedName>
    <definedName name="DDD" localSheetId="48">#REF!</definedName>
    <definedName name="DDD" localSheetId="49">#REF!</definedName>
    <definedName name="DDD" localSheetId="50">#REF!</definedName>
    <definedName name="DDD" localSheetId="57">#REF!</definedName>
    <definedName name="DDD" localSheetId="58">#REF!</definedName>
    <definedName name="DDD" localSheetId="59">#REF!</definedName>
    <definedName name="DDD" localSheetId="60">#REF!</definedName>
    <definedName name="DDD" localSheetId="76">#REF!</definedName>
    <definedName name="DDD" localSheetId="77">#REF!</definedName>
    <definedName name="DDD" localSheetId="78">#REF!</definedName>
    <definedName name="DDD" localSheetId="82">#REF!</definedName>
    <definedName name="DDD" localSheetId="22">#REF!</definedName>
    <definedName name="DDD" localSheetId="86">#REF!</definedName>
    <definedName name="DDD" localSheetId="90">#REF!</definedName>
    <definedName name="DDD" localSheetId="27">#REF!</definedName>
    <definedName name="DDD" localSheetId="0">#REF!</definedName>
    <definedName name="DDD">#REF!</definedName>
    <definedName name="dddd" localSheetId="104" hidden="1">{"Minpmon",#N/A,FALSE,"Monthinput"}</definedName>
    <definedName name="dddd" localSheetId="106" hidden="1">{"Minpmon",#N/A,FALSE,"Monthinput"}</definedName>
    <definedName name="dddd" localSheetId="16" hidden="1">{"Minpmon",#N/A,FALSE,"Monthinput"}</definedName>
    <definedName name="dddd" localSheetId="17" hidden="1">{"Minpmon",#N/A,FALSE,"Monthinput"}</definedName>
    <definedName name="dddd" localSheetId="18" hidden="1">{"Minpmon",#N/A,FALSE,"Monthinput"}</definedName>
    <definedName name="dddd" localSheetId="38" hidden="1">{"Minpmon",#N/A,FALSE,"Monthinput"}</definedName>
    <definedName name="dddd" localSheetId="41" hidden="1">{"Minpmon",#N/A,FALSE,"Monthinput"}</definedName>
    <definedName name="dddd" localSheetId="65" hidden="1">{"Minpmon",#N/A,FALSE,"Monthinput"}</definedName>
    <definedName name="dddd" localSheetId="67" hidden="1">{"Minpmon",#N/A,FALSE,"Monthinput"}</definedName>
    <definedName name="dddd" localSheetId="70" hidden="1">{"Minpmon",#N/A,FALSE,"Monthinput"}</definedName>
    <definedName name="dddd" localSheetId="8" hidden="1">{"Minpmon",#N/A,FALSE,"Monthinput"}</definedName>
    <definedName name="dddd" localSheetId="9" hidden="1">{"Minpmon",#N/A,FALSE,"Monthinput"}</definedName>
    <definedName name="dddd" localSheetId="10" hidden="1">{"Minpmon",#N/A,FALSE,"Monthinput"}</definedName>
    <definedName name="dddd" localSheetId="11" hidden="1">{"Minpmon",#N/A,FALSE,"Monthinput"}</definedName>
    <definedName name="dddd" localSheetId="54" hidden="1">{"Minpmon",#N/A,FALSE,"Monthinput"}</definedName>
    <definedName name="dddd" localSheetId="51" hidden="1">{"Minpmon",#N/A,FALSE,"Monthinput"}</definedName>
    <definedName name="dddd" localSheetId="89" hidden="1">{"Minpmon",#N/A,FALSE,"Monthinput"}</definedName>
    <definedName name="dddd" localSheetId="28" hidden="1">{"Minpmon",#N/A,FALSE,"Monthinput"}</definedName>
    <definedName name="dddd" localSheetId="29" hidden="1">{"Minpmon",#N/A,FALSE,"Monthinput"}</definedName>
    <definedName name="dddd" localSheetId="30" hidden="1">{"Minpmon",#N/A,FALSE,"Monthinput"}</definedName>
    <definedName name="dddd" localSheetId="31" hidden="1">{"Minpmon",#N/A,FALSE,"Monthinput"}</definedName>
    <definedName name="dddd" localSheetId="32" hidden="1">{"Minpmon",#N/A,FALSE,"Monthinput"}</definedName>
    <definedName name="dddd" localSheetId="33" hidden="1">{"Minpmon",#N/A,FALSE,"Monthinput"}</definedName>
    <definedName name="dddd" localSheetId="34" hidden="1">{"Minpmon",#N/A,FALSE,"Monthinput"}</definedName>
    <definedName name="dddd" localSheetId="37" hidden="1">{"Minpmon",#N/A,FALSE,"Monthinput"}</definedName>
    <definedName name="dddd" localSheetId="2" hidden="1">{"Minpmon",#N/A,FALSE,"Monthinput"}</definedName>
    <definedName name="dddd" localSheetId="39" hidden="1">{"Minpmon",#N/A,FALSE,"Monthinput"}</definedName>
    <definedName name="dddd" localSheetId="40" hidden="1">{"Minpmon",#N/A,FALSE,"Monthinput"}</definedName>
    <definedName name="dddd" localSheetId="42" hidden="1">{"Minpmon",#N/A,FALSE,"Monthinput"}</definedName>
    <definedName name="dddd" localSheetId="43" hidden="1">{"Minpmon",#N/A,FALSE,"Monthinput"}</definedName>
    <definedName name="dddd" localSheetId="44" hidden="1">{"Minpmon",#N/A,FALSE,"Monthinput"}</definedName>
    <definedName name="dddd" localSheetId="45" hidden="1">{"Minpmon",#N/A,FALSE,"Monthinput"}</definedName>
    <definedName name="dddd" localSheetId="46" hidden="1">{"Minpmon",#N/A,FALSE,"Monthinput"}</definedName>
    <definedName name="dddd" localSheetId="47" hidden="1">{"Minpmon",#N/A,FALSE,"Monthinput"}</definedName>
    <definedName name="dddd" localSheetId="48" hidden="1">{"Minpmon",#N/A,FALSE,"Monthinput"}</definedName>
    <definedName name="dddd" localSheetId="49" hidden="1">{"Minpmon",#N/A,FALSE,"Monthinput"}</definedName>
    <definedName name="dddd" localSheetId="50" hidden="1">{"Minpmon",#N/A,FALSE,"Monthinput"}</definedName>
    <definedName name="dddd" localSheetId="57" hidden="1">{"Minpmon",#N/A,FALSE,"Monthinput"}</definedName>
    <definedName name="dddd" localSheetId="58" hidden="1">{"Minpmon",#N/A,FALSE,"Monthinput"}</definedName>
    <definedName name="dddd" localSheetId="59" hidden="1">{"Minpmon",#N/A,FALSE,"Monthinput"}</definedName>
    <definedName name="dddd" localSheetId="60" hidden="1">{"Minpmon",#N/A,FALSE,"Monthinput"}</definedName>
    <definedName name="dddd" localSheetId="61" hidden="1">{"Minpmon",#N/A,FALSE,"Monthinput"}</definedName>
    <definedName name="dddd" localSheetId="62" hidden="1">{"Minpmon",#N/A,FALSE,"Monthinput"}</definedName>
    <definedName name="dddd" localSheetId="63" hidden="1">{"Minpmon",#N/A,FALSE,"Monthinput"}</definedName>
    <definedName name="dddd" localSheetId="64" hidden="1">{"Minpmon",#N/A,FALSE,"Monthinput"}</definedName>
    <definedName name="dddd" localSheetId="66" hidden="1">{"Minpmon",#N/A,FALSE,"Monthinput"}</definedName>
    <definedName name="dddd" localSheetId="68" hidden="1">{"Minpmon",#N/A,FALSE,"Monthinput"}</definedName>
    <definedName name="dddd" localSheetId="69" hidden="1">{"Minpmon",#N/A,FALSE,"Monthinput"}</definedName>
    <definedName name="dddd" localSheetId="71" hidden="1">{"Minpmon",#N/A,FALSE,"Monthinput"}</definedName>
    <definedName name="dddd" localSheetId="76" hidden="1">{"Minpmon",#N/A,FALSE,"Monthinput"}</definedName>
    <definedName name="dddd" localSheetId="77" hidden="1">{"Minpmon",#N/A,FALSE,"Monthinput"}</definedName>
    <definedName name="dddd" localSheetId="78" hidden="1">{"Minpmon",#N/A,FALSE,"Monthinput"}</definedName>
    <definedName name="dddd" localSheetId="82" hidden="1">{"Minpmon",#N/A,FALSE,"Monthinput"}</definedName>
    <definedName name="dddd" localSheetId="22" hidden="1">{"Minpmon",#N/A,FALSE,"Monthinput"}</definedName>
    <definedName name="dddd" localSheetId="86" hidden="1">{"Minpmon",#N/A,FALSE,"Monthinput"}</definedName>
    <definedName name="dddd" localSheetId="90" hidden="1">{"Minpmon",#N/A,FALSE,"Monthinput"}</definedName>
    <definedName name="dddd" localSheetId="94" hidden="1">{"Minpmon",#N/A,FALSE,"Monthinput"}</definedName>
    <definedName name="dddd" localSheetId="102" hidden="1">{"Minpmon",#N/A,FALSE,"Monthinput"}</definedName>
    <definedName name="dddd" localSheetId="27" hidden="1">{"Minpmon",#N/A,FALSE,"Monthinput"}</definedName>
    <definedName name="dddd" localSheetId="0" hidden="1">{"Minpmon",#N/A,FALSE,"Monthinput"}</definedName>
    <definedName name="dddd" hidden="1">{"Minpmon",#N/A,FALSE,"Monthinput"}</definedName>
    <definedName name="dddddd" localSheetId="104" hidden="1">{"Tab1",#N/A,FALSE,"P";"Tab2",#N/A,FALSE,"P"}</definedName>
    <definedName name="dddddd" localSheetId="106" hidden="1">{"Tab1",#N/A,FALSE,"P";"Tab2",#N/A,FALSE,"P"}</definedName>
    <definedName name="dddddd" localSheetId="16" hidden="1">{"Tab1",#N/A,FALSE,"P";"Tab2",#N/A,FALSE,"P"}</definedName>
    <definedName name="dddddd" localSheetId="17" hidden="1">{"Tab1",#N/A,FALSE,"P";"Tab2",#N/A,FALSE,"P"}</definedName>
    <definedName name="dddddd" localSheetId="18" hidden="1">{"Tab1",#N/A,FALSE,"P";"Tab2",#N/A,FALSE,"P"}</definedName>
    <definedName name="dddddd" localSheetId="38" hidden="1">{"Tab1",#N/A,FALSE,"P";"Tab2",#N/A,FALSE,"P"}</definedName>
    <definedName name="dddddd" localSheetId="41" hidden="1">{"Tab1",#N/A,FALSE,"P";"Tab2",#N/A,FALSE,"P"}</definedName>
    <definedName name="dddddd" localSheetId="65" hidden="1">{"Tab1",#N/A,FALSE,"P";"Tab2",#N/A,FALSE,"P"}</definedName>
    <definedName name="dddddd" localSheetId="67" hidden="1">{"Tab1",#N/A,FALSE,"P";"Tab2",#N/A,FALSE,"P"}</definedName>
    <definedName name="dddddd" localSheetId="70" hidden="1">{"Tab1",#N/A,FALSE,"P";"Tab2",#N/A,FALSE,"P"}</definedName>
    <definedName name="dddddd" localSheetId="8" hidden="1">{"Tab1",#N/A,FALSE,"P";"Tab2",#N/A,FALSE,"P"}</definedName>
    <definedName name="dddddd" localSheetId="9" hidden="1">{"Tab1",#N/A,FALSE,"P";"Tab2",#N/A,FALSE,"P"}</definedName>
    <definedName name="dddddd" localSheetId="10" hidden="1">{"Tab1",#N/A,FALSE,"P";"Tab2",#N/A,FALSE,"P"}</definedName>
    <definedName name="dddddd" localSheetId="11" hidden="1">{"Tab1",#N/A,FALSE,"P";"Tab2",#N/A,FALSE,"P"}</definedName>
    <definedName name="dddddd" localSheetId="54" hidden="1">{"Tab1",#N/A,FALSE,"P";"Tab2",#N/A,FALSE,"P"}</definedName>
    <definedName name="dddddd" localSheetId="51" hidden="1">{"Tab1",#N/A,FALSE,"P";"Tab2",#N/A,FALSE,"P"}</definedName>
    <definedName name="dddddd" localSheetId="89" hidden="1">{"Tab1",#N/A,FALSE,"P";"Tab2",#N/A,FALSE,"P"}</definedName>
    <definedName name="dddddd" localSheetId="28" hidden="1">{"Tab1",#N/A,FALSE,"P";"Tab2",#N/A,FALSE,"P"}</definedName>
    <definedName name="dddddd" localSheetId="29" hidden="1">{"Tab1",#N/A,FALSE,"P";"Tab2",#N/A,FALSE,"P"}</definedName>
    <definedName name="dddddd" localSheetId="30" hidden="1">{"Tab1",#N/A,FALSE,"P";"Tab2",#N/A,FALSE,"P"}</definedName>
    <definedName name="dddddd" localSheetId="31" hidden="1">{"Tab1",#N/A,FALSE,"P";"Tab2",#N/A,FALSE,"P"}</definedName>
    <definedName name="dddddd" localSheetId="32" hidden="1">{"Tab1",#N/A,FALSE,"P";"Tab2",#N/A,FALSE,"P"}</definedName>
    <definedName name="dddddd" localSheetId="33" hidden="1">{"Tab1",#N/A,FALSE,"P";"Tab2",#N/A,FALSE,"P"}</definedName>
    <definedName name="dddddd" localSheetId="34" hidden="1">{"Tab1",#N/A,FALSE,"P";"Tab2",#N/A,FALSE,"P"}</definedName>
    <definedName name="dddddd" localSheetId="37" hidden="1">{"Tab1",#N/A,FALSE,"P";"Tab2",#N/A,FALSE,"P"}</definedName>
    <definedName name="dddddd" localSheetId="2" hidden="1">{"Tab1",#N/A,FALSE,"P";"Tab2",#N/A,FALSE,"P"}</definedName>
    <definedName name="dddddd" localSheetId="39" hidden="1">{"Tab1",#N/A,FALSE,"P";"Tab2",#N/A,FALSE,"P"}</definedName>
    <definedName name="dddddd" localSheetId="40" hidden="1">{"Tab1",#N/A,FALSE,"P";"Tab2",#N/A,FALSE,"P"}</definedName>
    <definedName name="dddddd" localSheetId="42" hidden="1">{"Tab1",#N/A,FALSE,"P";"Tab2",#N/A,FALSE,"P"}</definedName>
    <definedName name="dddddd" localSheetId="43" hidden="1">{"Tab1",#N/A,FALSE,"P";"Tab2",#N/A,FALSE,"P"}</definedName>
    <definedName name="dddddd" localSheetId="44" hidden="1">{"Tab1",#N/A,FALSE,"P";"Tab2",#N/A,FALSE,"P"}</definedName>
    <definedName name="dddddd" localSheetId="45" hidden="1">{"Tab1",#N/A,FALSE,"P";"Tab2",#N/A,FALSE,"P"}</definedName>
    <definedName name="dddddd" localSheetId="46" hidden="1">{"Tab1",#N/A,FALSE,"P";"Tab2",#N/A,FALSE,"P"}</definedName>
    <definedName name="dddddd" localSheetId="47" hidden="1">{"Tab1",#N/A,FALSE,"P";"Tab2",#N/A,FALSE,"P"}</definedName>
    <definedName name="dddddd" localSheetId="48" hidden="1">{"Tab1",#N/A,FALSE,"P";"Tab2",#N/A,FALSE,"P"}</definedName>
    <definedName name="dddddd" localSheetId="49" hidden="1">{"Tab1",#N/A,FALSE,"P";"Tab2",#N/A,FALSE,"P"}</definedName>
    <definedName name="dddddd" localSheetId="50" hidden="1">{"Tab1",#N/A,FALSE,"P";"Tab2",#N/A,FALSE,"P"}</definedName>
    <definedName name="dddddd" localSheetId="57" hidden="1">{"Tab1",#N/A,FALSE,"P";"Tab2",#N/A,FALSE,"P"}</definedName>
    <definedName name="dddddd" localSheetId="58" hidden="1">{"Tab1",#N/A,FALSE,"P";"Tab2",#N/A,FALSE,"P"}</definedName>
    <definedName name="dddddd" localSheetId="59" hidden="1">{"Tab1",#N/A,FALSE,"P";"Tab2",#N/A,FALSE,"P"}</definedName>
    <definedName name="dddddd" localSheetId="60" hidden="1">{"Tab1",#N/A,FALSE,"P";"Tab2",#N/A,FALSE,"P"}</definedName>
    <definedName name="dddddd" localSheetId="61" hidden="1">{"Tab1",#N/A,FALSE,"P";"Tab2",#N/A,FALSE,"P"}</definedName>
    <definedName name="dddddd" localSheetId="62" hidden="1">{"Tab1",#N/A,FALSE,"P";"Tab2",#N/A,FALSE,"P"}</definedName>
    <definedName name="dddddd" localSheetId="63" hidden="1">{"Tab1",#N/A,FALSE,"P";"Tab2",#N/A,FALSE,"P"}</definedName>
    <definedName name="dddddd" localSheetId="64" hidden="1">{"Tab1",#N/A,FALSE,"P";"Tab2",#N/A,FALSE,"P"}</definedName>
    <definedName name="dddddd" localSheetId="66" hidden="1">{"Tab1",#N/A,FALSE,"P";"Tab2",#N/A,FALSE,"P"}</definedName>
    <definedName name="dddddd" localSheetId="68" hidden="1">{"Tab1",#N/A,FALSE,"P";"Tab2",#N/A,FALSE,"P"}</definedName>
    <definedName name="dddddd" localSheetId="69" hidden="1">{"Tab1",#N/A,FALSE,"P";"Tab2",#N/A,FALSE,"P"}</definedName>
    <definedName name="dddddd" localSheetId="71" hidden="1">{"Tab1",#N/A,FALSE,"P";"Tab2",#N/A,FALSE,"P"}</definedName>
    <definedName name="dddddd" localSheetId="76" hidden="1">{"Tab1",#N/A,FALSE,"P";"Tab2",#N/A,FALSE,"P"}</definedName>
    <definedName name="dddddd" localSheetId="77" hidden="1">{"Tab1",#N/A,FALSE,"P";"Tab2",#N/A,FALSE,"P"}</definedName>
    <definedName name="dddddd" localSheetId="78" hidden="1">{"Tab1",#N/A,FALSE,"P";"Tab2",#N/A,FALSE,"P"}</definedName>
    <definedName name="dddddd" localSheetId="82" hidden="1">{"Tab1",#N/A,FALSE,"P";"Tab2",#N/A,FALSE,"P"}</definedName>
    <definedName name="dddddd" localSheetId="22" hidden="1">{"Tab1",#N/A,FALSE,"P";"Tab2",#N/A,FALSE,"P"}</definedName>
    <definedName name="dddddd" localSheetId="86" hidden="1">{"Tab1",#N/A,FALSE,"P";"Tab2",#N/A,FALSE,"P"}</definedName>
    <definedName name="dddddd" localSheetId="90" hidden="1">{"Tab1",#N/A,FALSE,"P";"Tab2",#N/A,FALSE,"P"}</definedName>
    <definedName name="dddddd" localSheetId="94" hidden="1">{"Tab1",#N/A,FALSE,"P";"Tab2",#N/A,FALSE,"P"}</definedName>
    <definedName name="dddddd" localSheetId="102" hidden="1">{"Tab1",#N/A,FALSE,"P";"Tab2",#N/A,FALSE,"P"}</definedName>
    <definedName name="dddddd" localSheetId="27" hidden="1">{"Tab1",#N/A,FALSE,"P";"Tab2",#N/A,FALSE,"P"}</definedName>
    <definedName name="dddddd" localSheetId="0" hidden="1">{"Tab1",#N/A,FALSE,"P";"Tab2",#N/A,FALSE,"P"}</definedName>
    <definedName name="dddddd" hidden="1">{"Tab1",#N/A,FALSE,"P";"Tab2",#N/A,FALSE,"P"}</definedName>
    <definedName name="ddgdg" localSheetId="106" hidden="1">#REF!</definedName>
    <definedName name="ddgdg" localSheetId="17" hidden="1">#REF!</definedName>
    <definedName name="ddgdg" localSheetId="41" hidden="1">#REF!</definedName>
    <definedName name="ddgdg" localSheetId="51" hidden="1">#REF!</definedName>
    <definedName name="ddgdg" localSheetId="89" hidden="1">#REF!</definedName>
    <definedName name="ddgdg" localSheetId="40" hidden="1">#REF!</definedName>
    <definedName name="ddgdg" localSheetId="42" hidden="1">#REF!</definedName>
    <definedName name="ddgdg" localSheetId="43" hidden="1">#REF!</definedName>
    <definedName name="ddgdg" localSheetId="47" hidden="1">#REF!</definedName>
    <definedName name="ddgdg" localSheetId="48" hidden="1">#REF!</definedName>
    <definedName name="ddgdg" localSheetId="49" hidden="1">#REF!</definedName>
    <definedName name="ddgdg" localSheetId="50" hidden="1">#REF!</definedName>
    <definedName name="ddgdg" localSheetId="57" hidden="1">#REF!</definedName>
    <definedName name="ddgdg" localSheetId="58" hidden="1">#REF!</definedName>
    <definedName name="ddgdg" localSheetId="59" hidden="1">#REF!</definedName>
    <definedName name="ddgdg" localSheetId="60" hidden="1">#REF!</definedName>
    <definedName name="ddgdg" localSheetId="76" hidden="1">#REF!</definedName>
    <definedName name="ddgdg" localSheetId="78" hidden="1">#REF!</definedName>
    <definedName name="ddgdg" localSheetId="82" hidden="1">#REF!</definedName>
    <definedName name="ddgdg" localSheetId="22" hidden="1">#REF!</definedName>
    <definedName name="ddgdg" localSheetId="86" hidden="1">#REF!</definedName>
    <definedName name="ddgdg" localSheetId="90" hidden="1">#REF!</definedName>
    <definedName name="ddgdg" localSheetId="27" hidden="1">#REF!</definedName>
    <definedName name="ddgdg" localSheetId="0" hidden="1">#REF!</definedName>
    <definedName name="ddgdg" hidden="1">#REF!</definedName>
    <definedName name="DDR" localSheetId="106">#REF!</definedName>
    <definedName name="DDR" localSheetId="17">#REF!</definedName>
    <definedName name="DDR" localSheetId="51">#REF!</definedName>
    <definedName name="DDR" localSheetId="89">#REF!</definedName>
    <definedName name="DDR" localSheetId="40">#REF!</definedName>
    <definedName name="DDR" localSheetId="42">#REF!</definedName>
    <definedName name="DDR" localSheetId="48">#REF!</definedName>
    <definedName name="DDR" localSheetId="49">#REF!</definedName>
    <definedName name="DDR" localSheetId="50">#REF!</definedName>
    <definedName name="DDR" localSheetId="57">#REF!</definedName>
    <definedName name="DDR" localSheetId="58">#REF!</definedName>
    <definedName name="DDR" localSheetId="78">#REF!</definedName>
    <definedName name="DDR" localSheetId="22">#REF!</definedName>
    <definedName name="DDR" localSheetId="90">#REF!</definedName>
    <definedName name="DDR" localSheetId="0">#REF!</definedName>
    <definedName name="DDR">#REF!</definedName>
    <definedName name="DDRBA" localSheetId="106">#REF!</definedName>
    <definedName name="DDRBA" localSheetId="17">#REF!</definedName>
    <definedName name="DDRBA" localSheetId="51">#REF!</definedName>
    <definedName name="DDRBA" localSheetId="89">#REF!</definedName>
    <definedName name="DDRBA" localSheetId="40">#REF!</definedName>
    <definedName name="DDRBA" localSheetId="48">#REF!</definedName>
    <definedName name="DDRBA" localSheetId="49">#REF!</definedName>
    <definedName name="DDRBA" localSheetId="50">#REF!</definedName>
    <definedName name="DDRBA" localSheetId="57">#REF!</definedName>
    <definedName name="DDRBA" localSheetId="58">#REF!</definedName>
    <definedName name="DDRBA" localSheetId="78">#REF!</definedName>
    <definedName name="DDRBA" localSheetId="22">#REF!</definedName>
    <definedName name="DDRBA" localSheetId="90">#REF!</definedName>
    <definedName name="DDRBA" localSheetId="0">#REF!</definedName>
    <definedName name="DDRBA">#REF!</definedName>
    <definedName name="Deal_Date" localSheetId="106">#REF!</definedName>
    <definedName name="Deal_Date" localSheetId="57">'[84]Inter-Bank'!$B$5</definedName>
    <definedName name="Deal_Date" localSheetId="94">#REF!</definedName>
    <definedName name="Deal_Date">'[84]Inter-Bank'!$B$5</definedName>
    <definedName name="DEBRIEF" localSheetId="106">#REF!</definedName>
    <definedName name="DEBRIEF" localSheetId="17">#REF!</definedName>
    <definedName name="DEBRIEF" localSheetId="51">#REF!</definedName>
    <definedName name="DEBRIEF" localSheetId="89">#REF!</definedName>
    <definedName name="DEBRIEF" localSheetId="40">#REF!</definedName>
    <definedName name="DEBRIEF" localSheetId="42">#REF!</definedName>
    <definedName name="DEBRIEF" localSheetId="43">#REF!</definedName>
    <definedName name="DEBRIEF" localSheetId="47">#REF!</definedName>
    <definedName name="DEBRIEF" localSheetId="48">#REF!</definedName>
    <definedName name="DEBRIEF" localSheetId="49">#REF!</definedName>
    <definedName name="DEBRIEF" localSheetId="50">#REF!</definedName>
    <definedName name="DEBRIEF" localSheetId="57">#REF!</definedName>
    <definedName name="DEBRIEF" localSheetId="58">#REF!</definedName>
    <definedName name="DEBRIEF" localSheetId="76">#REF!</definedName>
    <definedName name="DEBRIEF" localSheetId="77">#REF!</definedName>
    <definedName name="DEBRIEF" localSheetId="78">#REF!</definedName>
    <definedName name="DEBRIEF" localSheetId="82">#REF!</definedName>
    <definedName name="DEBRIEF" localSheetId="22">#REF!</definedName>
    <definedName name="DEBRIEF" localSheetId="90">#REF!</definedName>
    <definedName name="DEBRIEF" localSheetId="27">#REF!</definedName>
    <definedName name="DEBRIEF" localSheetId="0">#REF!</definedName>
    <definedName name="DEBRIEF">#REF!</definedName>
    <definedName name="DEBT" localSheetId="106">#REF!</definedName>
    <definedName name="debt" localSheetId="16">#REF!</definedName>
    <definedName name="DEBT" localSheetId="17">#REF!</definedName>
    <definedName name="DEBT" localSheetId="41">#REF!</definedName>
    <definedName name="DEBT" localSheetId="51">#REF!</definedName>
    <definedName name="DEBT" localSheetId="89">#REF!</definedName>
    <definedName name="DEBT" localSheetId="40">#REF!</definedName>
    <definedName name="DEBT" localSheetId="42">#REF!</definedName>
    <definedName name="DEBT" localSheetId="43">#REF!</definedName>
    <definedName name="DEBT" localSheetId="48">#REF!</definedName>
    <definedName name="DEBT" localSheetId="49">#REF!</definedName>
    <definedName name="DEBT" localSheetId="50">#REF!</definedName>
    <definedName name="DEBT" localSheetId="57">#REF!</definedName>
    <definedName name="DEBT" localSheetId="58">#REF!</definedName>
    <definedName name="DEBT" localSheetId="59">#REF!</definedName>
    <definedName name="DEBT" localSheetId="60">#REF!</definedName>
    <definedName name="DEBT" localSheetId="76">#REF!</definedName>
    <definedName name="DEBT" localSheetId="78">#REF!</definedName>
    <definedName name="DEBT" localSheetId="82">#REF!</definedName>
    <definedName name="DEBT" localSheetId="22">#REF!</definedName>
    <definedName name="DEBT" localSheetId="86">#REF!</definedName>
    <definedName name="DEBT" localSheetId="90">#REF!</definedName>
    <definedName name="DEBT" localSheetId="27">#REF!</definedName>
    <definedName name="DEBT" localSheetId="0">#REF!</definedName>
    <definedName name="DEBT">#REF!</definedName>
    <definedName name="DEBT_NEW" localSheetId="106">#REF!</definedName>
    <definedName name="DEBT_NEW" localSheetId="51">[74]Debt!#REF!</definedName>
    <definedName name="DEBT_NEW" localSheetId="89">[74]Debt!#REF!</definedName>
    <definedName name="DEBT_NEW" localSheetId="40">[74]Debt!#REF!</definedName>
    <definedName name="DEBT_NEW" localSheetId="49">[74]Debt!#REF!</definedName>
    <definedName name="DEBT_NEW" localSheetId="50">[74]Debt!#REF!</definedName>
    <definedName name="DEBT_NEW" localSheetId="57">#REF!</definedName>
    <definedName name="DEBT_NEW" localSheetId="94">#REF!</definedName>
    <definedName name="DEBT_NEW">[74]Debt!#REF!</definedName>
    <definedName name="DEBT_OLD" localSheetId="106">#REF!</definedName>
    <definedName name="DEBT_OLD" localSheetId="17">[74]Debt!#REF!</definedName>
    <definedName name="DEBT_OLD" localSheetId="51">[74]Debt!#REF!</definedName>
    <definedName name="DEBT_OLD" localSheetId="89">[74]Debt!#REF!</definedName>
    <definedName name="DEBT_OLD" localSheetId="40">[74]Debt!#REF!</definedName>
    <definedName name="DEBT_OLD" localSheetId="49">[74]Debt!#REF!</definedName>
    <definedName name="DEBT_OLD" localSheetId="50">[74]Debt!#REF!</definedName>
    <definedName name="DEBT_OLD" localSheetId="57">#REF!</definedName>
    <definedName name="DEBT_OLD" localSheetId="94">#REF!</definedName>
    <definedName name="DEBT_OLD">[74]Debt!#REF!</definedName>
    <definedName name="DEBT_TOT" localSheetId="106">#REF!</definedName>
    <definedName name="DEBT_TOT" localSheetId="17">[74]Debt!#REF!</definedName>
    <definedName name="DEBT_TOT" localSheetId="51">[74]Debt!#REF!</definedName>
    <definedName name="DEBT_TOT" localSheetId="89">[74]Debt!#REF!</definedName>
    <definedName name="DEBT_TOT" localSheetId="40">[74]Debt!#REF!</definedName>
    <definedName name="DEBT_TOT" localSheetId="49">[74]Debt!#REF!</definedName>
    <definedName name="DEBT_TOT" localSheetId="50">[74]Debt!#REF!</definedName>
    <definedName name="DEBT_TOT" localSheetId="57">#REF!</definedName>
    <definedName name="DEBT_TOT" localSheetId="94">#REF!</definedName>
    <definedName name="DEBT_TOT">[74]Debt!#REF!</definedName>
    <definedName name="DEBT1" localSheetId="106">#REF!</definedName>
    <definedName name="DEBT1" localSheetId="17">#REF!</definedName>
    <definedName name="DEBT1" localSheetId="18">#REF!</definedName>
    <definedName name="DEBT1" localSheetId="51">#REF!</definedName>
    <definedName name="DEBT1" localSheetId="89">#REF!</definedName>
    <definedName name="DEBT1" localSheetId="40">#REF!</definedName>
    <definedName name="DEBT1" localSheetId="42">#REF!</definedName>
    <definedName name="DEBT1" localSheetId="48">#REF!</definedName>
    <definedName name="DEBT1" localSheetId="49">#REF!</definedName>
    <definedName name="DEBT1" localSheetId="50">#REF!</definedName>
    <definedName name="DEBT1" localSheetId="57">#REF!</definedName>
    <definedName name="DEBT1" localSheetId="58">#REF!</definedName>
    <definedName name="DEBT1" localSheetId="78">#REF!</definedName>
    <definedName name="DEBT1" localSheetId="22">#REF!</definedName>
    <definedName name="DEBT1" localSheetId="90">#REF!</definedName>
    <definedName name="DEBT1" localSheetId="0">#REF!</definedName>
    <definedName name="DEBT1">#REF!</definedName>
    <definedName name="DEBT10" localSheetId="106">#REF!</definedName>
    <definedName name="DEBT10" localSheetId="17">#REF!</definedName>
    <definedName name="DEBT10" localSheetId="18">#REF!</definedName>
    <definedName name="DEBT10" localSheetId="51">#REF!</definedName>
    <definedName name="DEBT10" localSheetId="89">#REF!</definedName>
    <definedName name="DEBT10" localSheetId="40">#REF!</definedName>
    <definedName name="DEBT10" localSheetId="42">#REF!</definedName>
    <definedName name="DEBT10" localSheetId="48">#REF!</definedName>
    <definedName name="DEBT10" localSheetId="49">#REF!</definedName>
    <definedName name="DEBT10" localSheetId="50">#REF!</definedName>
    <definedName name="DEBT10" localSheetId="57">#REF!</definedName>
    <definedName name="DEBT10" localSheetId="58">#REF!</definedName>
    <definedName name="DEBT10" localSheetId="78">#REF!</definedName>
    <definedName name="DEBT10" localSheetId="22">#REF!</definedName>
    <definedName name="DEBT10" localSheetId="90">#REF!</definedName>
    <definedName name="DEBT10" localSheetId="0">#REF!</definedName>
    <definedName name="DEBT10">#REF!</definedName>
    <definedName name="DEBT11" localSheetId="106">#REF!</definedName>
    <definedName name="DEBT11" localSheetId="17">#REF!</definedName>
    <definedName name="DEBT11" localSheetId="18">#REF!</definedName>
    <definedName name="DEBT11" localSheetId="51">#REF!</definedName>
    <definedName name="DEBT11" localSheetId="89">#REF!</definedName>
    <definedName name="DEBT11" localSheetId="40">#REF!</definedName>
    <definedName name="DEBT11" localSheetId="42">#REF!</definedName>
    <definedName name="DEBT11" localSheetId="48">#REF!</definedName>
    <definedName name="DEBT11" localSheetId="49">#REF!</definedName>
    <definedName name="DEBT11" localSheetId="50">#REF!</definedName>
    <definedName name="DEBT11" localSheetId="57">#REF!</definedName>
    <definedName name="DEBT11" localSheetId="58">#REF!</definedName>
    <definedName name="DEBT11" localSheetId="78">#REF!</definedName>
    <definedName name="DEBT11" localSheetId="22">#REF!</definedName>
    <definedName name="DEBT11" localSheetId="90">#REF!</definedName>
    <definedName name="DEBT11" localSheetId="0">#REF!</definedName>
    <definedName name="DEBT11">#REF!</definedName>
    <definedName name="DEBT12" localSheetId="106">#REF!</definedName>
    <definedName name="DEBT12" localSheetId="17">#REF!</definedName>
    <definedName name="DEBT12" localSheetId="51">#REF!</definedName>
    <definedName name="DEBT12" localSheetId="89">#REF!</definedName>
    <definedName name="DEBT12" localSheetId="48">#REF!</definedName>
    <definedName name="DEBT12" localSheetId="49">#REF!</definedName>
    <definedName name="DEBT12" localSheetId="50">#REF!</definedName>
    <definedName name="DEBT12" localSheetId="57">#REF!</definedName>
    <definedName name="DEBT12" localSheetId="58">#REF!</definedName>
    <definedName name="DEBT12" localSheetId="78">#REF!</definedName>
    <definedName name="DEBT12" localSheetId="22">#REF!</definedName>
    <definedName name="DEBT12" localSheetId="90">#REF!</definedName>
    <definedName name="DEBT12" localSheetId="0">#REF!</definedName>
    <definedName name="DEBT12">#REF!</definedName>
    <definedName name="DEBT13" localSheetId="106">#REF!</definedName>
    <definedName name="DEBT13" localSheetId="17">#REF!</definedName>
    <definedName name="DEBT13" localSheetId="51">#REF!</definedName>
    <definedName name="DEBT13" localSheetId="89">#REF!</definedName>
    <definedName name="DEBT13" localSheetId="48">#REF!</definedName>
    <definedName name="DEBT13" localSheetId="49">#REF!</definedName>
    <definedName name="DEBT13" localSheetId="50">#REF!</definedName>
    <definedName name="DEBT13" localSheetId="57">#REF!</definedName>
    <definedName name="DEBT13" localSheetId="58">#REF!</definedName>
    <definedName name="DEBT13" localSheetId="78">#REF!</definedName>
    <definedName name="DEBT13" localSheetId="22">#REF!</definedName>
    <definedName name="DEBT13" localSheetId="90">#REF!</definedName>
    <definedName name="DEBT13" localSheetId="0">#REF!</definedName>
    <definedName name="DEBT13">#REF!</definedName>
    <definedName name="DEBT14" localSheetId="106">#REF!</definedName>
    <definedName name="DEBT14" localSheetId="17">#REF!</definedName>
    <definedName name="DEBT14" localSheetId="51">#REF!</definedName>
    <definedName name="DEBT14" localSheetId="89">#REF!</definedName>
    <definedName name="DEBT14" localSheetId="48">#REF!</definedName>
    <definedName name="DEBT14" localSheetId="49">#REF!</definedName>
    <definedName name="DEBT14" localSheetId="50">#REF!</definedName>
    <definedName name="DEBT14" localSheetId="57">#REF!</definedName>
    <definedName name="DEBT14" localSheetId="58">#REF!</definedName>
    <definedName name="DEBT14" localSheetId="78">#REF!</definedName>
    <definedName name="DEBT14" localSheetId="22">#REF!</definedName>
    <definedName name="DEBT14" localSheetId="90">#REF!</definedName>
    <definedName name="DEBT14" localSheetId="0">#REF!</definedName>
    <definedName name="DEBT14">#REF!</definedName>
    <definedName name="DEBT15" localSheetId="106">#REF!</definedName>
    <definedName name="DEBT15" localSheetId="17">#REF!</definedName>
    <definedName name="DEBT15" localSheetId="51">#REF!</definedName>
    <definedName name="DEBT15" localSheetId="89">#REF!</definedName>
    <definedName name="DEBT15" localSheetId="48">#REF!</definedName>
    <definedName name="DEBT15" localSheetId="49">#REF!</definedName>
    <definedName name="DEBT15" localSheetId="50">#REF!</definedName>
    <definedName name="DEBT15" localSheetId="57">#REF!</definedName>
    <definedName name="DEBT15" localSheetId="58">#REF!</definedName>
    <definedName name="DEBT15" localSheetId="78">#REF!</definedName>
    <definedName name="DEBT15" localSheetId="22">#REF!</definedName>
    <definedName name="DEBT15" localSheetId="90">#REF!</definedName>
    <definedName name="DEBT15" localSheetId="0">#REF!</definedName>
    <definedName name="DEBT15">#REF!</definedName>
    <definedName name="DEBT16" localSheetId="106">#REF!</definedName>
    <definedName name="DEBT16" localSheetId="17">#REF!</definedName>
    <definedName name="DEBT16" localSheetId="51">#REF!</definedName>
    <definedName name="DEBT16" localSheetId="89">#REF!</definedName>
    <definedName name="DEBT16" localSheetId="48">#REF!</definedName>
    <definedName name="DEBT16" localSheetId="49">#REF!</definedName>
    <definedName name="DEBT16" localSheetId="50">#REF!</definedName>
    <definedName name="DEBT16" localSheetId="57">#REF!</definedName>
    <definedName name="DEBT16" localSheetId="58">#REF!</definedName>
    <definedName name="DEBT16" localSheetId="78">#REF!</definedName>
    <definedName name="DEBT16" localSheetId="22">#REF!</definedName>
    <definedName name="DEBT16" localSheetId="90">#REF!</definedName>
    <definedName name="DEBT16" localSheetId="0">#REF!</definedName>
    <definedName name="DEBT16">#REF!</definedName>
    <definedName name="DEBT2" localSheetId="106">#REF!</definedName>
    <definedName name="DEBT2" localSheetId="17">#REF!</definedName>
    <definedName name="DEBT2" localSheetId="51">#REF!</definedName>
    <definedName name="DEBT2" localSheetId="89">#REF!</definedName>
    <definedName name="DEBT2" localSheetId="48">#REF!</definedName>
    <definedName name="DEBT2" localSheetId="49">#REF!</definedName>
    <definedName name="DEBT2" localSheetId="50">#REF!</definedName>
    <definedName name="DEBT2" localSheetId="57">#REF!</definedName>
    <definedName name="DEBT2" localSheetId="58">#REF!</definedName>
    <definedName name="DEBT2" localSheetId="78">#REF!</definedName>
    <definedName name="DEBT2" localSheetId="22">#REF!</definedName>
    <definedName name="DEBT2" localSheetId="90">#REF!</definedName>
    <definedName name="DEBT2" localSheetId="0">#REF!</definedName>
    <definedName name="DEBT2">#REF!</definedName>
    <definedName name="DEBT3" localSheetId="106">#REF!</definedName>
    <definedName name="DEBT3" localSheetId="17">#REF!</definedName>
    <definedName name="DEBT3" localSheetId="51">#REF!</definedName>
    <definedName name="DEBT3" localSheetId="89">#REF!</definedName>
    <definedName name="DEBT3" localSheetId="48">#REF!</definedName>
    <definedName name="DEBT3" localSheetId="49">#REF!</definedName>
    <definedName name="DEBT3" localSheetId="50">#REF!</definedName>
    <definedName name="DEBT3" localSheetId="57">#REF!</definedName>
    <definedName name="DEBT3" localSheetId="58">#REF!</definedName>
    <definedName name="DEBT3" localSheetId="78">#REF!</definedName>
    <definedName name="DEBT3" localSheetId="22">#REF!</definedName>
    <definedName name="DEBT3" localSheetId="90">#REF!</definedName>
    <definedName name="DEBT3" localSheetId="0">#REF!</definedName>
    <definedName name="DEBT3">#REF!</definedName>
    <definedName name="DEBT4" localSheetId="106">#REF!</definedName>
    <definedName name="DEBT4" localSheetId="17">#REF!</definedName>
    <definedName name="DEBT4" localSheetId="51">#REF!</definedName>
    <definedName name="DEBT4" localSheetId="89">#REF!</definedName>
    <definedName name="DEBT4" localSheetId="48">#REF!</definedName>
    <definedName name="DEBT4" localSheetId="49">#REF!</definedName>
    <definedName name="DEBT4" localSheetId="50">#REF!</definedName>
    <definedName name="DEBT4" localSheetId="57">#REF!</definedName>
    <definedName name="DEBT4" localSheetId="58">#REF!</definedName>
    <definedName name="DEBT4" localSheetId="78">#REF!</definedName>
    <definedName name="DEBT4" localSheetId="22">#REF!</definedName>
    <definedName name="DEBT4" localSheetId="90">#REF!</definedName>
    <definedName name="DEBT4" localSheetId="0">#REF!</definedName>
    <definedName name="DEBT4">#REF!</definedName>
    <definedName name="DEBT5" localSheetId="106">#REF!</definedName>
    <definedName name="DEBT5" localSheetId="17">#REF!</definedName>
    <definedName name="DEBT5" localSheetId="51">#REF!</definedName>
    <definedName name="DEBT5" localSheetId="89">#REF!</definedName>
    <definedName name="DEBT5" localSheetId="48">#REF!</definedName>
    <definedName name="DEBT5" localSheetId="49">#REF!</definedName>
    <definedName name="DEBT5" localSheetId="50">#REF!</definedName>
    <definedName name="DEBT5" localSheetId="57">#REF!</definedName>
    <definedName name="DEBT5" localSheetId="58">#REF!</definedName>
    <definedName name="DEBT5" localSheetId="78">#REF!</definedName>
    <definedName name="DEBT5" localSheetId="22">#REF!</definedName>
    <definedName name="DEBT5" localSheetId="90">#REF!</definedName>
    <definedName name="DEBT5" localSheetId="0">#REF!</definedName>
    <definedName name="DEBT5">#REF!</definedName>
    <definedName name="DEBT6" localSheetId="106">#REF!</definedName>
    <definedName name="DEBT6" localSheetId="17">#REF!</definedName>
    <definedName name="DEBT6" localSheetId="51">#REF!</definedName>
    <definedName name="DEBT6" localSheetId="89">#REF!</definedName>
    <definedName name="DEBT6" localSheetId="48">#REF!</definedName>
    <definedName name="DEBT6" localSheetId="49">#REF!</definedName>
    <definedName name="DEBT6" localSheetId="50">#REF!</definedName>
    <definedName name="DEBT6" localSheetId="57">#REF!</definedName>
    <definedName name="DEBT6" localSheetId="58">#REF!</definedName>
    <definedName name="DEBT6" localSheetId="78">#REF!</definedName>
    <definedName name="DEBT6" localSheetId="22">#REF!</definedName>
    <definedName name="DEBT6" localSheetId="90">#REF!</definedName>
    <definedName name="DEBT6" localSheetId="0">#REF!</definedName>
    <definedName name="DEBT6">#REF!</definedName>
    <definedName name="DEBT7" localSheetId="106">#REF!</definedName>
    <definedName name="DEBT7" localSheetId="17">#REF!</definedName>
    <definedName name="DEBT7" localSheetId="51">#REF!</definedName>
    <definedName name="DEBT7" localSheetId="89">#REF!</definedName>
    <definedName name="DEBT7" localSheetId="48">#REF!</definedName>
    <definedName name="DEBT7" localSheetId="49">#REF!</definedName>
    <definedName name="DEBT7" localSheetId="50">#REF!</definedName>
    <definedName name="DEBT7" localSheetId="57">#REF!</definedName>
    <definedName name="DEBT7" localSheetId="58">#REF!</definedName>
    <definedName name="DEBT7" localSheetId="78">#REF!</definedName>
    <definedName name="DEBT7" localSheetId="22">#REF!</definedName>
    <definedName name="DEBT7" localSheetId="90">#REF!</definedName>
    <definedName name="DEBT7" localSheetId="0">#REF!</definedName>
    <definedName name="DEBT7">#REF!</definedName>
    <definedName name="DEBT8" localSheetId="106">#REF!</definedName>
    <definedName name="DEBT8" localSheetId="17">#REF!</definedName>
    <definedName name="DEBT8" localSheetId="51">#REF!</definedName>
    <definedName name="DEBT8" localSheetId="89">#REF!</definedName>
    <definedName name="DEBT8" localSheetId="48">#REF!</definedName>
    <definedName name="DEBT8" localSheetId="49">#REF!</definedName>
    <definedName name="DEBT8" localSheetId="50">#REF!</definedName>
    <definedName name="DEBT8" localSheetId="57">#REF!</definedName>
    <definedName name="DEBT8" localSheetId="58">#REF!</definedName>
    <definedName name="DEBT8" localSheetId="78">#REF!</definedName>
    <definedName name="DEBT8" localSheetId="22">#REF!</definedName>
    <definedName name="DEBT8" localSheetId="90">#REF!</definedName>
    <definedName name="DEBT8" localSheetId="0">#REF!</definedName>
    <definedName name="DEBT8">#REF!</definedName>
    <definedName name="DEBT9" localSheetId="106">#REF!</definedName>
    <definedName name="DEBT9" localSheetId="17">#REF!</definedName>
    <definedName name="DEBT9" localSheetId="51">#REF!</definedName>
    <definedName name="DEBT9" localSheetId="89">#REF!</definedName>
    <definedName name="DEBT9" localSheetId="48">#REF!</definedName>
    <definedName name="DEBT9" localSheetId="49">#REF!</definedName>
    <definedName name="DEBT9" localSheetId="50">#REF!</definedName>
    <definedName name="DEBT9" localSheetId="57">#REF!</definedName>
    <definedName name="DEBT9" localSheetId="58">#REF!</definedName>
    <definedName name="DEBT9" localSheetId="78">#REF!</definedName>
    <definedName name="DEBT9" localSheetId="22">#REF!</definedName>
    <definedName name="DEBT9" localSheetId="90">#REF!</definedName>
    <definedName name="DEBT9" localSheetId="0">#REF!</definedName>
    <definedName name="DEBT9">#REF!</definedName>
    <definedName name="defesti" localSheetId="106">#REF!</definedName>
    <definedName name="defesti" localSheetId="17">#REF!</definedName>
    <definedName name="defesti" localSheetId="51">#REF!</definedName>
    <definedName name="defesti" localSheetId="89">#REF!</definedName>
    <definedName name="defesti" localSheetId="48">#REF!</definedName>
    <definedName name="defesti" localSheetId="49">#REF!</definedName>
    <definedName name="defesti" localSheetId="50">#REF!</definedName>
    <definedName name="defesti" localSheetId="57">#REF!</definedName>
    <definedName name="defesti" localSheetId="58">#REF!</definedName>
    <definedName name="defesti" localSheetId="78">#REF!</definedName>
    <definedName name="defesti" localSheetId="22">#REF!</definedName>
    <definedName name="defesti" localSheetId="90">#REF!</definedName>
    <definedName name="defesti" localSheetId="0">#REF!</definedName>
    <definedName name="defesti">#REF!</definedName>
    <definedName name="deficit" localSheetId="106">#REF!</definedName>
    <definedName name="deficit" localSheetId="17">#REF!</definedName>
    <definedName name="deficit" localSheetId="51">#REF!</definedName>
    <definedName name="deficit" localSheetId="89">#REF!</definedName>
    <definedName name="deficit" localSheetId="48">#REF!</definedName>
    <definedName name="deficit" localSheetId="49">#REF!</definedName>
    <definedName name="deficit" localSheetId="50">#REF!</definedName>
    <definedName name="deficit" localSheetId="57">#REF!</definedName>
    <definedName name="deficit" localSheetId="58">#REF!</definedName>
    <definedName name="deficit" localSheetId="78">#REF!</definedName>
    <definedName name="deficit" localSheetId="22">#REF!</definedName>
    <definedName name="deficit" localSheetId="90">#REF!</definedName>
    <definedName name="deficit" localSheetId="0">#REF!</definedName>
    <definedName name="deficit">#REF!</definedName>
    <definedName name="DEFICIT98" localSheetId="106">#REF!</definedName>
    <definedName name="DEFICIT98" localSheetId="17">#REF!</definedName>
    <definedName name="DEFICIT98" localSheetId="51">#REF!</definedName>
    <definedName name="DEFICIT98" localSheetId="89">#REF!</definedName>
    <definedName name="DEFICIT98" localSheetId="48">#REF!</definedName>
    <definedName name="DEFICIT98" localSheetId="49">#REF!</definedName>
    <definedName name="DEFICIT98" localSheetId="50">#REF!</definedName>
    <definedName name="DEFICIT98" localSheetId="57">#REF!</definedName>
    <definedName name="DEFICIT98" localSheetId="58">#REF!</definedName>
    <definedName name="DEFICIT98" localSheetId="78">#REF!</definedName>
    <definedName name="DEFICIT98" localSheetId="22">#REF!</definedName>
    <definedName name="DEFICIT98" localSheetId="90">#REF!</definedName>
    <definedName name="DEFICIT98" localSheetId="0">#REF!</definedName>
    <definedName name="DEFICIT98">#REF!</definedName>
    <definedName name="DEFICIT99" localSheetId="106">#REF!</definedName>
    <definedName name="DEFICIT99" localSheetId="17">#REF!</definedName>
    <definedName name="DEFICIT99" localSheetId="51">#REF!</definedName>
    <definedName name="DEFICIT99" localSheetId="89">#REF!</definedName>
    <definedName name="DEFICIT99" localSheetId="48">#REF!</definedName>
    <definedName name="DEFICIT99" localSheetId="49">#REF!</definedName>
    <definedName name="DEFICIT99" localSheetId="50">#REF!</definedName>
    <definedName name="DEFICIT99" localSheetId="57">#REF!</definedName>
    <definedName name="DEFICIT99" localSheetId="58">#REF!</definedName>
    <definedName name="DEFICIT99" localSheetId="78">#REF!</definedName>
    <definedName name="DEFICIT99" localSheetId="22">#REF!</definedName>
    <definedName name="DEFICIT99" localSheetId="90">#REF!</definedName>
    <definedName name="DEFICIT99" localSheetId="0">#REF!</definedName>
    <definedName name="DEFICIT99">#REF!</definedName>
    <definedName name="DEFL" localSheetId="106">#REF!</definedName>
    <definedName name="DEFL" localSheetId="17">#REF!</definedName>
    <definedName name="DEFL" localSheetId="51">#REF!</definedName>
    <definedName name="DEFL" localSheetId="89">#REF!</definedName>
    <definedName name="DEFL" localSheetId="42">#REF!</definedName>
    <definedName name="DEFL" localSheetId="43">#REF!</definedName>
    <definedName name="DEFL" localSheetId="48">#REF!</definedName>
    <definedName name="DEFL" localSheetId="49">#REF!</definedName>
    <definedName name="DEFL" localSheetId="50">#REF!</definedName>
    <definedName name="DEFL" localSheetId="57">#REF!</definedName>
    <definedName name="DEFL" localSheetId="58">#REF!</definedName>
    <definedName name="DEFL" localSheetId="76">#REF!</definedName>
    <definedName name="DEFL" localSheetId="78">#REF!</definedName>
    <definedName name="DEFL" localSheetId="22">#REF!</definedName>
    <definedName name="DEFL" localSheetId="90">#REF!</definedName>
    <definedName name="DEFL" localSheetId="27">#REF!</definedName>
    <definedName name="DEFL" localSheetId="0">#REF!</definedName>
    <definedName name="DEFL">#REF!</definedName>
    <definedName name="DEG" localSheetId="106">#REF!</definedName>
    <definedName name="DEG" localSheetId="17">#REF!</definedName>
    <definedName name="DEG" localSheetId="41">#REF!</definedName>
    <definedName name="DEG" localSheetId="51">#REF!</definedName>
    <definedName name="DEG" localSheetId="89">#REF!</definedName>
    <definedName name="DEG" localSheetId="42">#REF!</definedName>
    <definedName name="DEG" localSheetId="43">#REF!</definedName>
    <definedName name="DEG" localSheetId="48">#REF!</definedName>
    <definedName name="DEG" localSheetId="49">#REF!</definedName>
    <definedName name="DEG" localSheetId="50">#REF!</definedName>
    <definedName name="DEG" localSheetId="57">#REF!</definedName>
    <definedName name="DEG" localSheetId="58">#REF!</definedName>
    <definedName name="DEG" localSheetId="59">#REF!</definedName>
    <definedName name="DEG" localSheetId="60">#REF!</definedName>
    <definedName name="DEG" localSheetId="76">#REF!</definedName>
    <definedName name="DEG" localSheetId="78">#REF!</definedName>
    <definedName name="DEG" localSheetId="82">#REF!</definedName>
    <definedName name="DEG" localSheetId="22">#REF!</definedName>
    <definedName name="DEG" localSheetId="86">#REF!</definedName>
    <definedName name="DEG" localSheetId="90">#REF!</definedName>
    <definedName name="DEG" localSheetId="27">#REF!</definedName>
    <definedName name="DEG" localSheetId="0">#REF!</definedName>
    <definedName name="DEG">#REF!</definedName>
    <definedName name="DEM" localSheetId="106">#REF!</definedName>
    <definedName name="DEM" localSheetId="57">#REF!</definedName>
    <definedName name="DEM" localSheetId="94">#REF!</definedName>
    <definedName name="DEM">[67]CIRRs!$C$84</definedName>
    <definedName name="DEMEURO" localSheetId="106">#REF!</definedName>
    <definedName name="DEMEURO" localSheetId="16">#REF!</definedName>
    <definedName name="DEMEURO" localSheetId="17">#REF!</definedName>
    <definedName name="DEMEURO" localSheetId="18">#REF!</definedName>
    <definedName name="DEMEURO" localSheetId="41">#REF!</definedName>
    <definedName name="DEMEURO" localSheetId="51">#REF!</definedName>
    <definedName name="DEMEURO" localSheetId="89">#REF!</definedName>
    <definedName name="DEMEURO" localSheetId="40">#REF!</definedName>
    <definedName name="DEMEURO" localSheetId="42">#REF!</definedName>
    <definedName name="DEMEURO" localSheetId="43">#REF!</definedName>
    <definedName name="DEMEURO" localSheetId="48">#REF!</definedName>
    <definedName name="DEMEURO" localSheetId="49">#REF!</definedName>
    <definedName name="DEMEURO" localSheetId="50">#REF!</definedName>
    <definedName name="DEMEURO" localSheetId="57">#REF!</definedName>
    <definedName name="DEMEURO" localSheetId="58">#REF!</definedName>
    <definedName name="DEMEURO" localSheetId="59">#REF!</definedName>
    <definedName name="DEMEURO" localSheetId="60">#REF!</definedName>
    <definedName name="DEMEURO" localSheetId="76">#REF!</definedName>
    <definedName name="DEMEURO" localSheetId="78">#REF!</definedName>
    <definedName name="DEMEURO" localSheetId="82">#REF!</definedName>
    <definedName name="DEMEURO" localSheetId="22">#REF!</definedName>
    <definedName name="DEMEURO" localSheetId="86">#REF!</definedName>
    <definedName name="DEMEURO" localSheetId="90">#REF!</definedName>
    <definedName name="DEMEURO" localSheetId="27">#REF!</definedName>
    <definedName name="DEMEURO" localSheetId="0">#REF!</definedName>
    <definedName name="DEMEURO">#REF!</definedName>
    <definedName name="Denmark_wt" localSheetId="106">#REF!</definedName>
    <definedName name="Denmark_wt" localSheetId="57">'[83]OECD wgt'!$B$17</definedName>
    <definedName name="Denmark_wt" localSheetId="94">#REF!</definedName>
    <definedName name="Denmark_wt">'[83]OECD wgt'!$B$17</definedName>
    <definedName name="Department" localSheetId="106">#REF!</definedName>
    <definedName name="Department" localSheetId="17">'[103]Exchange Rate chart'!#REF!</definedName>
    <definedName name="Department" localSheetId="51">'[103]Exchange Rate chart'!#REF!</definedName>
    <definedName name="Department" localSheetId="89">'[103]Exchange Rate chart'!#REF!</definedName>
    <definedName name="Department" localSheetId="40">'[103]Exchange Rate chart'!#REF!</definedName>
    <definedName name="Department" localSheetId="42">'[103]Exchange Rate chart'!#REF!</definedName>
    <definedName name="Department" localSheetId="48">'[103]Exchange Rate chart'!#REF!</definedName>
    <definedName name="Department" localSheetId="49">'[103]Exchange Rate chart'!#REF!</definedName>
    <definedName name="Department" localSheetId="50">'[103]Exchange Rate chart'!#REF!</definedName>
    <definedName name="Department" localSheetId="57">'[103]Exchange Rate chart'!#REF!</definedName>
    <definedName name="Department" localSheetId="58">'[103]Exchange Rate chart'!#REF!</definedName>
    <definedName name="Department" localSheetId="77">'[103]Exchange Rate chart'!#REF!</definedName>
    <definedName name="Department" localSheetId="78">'[103]Exchange Rate chart'!#REF!</definedName>
    <definedName name="Department" localSheetId="90">'[103]Exchange Rate chart'!#REF!</definedName>
    <definedName name="Department" localSheetId="94">#REF!</definedName>
    <definedName name="Department">'[103]Exchange Rate chart'!#REF!</definedName>
    <definedName name="DependenciaBrecha" localSheetId="106">#REF!</definedName>
    <definedName name="DependenciaBrecha" localSheetId="57">[120]ROE!$B$136</definedName>
    <definedName name="DependenciaBrecha" localSheetId="94">#REF!</definedName>
    <definedName name="DependenciaBrecha">[120]ROE!$B$136</definedName>
    <definedName name="DependenciaBrecha2" localSheetId="106">#REF!</definedName>
    <definedName name="DependenciaBrecha2" localSheetId="17">[121]ROE!$B$136</definedName>
    <definedName name="DependenciaBrecha2" localSheetId="89">[121]ROE!$B$136</definedName>
    <definedName name="DependenciaBrecha2" localSheetId="49">[121]ROE!$B$136</definedName>
    <definedName name="DependenciaBrecha2" localSheetId="50">[121]ROE!$B$136</definedName>
    <definedName name="DependenciaBrecha2" localSheetId="57">[121]ROE!$B$136</definedName>
    <definedName name="DependenciaBrecha2" localSheetId="90">[121]ROE!$B$136</definedName>
    <definedName name="DependenciaBrecha2" localSheetId="94">#REF!</definedName>
    <definedName name="DependenciaBrecha2">[121]ROE!$B$136</definedName>
    <definedName name="DependenciaSpread" localSheetId="106">#REF!</definedName>
    <definedName name="DependenciaSpread" localSheetId="57">[120]ROE!$B$134</definedName>
    <definedName name="DependenciaSpread" localSheetId="94">#REF!</definedName>
    <definedName name="DependenciaSpread">[120]ROE!$B$134</definedName>
    <definedName name="DependenciaSpread2" localSheetId="106">#REF!</definedName>
    <definedName name="DependenciaSpread2" localSheetId="17">[121]ROE!$B$134</definedName>
    <definedName name="DependenciaSpread2" localSheetId="89">[121]ROE!$B$134</definedName>
    <definedName name="DependenciaSpread2" localSheetId="49">[121]ROE!$B$134</definedName>
    <definedName name="DependenciaSpread2" localSheetId="50">[121]ROE!$B$134</definedName>
    <definedName name="DependenciaSpread2" localSheetId="57">[121]ROE!$B$134</definedName>
    <definedName name="DependenciaSpread2" localSheetId="90">[121]ROE!$B$134</definedName>
    <definedName name="DependenciaSpread2" localSheetId="94">#REF!</definedName>
    <definedName name="DependenciaSpread2">[121]ROE!$B$134</definedName>
    <definedName name="der" localSheetId="104" hidden="1">{"Tab1",#N/A,FALSE,"P";"Tab2",#N/A,FALSE,"P"}</definedName>
    <definedName name="der" localSheetId="106" hidden="1">{"Tab1",#N/A,FALSE,"P";"Tab2",#N/A,FALSE,"P"}</definedName>
    <definedName name="der" localSheetId="16" hidden="1">{"Tab1",#N/A,FALSE,"P";"Tab2",#N/A,FALSE,"P"}</definedName>
    <definedName name="der" localSheetId="17" hidden="1">{"Tab1",#N/A,FALSE,"P";"Tab2",#N/A,FALSE,"P"}</definedName>
    <definedName name="der" localSheetId="18" hidden="1">{"Tab1",#N/A,FALSE,"P";"Tab2",#N/A,FALSE,"P"}</definedName>
    <definedName name="der" localSheetId="38" hidden="1">{"Tab1",#N/A,FALSE,"P";"Tab2",#N/A,FALSE,"P"}</definedName>
    <definedName name="der" localSheetId="41" hidden="1">{"Tab1",#N/A,FALSE,"P";"Tab2",#N/A,FALSE,"P"}</definedName>
    <definedName name="der" localSheetId="65" hidden="1">{"Tab1",#N/A,FALSE,"P";"Tab2",#N/A,FALSE,"P"}</definedName>
    <definedName name="der" localSheetId="67" hidden="1">{"Tab1",#N/A,FALSE,"P";"Tab2",#N/A,FALSE,"P"}</definedName>
    <definedName name="der" localSheetId="70" hidden="1">{"Tab1",#N/A,FALSE,"P";"Tab2",#N/A,FALSE,"P"}</definedName>
    <definedName name="der" localSheetId="8" hidden="1">{"Tab1",#N/A,FALSE,"P";"Tab2",#N/A,FALSE,"P"}</definedName>
    <definedName name="der" localSheetId="9" hidden="1">{"Tab1",#N/A,FALSE,"P";"Tab2",#N/A,FALSE,"P"}</definedName>
    <definedName name="der" localSheetId="10" hidden="1">{"Tab1",#N/A,FALSE,"P";"Tab2",#N/A,FALSE,"P"}</definedName>
    <definedName name="der" localSheetId="11" hidden="1">{"Tab1",#N/A,FALSE,"P";"Tab2",#N/A,FALSE,"P"}</definedName>
    <definedName name="der" localSheetId="54" hidden="1">{"Tab1",#N/A,FALSE,"P";"Tab2",#N/A,FALSE,"P"}</definedName>
    <definedName name="der" localSheetId="51" hidden="1">{"Tab1",#N/A,FALSE,"P";"Tab2",#N/A,FALSE,"P"}</definedName>
    <definedName name="der" localSheetId="89" hidden="1">{"Tab1",#N/A,FALSE,"P";"Tab2",#N/A,FALSE,"P"}</definedName>
    <definedName name="der" localSheetId="28" hidden="1">{"Tab1",#N/A,FALSE,"P";"Tab2",#N/A,FALSE,"P"}</definedName>
    <definedName name="der" localSheetId="29" hidden="1">{"Tab1",#N/A,FALSE,"P";"Tab2",#N/A,FALSE,"P"}</definedName>
    <definedName name="der" localSheetId="30" hidden="1">{"Tab1",#N/A,FALSE,"P";"Tab2",#N/A,FALSE,"P"}</definedName>
    <definedName name="der" localSheetId="31" hidden="1">{"Tab1",#N/A,FALSE,"P";"Tab2",#N/A,FALSE,"P"}</definedName>
    <definedName name="der" localSheetId="32" hidden="1">{"Tab1",#N/A,FALSE,"P";"Tab2",#N/A,FALSE,"P"}</definedName>
    <definedName name="der" localSheetId="33" hidden="1">{"Tab1",#N/A,FALSE,"P";"Tab2",#N/A,FALSE,"P"}</definedName>
    <definedName name="der" localSheetId="34" hidden="1">{"Tab1",#N/A,FALSE,"P";"Tab2",#N/A,FALSE,"P"}</definedName>
    <definedName name="der" localSheetId="37" hidden="1">{"Tab1",#N/A,FALSE,"P";"Tab2",#N/A,FALSE,"P"}</definedName>
    <definedName name="der" localSheetId="2" hidden="1">{"Tab1",#N/A,FALSE,"P";"Tab2",#N/A,FALSE,"P"}</definedName>
    <definedName name="der" localSheetId="39" hidden="1">{"Tab1",#N/A,FALSE,"P";"Tab2",#N/A,FALSE,"P"}</definedName>
    <definedName name="der" localSheetId="40" hidden="1">{"Tab1",#N/A,FALSE,"P";"Tab2",#N/A,FALSE,"P"}</definedName>
    <definedName name="der" localSheetId="42" hidden="1">{"Tab1",#N/A,FALSE,"P";"Tab2",#N/A,FALSE,"P"}</definedName>
    <definedName name="der" localSheetId="43" hidden="1">{"Tab1",#N/A,FALSE,"P";"Tab2",#N/A,FALSE,"P"}</definedName>
    <definedName name="der" localSheetId="44" hidden="1">{"Tab1",#N/A,FALSE,"P";"Tab2",#N/A,FALSE,"P"}</definedName>
    <definedName name="der" localSheetId="45" hidden="1">{"Tab1",#N/A,FALSE,"P";"Tab2",#N/A,FALSE,"P"}</definedName>
    <definedName name="der" localSheetId="46" hidden="1">{"Tab1",#N/A,FALSE,"P";"Tab2",#N/A,FALSE,"P"}</definedName>
    <definedName name="der" localSheetId="47" hidden="1">{"Tab1",#N/A,FALSE,"P";"Tab2",#N/A,FALSE,"P"}</definedName>
    <definedName name="der" localSheetId="48" hidden="1">{"Tab1",#N/A,FALSE,"P";"Tab2",#N/A,FALSE,"P"}</definedName>
    <definedName name="der" localSheetId="49" hidden="1">{"Tab1",#N/A,FALSE,"P";"Tab2",#N/A,FALSE,"P"}</definedName>
    <definedName name="der" localSheetId="50" hidden="1">{"Tab1",#N/A,FALSE,"P";"Tab2",#N/A,FALSE,"P"}</definedName>
    <definedName name="der" localSheetId="57" hidden="1">{"Tab1",#N/A,FALSE,"P";"Tab2",#N/A,FALSE,"P"}</definedName>
    <definedName name="der" localSheetId="58" hidden="1">{"Tab1",#N/A,FALSE,"P";"Tab2",#N/A,FALSE,"P"}</definedName>
    <definedName name="der" localSheetId="59" hidden="1">{"Tab1",#N/A,FALSE,"P";"Tab2",#N/A,FALSE,"P"}</definedName>
    <definedName name="der" localSheetId="60" hidden="1">{"Tab1",#N/A,FALSE,"P";"Tab2",#N/A,FALSE,"P"}</definedName>
    <definedName name="der" localSheetId="61" hidden="1">{"Tab1",#N/A,FALSE,"P";"Tab2",#N/A,FALSE,"P"}</definedName>
    <definedName name="der" localSheetId="62" hidden="1">{"Tab1",#N/A,FALSE,"P";"Tab2",#N/A,FALSE,"P"}</definedName>
    <definedName name="der" localSheetId="63" hidden="1">{"Tab1",#N/A,FALSE,"P";"Tab2",#N/A,FALSE,"P"}</definedName>
    <definedName name="der" localSheetId="64" hidden="1">{"Tab1",#N/A,FALSE,"P";"Tab2",#N/A,FALSE,"P"}</definedName>
    <definedName name="der" localSheetId="66" hidden="1">{"Tab1",#N/A,FALSE,"P";"Tab2",#N/A,FALSE,"P"}</definedName>
    <definedName name="der" localSheetId="68" hidden="1">{"Tab1",#N/A,FALSE,"P";"Tab2",#N/A,FALSE,"P"}</definedName>
    <definedName name="der" localSheetId="69" hidden="1">{"Tab1",#N/A,FALSE,"P";"Tab2",#N/A,FALSE,"P"}</definedName>
    <definedName name="der" localSheetId="71" hidden="1">{"Tab1",#N/A,FALSE,"P";"Tab2",#N/A,FALSE,"P"}</definedName>
    <definedName name="der" localSheetId="76" hidden="1">{"Tab1",#N/A,FALSE,"P";"Tab2",#N/A,FALSE,"P"}</definedName>
    <definedName name="der" localSheetId="77" hidden="1">{"Tab1",#N/A,FALSE,"P";"Tab2",#N/A,FALSE,"P"}</definedName>
    <definedName name="der" localSheetId="78" hidden="1">{"Tab1",#N/A,FALSE,"P";"Tab2",#N/A,FALSE,"P"}</definedName>
    <definedName name="der" localSheetId="82" hidden="1">{"Tab1",#N/A,FALSE,"P";"Tab2",#N/A,FALSE,"P"}</definedName>
    <definedName name="der" localSheetId="22" hidden="1">{"Tab1",#N/A,FALSE,"P";"Tab2",#N/A,FALSE,"P"}</definedName>
    <definedName name="der" localSheetId="86" hidden="1">{"Tab1",#N/A,FALSE,"P";"Tab2",#N/A,FALSE,"P"}</definedName>
    <definedName name="der" localSheetId="90" hidden="1">{"Tab1",#N/A,FALSE,"P";"Tab2",#N/A,FALSE,"P"}</definedName>
    <definedName name="der" localSheetId="94" hidden="1">{"Tab1",#N/A,FALSE,"P";"Tab2",#N/A,FALSE,"P"}</definedName>
    <definedName name="der" localSheetId="102" hidden="1">{"Tab1",#N/A,FALSE,"P";"Tab2",#N/A,FALSE,"P"}</definedName>
    <definedName name="der" localSheetId="27" hidden="1">{"Tab1",#N/A,FALSE,"P";"Tab2",#N/A,FALSE,"P"}</definedName>
    <definedName name="der" localSheetId="0" hidden="1">{"Tab1",#N/A,FALSE,"P";"Tab2",#N/A,FALSE,"P"}</definedName>
    <definedName name="der" hidden="1">{"Tab1",#N/A,FALSE,"P";"Tab2",#N/A,FALSE,"P"}</definedName>
    <definedName name="DES" localSheetId="106">#REF!</definedName>
    <definedName name="DES" localSheetId="17">#REF!</definedName>
    <definedName name="DES" localSheetId="51">#REF!</definedName>
    <definedName name="DES" localSheetId="89">#REF!</definedName>
    <definedName name="DES" localSheetId="40">#REF!</definedName>
    <definedName name="DES" localSheetId="42">#REF!</definedName>
    <definedName name="DES" localSheetId="43">#REF!</definedName>
    <definedName name="DES" localSheetId="48">#REF!</definedName>
    <definedName name="DES" localSheetId="49">#REF!</definedName>
    <definedName name="DES" localSheetId="50">#REF!</definedName>
    <definedName name="DES" localSheetId="57">#REF!</definedName>
    <definedName name="DES" localSheetId="58">#REF!</definedName>
    <definedName name="DES" localSheetId="77">#REF!</definedName>
    <definedName name="DES" localSheetId="78">#REF!</definedName>
    <definedName name="DES" localSheetId="22">#REF!</definedName>
    <definedName name="DES" localSheetId="90">#REF!</definedName>
    <definedName name="DES" localSheetId="27">#REF!</definedName>
    <definedName name="DES" localSheetId="0">#REF!</definedName>
    <definedName name="DES">#REF!</definedName>
    <definedName name="DESC96" localSheetId="106">#REF!</definedName>
    <definedName name="DESC96" localSheetId="17">#REF!</definedName>
    <definedName name="DESC96" localSheetId="51">#REF!</definedName>
    <definedName name="DESC96" localSheetId="89">#REF!</definedName>
    <definedName name="DESC96" localSheetId="40">#REF!</definedName>
    <definedName name="DESC96" localSheetId="42">#REF!</definedName>
    <definedName name="DESC96" localSheetId="48">#REF!</definedName>
    <definedName name="DESC96" localSheetId="49">#REF!</definedName>
    <definedName name="DESC96" localSheetId="50">#REF!</definedName>
    <definedName name="DESC96" localSheetId="57">#REF!</definedName>
    <definedName name="DESC96" localSheetId="58">#REF!</definedName>
    <definedName name="DESC96" localSheetId="77">#REF!</definedName>
    <definedName name="DESC96" localSheetId="78">#REF!</definedName>
    <definedName name="DESC96" localSheetId="22">#REF!</definedName>
    <definedName name="DESC96" localSheetId="90">#REF!</definedName>
    <definedName name="DESC96" localSheetId="0">#REF!</definedName>
    <definedName name="DESC96">#REF!</definedName>
    <definedName name="DESPUESCORTE" localSheetId="106">#REF!</definedName>
    <definedName name="DESPUESCORTE" localSheetId="17">#REF!</definedName>
    <definedName name="DESPUESCORTE" localSheetId="51">#REF!</definedName>
    <definedName name="DESPUESCORTE" localSheetId="89">#REF!</definedName>
    <definedName name="DESPUESCORTE" localSheetId="40">#REF!</definedName>
    <definedName name="DESPUESCORTE" localSheetId="48">#REF!</definedName>
    <definedName name="DESPUESCORTE" localSheetId="49">#REF!</definedName>
    <definedName name="DESPUESCORTE" localSheetId="50">#REF!</definedName>
    <definedName name="DESPUESCORTE" localSheetId="57">#REF!</definedName>
    <definedName name="DESPUESCORTE" localSheetId="58">#REF!</definedName>
    <definedName name="DESPUESCORTE" localSheetId="77">#REF!</definedName>
    <definedName name="DESPUESCORTE" localSheetId="78">#REF!</definedName>
    <definedName name="DESPUESCORTE" localSheetId="22">#REF!</definedName>
    <definedName name="DESPUESCORTE" localSheetId="90">#REF!</definedName>
    <definedName name="DESPUESCORTE" localSheetId="0">#REF!</definedName>
    <definedName name="DESPUESCORTE">#REF!</definedName>
    <definedName name="dexbccr" localSheetId="106">#REF!</definedName>
    <definedName name="dexbccr" localSheetId="17">#REF!</definedName>
    <definedName name="dexbccr" localSheetId="51">#REF!</definedName>
    <definedName name="dexbccr" localSheetId="89">#REF!</definedName>
    <definedName name="dexbccr" localSheetId="48">#REF!</definedName>
    <definedName name="dexbccr" localSheetId="49">#REF!</definedName>
    <definedName name="dexbccr" localSheetId="50">#REF!</definedName>
    <definedName name="dexbccr" localSheetId="57">#REF!</definedName>
    <definedName name="dexbccr" localSheetId="58">#REF!</definedName>
    <definedName name="dexbccr" localSheetId="78">#REF!</definedName>
    <definedName name="dexbccr" localSheetId="22">#REF!</definedName>
    <definedName name="dexbccr" localSheetId="90">#REF!</definedName>
    <definedName name="dexbccr" localSheetId="0">#REF!</definedName>
    <definedName name="dexbccr">#REF!</definedName>
    <definedName name="df" localSheetId="106">#REF!</definedName>
    <definedName name="df" localSheetId="17">[7]!df</definedName>
    <definedName name="df" localSheetId="89">[7]!df</definedName>
    <definedName name="df" localSheetId="49">[7]!df</definedName>
    <definedName name="df" localSheetId="50">[7]!df</definedName>
    <definedName name="df" localSheetId="57">#REF!</definedName>
    <definedName name="df" localSheetId="90">[7]!df</definedName>
    <definedName name="df" localSheetId="94">#REF!</definedName>
    <definedName name="df">[7]!df</definedName>
    <definedName name="dfdf" localSheetId="106" hidden="1">#REF!</definedName>
    <definedName name="dfdf" localSheetId="16" hidden="1">{#N/A,#N/A,FALSE,"slvsrtb1";#N/A,#N/A,FALSE,"slvsrtb2";#N/A,#N/A,FALSE,"slvsrtb3";#N/A,#N/A,FALSE,"slvsrtb4";#N/A,#N/A,FALSE,"slvsrtb5";#N/A,#N/A,FALSE,"slvsrtb6";#N/A,#N/A,FALSE,"slvsrtb7";#N/A,#N/A,FALSE,"slvsrtb8";#N/A,#N/A,FALSE,"slvsrtb9";#N/A,#N/A,FALSE,"slvsrtb10";#N/A,#N/A,FALSE,"slvsrtb12"}</definedName>
    <definedName name="dfdf" localSheetId="17" hidden="1">'[113]Fax a enviar'!#REF!</definedName>
    <definedName name="dfdf" localSheetId="18" hidden="1">'[113]Fax a enviar'!#REF!</definedName>
    <definedName name="dfdf" localSheetId="51" hidden="1">'[113]Fax a enviar'!#REF!</definedName>
    <definedName name="dfdf" localSheetId="89" hidden="1">'[113]Fax a enviar'!#REF!</definedName>
    <definedName name="dfdf" localSheetId="40" hidden="1">'[113]Fax a enviar'!#REF!</definedName>
    <definedName name="dfdf" localSheetId="42" hidden="1">'[113]Fax a enviar'!#REF!</definedName>
    <definedName name="dfdf" localSheetId="43" hidden="1">#REF!</definedName>
    <definedName name="dfdf" localSheetId="44" hidden="1">#REF!</definedName>
    <definedName name="dfdf" localSheetId="45" hidden="1">#REF!</definedName>
    <definedName name="dfdf" localSheetId="46" hidden="1">#REF!</definedName>
    <definedName name="dfdf" localSheetId="47" hidden="1">#REF!</definedName>
    <definedName name="dfdf" localSheetId="48" hidden="1">'[113]Fax a enviar'!#REF!</definedName>
    <definedName name="dfdf" localSheetId="49" hidden="1">'[113]Fax a enviar'!#REF!</definedName>
    <definedName name="dfdf" localSheetId="50" hidden="1">'[113]Fax a enviar'!#REF!</definedName>
    <definedName name="dfdf" localSheetId="57" hidden="1">'[113]Fax a enviar'!#REF!</definedName>
    <definedName name="dfdf" localSheetId="58" hidden="1">'[113]Fax a enviar'!#REF!</definedName>
    <definedName name="dfdf" localSheetId="76" hidden="1">'[113]Fax a enviar'!#REF!</definedName>
    <definedName name="dfdf" localSheetId="77" hidden="1">'[113]Fax a enviar'!#REF!</definedName>
    <definedName name="dfdf" localSheetId="78" hidden="1">'[113]Fax a enviar'!#REF!</definedName>
    <definedName name="dfdf" localSheetId="90" hidden="1">'[113]Fax a enviar'!#REF!</definedName>
    <definedName name="dfdf" localSheetId="94" hidden="1">#REF!</definedName>
    <definedName name="dfdf" hidden="1">'[113]Fax a enviar'!#REF!</definedName>
    <definedName name="dfdfsd" localSheetId="106" hidden="1">#REF!</definedName>
    <definedName name="dfdfsd" localSheetId="17" hidden="1">'[122]Fax a enviar'!#REF!</definedName>
    <definedName name="dfdfsd" localSheetId="51" hidden="1">'[122]Fax a enviar'!#REF!</definedName>
    <definedName name="dfdfsd" localSheetId="89" hidden="1">'[122]Fax a enviar'!#REF!</definedName>
    <definedName name="dfdfsd" localSheetId="40" hidden="1">'[122]Fax a enviar'!#REF!</definedName>
    <definedName name="dfdfsd" localSheetId="42" hidden="1">'[122]Fax a enviar'!#REF!</definedName>
    <definedName name="dfdfsd" localSheetId="43" hidden="1">#REF!</definedName>
    <definedName name="dfdfsd" localSheetId="47" hidden="1">#REF!</definedName>
    <definedName name="dfdfsd" localSheetId="48" hidden="1">'[122]Fax a enviar'!#REF!</definedName>
    <definedName name="dfdfsd" localSheetId="49" hidden="1">'[122]Fax a enviar'!#REF!</definedName>
    <definedName name="dfdfsd" localSheetId="50" hidden="1">'[122]Fax a enviar'!#REF!</definedName>
    <definedName name="dfdfsd" localSheetId="57" hidden="1">'[122]Fax a enviar'!#REF!</definedName>
    <definedName name="dfdfsd" localSheetId="58" hidden="1">'[122]Fax a enviar'!#REF!</definedName>
    <definedName name="dfdfsd" localSheetId="76" hidden="1">'[122]Fax a enviar'!#REF!</definedName>
    <definedName name="dfdfsd" localSheetId="77" hidden="1">'[122]Fax a enviar'!#REF!</definedName>
    <definedName name="dfdfsd" localSheetId="90" hidden="1">'[122]Fax a enviar'!#REF!</definedName>
    <definedName name="dfdfsd" localSheetId="94" hidden="1">#REF!</definedName>
    <definedName name="dfdfsd" hidden="1">'[122]Fax a enviar'!#REF!</definedName>
    <definedName name="dfdgfdfd" localSheetId="106" hidden="1">#REF!</definedName>
    <definedName name="dfdgfdfd" localSheetId="17" hidden="1">'[123]Fax a enviar'!#REF!</definedName>
    <definedName name="dfdgfdfd" localSheetId="51" hidden="1">'[123]Fax a enviar'!#REF!</definedName>
    <definedName name="dfdgfdfd" localSheetId="89" hidden="1">'[123]Fax a enviar'!#REF!</definedName>
    <definedName name="dfdgfdfd" localSheetId="40" hidden="1">'[123]Fax a enviar'!#REF!</definedName>
    <definedName name="dfdgfdfd" localSheetId="42" hidden="1">'[123]Fax a enviar'!#REF!</definedName>
    <definedName name="dfdgfdfd" localSheetId="48" hidden="1">'[123]Fax a enviar'!#REF!</definedName>
    <definedName name="dfdgfdfd" localSheetId="49" hidden="1">'[123]Fax a enviar'!#REF!</definedName>
    <definedName name="dfdgfdfd" localSheetId="50" hidden="1">'[123]Fax a enviar'!#REF!</definedName>
    <definedName name="dfdgfdfd" localSheetId="57" hidden="1">'[123]Fax a enviar'!#REF!</definedName>
    <definedName name="dfdgfdfd" localSheetId="58" hidden="1">'[123]Fax a enviar'!#REF!</definedName>
    <definedName name="dfdgfdfd" localSheetId="90" hidden="1">'[123]Fax a enviar'!#REF!</definedName>
    <definedName name="dfdgfdfd" localSheetId="94" hidden="1">#REF!</definedName>
    <definedName name="dfdgfdfd" hidden="1">'[123]Fax a enviar'!#REF!</definedName>
    <definedName name="dfdgfdsfsd" localSheetId="106" hidden="1">#REF!</definedName>
    <definedName name="dfdgfdsfsd" localSheetId="17" hidden="1">#REF!</definedName>
    <definedName name="dfdgfdsfsd" localSheetId="41" hidden="1">#REF!</definedName>
    <definedName name="dfdgfdsfsd" localSheetId="51" hidden="1">#REF!</definedName>
    <definedName name="dfdgfdsfsd" localSheetId="89" hidden="1">#REF!</definedName>
    <definedName name="dfdgfdsfsd" localSheetId="40" hidden="1">#REF!</definedName>
    <definedName name="dfdgfdsfsd" localSheetId="42" hidden="1">#REF!</definedName>
    <definedName name="dfdgfdsfsd" localSheetId="43" hidden="1">#REF!</definedName>
    <definedName name="dfdgfdsfsd" localSheetId="47" hidden="1">#REF!</definedName>
    <definedName name="dfdgfdsfsd" localSheetId="48" hidden="1">#REF!</definedName>
    <definedName name="dfdgfdsfsd" localSheetId="49" hidden="1">#REF!</definedName>
    <definedName name="dfdgfdsfsd" localSheetId="50" hidden="1">#REF!</definedName>
    <definedName name="dfdgfdsfsd" localSheetId="57" hidden="1">#REF!</definedName>
    <definedName name="dfdgfdsfsd" localSheetId="58" hidden="1">#REF!</definedName>
    <definedName name="dfdgfdsfsd" localSheetId="59" hidden="1">#REF!</definedName>
    <definedName name="dfdgfdsfsd" localSheetId="60" hidden="1">#REF!</definedName>
    <definedName name="dfdgfdsfsd" localSheetId="76" hidden="1">#REF!</definedName>
    <definedName name="dfdgfdsfsd" localSheetId="78" hidden="1">#REF!</definedName>
    <definedName name="dfdgfdsfsd" localSheetId="82" hidden="1">#REF!</definedName>
    <definedName name="dfdgfdsfsd" localSheetId="22" hidden="1">#REF!</definedName>
    <definedName name="dfdgfdsfsd" localSheetId="86" hidden="1">#REF!</definedName>
    <definedName name="dfdgfdsfsd" localSheetId="90" hidden="1">#REF!</definedName>
    <definedName name="dfdgfdsfsd" localSheetId="27" hidden="1">#REF!</definedName>
    <definedName name="dfdgfdsfsd" localSheetId="0" hidden="1">#REF!</definedName>
    <definedName name="dfdgfdsfsd" hidden="1">#REF!</definedName>
    <definedName name="dfgd" localSheetId="106">#REF!</definedName>
    <definedName name="dfgd" localSheetId="17">#REF!</definedName>
    <definedName name="dfgd" localSheetId="41">#REF!</definedName>
    <definedName name="dfgd" localSheetId="51">#REF!</definedName>
    <definedName name="dfgd" localSheetId="89">#REF!</definedName>
    <definedName name="dfgd" localSheetId="40">#REF!</definedName>
    <definedName name="dfgd" localSheetId="42">#REF!</definedName>
    <definedName name="dfgd" localSheetId="43">#REF!</definedName>
    <definedName name="dfgd" localSheetId="48">#REF!</definedName>
    <definedName name="dfgd" localSheetId="49">#REF!</definedName>
    <definedName name="dfgd" localSheetId="50">#REF!</definedName>
    <definedName name="dfgd" localSheetId="57">#REF!</definedName>
    <definedName name="dfgd" localSheetId="58">#REF!</definedName>
    <definedName name="dfgd" localSheetId="59">#REF!</definedName>
    <definedName name="dfgd" localSheetId="60">#REF!</definedName>
    <definedName name="dfgd" localSheetId="76">#REF!</definedName>
    <definedName name="dfgd" localSheetId="78">#REF!</definedName>
    <definedName name="dfgd" localSheetId="82">#REF!</definedName>
    <definedName name="dfgd" localSheetId="22">#REF!</definedName>
    <definedName name="dfgd" localSheetId="86">#REF!</definedName>
    <definedName name="dfgd" localSheetId="90">#REF!</definedName>
    <definedName name="dfgd" localSheetId="27">#REF!</definedName>
    <definedName name="dfgd" localSheetId="0">#REF!</definedName>
    <definedName name="dfgd">#REF!</definedName>
    <definedName name="DG" localSheetId="106">#REF!</definedName>
    <definedName name="DG" localSheetId="16">[88]Q7!$E$19:$AH$19</definedName>
    <definedName name="DG" localSheetId="17">#REF!</definedName>
    <definedName name="DG" localSheetId="51">#REF!</definedName>
    <definedName name="DG" localSheetId="89">#REF!</definedName>
    <definedName name="DG" localSheetId="40">#REF!</definedName>
    <definedName name="DG" localSheetId="42">#REF!</definedName>
    <definedName name="DG" localSheetId="43">#REF!</definedName>
    <definedName name="DG" localSheetId="48">#REF!</definedName>
    <definedName name="DG" localSheetId="49">#REF!</definedName>
    <definedName name="DG" localSheetId="50">#REF!</definedName>
    <definedName name="DG" localSheetId="57">#REF!</definedName>
    <definedName name="DG" localSheetId="58">#REF!</definedName>
    <definedName name="DG" localSheetId="76">#REF!</definedName>
    <definedName name="DG" localSheetId="77">#REF!</definedName>
    <definedName name="DG" localSheetId="78">#REF!</definedName>
    <definedName name="DG" localSheetId="22">#REF!</definedName>
    <definedName name="DG" localSheetId="90">#REF!</definedName>
    <definedName name="DG" localSheetId="27">#REF!</definedName>
    <definedName name="DG" localSheetId="0">#REF!</definedName>
    <definedName name="DG">#REF!</definedName>
    <definedName name="DG_S" localSheetId="106">#REF!</definedName>
    <definedName name="DG_S" localSheetId="16">[88]Q7!$E$14:$AH$14</definedName>
    <definedName name="DG_S" localSheetId="17">#REF!</definedName>
    <definedName name="DG_S" localSheetId="51">#REF!</definedName>
    <definedName name="DG_S" localSheetId="89">#REF!</definedName>
    <definedName name="DG_S" localSheetId="42">#REF!</definedName>
    <definedName name="DG_S" localSheetId="43">#REF!</definedName>
    <definedName name="DG_S" localSheetId="48">#REF!</definedName>
    <definedName name="DG_S" localSheetId="49">#REF!</definedName>
    <definedName name="DG_S" localSheetId="50">#REF!</definedName>
    <definedName name="DG_S" localSheetId="57">#REF!</definedName>
    <definedName name="DG_S" localSheetId="58">#REF!</definedName>
    <definedName name="DG_S" localSheetId="76">#REF!</definedName>
    <definedName name="DG_S" localSheetId="77">#REF!</definedName>
    <definedName name="DG_S" localSheetId="78">#REF!</definedName>
    <definedName name="DG_S" localSheetId="22">#REF!</definedName>
    <definedName name="DG_S" localSheetId="90">#REF!</definedName>
    <definedName name="DG_S" localSheetId="27">#REF!</definedName>
    <definedName name="DG_S" localSheetId="0">#REF!</definedName>
    <definedName name="DG_S">#REF!</definedName>
    <definedName name="dgdgd" localSheetId="106" hidden="1">#REF!</definedName>
    <definedName name="dgdgd" localSheetId="17" hidden="1">#REF!</definedName>
    <definedName name="dgdgd" localSheetId="41" hidden="1">#REF!</definedName>
    <definedName name="dgdgd" localSheetId="51" hidden="1">#REF!</definedName>
    <definedName name="dgdgd" localSheetId="89" hidden="1">#REF!</definedName>
    <definedName name="dgdgd" localSheetId="42" hidden="1">#REF!</definedName>
    <definedName name="dgdgd" localSheetId="43" hidden="1">#REF!</definedName>
    <definedName name="dgdgd" localSheetId="48" hidden="1">#REF!</definedName>
    <definedName name="dgdgd" localSheetId="49" hidden="1">#REF!</definedName>
    <definedName name="dgdgd" localSheetId="50" hidden="1">#REF!</definedName>
    <definedName name="dgdgd" localSheetId="57" hidden="1">#REF!</definedName>
    <definedName name="dgdgd" localSheetId="58" hidden="1">#REF!</definedName>
    <definedName name="dgdgd" localSheetId="59" hidden="1">#REF!</definedName>
    <definedName name="dgdgd" localSheetId="60" hidden="1">#REF!</definedName>
    <definedName name="dgdgd" localSheetId="76" hidden="1">#REF!</definedName>
    <definedName name="dgdgd" localSheetId="78" hidden="1">#REF!</definedName>
    <definedName name="dgdgd" localSheetId="82" hidden="1">#REF!</definedName>
    <definedName name="dgdgd" localSheetId="22" hidden="1">#REF!</definedName>
    <definedName name="dgdgd" localSheetId="86" hidden="1">#REF!</definedName>
    <definedName name="dgdgd" localSheetId="90" hidden="1">#REF!</definedName>
    <definedName name="dgdgd" localSheetId="27" hidden="1">#REF!</definedName>
    <definedName name="dgdgd" localSheetId="0" hidden="1">#REF!</definedName>
    <definedName name="dgdgd" hidden="1">#REF!</definedName>
    <definedName name="DGImonth" localSheetId="106">#REF!</definedName>
    <definedName name="DGImonth" localSheetId="17">#REF!</definedName>
    <definedName name="DGImonth" localSheetId="51">#REF!</definedName>
    <definedName name="DGImonth" localSheetId="89">#REF!</definedName>
    <definedName name="DGImonth" localSheetId="48">#REF!</definedName>
    <definedName name="DGImonth" localSheetId="49">#REF!</definedName>
    <definedName name="DGImonth" localSheetId="50">#REF!</definedName>
    <definedName name="DGImonth" localSheetId="57">#REF!</definedName>
    <definedName name="DGImonth" localSheetId="58">#REF!</definedName>
    <definedName name="DGImonth" localSheetId="78">#REF!</definedName>
    <definedName name="DGImonth" localSheetId="22">#REF!</definedName>
    <definedName name="DGImonth" localSheetId="90">#REF!</definedName>
    <definedName name="DGImonth" localSheetId="0">#REF!</definedName>
    <definedName name="DGImonth">#REF!</definedName>
    <definedName name="DGproj">#N/A</definedName>
    <definedName name="DIARIO" localSheetId="106">#REF!</definedName>
    <definedName name="DIARIO" localSheetId="17">#REF!</definedName>
    <definedName name="DIARIO" localSheetId="18">#REF!</definedName>
    <definedName name="DIARIO" localSheetId="51">#REF!</definedName>
    <definedName name="DIARIO" localSheetId="89">#REF!</definedName>
    <definedName name="DIARIO" localSheetId="40">#REF!</definedName>
    <definedName name="DIARIO" localSheetId="42">#REF!</definedName>
    <definedName name="DIARIO" localSheetId="48">#REF!</definedName>
    <definedName name="DIARIO" localSheetId="49">#REF!</definedName>
    <definedName name="DIARIO" localSheetId="50">#REF!</definedName>
    <definedName name="DIARIO" localSheetId="57">#REF!</definedName>
    <definedName name="DIARIO" localSheetId="58">#REF!</definedName>
    <definedName name="DIARIO" localSheetId="77">#REF!</definedName>
    <definedName name="DIARIO" localSheetId="78">#REF!</definedName>
    <definedName name="DIARIO" localSheetId="22">#REF!</definedName>
    <definedName name="DIARIO" localSheetId="90">#REF!</definedName>
    <definedName name="DIARIO" localSheetId="0">#REF!</definedName>
    <definedName name="DIARIO">#REF!</definedName>
    <definedName name="DIC._88" localSheetId="106">#REF!</definedName>
    <definedName name="DIC._88" localSheetId="17">#REF!</definedName>
    <definedName name="DIC._88" localSheetId="18">#REF!</definedName>
    <definedName name="DIC._88" localSheetId="51">#REF!</definedName>
    <definedName name="DIC._88" localSheetId="89">#REF!</definedName>
    <definedName name="DIC._88" localSheetId="40">#REF!</definedName>
    <definedName name="DIC._88" localSheetId="42">#REF!</definedName>
    <definedName name="DIC._88" localSheetId="48">#REF!</definedName>
    <definedName name="DIC._88" localSheetId="49">#REF!</definedName>
    <definedName name="DIC._88" localSheetId="50">#REF!</definedName>
    <definedName name="DIC._88" localSheetId="57">#REF!</definedName>
    <definedName name="DIC._88" localSheetId="58">#REF!</definedName>
    <definedName name="DIC._88" localSheetId="77">#REF!</definedName>
    <definedName name="DIC._88" localSheetId="78">#REF!</definedName>
    <definedName name="DIC._88" localSheetId="22">#REF!</definedName>
    <definedName name="DIC._88" localSheetId="90">#REF!</definedName>
    <definedName name="DIC._88" localSheetId="0">#REF!</definedName>
    <definedName name="DIC._88">#REF!</definedName>
    <definedName name="DIC._89" localSheetId="106">#REF!</definedName>
    <definedName name="DIC._89" localSheetId="17">#REF!</definedName>
    <definedName name="DIC._89" localSheetId="18">#REF!</definedName>
    <definedName name="DIC._89" localSheetId="51">#REF!</definedName>
    <definedName name="DIC._89" localSheetId="89">#REF!</definedName>
    <definedName name="DIC._89" localSheetId="40">#REF!</definedName>
    <definedName name="DIC._89" localSheetId="42">#REF!</definedName>
    <definedName name="DIC._89" localSheetId="48">#REF!</definedName>
    <definedName name="DIC._89" localSheetId="49">#REF!</definedName>
    <definedName name="DIC._89" localSheetId="50">#REF!</definedName>
    <definedName name="DIC._89" localSheetId="57">#REF!</definedName>
    <definedName name="DIC._89" localSheetId="58">#REF!</definedName>
    <definedName name="DIC._89" localSheetId="77">#REF!</definedName>
    <definedName name="DIC._89" localSheetId="78">#REF!</definedName>
    <definedName name="DIC._89" localSheetId="22">#REF!</definedName>
    <definedName name="DIC._89" localSheetId="90">#REF!</definedName>
    <definedName name="DIC._89" localSheetId="0">#REF!</definedName>
    <definedName name="DIC._89">#REF!</definedName>
    <definedName name="DIFCTO00" localSheetId="106">#REF!</definedName>
    <definedName name="DIFCTO00" localSheetId="17">#REF!</definedName>
    <definedName name="DIFCTO00" localSheetId="51">#REF!</definedName>
    <definedName name="DIFCTO00" localSheetId="89">#REF!</definedName>
    <definedName name="DIFCTO00" localSheetId="48">#REF!</definedName>
    <definedName name="DIFCTO00" localSheetId="49">#REF!</definedName>
    <definedName name="DIFCTO00" localSheetId="50">#REF!</definedName>
    <definedName name="DIFCTO00" localSheetId="57">#REF!</definedName>
    <definedName name="DIFCTO00" localSheetId="58">#REF!</definedName>
    <definedName name="DIFCTO00" localSheetId="78">#REF!</definedName>
    <definedName name="DIFCTO00" localSheetId="22">#REF!</definedName>
    <definedName name="DIFCTO00" localSheetId="90">#REF!</definedName>
    <definedName name="DIFCTO00" localSheetId="0">#REF!</definedName>
    <definedName name="DIFCTO00">#REF!</definedName>
    <definedName name="DIFCTO97" localSheetId="106">#REF!</definedName>
    <definedName name="DIFCTO97" localSheetId="17">#REF!</definedName>
    <definedName name="DIFCTO97" localSheetId="51">#REF!</definedName>
    <definedName name="DIFCTO97" localSheetId="89">#REF!</definedName>
    <definedName name="DIFCTO97" localSheetId="48">#REF!</definedName>
    <definedName name="DIFCTO97" localSheetId="49">#REF!</definedName>
    <definedName name="DIFCTO97" localSheetId="50">#REF!</definedName>
    <definedName name="DIFCTO97" localSheetId="57">#REF!</definedName>
    <definedName name="DIFCTO97" localSheetId="58">#REF!</definedName>
    <definedName name="DIFCTO97" localSheetId="78">#REF!</definedName>
    <definedName name="DIFCTO97" localSheetId="22">#REF!</definedName>
    <definedName name="DIFCTO97" localSheetId="90">#REF!</definedName>
    <definedName name="DIFCTO97" localSheetId="0">#REF!</definedName>
    <definedName name="DIFCTO97">#REF!</definedName>
    <definedName name="DIFCTO98" localSheetId="106">#REF!</definedName>
    <definedName name="DIFCTO98" localSheetId="17">#REF!</definedName>
    <definedName name="DIFCTO98" localSheetId="51">#REF!</definedName>
    <definedName name="DIFCTO98" localSheetId="89">#REF!</definedName>
    <definedName name="DIFCTO98" localSheetId="48">#REF!</definedName>
    <definedName name="DIFCTO98" localSheetId="49">#REF!</definedName>
    <definedName name="DIFCTO98" localSheetId="50">#REF!</definedName>
    <definedName name="DIFCTO98" localSheetId="57">#REF!</definedName>
    <definedName name="DIFCTO98" localSheetId="58">#REF!</definedName>
    <definedName name="DIFCTO98" localSheetId="78">#REF!</definedName>
    <definedName name="DIFCTO98" localSheetId="22">#REF!</definedName>
    <definedName name="DIFCTO98" localSheetId="90">#REF!</definedName>
    <definedName name="DIFCTO98" localSheetId="0">#REF!</definedName>
    <definedName name="DIFCTO98">#REF!</definedName>
    <definedName name="DIFCTO99" localSheetId="106">#REF!</definedName>
    <definedName name="DIFCTO99" localSheetId="17">#REF!</definedName>
    <definedName name="DIFCTO99" localSheetId="51">#REF!</definedName>
    <definedName name="DIFCTO99" localSheetId="89">#REF!</definedName>
    <definedName name="DIFCTO99" localSheetId="48">#REF!</definedName>
    <definedName name="DIFCTO99" localSheetId="49">#REF!</definedName>
    <definedName name="DIFCTO99" localSheetId="50">#REF!</definedName>
    <definedName name="DIFCTO99" localSheetId="57">#REF!</definedName>
    <definedName name="DIFCTO99" localSheetId="58">#REF!</definedName>
    <definedName name="DIFCTO99" localSheetId="78">#REF!</definedName>
    <definedName name="DIFCTO99" localSheetId="22">#REF!</definedName>
    <definedName name="DIFCTO99" localSheetId="90">#REF!</definedName>
    <definedName name="DIFCTO99" localSheetId="0">#REF!</definedName>
    <definedName name="DIFCTO99">#REF!</definedName>
    <definedName name="Diferencia" localSheetId="106">#REF!</definedName>
    <definedName name="Diferencia" localSheetId="51">[124]A.11!#REF!</definedName>
    <definedName name="Diferencia" localSheetId="89">[124]A.11!#REF!</definedName>
    <definedName name="Diferencia" localSheetId="57">#REF!</definedName>
    <definedName name="Diferencia" localSheetId="94">#REF!</definedName>
    <definedName name="Diferencia">[124]A.11!#REF!</definedName>
    <definedName name="DISB" localSheetId="106">#REF!</definedName>
    <definedName name="DISB" localSheetId="17">[74]Debt!#REF!</definedName>
    <definedName name="DISB" localSheetId="51">[74]Debt!#REF!</definedName>
    <definedName name="DISB" localSheetId="89">[74]Debt!#REF!</definedName>
    <definedName name="DISB" localSheetId="57">#REF!</definedName>
    <definedName name="DISB" localSheetId="94">#REF!</definedName>
    <definedName name="DISB">[74]Debt!#REF!</definedName>
    <definedName name="Discount_IDA" localSheetId="106">#REF!</definedName>
    <definedName name="Discount_IDA" localSheetId="57">[125]NPV!$B$28</definedName>
    <definedName name="Discount_IDA" localSheetId="94">#REF!</definedName>
    <definedName name="Discount_IDA">[125]NPV!$B$28</definedName>
    <definedName name="Discount_IDA1" localSheetId="106">#REF!</definedName>
    <definedName name="Discount_IDA1" localSheetId="17">#REF!</definedName>
    <definedName name="Discount_IDA1" localSheetId="18">#REF!</definedName>
    <definedName name="Discount_IDA1" localSheetId="51">#REF!</definedName>
    <definedName name="Discount_IDA1" localSheetId="89">#REF!</definedName>
    <definedName name="Discount_IDA1" localSheetId="40">#REF!</definedName>
    <definedName name="Discount_IDA1" localSheetId="42">#REF!</definedName>
    <definedName name="Discount_IDA1" localSheetId="48">#REF!</definedName>
    <definedName name="Discount_IDA1" localSheetId="49">#REF!</definedName>
    <definedName name="Discount_IDA1" localSheetId="50">#REF!</definedName>
    <definedName name="Discount_IDA1" localSheetId="57">#REF!</definedName>
    <definedName name="Discount_IDA1" localSheetId="58">#REF!</definedName>
    <definedName name="Discount_IDA1" localSheetId="78">#REF!</definedName>
    <definedName name="Discount_IDA1" localSheetId="22">#REF!</definedName>
    <definedName name="Discount_IDA1" localSheetId="90">#REF!</definedName>
    <definedName name="Discount_IDA1" localSheetId="0">#REF!</definedName>
    <definedName name="Discount_IDA1">#REF!</definedName>
    <definedName name="Discount_NC" localSheetId="106">#REF!</definedName>
    <definedName name="Discount_NC" localSheetId="16">#REF!</definedName>
    <definedName name="Discount_NC" localSheetId="17">[125]NPV!#REF!</definedName>
    <definedName name="Discount_NC" localSheetId="18">[125]NPV!#REF!</definedName>
    <definedName name="Discount_NC" localSheetId="51">[125]NPV!#REF!</definedName>
    <definedName name="Discount_NC" localSheetId="89">[125]NPV!#REF!</definedName>
    <definedName name="Discount_NC" localSheetId="40">[125]NPV!#REF!</definedName>
    <definedName name="Discount_NC" localSheetId="42">[125]NPV!#REF!</definedName>
    <definedName name="Discount_NC" localSheetId="44">#REF!</definedName>
    <definedName name="Discount_NC" localSheetId="45">#REF!</definedName>
    <definedName name="Discount_NC" localSheetId="46">#REF!</definedName>
    <definedName name="Discount_NC" localSheetId="47">#REF!</definedName>
    <definedName name="Discount_NC" localSheetId="48">[125]NPV!#REF!</definedName>
    <definedName name="Discount_NC" localSheetId="49">[125]NPV!#REF!</definedName>
    <definedName name="Discount_NC" localSheetId="50">[125]NPV!#REF!</definedName>
    <definedName name="Discount_NC" localSheetId="57">[125]NPV!#REF!</definedName>
    <definedName name="Discount_NC" localSheetId="58">[125]NPV!#REF!</definedName>
    <definedName name="Discount_NC" localSheetId="77">[125]NPV!#REF!</definedName>
    <definedName name="Discount_NC" localSheetId="90">[125]NPV!#REF!</definedName>
    <definedName name="Discount_NC" localSheetId="94">#REF!</definedName>
    <definedName name="Discount_NC">[125]NPV!#REF!</definedName>
    <definedName name="DiscountRate" localSheetId="106">#REF!</definedName>
    <definedName name="DiscountRate" localSheetId="16">#REF!</definedName>
    <definedName name="DiscountRate" localSheetId="17">#REF!</definedName>
    <definedName name="DiscountRate" localSheetId="51">#REF!</definedName>
    <definedName name="DiscountRate" localSheetId="89">#REF!</definedName>
    <definedName name="DiscountRate" localSheetId="40">#REF!</definedName>
    <definedName name="DiscountRate" localSheetId="42">#REF!</definedName>
    <definedName name="DiscountRate" localSheetId="43">#REF!</definedName>
    <definedName name="DiscountRate" localSheetId="47">#REF!</definedName>
    <definedName name="DiscountRate" localSheetId="48">#REF!</definedName>
    <definedName name="DiscountRate" localSheetId="49">#REF!</definedName>
    <definedName name="DiscountRate" localSheetId="50">#REF!</definedName>
    <definedName name="DiscountRate" localSheetId="57">#REF!</definedName>
    <definedName name="DiscountRate" localSheetId="58">#REF!</definedName>
    <definedName name="DiscountRate" localSheetId="76">#REF!</definedName>
    <definedName name="DiscountRate" localSheetId="77">#REF!</definedName>
    <definedName name="DiscountRate" localSheetId="78">#REF!</definedName>
    <definedName name="DiscountRate" localSheetId="82">#REF!</definedName>
    <definedName name="DiscountRate" localSheetId="22">#REF!</definedName>
    <definedName name="DiscountRate" localSheetId="90">#REF!</definedName>
    <definedName name="DiscountRate" localSheetId="27">#REF!</definedName>
    <definedName name="DiscountRate" localSheetId="0">#REF!</definedName>
    <definedName name="DiscountRate">#REF!</definedName>
    <definedName name="divi" localSheetId="106">#REF!</definedName>
    <definedName name="divi" localSheetId="57">[126]Base!$H$2816</definedName>
    <definedName name="divi" localSheetId="94">#REF!</definedName>
    <definedName name="divi">[126]Base!$H$2816</definedName>
    <definedName name="DIVISOOR" localSheetId="106">#REF!</definedName>
    <definedName name="DIVISOOR" localSheetId="57">[127]Sheet2!$A$46</definedName>
    <definedName name="DIVISOOR" localSheetId="94">#REF!</definedName>
    <definedName name="DIVISOOR">[127]Sheet2!$A$46</definedName>
    <definedName name="DIVISOR" localSheetId="106">#REF!</definedName>
    <definedName name="divisor" localSheetId="16">#REF!</definedName>
    <definedName name="DIVISOR" localSheetId="17">#REF!</definedName>
    <definedName name="DIVISOR" localSheetId="18">#REF!</definedName>
    <definedName name="DIVISOR" localSheetId="41">#REF!</definedName>
    <definedName name="DIVISOR" localSheetId="51">#REF!</definedName>
    <definedName name="DIVISOR" localSheetId="89">#REF!</definedName>
    <definedName name="DIVISOR" localSheetId="40">#REF!</definedName>
    <definedName name="DIVISOR" localSheetId="42">#REF!</definedName>
    <definedName name="DIVISOR" localSheetId="43">#REF!</definedName>
    <definedName name="DIVISOR" localSheetId="48">#REF!</definedName>
    <definedName name="DIVISOR" localSheetId="49">#REF!</definedName>
    <definedName name="DIVISOR" localSheetId="50">#REF!</definedName>
    <definedName name="DIVISOR" localSheetId="57">#REF!</definedName>
    <definedName name="DIVISOR" localSheetId="58">#REF!</definedName>
    <definedName name="DIVISOR" localSheetId="59">#REF!</definedName>
    <definedName name="DIVISOR" localSheetId="60">#REF!</definedName>
    <definedName name="DIVISOR" localSheetId="76">#REF!</definedName>
    <definedName name="DIVISOR" localSheetId="78">#REF!</definedName>
    <definedName name="DIVISOR" localSheetId="82">#REF!</definedName>
    <definedName name="DIVISOR" localSheetId="22">#REF!</definedName>
    <definedName name="DIVISOR" localSheetId="86">#REF!</definedName>
    <definedName name="DIVISOR" localSheetId="90">#REF!</definedName>
    <definedName name="DIVISOR" localSheetId="27">#REF!</definedName>
    <definedName name="DIVISOR" localSheetId="0">#REF!</definedName>
    <definedName name="DIVISOR">#REF!</definedName>
    <definedName name="DIVISOR1" localSheetId="106">#REF!</definedName>
    <definedName name="DIVISOR1" localSheetId="16">#REF!</definedName>
    <definedName name="DIVISOR1" localSheetId="17">#REF!</definedName>
    <definedName name="DIVISOR1" localSheetId="41">#REF!</definedName>
    <definedName name="DIVISOR1" localSheetId="51">#REF!</definedName>
    <definedName name="DIVISOR1" localSheetId="89">#REF!</definedName>
    <definedName name="DIVISOR1" localSheetId="40">#REF!</definedName>
    <definedName name="DIVISOR1" localSheetId="42">#REF!</definedName>
    <definedName name="DIVISOR1" localSheetId="43">#REF!</definedName>
    <definedName name="DIVISOR1" localSheetId="48">#REF!</definedName>
    <definedName name="DIVISOR1" localSheetId="49">#REF!</definedName>
    <definedName name="DIVISOR1" localSheetId="50">#REF!</definedName>
    <definedName name="DIVISOR1" localSheetId="57">#REF!</definedName>
    <definedName name="DIVISOR1" localSheetId="58">#REF!</definedName>
    <definedName name="DIVISOR1" localSheetId="59">#REF!</definedName>
    <definedName name="DIVISOR1" localSheetId="60">#REF!</definedName>
    <definedName name="DIVISOR1" localSheetId="76">#REF!</definedName>
    <definedName name="DIVISOR1" localSheetId="78">#REF!</definedName>
    <definedName name="DIVISOR1" localSheetId="82">#REF!</definedName>
    <definedName name="DIVISOR1" localSheetId="22">#REF!</definedName>
    <definedName name="DIVISOR1" localSheetId="86">#REF!</definedName>
    <definedName name="DIVISOR1" localSheetId="90">#REF!</definedName>
    <definedName name="DIVISOR1" localSheetId="27">#REF!</definedName>
    <definedName name="DIVISOR1" localSheetId="0">#REF!</definedName>
    <definedName name="DIVISOR1">#REF!</definedName>
    <definedName name="DKK" localSheetId="106">#REF!</definedName>
    <definedName name="DKK" localSheetId="16">#REF!</definedName>
    <definedName name="DKK" localSheetId="17">#REF!</definedName>
    <definedName name="DKK" localSheetId="41">#REF!</definedName>
    <definedName name="DKK" localSheetId="51">#REF!</definedName>
    <definedName name="DKK" localSheetId="89">#REF!</definedName>
    <definedName name="DKK" localSheetId="40">#REF!</definedName>
    <definedName name="DKK" localSheetId="42">#REF!</definedName>
    <definedName name="DKK" localSheetId="43">#REF!</definedName>
    <definedName name="DKK" localSheetId="48">#REF!</definedName>
    <definedName name="DKK" localSheetId="49">#REF!</definedName>
    <definedName name="DKK" localSheetId="50">#REF!</definedName>
    <definedName name="DKK" localSheetId="57">#REF!</definedName>
    <definedName name="DKK" localSheetId="58">#REF!</definedName>
    <definedName name="DKK" localSheetId="59">#REF!</definedName>
    <definedName name="DKK" localSheetId="60">#REF!</definedName>
    <definedName name="DKK" localSheetId="76">#REF!</definedName>
    <definedName name="DKK" localSheetId="78">#REF!</definedName>
    <definedName name="DKK" localSheetId="82">#REF!</definedName>
    <definedName name="DKK" localSheetId="22">#REF!</definedName>
    <definedName name="DKK" localSheetId="86">#REF!</definedName>
    <definedName name="DKK" localSheetId="90">#REF!</definedName>
    <definedName name="DKK" localSheetId="27">#REF!</definedName>
    <definedName name="DKK" localSheetId="0">#REF!</definedName>
    <definedName name="DKK">#REF!</definedName>
    <definedName name="DKR" localSheetId="106">#REF!</definedName>
    <definedName name="DKR" localSheetId="17">#REF!</definedName>
    <definedName name="DKR" localSheetId="41">#REF!</definedName>
    <definedName name="DKR" localSheetId="51">#REF!</definedName>
    <definedName name="DKR" localSheetId="89">#REF!</definedName>
    <definedName name="DKR" localSheetId="42">#REF!</definedName>
    <definedName name="DKR" localSheetId="43">#REF!</definedName>
    <definedName name="DKR" localSheetId="48">#REF!</definedName>
    <definedName name="DKR" localSheetId="49">#REF!</definedName>
    <definedName name="DKR" localSheetId="50">#REF!</definedName>
    <definedName name="DKR" localSheetId="57">#REF!</definedName>
    <definedName name="DKR" localSheetId="58">#REF!</definedName>
    <definedName name="DKR" localSheetId="59">#REF!</definedName>
    <definedName name="DKR" localSheetId="60">#REF!</definedName>
    <definedName name="DKR" localSheetId="76">#REF!</definedName>
    <definedName name="DKR" localSheetId="78">#REF!</definedName>
    <definedName name="DKR" localSheetId="82">#REF!</definedName>
    <definedName name="DKR" localSheetId="22">#REF!</definedName>
    <definedName name="DKR" localSheetId="86">#REF!</definedName>
    <definedName name="DKR" localSheetId="90">#REF!</definedName>
    <definedName name="DKR" localSheetId="27">#REF!</definedName>
    <definedName name="DKR" localSheetId="0">#REF!</definedName>
    <definedName name="DKR">#REF!</definedName>
    <definedName name="DM" localSheetId="106">#REF!</definedName>
    <definedName name="DM" localSheetId="17">#REF!</definedName>
    <definedName name="DM" localSheetId="41">#REF!</definedName>
    <definedName name="DM" localSheetId="51">#REF!</definedName>
    <definedName name="DM" localSheetId="89">#REF!</definedName>
    <definedName name="DM" localSheetId="42">#REF!</definedName>
    <definedName name="DM" localSheetId="43">#REF!</definedName>
    <definedName name="DM" localSheetId="48">#REF!</definedName>
    <definedName name="DM" localSheetId="49">#REF!</definedName>
    <definedName name="DM" localSheetId="50">#REF!</definedName>
    <definedName name="DM" localSheetId="57">#REF!</definedName>
    <definedName name="DM" localSheetId="58">#REF!</definedName>
    <definedName name="DM" localSheetId="59">#REF!</definedName>
    <definedName name="DM" localSheetId="60">#REF!</definedName>
    <definedName name="DM" localSheetId="76">#REF!</definedName>
    <definedName name="DM" localSheetId="78">#REF!</definedName>
    <definedName name="DM" localSheetId="82">#REF!</definedName>
    <definedName name="DM" localSheetId="22">#REF!</definedName>
    <definedName name="DM" localSheetId="86">#REF!</definedName>
    <definedName name="DM" localSheetId="90">#REF!</definedName>
    <definedName name="DM" localSheetId="27">#REF!</definedName>
    <definedName name="DM" localSheetId="0">#REF!</definedName>
    <definedName name="DM">#REF!</definedName>
    <definedName name="DM1A" localSheetId="106">#REF!</definedName>
    <definedName name="DM1A" localSheetId="17">#REF!</definedName>
    <definedName name="DM1A" localSheetId="41">#REF!</definedName>
    <definedName name="DM1A" localSheetId="51">#REF!</definedName>
    <definedName name="DM1A" localSheetId="89">#REF!</definedName>
    <definedName name="DM1A" localSheetId="42">#REF!</definedName>
    <definedName name="DM1A" localSheetId="43">#REF!</definedName>
    <definedName name="DM1A" localSheetId="48">#REF!</definedName>
    <definedName name="DM1A" localSheetId="49">#REF!</definedName>
    <definedName name="DM1A" localSheetId="50">#REF!</definedName>
    <definedName name="DM1A" localSheetId="57">#REF!</definedName>
    <definedName name="DM1A" localSheetId="58">#REF!</definedName>
    <definedName name="DM1A" localSheetId="59">#REF!</definedName>
    <definedName name="DM1A" localSheetId="60">#REF!</definedName>
    <definedName name="DM1A" localSheetId="76">#REF!</definedName>
    <definedName name="DM1A" localSheetId="78">#REF!</definedName>
    <definedName name="DM1A" localSheetId="82">#REF!</definedName>
    <definedName name="DM1A" localSheetId="22">#REF!</definedName>
    <definedName name="DM1A" localSheetId="86">#REF!</definedName>
    <definedName name="DM1A" localSheetId="90">#REF!</definedName>
    <definedName name="DM1A" localSheetId="27">#REF!</definedName>
    <definedName name="DM1A" localSheetId="0">#REF!</definedName>
    <definedName name="DM1A">#REF!</definedName>
    <definedName name="DMBYS" localSheetId="106">#REF!</definedName>
    <definedName name="DMBYS" localSheetId="57">[107]RESULTADOS!$A$86:$IV$86</definedName>
    <definedName name="DMBYS" localSheetId="94">#REF!</definedName>
    <definedName name="DMBYS">[107]RESULTADOS!$A$86:$IV$86</definedName>
    <definedName name="DMU" localSheetId="106">#REF!</definedName>
    <definedName name="DMU" localSheetId="17">#REF!</definedName>
    <definedName name="DMU" localSheetId="18">#REF!</definedName>
    <definedName name="DMU" localSheetId="51">#REF!</definedName>
    <definedName name="DMU" localSheetId="89">#REF!</definedName>
    <definedName name="DMU" localSheetId="40">#REF!</definedName>
    <definedName name="DMU" localSheetId="42">#REF!</definedName>
    <definedName name="DMU" localSheetId="48">#REF!</definedName>
    <definedName name="DMU" localSheetId="49">#REF!</definedName>
    <definedName name="DMU" localSheetId="50">#REF!</definedName>
    <definedName name="DMU" localSheetId="57">#REF!</definedName>
    <definedName name="DMU" localSheetId="58">#REF!</definedName>
    <definedName name="DMU" localSheetId="78">#REF!</definedName>
    <definedName name="DMU" localSheetId="22">#REF!</definedName>
    <definedName name="DMU" localSheetId="90">#REF!</definedName>
    <definedName name="DMU" localSheetId="0">#REF!</definedName>
    <definedName name="DMU">#REF!</definedName>
    <definedName name="DNP" localSheetId="106">#REF!</definedName>
    <definedName name="DNP" localSheetId="57">[107]SUPUESTOS!A$18</definedName>
    <definedName name="DNP" localSheetId="94">#REF!</definedName>
    <definedName name="DNP">[107]SUPUESTOS!A$18</definedName>
    <definedName name="DO" localSheetId="106">#REF!</definedName>
    <definedName name="DO" localSheetId="16">[86]Q7!#REF!</definedName>
    <definedName name="DO" localSheetId="17">#REF!</definedName>
    <definedName name="DO" localSheetId="18">#REF!</definedName>
    <definedName name="DO" localSheetId="51">#REF!</definedName>
    <definedName name="DO" localSheetId="89">#REF!</definedName>
    <definedName name="DO" localSheetId="40">#REF!</definedName>
    <definedName name="DO" localSheetId="42">#REF!</definedName>
    <definedName name="DO" localSheetId="43">#REF!</definedName>
    <definedName name="DO" localSheetId="48">#REF!</definedName>
    <definedName name="DO" localSheetId="49">#REF!</definedName>
    <definedName name="DO" localSheetId="50">#REF!</definedName>
    <definedName name="DO" localSheetId="57">#REF!</definedName>
    <definedName name="DO" localSheetId="58">#REF!</definedName>
    <definedName name="DO" localSheetId="76">#REF!</definedName>
    <definedName name="DO" localSheetId="77">#REF!</definedName>
    <definedName name="DO" localSheetId="78">#REF!</definedName>
    <definedName name="DO" localSheetId="22">#REF!</definedName>
    <definedName name="DO" localSheetId="90">#REF!</definedName>
    <definedName name="DO" localSheetId="27">#REF!</definedName>
    <definedName name="DO" localSheetId="0">#REF!</definedName>
    <definedName name="DO">#REF!</definedName>
    <definedName name="DOMI">#N/A</definedName>
    <definedName name="DOMINIO2">#N/A</definedName>
    <definedName name="DPOB" localSheetId="106">#REF!</definedName>
    <definedName name="DPOB" localSheetId="57">[107]SUPUESTOS!A$7</definedName>
    <definedName name="DPOB" localSheetId="94">#REF!</definedName>
    <definedName name="DPOB">[107]SUPUESTOS!A$7</definedName>
    <definedName name="Dproj">#N/A</definedName>
    <definedName name="DR" localSheetId="106">#REF!</definedName>
    <definedName name="dr" localSheetId="16">#REF!</definedName>
    <definedName name="DR" localSheetId="17">#REF!</definedName>
    <definedName name="DR" localSheetId="41">#REF!</definedName>
    <definedName name="DR" localSheetId="51">#REF!</definedName>
    <definedName name="DR" localSheetId="89">#REF!</definedName>
    <definedName name="DR" localSheetId="40">#REF!</definedName>
    <definedName name="DR" localSheetId="42">#REF!</definedName>
    <definedName name="DR" localSheetId="43">#REF!</definedName>
    <definedName name="DR" localSheetId="47">#REF!</definedName>
    <definedName name="DR" localSheetId="48">#REF!</definedName>
    <definedName name="DR" localSheetId="49">#REF!</definedName>
    <definedName name="DR" localSheetId="50">#REF!</definedName>
    <definedName name="DR" localSheetId="57">#REF!</definedName>
    <definedName name="DR" localSheetId="58">#REF!</definedName>
    <definedName name="DR" localSheetId="59">#REF!</definedName>
    <definedName name="DR" localSheetId="60">#REF!</definedName>
    <definedName name="DR" localSheetId="76">#REF!</definedName>
    <definedName name="DR" localSheetId="78">#REF!</definedName>
    <definedName name="DR" localSheetId="82">#REF!</definedName>
    <definedName name="DR" localSheetId="22">#REF!</definedName>
    <definedName name="DR" localSheetId="86">#REF!</definedName>
    <definedName name="DR" localSheetId="90">#REF!</definedName>
    <definedName name="DR" localSheetId="27">#REF!</definedName>
    <definedName name="DR" localSheetId="0">#REF!</definedName>
    <definedName name="DR">#REF!</definedName>
    <definedName name="DR1A" localSheetId="106">#REF!</definedName>
    <definedName name="DR1A" localSheetId="16">#REF!</definedName>
    <definedName name="DR1A" localSheetId="17">#REF!</definedName>
    <definedName name="DR1A" localSheetId="41">#REF!</definedName>
    <definedName name="DR1A" localSheetId="51">#REF!</definedName>
    <definedName name="DR1A" localSheetId="89">#REF!</definedName>
    <definedName name="DR1A" localSheetId="40">#REF!</definedName>
    <definedName name="DR1A" localSheetId="42">#REF!</definedName>
    <definedName name="DR1A" localSheetId="43">#REF!</definedName>
    <definedName name="DR1A" localSheetId="48">#REF!</definedName>
    <definedName name="DR1A" localSheetId="49">#REF!</definedName>
    <definedName name="DR1A" localSheetId="50">#REF!</definedName>
    <definedName name="DR1A" localSheetId="57">#REF!</definedName>
    <definedName name="DR1A" localSheetId="58">#REF!</definedName>
    <definedName name="DR1A" localSheetId="59">#REF!</definedName>
    <definedName name="DR1A" localSheetId="60">#REF!</definedName>
    <definedName name="DR1A" localSheetId="76">#REF!</definedName>
    <definedName name="DR1A" localSheetId="78">#REF!</definedName>
    <definedName name="DR1A" localSheetId="82">#REF!</definedName>
    <definedName name="DR1A" localSheetId="22">#REF!</definedName>
    <definedName name="DR1A" localSheetId="86">#REF!</definedName>
    <definedName name="DR1A" localSheetId="90">#REF!</definedName>
    <definedName name="DR1A" localSheetId="27">#REF!</definedName>
    <definedName name="DR1A" localSheetId="0">#REF!</definedName>
    <definedName name="DR1A">#REF!</definedName>
    <definedName name="drd" localSheetId="104" hidden="1">{FALSE,FALSE,-1.25,-15.5,484.5,276.75,FALSE,FALSE,TRUE,TRUE,0,12,#N/A,46,#N/A,2.93460490463215,15.35,1,FALSE,FALSE,3,TRUE,1,FALSE,100,"Swvu.PLA1.","ACwvu.PLA1.",#N/A,FALSE,FALSE,0,0,0,0,2,"","",TRUE,TRUE,FALSE,FALSE,1,60,#N/A,#N/A,FALSE,FALSE,FALSE,FALSE,FALSE,FALSE,FALSE,9,65532,65532,FALSE,FALSE,TRUE,TRUE,TRUE}</definedName>
    <definedName name="drd" localSheetId="106" hidden="1">{FALSE,FALSE,-1.25,-15.5,484.5,276.75,FALSE,FALSE,TRUE,TRUE,0,12,#N/A,46,#N/A,2.93460490463215,15.35,1,FALSE,FALSE,3,TRUE,1,FALSE,100,"Swvu.PLA1.","ACwvu.PLA1.",#N/A,FALSE,FALSE,0,0,0,0,2,"","",TRUE,TRUE,FALSE,FALSE,1,60,#N/A,#N/A,FALSE,FALSE,FALSE,FALSE,FALSE,FALSE,FALSE,9,65532,65532,FALSE,FALSE,TRUE,TRUE,TRUE}</definedName>
    <definedName name="drd" localSheetId="17" hidden="1">{FALSE,FALSE,-1.25,-15.5,484.5,276.75,FALSE,FALSE,TRUE,TRUE,0,12,#N/A,46,#N/A,2.93460490463215,15.35,1,FALSE,FALSE,3,TRUE,1,FALSE,100,"Swvu.PLA1.","ACwvu.PLA1.",#N/A,FALSE,FALSE,0,0,0,0,2,"","",TRUE,TRUE,FALSE,FALSE,1,60,#N/A,#N/A,FALSE,FALSE,FALSE,FALSE,FALSE,FALSE,FALSE,9,65532,65532,FALSE,FALSE,TRUE,TRUE,TRUE}</definedName>
    <definedName name="drd" localSheetId="18" hidden="1">{FALSE,FALSE,-1.25,-15.5,484.5,276.75,FALSE,FALSE,TRUE,TRUE,0,12,#N/A,46,#N/A,2.93460490463215,15.35,1,FALSE,FALSE,3,TRUE,1,FALSE,100,"Swvu.PLA1.","ACwvu.PLA1.",#N/A,FALSE,FALSE,0,0,0,0,2,"","",TRUE,TRUE,FALSE,FALSE,1,60,#N/A,#N/A,FALSE,FALSE,FALSE,FALSE,FALSE,FALSE,FALSE,9,65532,65532,FALSE,FALSE,TRUE,TRUE,TRUE}</definedName>
    <definedName name="drd" localSheetId="38" hidden="1">{FALSE,FALSE,-1.25,-15.5,484.5,276.75,FALSE,FALSE,TRUE,TRUE,0,12,#N/A,46,#N/A,2.93460490463215,15.35,1,FALSE,FALSE,3,TRUE,1,FALSE,100,"Swvu.PLA1.","ACwvu.PLA1.",#N/A,FALSE,FALSE,0,0,0,0,2,"","",TRUE,TRUE,FALSE,FALSE,1,60,#N/A,#N/A,FALSE,FALSE,FALSE,FALSE,FALSE,FALSE,FALSE,9,65532,65532,FALSE,FALSE,TRUE,TRUE,TRUE}</definedName>
    <definedName name="drd" localSheetId="41" hidden="1">{FALSE,FALSE,-1.25,-15.5,484.5,276.75,FALSE,FALSE,TRUE,TRUE,0,12,#N/A,46,#N/A,2.93460490463215,15.35,1,FALSE,FALSE,3,TRUE,1,FALSE,100,"Swvu.PLA1.","ACwvu.PLA1.",#N/A,FALSE,FALSE,0,0,0,0,2,"","",TRUE,TRUE,FALSE,FALSE,1,60,#N/A,#N/A,FALSE,FALSE,FALSE,FALSE,FALSE,FALSE,FALSE,9,65532,65532,FALSE,FALSE,TRUE,TRUE,TRUE}</definedName>
    <definedName name="drd" localSheetId="65" hidden="1">{FALSE,FALSE,-1.25,-15.5,484.5,276.75,FALSE,FALSE,TRUE,TRUE,0,12,#N/A,46,#N/A,2.93460490463215,15.35,1,FALSE,FALSE,3,TRUE,1,FALSE,100,"Swvu.PLA1.","ACwvu.PLA1.",#N/A,FALSE,FALSE,0,0,0,0,2,"","",TRUE,TRUE,FALSE,FALSE,1,60,#N/A,#N/A,FALSE,FALSE,FALSE,FALSE,FALSE,FALSE,FALSE,9,65532,65532,FALSE,FALSE,TRUE,TRUE,TRUE}</definedName>
    <definedName name="drd" localSheetId="67" hidden="1">{FALSE,FALSE,-1.25,-15.5,484.5,276.75,FALSE,FALSE,TRUE,TRUE,0,12,#N/A,46,#N/A,2.93460490463215,15.35,1,FALSE,FALSE,3,TRUE,1,FALSE,100,"Swvu.PLA1.","ACwvu.PLA1.",#N/A,FALSE,FALSE,0,0,0,0,2,"","",TRUE,TRUE,FALSE,FALSE,1,60,#N/A,#N/A,FALSE,FALSE,FALSE,FALSE,FALSE,FALSE,FALSE,9,65532,65532,FALSE,FALSE,TRUE,TRUE,TRUE}</definedName>
    <definedName name="drd" localSheetId="70" hidden="1">{FALSE,FALSE,-1.25,-15.5,484.5,276.75,FALSE,FALSE,TRUE,TRUE,0,12,#N/A,46,#N/A,2.93460490463215,15.35,1,FALSE,FALSE,3,TRUE,1,FALSE,100,"Swvu.PLA1.","ACwvu.PLA1.",#N/A,FALSE,FALSE,0,0,0,0,2,"","",TRUE,TRUE,FALSE,FALSE,1,60,#N/A,#N/A,FALSE,FALSE,FALSE,FALSE,FALSE,FALSE,FALSE,9,65532,65532,FALSE,FALSE,TRUE,TRUE,TRUE}</definedName>
    <definedName name="drd" localSheetId="8" hidden="1">{FALSE,FALSE,-1.25,-15.5,484.5,276.75,FALSE,FALSE,TRUE,TRUE,0,12,#N/A,46,#N/A,2.93460490463215,15.35,1,FALSE,FALSE,3,TRUE,1,FALSE,100,"Swvu.PLA1.","ACwvu.PLA1.",#N/A,FALSE,FALSE,0,0,0,0,2,"","",TRUE,TRUE,FALSE,FALSE,1,60,#N/A,#N/A,FALSE,FALSE,FALSE,FALSE,FALSE,FALSE,FALSE,9,65532,65532,FALSE,FALSE,TRUE,TRUE,TRUE}</definedName>
    <definedName name="drd" localSheetId="9" hidden="1">{FALSE,FALSE,-1.25,-15.5,484.5,276.75,FALSE,FALSE,TRUE,TRUE,0,12,#N/A,46,#N/A,2.93460490463215,15.35,1,FALSE,FALSE,3,TRUE,1,FALSE,100,"Swvu.PLA1.","ACwvu.PLA1.",#N/A,FALSE,FALSE,0,0,0,0,2,"","",TRUE,TRUE,FALSE,FALSE,1,60,#N/A,#N/A,FALSE,FALSE,FALSE,FALSE,FALSE,FALSE,FALSE,9,65532,65532,FALSE,FALSE,TRUE,TRUE,TRUE}</definedName>
    <definedName name="drd" localSheetId="10" hidden="1">{FALSE,FALSE,-1.25,-15.5,484.5,276.75,FALSE,FALSE,TRUE,TRUE,0,12,#N/A,46,#N/A,2.93460490463215,15.35,1,FALSE,FALSE,3,TRUE,1,FALSE,100,"Swvu.PLA1.","ACwvu.PLA1.",#N/A,FALSE,FALSE,0,0,0,0,2,"","",TRUE,TRUE,FALSE,FALSE,1,60,#N/A,#N/A,FALSE,FALSE,FALSE,FALSE,FALSE,FALSE,FALSE,9,65532,65532,FALSE,FALSE,TRUE,TRUE,TRUE}</definedName>
    <definedName name="drd" localSheetId="11" hidden="1">{FALSE,FALSE,-1.25,-15.5,484.5,276.75,FALSE,FALSE,TRUE,TRUE,0,12,#N/A,46,#N/A,2.93460490463215,15.35,1,FALSE,FALSE,3,TRUE,1,FALSE,100,"Swvu.PLA1.","ACwvu.PLA1.",#N/A,FALSE,FALSE,0,0,0,0,2,"","",TRUE,TRUE,FALSE,FALSE,1,60,#N/A,#N/A,FALSE,FALSE,FALSE,FALSE,FALSE,FALSE,FALSE,9,65532,65532,FALSE,FALSE,TRUE,TRUE,TRUE}</definedName>
    <definedName name="drd" localSheetId="54" hidden="1">{FALSE,FALSE,-1.25,-15.5,484.5,276.75,FALSE,FALSE,TRUE,TRUE,0,12,#N/A,46,#N/A,2.93460490463215,15.35,1,FALSE,FALSE,3,TRUE,1,FALSE,100,"Swvu.PLA1.","ACwvu.PLA1.",#N/A,FALSE,FALSE,0,0,0,0,2,"","",TRUE,TRUE,FALSE,FALSE,1,60,#N/A,#N/A,FALSE,FALSE,FALSE,FALSE,FALSE,FALSE,FALSE,9,65532,65532,FALSE,FALSE,TRUE,TRUE,TRUE}</definedName>
    <definedName name="drd" localSheetId="51" hidden="1">{FALSE,FALSE,-1.25,-15.5,484.5,276.75,FALSE,FALSE,TRUE,TRUE,0,12,#N/A,46,#N/A,2.93460490463215,15.35,1,FALSE,FALSE,3,TRUE,1,FALSE,100,"Swvu.PLA1.","ACwvu.PLA1.",#N/A,FALSE,FALSE,0,0,0,0,2,"","",TRUE,TRUE,FALSE,FALSE,1,60,#N/A,#N/A,FALSE,FALSE,FALSE,FALSE,FALSE,FALSE,FALSE,9,65532,65532,FALSE,FALSE,TRUE,TRUE,TRUE}</definedName>
    <definedName name="drd" localSheetId="89" hidden="1">{FALSE,FALSE,-1.25,-15.5,484.5,276.75,FALSE,FALSE,TRUE,TRUE,0,12,#N/A,46,#N/A,2.93460490463215,15.35,1,FALSE,FALSE,3,TRUE,1,FALSE,100,"Swvu.PLA1.","ACwvu.PLA1.",#N/A,FALSE,FALSE,0,0,0,0,2,"","",TRUE,TRUE,FALSE,FALSE,1,60,#N/A,#N/A,FALSE,FALSE,FALSE,FALSE,FALSE,FALSE,FALSE,9,65532,65532,FALSE,FALSE,TRUE,TRUE,TRUE}</definedName>
    <definedName name="drd" localSheetId="28" hidden="1">{FALSE,FALSE,-1.25,-15.5,484.5,276.75,FALSE,FALSE,TRUE,TRUE,0,12,#N/A,46,#N/A,2.93460490463215,15.35,1,FALSE,FALSE,3,TRUE,1,FALSE,100,"Swvu.PLA1.","ACwvu.PLA1.",#N/A,FALSE,FALSE,0,0,0,0,2,"","",TRUE,TRUE,FALSE,FALSE,1,60,#N/A,#N/A,FALSE,FALSE,FALSE,FALSE,FALSE,FALSE,FALSE,9,65532,65532,FALSE,FALSE,TRUE,TRUE,TRUE}</definedName>
    <definedName name="drd" localSheetId="29" hidden="1">{FALSE,FALSE,-1.25,-15.5,484.5,276.75,FALSE,FALSE,TRUE,TRUE,0,12,#N/A,46,#N/A,2.93460490463215,15.35,1,FALSE,FALSE,3,TRUE,1,FALSE,100,"Swvu.PLA1.","ACwvu.PLA1.",#N/A,FALSE,FALSE,0,0,0,0,2,"","",TRUE,TRUE,FALSE,FALSE,1,60,#N/A,#N/A,FALSE,FALSE,FALSE,FALSE,FALSE,FALSE,FALSE,9,65532,65532,FALSE,FALSE,TRUE,TRUE,TRUE}</definedName>
    <definedName name="drd" localSheetId="30" hidden="1">{FALSE,FALSE,-1.25,-15.5,484.5,276.75,FALSE,FALSE,TRUE,TRUE,0,12,#N/A,46,#N/A,2.93460490463215,15.35,1,FALSE,FALSE,3,TRUE,1,FALSE,100,"Swvu.PLA1.","ACwvu.PLA1.",#N/A,FALSE,FALSE,0,0,0,0,2,"","",TRUE,TRUE,FALSE,FALSE,1,60,#N/A,#N/A,FALSE,FALSE,FALSE,FALSE,FALSE,FALSE,FALSE,9,65532,65532,FALSE,FALSE,TRUE,TRUE,TRUE}</definedName>
    <definedName name="drd" localSheetId="31" hidden="1">{FALSE,FALSE,-1.25,-15.5,484.5,276.75,FALSE,FALSE,TRUE,TRUE,0,12,#N/A,46,#N/A,2.93460490463215,15.35,1,FALSE,FALSE,3,TRUE,1,FALSE,100,"Swvu.PLA1.","ACwvu.PLA1.",#N/A,FALSE,FALSE,0,0,0,0,2,"","",TRUE,TRUE,FALSE,FALSE,1,60,#N/A,#N/A,FALSE,FALSE,FALSE,FALSE,FALSE,FALSE,FALSE,9,65532,65532,FALSE,FALSE,TRUE,TRUE,TRUE}</definedName>
    <definedName name="drd" localSheetId="32" hidden="1">{FALSE,FALSE,-1.25,-15.5,484.5,276.75,FALSE,FALSE,TRUE,TRUE,0,12,#N/A,46,#N/A,2.93460490463215,15.35,1,FALSE,FALSE,3,TRUE,1,FALSE,100,"Swvu.PLA1.","ACwvu.PLA1.",#N/A,FALSE,FALSE,0,0,0,0,2,"","",TRUE,TRUE,FALSE,FALSE,1,60,#N/A,#N/A,FALSE,FALSE,FALSE,FALSE,FALSE,FALSE,FALSE,9,65532,65532,FALSE,FALSE,TRUE,TRUE,TRUE}</definedName>
    <definedName name="drd" localSheetId="33" hidden="1">{FALSE,FALSE,-1.25,-15.5,484.5,276.75,FALSE,FALSE,TRUE,TRUE,0,12,#N/A,46,#N/A,2.93460490463215,15.35,1,FALSE,FALSE,3,TRUE,1,FALSE,100,"Swvu.PLA1.","ACwvu.PLA1.",#N/A,FALSE,FALSE,0,0,0,0,2,"","",TRUE,TRUE,FALSE,FALSE,1,60,#N/A,#N/A,FALSE,FALSE,FALSE,FALSE,FALSE,FALSE,FALSE,9,65532,65532,FALSE,FALSE,TRUE,TRUE,TRUE}</definedName>
    <definedName name="drd" localSheetId="34" hidden="1">{FALSE,FALSE,-1.25,-15.5,484.5,276.75,FALSE,FALSE,TRUE,TRUE,0,12,#N/A,46,#N/A,2.93460490463215,15.35,1,FALSE,FALSE,3,TRUE,1,FALSE,100,"Swvu.PLA1.","ACwvu.PLA1.",#N/A,FALSE,FALSE,0,0,0,0,2,"","",TRUE,TRUE,FALSE,FALSE,1,60,#N/A,#N/A,FALSE,FALSE,FALSE,FALSE,FALSE,FALSE,FALSE,9,65532,65532,FALSE,FALSE,TRUE,TRUE,TRUE}</definedName>
    <definedName name="drd" localSheetId="37" hidden="1">{FALSE,FALSE,-1.25,-15.5,484.5,276.75,FALSE,FALSE,TRUE,TRUE,0,12,#N/A,46,#N/A,2.93460490463215,15.35,1,FALSE,FALSE,3,TRUE,1,FALSE,100,"Swvu.PLA1.","ACwvu.PLA1.",#N/A,FALSE,FALSE,0,0,0,0,2,"","",TRUE,TRUE,FALSE,FALSE,1,60,#N/A,#N/A,FALSE,FALSE,FALSE,FALSE,FALSE,FALSE,FALSE,9,65532,65532,FALSE,FALSE,TRUE,TRUE,TRUE}</definedName>
    <definedName name="drd" localSheetId="2" hidden="1">{FALSE,FALSE,-1.25,-15.5,484.5,276.75,FALSE,FALSE,TRUE,TRUE,0,12,#N/A,46,#N/A,2.93460490463215,15.35,1,FALSE,FALSE,3,TRUE,1,FALSE,100,"Swvu.PLA1.","ACwvu.PLA1.",#N/A,FALSE,FALSE,0,0,0,0,2,"","",TRUE,TRUE,FALSE,FALSE,1,60,#N/A,#N/A,FALSE,FALSE,FALSE,FALSE,FALSE,FALSE,FALSE,9,65532,65532,FALSE,FALSE,TRUE,TRUE,TRUE}</definedName>
    <definedName name="drd" localSheetId="39" hidden="1">{FALSE,FALSE,-1.25,-15.5,484.5,276.75,FALSE,FALSE,TRUE,TRUE,0,12,#N/A,46,#N/A,2.93460490463215,15.35,1,FALSE,FALSE,3,TRUE,1,FALSE,100,"Swvu.PLA1.","ACwvu.PLA1.",#N/A,FALSE,FALSE,0,0,0,0,2,"","",TRUE,TRUE,FALSE,FALSE,1,60,#N/A,#N/A,FALSE,FALSE,FALSE,FALSE,FALSE,FALSE,FALSE,9,65532,65532,FALSE,FALSE,TRUE,TRUE,TRUE}</definedName>
    <definedName name="drd" localSheetId="40" hidden="1">{FALSE,FALSE,-1.25,-15.5,484.5,276.75,FALSE,FALSE,TRUE,TRUE,0,12,#N/A,46,#N/A,2.93460490463215,15.35,1,FALSE,FALSE,3,TRUE,1,FALSE,100,"Swvu.PLA1.","ACwvu.PLA1.",#N/A,FALSE,FALSE,0,0,0,0,2,"","",TRUE,TRUE,FALSE,FALSE,1,60,#N/A,#N/A,FALSE,FALSE,FALSE,FALSE,FALSE,FALSE,FALSE,9,65532,65532,FALSE,FALSE,TRUE,TRUE,TRUE}</definedName>
    <definedName name="drd" localSheetId="42" hidden="1">{FALSE,FALSE,-1.25,-15.5,484.5,276.75,FALSE,FALSE,TRUE,TRUE,0,12,#N/A,46,#N/A,2.93460490463215,15.35,1,FALSE,FALSE,3,TRUE,1,FALSE,100,"Swvu.PLA1.","ACwvu.PLA1.",#N/A,FALSE,FALSE,0,0,0,0,2,"","",TRUE,TRUE,FALSE,FALSE,1,60,#N/A,#N/A,FALSE,FALSE,FALSE,FALSE,FALSE,FALSE,FALSE,9,65532,65532,FALSE,FALSE,TRUE,TRUE,TRUE}</definedName>
    <definedName name="drd" localSheetId="43" hidden="1">{FALSE,FALSE,-1.25,-15.5,484.5,276.75,FALSE,FALSE,TRUE,TRUE,0,12,#N/A,46,#N/A,2.93460490463215,15.35,1,FALSE,FALSE,3,TRUE,1,FALSE,100,"Swvu.PLA1.","ACwvu.PLA1.",#N/A,FALSE,FALSE,0,0,0,0,2,"","",TRUE,TRUE,FALSE,FALSE,1,60,#N/A,#N/A,FALSE,FALSE,FALSE,FALSE,FALSE,FALSE,FALSE,9,65532,65532,FALSE,FALSE,TRUE,TRUE,TRUE}</definedName>
    <definedName name="drd" localSheetId="44" hidden="1">{FALSE,FALSE,-1.25,-15.5,484.5,276.75,FALSE,FALSE,TRUE,TRUE,0,12,#N/A,46,#N/A,2.93460490463215,15.35,1,FALSE,FALSE,3,TRUE,1,FALSE,100,"Swvu.PLA1.","ACwvu.PLA1.",#N/A,FALSE,FALSE,0,0,0,0,2,"","",TRUE,TRUE,FALSE,FALSE,1,60,#N/A,#N/A,FALSE,FALSE,FALSE,FALSE,FALSE,FALSE,FALSE,9,65532,65532,FALSE,FALSE,TRUE,TRUE,TRUE}</definedName>
    <definedName name="drd" localSheetId="45" hidden="1">{FALSE,FALSE,-1.25,-15.5,484.5,276.75,FALSE,FALSE,TRUE,TRUE,0,12,#N/A,46,#N/A,2.93460490463215,15.35,1,FALSE,FALSE,3,TRUE,1,FALSE,100,"Swvu.PLA1.","ACwvu.PLA1.",#N/A,FALSE,FALSE,0,0,0,0,2,"","",TRUE,TRUE,FALSE,FALSE,1,60,#N/A,#N/A,FALSE,FALSE,FALSE,FALSE,FALSE,FALSE,FALSE,9,65532,65532,FALSE,FALSE,TRUE,TRUE,TRUE}</definedName>
    <definedName name="drd" localSheetId="46" hidden="1">{FALSE,FALSE,-1.25,-15.5,484.5,276.75,FALSE,FALSE,TRUE,TRUE,0,12,#N/A,46,#N/A,2.93460490463215,15.35,1,FALSE,FALSE,3,TRUE,1,FALSE,100,"Swvu.PLA1.","ACwvu.PLA1.",#N/A,FALSE,FALSE,0,0,0,0,2,"","",TRUE,TRUE,FALSE,FALSE,1,60,#N/A,#N/A,FALSE,FALSE,FALSE,FALSE,FALSE,FALSE,FALSE,9,65532,65532,FALSE,FALSE,TRUE,TRUE,TRUE}</definedName>
    <definedName name="drd" localSheetId="47" hidden="1">{FALSE,FALSE,-1.25,-15.5,484.5,276.75,FALSE,FALSE,TRUE,TRUE,0,12,#N/A,46,#N/A,2.93460490463215,15.35,1,FALSE,FALSE,3,TRUE,1,FALSE,100,"Swvu.PLA1.","ACwvu.PLA1.",#N/A,FALSE,FALSE,0,0,0,0,2,"","",TRUE,TRUE,FALSE,FALSE,1,60,#N/A,#N/A,FALSE,FALSE,FALSE,FALSE,FALSE,FALSE,FALSE,9,65532,65532,FALSE,FALSE,TRUE,TRUE,TRUE}</definedName>
    <definedName name="drd" localSheetId="48" hidden="1">{FALSE,FALSE,-1.25,-15.5,484.5,276.75,FALSE,FALSE,TRUE,TRUE,0,12,#N/A,46,#N/A,2.93460490463215,15.35,1,FALSE,FALSE,3,TRUE,1,FALSE,100,"Swvu.PLA1.","ACwvu.PLA1.",#N/A,FALSE,FALSE,0,0,0,0,2,"","",TRUE,TRUE,FALSE,FALSE,1,60,#N/A,#N/A,FALSE,FALSE,FALSE,FALSE,FALSE,FALSE,FALSE,9,65532,65532,FALSE,FALSE,TRUE,TRUE,TRUE}</definedName>
    <definedName name="drd" localSheetId="49" hidden="1">{FALSE,FALSE,-1.25,-15.5,484.5,276.75,FALSE,FALSE,TRUE,TRUE,0,12,#N/A,46,#N/A,2.93460490463215,15.35,1,FALSE,FALSE,3,TRUE,1,FALSE,100,"Swvu.PLA1.","ACwvu.PLA1.",#N/A,FALSE,FALSE,0,0,0,0,2,"","",TRUE,TRUE,FALSE,FALSE,1,60,#N/A,#N/A,FALSE,FALSE,FALSE,FALSE,FALSE,FALSE,FALSE,9,65532,65532,FALSE,FALSE,TRUE,TRUE,TRUE}</definedName>
    <definedName name="drd" localSheetId="50" hidden="1">{FALSE,FALSE,-1.25,-15.5,484.5,276.75,FALSE,FALSE,TRUE,TRUE,0,12,#N/A,46,#N/A,2.93460490463215,15.35,1,FALSE,FALSE,3,TRUE,1,FALSE,100,"Swvu.PLA1.","ACwvu.PLA1.",#N/A,FALSE,FALSE,0,0,0,0,2,"","",TRUE,TRUE,FALSE,FALSE,1,60,#N/A,#N/A,FALSE,FALSE,FALSE,FALSE,FALSE,FALSE,FALSE,9,65532,65532,FALSE,FALSE,TRUE,TRUE,TRUE}</definedName>
    <definedName name="drd" localSheetId="57" hidden="1">{FALSE,FALSE,-1.25,-15.5,484.5,276.75,FALSE,FALSE,TRUE,TRUE,0,12,#N/A,46,#N/A,2.93460490463215,15.35,1,FALSE,FALSE,3,TRUE,1,FALSE,100,"Swvu.PLA1.","ACwvu.PLA1.",#N/A,FALSE,FALSE,0,0,0,0,2,"","",TRUE,TRUE,FALSE,FALSE,1,60,#N/A,#N/A,FALSE,FALSE,FALSE,FALSE,FALSE,FALSE,FALSE,9,65532,65532,FALSE,FALSE,TRUE,TRUE,TRUE}</definedName>
    <definedName name="drd" localSheetId="58" hidden="1">{FALSE,FALSE,-1.25,-15.5,484.5,276.75,FALSE,FALSE,TRUE,TRUE,0,12,#N/A,46,#N/A,2.93460490463215,15.35,1,FALSE,FALSE,3,TRUE,1,FALSE,100,"Swvu.PLA1.","ACwvu.PLA1.",#N/A,FALSE,FALSE,0,0,0,0,2,"","",TRUE,TRUE,FALSE,FALSE,1,60,#N/A,#N/A,FALSE,FALSE,FALSE,FALSE,FALSE,FALSE,FALSE,9,65532,65532,FALSE,FALSE,TRUE,TRUE,TRUE}</definedName>
    <definedName name="drd" localSheetId="59" hidden="1">{FALSE,FALSE,-1.25,-15.5,484.5,276.75,FALSE,FALSE,TRUE,TRUE,0,12,#N/A,46,#N/A,2.93460490463215,15.35,1,FALSE,FALSE,3,TRUE,1,FALSE,100,"Swvu.PLA1.","ACwvu.PLA1.",#N/A,FALSE,FALSE,0,0,0,0,2,"","",TRUE,TRUE,FALSE,FALSE,1,60,#N/A,#N/A,FALSE,FALSE,FALSE,FALSE,FALSE,FALSE,FALSE,9,65532,65532,FALSE,FALSE,TRUE,TRUE,TRUE}</definedName>
    <definedName name="drd" localSheetId="60" hidden="1">{FALSE,FALSE,-1.25,-15.5,484.5,276.75,FALSE,FALSE,TRUE,TRUE,0,12,#N/A,46,#N/A,2.93460490463215,15.35,1,FALSE,FALSE,3,TRUE,1,FALSE,100,"Swvu.PLA1.","ACwvu.PLA1.",#N/A,FALSE,FALSE,0,0,0,0,2,"","",TRUE,TRUE,FALSE,FALSE,1,60,#N/A,#N/A,FALSE,FALSE,FALSE,FALSE,FALSE,FALSE,FALSE,9,65532,65532,FALSE,FALSE,TRUE,TRUE,TRUE}</definedName>
    <definedName name="drd" localSheetId="61" hidden="1">{FALSE,FALSE,-1.25,-15.5,484.5,276.75,FALSE,FALSE,TRUE,TRUE,0,12,#N/A,46,#N/A,2.93460490463215,15.35,1,FALSE,FALSE,3,TRUE,1,FALSE,100,"Swvu.PLA1.","ACwvu.PLA1.",#N/A,FALSE,FALSE,0,0,0,0,2,"","",TRUE,TRUE,FALSE,FALSE,1,60,#N/A,#N/A,FALSE,FALSE,FALSE,FALSE,FALSE,FALSE,FALSE,9,65532,65532,FALSE,FALSE,TRUE,TRUE,TRUE}</definedName>
    <definedName name="drd" localSheetId="62" hidden="1">{FALSE,FALSE,-1.25,-15.5,484.5,276.75,FALSE,FALSE,TRUE,TRUE,0,12,#N/A,46,#N/A,2.93460490463215,15.35,1,FALSE,FALSE,3,TRUE,1,FALSE,100,"Swvu.PLA1.","ACwvu.PLA1.",#N/A,FALSE,FALSE,0,0,0,0,2,"","",TRUE,TRUE,FALSE,FALSE,1,60,#N/A,#N/A,FALSE,FALSE,FALSE,FALSE,FALSE,FALSE,FALSE,9,65532,65532,FALSE,FALSE,TRUE,TRUE,TRUE}</definedName>
    <definedName name="drd" localSheetId="63" hidden="1">{FALSE,FALSE,-1.25,-15.5,484.5,276.75,FALSE,FALSE,TRUE,TRUE,0,12,#N/A,46,#N/A,2.93460490463215,15.35,1,FALSE,FALSE,3,TRUE,1,FALSE,100,"Swvu.PLA1.","ACwvu.PLA1.",#N/A,FALSE,FALSE,0,0,0,0,2,"","",TRUE,TRUE,FALSE,FALSE,1,60,#N/A,#N/A,FALSE,FALSE,FALSE,FALSE,FALSE,FALSE,FALSE,9,65532,65532,FALSE,FALSE,TRUE,TRUE,TRUE}</definedName>
    <definedName name="drd" localSheetId="64" hidden="1">{FALSE,FALSE,-1.25,-15.5,484.5,276.75,FALSE,FALSE,TRUE,TRUE,0,12,#N/A,46,#N/A,2.93460490463215,15.35,1,FALSE,FALSE,3,TRUE,1,FALSE,100,"Swvu.PLA1.","ACwvu.PLA1.",#N/A,FALSE,FALSE,0,0,0,0,2,"","",TRUE,TRUE,FALSE,FALSE,1,60,#N/A,#N/A,FALSE,FALSE,FALSE,FALSE,FALSE,FALSE,FALSE,9,65532,65532,FALSE,FALSE,TRUE,TRUE,TRUE}</definedName>
    <definedName name="drd" localSheetId="66" hidden="1">{FALSE,FALSE,-1.25,-15.5,484.5,276.75,FALSE,FALSE,TRUE,TRUE,0,12,#N/A,46,#N/A,2.93460490463215,15.35,1,FALSE,FALSE,3,TRUE,1,FALSE,100,"Swvu.PLA1.","ACwvu.PLA1.",#N/A,FALSE,FALSE,0,0,0,0,2,"","",TRUE,TRUE,FALSE,FALSE,1,60,#N/A,#N/A,FALSE,FALSE,FALSE,FALSE,FALSE,FALSE,FALSE,9,65532,65532,FALSE,FALSE,TRUE,TRUE,TRUE}</definedName>
    <definedName name="drd" localSheetId="68" hidden="1">{FALSE,FALSE,-1.25,-15.5,484.5,276.75,FALSE,FALSE,TRUE,TRUE,0,12,#N/A,46,#N/A,2.93460490463215,15.35,1,FALSE,FALSE,3,TRUE,1,FALSE,100,"Swvu.PLA1.","ACwvu.PLA1.",#N/A,FALSE,FALSE,0,0,0,0,2,"","",TRUE,TRUE,FALSE,FALSE,1,60,#N/A,#N/A,FALSE,FALSE,FALSE,FALSE,FALSE,FALSE,FALSE,9,65532,65532,FALSE,FALSE,TRUE,TRUE,TRUE}</definedName>
    <definedName name="drd" localSheetId="69" hidden="1">{FALSE,FALSE,-1.25,-15.5,484.5,276.75,FALSE,FALSE,TRUE,TRUE,0,12,#N/A,46,#N/A,2.93460490463215,15.35,1,FALSE,FALSE,3,TRUE,1,FALSE,100,"Swvu.PLA1.","ACwvu.PLA1.",#N/A,FALSE,FALSE,0,0,0,0,2,"","",TRUE,TRUE,FALSE,FALSE,1,60,#N/A,#N/A,FALSE,FALSE,FALSE,FALSE,FALSE,FALSE,FALSE,9,65532,65532,FALSE,FALSE,TRUE,TRUE,TRUE}</definedName>
    <definedName name="drd" localSheetId="71" hidden="1">{FALSE,FALSE,-1.25,-15.5,484.5,276.75,FALSE,FALSE,TRUE,TRUE,0,12,#N/A,46,#N/A,2.93460490463215,15.35,1,FALSE,FALSE,3,TRUE,1,FALSE,100,"Swvu.PLA1.","ACwvu.PLA1.",#N/A,FALSE,FALSE,0,0,0,0,2,"","",TRUE,TRUE,FALSE,FALSE,1,60,#N/A,#N/A,FALSE,FALSE,FALSE,FALSE,FALSE,FALSE,FALSE,9,65532,65532,FALSE,FALSE,TRUE,TRUE,TRUE}</definedName>
    <definedName name="drd" localSheetId="76" hidden="1">{FALSE,FALSE,-1.25,-15.5,484.5,276.75,FALSE,FALSE,TRUE,TRUE,0,12,#N/A,46,#N/A,2.93460490463215,15.35,1,FALSE,FALSE,3,TRUE,1,FALSE,100,"Swvu.PLA1.","ACwvu.PLA1.",#N/A,FALSE,FALSE,0,0,0,0,2,"","",TRUE,TRUE,FALSE,FALSE,1,60,#N/A,#N/A,FALSE,FALSE,FALSE,FALSE,FALSE,FALSE,FALSE,9,65532,65532,FALSE,FALSE,TRUE,TRUE,TRUE}</definedName>
    <definedName name="drd" localSheetId="77" hidden="1">{FALSE,FALSE,-1.25,-15.5,484.5,276.75,FALSE,FALSE,TRUE,TRUE,0,12,#N/A,46,#N/A,2.93460490463215,15.35,1,FALSE,FALSE,3,TRUE,1,FALSE,100,"Swvu.PLA1.","ACwvu.PLA1.",#N/A,FALSE,FALSE,0,0,0,0,2,"","",TRUE,TRUE,FALSE,FALSE,1,60,#N/A,#N/A,FALSE,FALSE,FALSE,FALSE,FALSE,FALSE,FALSE,9,65532,65532,FALSE,FALSE,TRUE,TRUE,TRUE}</definedName>
    <definedName name="drd" localSheetId="78" hidden="1">{FALSE,FALSE,-1.25,-15.5,484.5,276.75,FALSE,FALSE,TRUE,TRUE,0,12,#N/A,46,#N/A,2.93460490463215,15.35,1,FALSE,FALSE,3,TRUE,1,FALSE,100,"Swvu.PLA1.","ACwvu.PLA1.",#N/A,FALSE,FALSE,0,0,0,0,2,"","",TRUE,TRUE,FALSE,FALSE,1,60,#N/A,#N/A,FALSE,FALSE,FALSE,FALSE,FALSE,FALSE,FALSE,9,65532,65532,FALSE,FALSE,TRUE,TRUE,TRUE}</definedName>
    <definedName name="drd" localSheetId="82" hidden="1">{FALSE,FALSE,-1.25,-15.5,484.5,276.75,FALSE,FALSE,TRUE,TRUE,0,12,#N/A,46,#N/A,2.93460490463215,15.35,1,FALSE,FALSE,3,TRUE,1,FALSE,100,"Swvu.PLA1.","ACwvu.PLA1.",#N/A,FALSE,FALSE,0,0,0,0,2,"","",TRUE,TRUE,FALSE,FALSE,1,60,#N/A,#N/A,FALSE,FALSE,FALSE,FALSE,FALSE,FALSE,FALSE,9,65532,65532,FALSE,FALSE,TRUE,TRUE,TRUE}</definedName>
    <definedName name="drd" localSheetId="22" hidden="1">{FALSE,FALSE,-1.25,-15.5,484.5,276.75,FALSE,FALSE,TRUE,TRUE,0,12,#N/A,46,#N/A,2.93460490463215,15.35,1,FALSE,FALSE,3,TRUE,1,FALSE,100,"Swvu.PLA1.","ACwvu.PLA1.",#N/A,FALSE,FALSE,0,0,0,0,2,"","",TRUE,TRUE,FALSE,FALSE,1,60,#N/A,#N/A,FALSE,FALSE,FALSE,FALSE,FALSE,FALSE,FALSE,9,65532,65532,FALSE,FALSE,TRUE,TRUE,TRUE}</definedName>
    <definedName name="drd" localSheetId="86" hidden="1">{FALSE,FALSE,-1.25,-15.5,484.5,276.75,FALSE,FALSE,TRUE,TRUE,0,12,#N/A,46,#N/A,2.93460490463215,15.35,1,FALSE,FALSE,3,TRUE,1,FALSE,100,"Swvu.PLA1.","ACwvu.PLA1.",#N/A,FALSE,FALSE,0,0,0,0,2,"","",TRUE,TRUE,FALSE,FALSE,1,60,#N/A,#N/A,FALSE,FALSE,FALSE,FALSE,FALSE,FALSE,FALSE,9,65532,65532,FALSE,FALSE,TRUE,TRUE,TRUE}</definedName>
    <definedName name="drd" localSheetId="90" hidden="1">{FALSE,FALSE,-1.25,-15.5,484.5,276.75,FALSE,FALSE,TRUE,TRUE,0,12,#N/A,46,#N/A,2.93460490463215,15.35,1,FALSE,FALSE,3,TRUE,1,FALSE,100,"Swvu.PLA1.","ACwvu.PLA1.",#N/A,FALSE,FALSE,0,0,0,0,2,"","",TRUE,TRUE,FALSE,FALSE,1,60,#N/A,#N/A,FALSE,FALSE,FALSE,FALSE,FALSE,FALSE,FALSE,9,65532,65532,FALSE,FALSE,TRUE,TRUE,TRUE}</definedName>
    <definedName name="drd" localSheetId="94" hidden="1">{FALSE,FALSE,-1.25,-15.5,484.5,276.75,FALSE,FALSE,TRUE,TRUE,0,12,#N/A,46,#N/A,2.93460490463215,15.35,1,FALSE,FALSE,3,TRUE,1,FALSE,100,"Swvu.PLA1.","ACwvu.PLA1.",#N/A,FALSE,FALSE,0,0,0,0,2,"","",TRUE,TRUE,FALSE,FALSE,1,60,#N/A,#N/A,FALSE,FALSE,FALSE,FALSE,FALSE,FALSE,FALSE,9,65532,65532,FALSE,FALSE,TRUE,TRUE,TRUE}</definedName>
    <definedName name="drd" localSheetId="102" hidden="1">{FALSE,FALSE,-1.25,-15.5,484.5,276.75,FALSE,FALSE,TRUE,TRUE,0,12,#N/A,46,#N/A,2.93460490463215,15.35,1,FALSE,FALSE,3,TRUE,1,FALSE,100,"Swvu.PLA1.","ACwvu.PLA1.",#N/A,FALSE,FALSE,0,0,0,0,2,"","",TRUE,TRUE,FALSE,FALSE,1,60,#N/A,#N/A,FALSE,FALSE,FALSE,FALSE,FALSE,FALSE,FALSE,9,65532,65532,FALSE,FALSE,TRUE,TRUE,TRUE}</definedName>
    <definedName name="drd" localSheetId="27" hidden="1">{FALSE,FALSE,-1.25,-15.5,484.5,276.75,FALSE,FALSE,TRUE,TRUE,0,12,#N/A,46,#N/A,2.93460490463215,15.35,1,FALSE,FALSE,3,TRUE,1,FALSE,100,"Swvu.PLA1.","ACwvu.PLA1.",#N/A,FALSE,FALSE,0,0,0,0,2,"","",TRUE,TRUE,FALSE,FALSE,1,60,#N/A,#N/A,FALSE,FALSE,FALSE,FALSE,FALSE,FALSE,FALSE,9,65532,65532,FALSE,FALSE,TRUE,TRUE,TRUE}</definedName>
    <definedName name="drd" localSheetId="0"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 localSheetId="106">#REF!</definedName>
    <definedName name="DRFP" localSheetId="57">'[107]SMONET-FINANC'!$A$99:$IV$99</definedName>
    <definedName name="DRFP" localSheetId="94">#REF!</definedName>
    <definedName name="DRFP">'[107]SMONET-FINANC'!$A$99:$IV$99</definedName>
    <definedName name="ds" localSheetId="106" hidden="1">#REF!</definedName>
    <definedName name="DS" localSheetId="16">[88]Q7!$E$22:$AH$22</definedName>
    <definedName name="ds" localSheetId="17" hidden="1">'[113]Fax a enviar'!#REF!</definedName>
    <definedName name="ds" localSheetId="18" hidden="1">'[113]Fax a enviar'!#REF!</definedName>
    <definedName name="ds" localSheetId="51" hidden="1">'[113]Fax a enviar'!#REF!</definedName>
    <definedName name="ds" localSheetId="89" hidden="1">'[113]Fax a enviar'!#REF!</definedName>
    <definedName name="ds" localSheetId="40" hidden="1">'[113]Fax a enviar'!#REF!</definedName>
    <definedName name="ds" localSheetId="42" hidden="1">'[113]Fax a enviar'!#REF!</definedName>
    <definedName name="ds" localSheetId="48" hidden="1">'[113]Fax a enviar'!#REF!</definedName>
    <definedName name="ds" localSheetId="49" hidden="1">'[113]Fax a enviar'!#REF!</definedName>
    <definedName name="ds" localSheetId="50" hidden="1">'[113]Fax a enviar'!#REF!</definedName>
    <definedName name="ds" localSheetId="57" hidden="1">'[113]Fax a enviar'!#REF!</definedName>
    <definedName name="ds" localSheetId="58" hidden="1">'[113]Fax a enviar'!#REF!</definedName>
    <definedName name="ds" localSheetId="77" hidden="1">'[113]Fax a enviar'!#REF!</definedName>
    <definedName name="ds" localSheetId="78" hidden="1">'[113]Fax a enviar'!#REF!</definedName>
    <definedName name="ds" localSheetId="90" hidden="1">'[113]Fax a enviar'!#REF!</definedName>
    <definedName name="ds" localSheetId="94" hidden="1">#REF!</definedName>
    <definedName name="ds" hidden="1">'[113]Fax a enviar'!#REF!</definedName>
    <definedName name="DSA_Assumptions" localSheetId="106">#REF!</definedName>
    <definedName name="DSA_Assumptions" localSheetId="17">#REF!</definedName>
    <definedName name="DSA_Assumptions" localSheetId="51">#REF!</definedName>
    <definedName name="DSA_Assumptions" localSheetId="89">#REF!</definedName>
    <definedName name="DSA_Assumptions" localSheetId="40">#REF!</definedName>
    <definedName name="DSA_Assumptions" localSheetId="42">#REF!</definedName>
    <definedName name="DSA_Assumptions" localSheetId="43">#REF!</definedName>
    <definedName name="DSA_Assumptions" localSheetId="47">#REF!</definedName>
    <definedName name="DSA_Assumptions" localSheetId="48">#REF!</definedName>
    <definedName name="DSA_Assumptions" localSheetId="49">#REF!</definedName>
    <definedName name="DSA_Assumptions" localSheetId="50">#REF!</definedName>
    <definedName name="DSA_Assumptions" localSheetId="57">#REF!</definedName>
    <definedName name="DSA_Assumptions" localSheetId="58">#REF!</definedName>
    <definedName name="DSA_Assumptions" localSheetId="76">#REF!</definedName>
    <definedName name="DSA_Assumptions" localSheetId="77">#REF!</definedName>
    <definedName name="DSA_Assumptions" localSheetId="78">#REF!</definedName>
    <definedName name="DSA_Assumptions" localSheetId="82">#REF!</definedName>
    <definedName name="DSA_Assumptions" localSheetId="22">#REF!</definedName>
    <definedName name="DSA_Assumptions" localSheetId="90">#REF!</definedName>
    <definedName name="DSA_Assumptions" localSheetId="27">#REF!</definedName>
    <definedName name="DSA_Assumptions" localSheetId="0">#REF!</definedName>
    <definedName name="DSA_Assumptions">#REF!</definedName>
    <definedName name="dsaout" localSheetId="106">#REF!</definedName>
    <definedName name="dsaout" localSheetId="17">#REF!</definedName>
    <definedName name="dsaout" localSheetId="51">#REF!</definedName>
    <definedName name="dsaout" localSheetId="89">#REF!</definedName>
    <definedName name="dsaout" localSheetId="40">#REF!</definedName>
    <definedName name="dsaout" localSheetId="42">#REF!</definedName>
    <definedName name="dsaout" localSheetId="48">#REF!</definedName>
    <definedName name="dsaout" localSheetId="49">#REF!</definedName>
    <definedName name="dsaout" localSheetId="50">#REF!</definedName>
    <definedName name="dsaout" localSheetId="57">#REF!</definedName>
    <definedName name="dsaout" localSheetId="58">#REF!</definedName>
    <definedName name="dsaout" localSheetId="78">#REF!</definedName>
    <definedName name="dsaout" localSheetId="22">#REF!</definedName>
    <definedName name="dsaout" localSheetId="90">#REF!</definedName>
    <definedName name="dsaout" localSheetId="0">#REF!</definedName>
    <definedName name="dsaout">#REF!</definedName>
    <definedName name="DSD">#N/A</definedName>
    <definedName name="DSD_S">#N/A</definedName>
    <definedName name="DSDB">#N/A</definedName>
    <definedName name="DSDG">#N/A</definedName>
    <definedName name="dsds" localSheetId="106" hidden="1">#REF!</definedName>
    <definedName name="dsds" localSheetId="17" hidden="1">'[113]Fax a enviar'!#REF!</definedName>
    <definedName name="dsds" localSheetId="51" hidden="1">'[113]Fax a enviar'!#REF!</definedName>
    <definedName name="dsds" localSheetId="89" hidden="1">'[113]Fax a enviar'!#REF!</definedName>
    <definedName name="dsds" localSheetId="40" hidden="1">'[113]Fax a enviar'!#REF!</definedName>
    <definedName name="dsds" localSheetId="42" hidden="1">'[113]Fax a enviar'!#REF!</definedName>
    <definedName name="dsds" localSheetId="47" hidden="1">#REF!</definedName>
    <definedName name="dsds" localSheetId="48" hidden="1">'[113]Fax a enviar'!#REF!</definedName>
    <definedName name="dsds" localSheetId="49" hidden="1">'[113]Fax a enviar'!#REF!</definedName>
    <definedName name="dsds" localSheetId="50" hidden="1">'[113]Fax a enviar'!#REF!</definedName>
    <definedName name="dsds" localSheetId="57" hidden="1">'[113]Fax a enviar'!#REF!</definedName>
    <definedName name="dsds" localSheetId="58" hidden="1">'[113]Fax a enviar'!#REF!</definedName>
    <definedName name="dsds" localSheetId="76" hidden="1">'[113]Fax a enviar'!#REF!</definedName>
    <definedName name="dsds" localSheetId="82" hidden="1">'[113]Fax a enviar'!#REF!</definedName>
    <definedName name="dsds" localSheetId="90" hidden="1">'[113]Fax a enviar'!#REF!</definedName>
    <definedName name="dsds" localSheetId="94" hidden="1">#REF!</definedName>
    <definedName name="dsds" hidden="1">'[113]Fax a enviar'!#REF!</definedName>
    <definedName name="DSI" localSheetId="106">#REF!</definedName>
    <definedName name="DSI" localSheetId="16">[86]Q7!#REF!</definedName>
    <definedName name="DSI" localSheetId="17">#REF!</definedName>
    <definedName name="DSI" localSheetId="51">#REF!</definedName>
    <definedName name="DSI" localSheetId="89">#REF!</definedName>
    <definedName name="DSI" localSheetId="40">#REF!</definedName>
    <definedName name="DSI" localSheetId="42">#REF!</definedName>
    <definedName name="DSI" localSheetId="43">#REF!</definedName>
    <definedName name="DSI" localSheetId="47">#REF!</definedName>
    <definedName name="DSI" localSheetId="48">#REF!</definedName>
    <definedName name="DSI" localSheetId="49">#REF!</definedName>
    <definedName name="DSI" localSheetId="50">#REF!</definedName>
    <definedName name="DSI" localSheetId="57">#REF!</definedName>
    <definedName name="DSI" localSheetId="58">#REF!</definedName>
    <definedName name="DSI" localSheetId="76">#REF!</definedName>
    <definedName name="DSI" localSheetId="77">#REF!</definedName>
    <definedName name="DSI" localSheetId="78">#REF!</definedName>
    <definedName name="DSI" localSheetId="82">#REF!</definedName>
    <definedName name="DSI" localSheetId="22">#REF!</definedName>
    <definedName name="DSI" localSheetId="90">#REF!</definedName>
    <definedName name="DSI" localSheetId="27">#REF!</definedName>
    <definedName name="DSI" localSheetId="0">#REF!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106">#REF!</definedName>
    <definedName name="DSP" localSheetId="16">[88]Q7!$E$23:$AH$23</definedName>
    <definedName name="DSP" localSheetId="17">#REF!</definedName>
    <definedName name="DSP" localSheetId="51">#REF!</definedName>
    <definedName name="DSP" localSheetId="89">#REF!</definedName>
    <definedName name="DSP" localSheetId="40">#REF!</definedName>
    <definedName name="DSP" localSheetId="42">#REF!</definedName>
    <definedName name="DSP" localSheetId="43">#REF!</definedName>
    <definedName name="DSP" localSheetId="47">#REF!</definedName>
    <definedName name="DSP" localSheetId="48">#REF!</definedName>
    <definedName name="DSP" localSheetId="49">#REF!</definedName>
    <definedName name="DSP" localSheetId="50">#REF!</definedName>
    <definedName name="DSP" localSheetId="57">#REF!</definedName>
    <definedName name="DSP" localSheetId="58">#REF!</definedName>
    <definedName name="DSP" localSheetId="76">#REF!</definedName>
    <definedName name="DSP" localSheetId="77">#REF!</definedName>
    <definedName name="DSP" localSheetId="78">#REF!</definedName>
    <definedName name="DSP" localSheetId="82">#REF!</definedName>
    <definedName name="DSP" localSheetId="22">#REF!</definedName>
    <definedName name="DSP" localSheetId="90">#REF!</definedName>
    <definedName name="DSP" localSheetId="27">#REF!</definedName>
    <definedName name="DSP" localSheetId="0">#REF!</definedName>
    <definedName name="DSP">#REF!</definedName>
    <definedName name="DSPBproj">#N/A</definedName>
    <definedName name="DSPG" localSheetId="106">#REF!</definedName>
    <definedName name="DSPG" localSheetId="16">[88]Q7!$E$25:$AH$25</definedName>
    <definedName name="DSPG" localSheetId="17">#REF!</definedName>
    <definedName name="DSPG" localSheetId="51">#REF!</definedName>
    <definedName name="DSPG" localSheetId="89">#REF!</definedName>
    <definedName name="DSPG" localSheetId="40">#REF!</definedName>
    <definedName name="DSPG" localSheetId="42">#REF!</definedName>
    <definedName name="DSPG" localSheetId="43">#REF!</definedName>
    <definedName name="DSPG" localSheetId="47">#REF!</definedName>
    <definedName name="DSPG" localSheetId="48">#REF!</definedName>
    <definedName name="DSPG" localSheetId="49">#REF!</definedName>
    <definedName name="DSPG" localSheetId="50">#REF!</definedName>
    <definedName name="DSPG" localSheetId="57">#REF!</definedName>
    <definedName name="DSPG" localSheetId="58">#REF!</definedName>
    <definedName name="DSPG" localSheetId="76">#REF!</definedName>
    <definedName name="DSPG" localSheetId="77">#REF!</definedName>
    <definedName name="DSPG" localSheetId="78">#REF!</definedName>
    <definedName name="DSPG" localSheetId="82">#REF!</definedName>
    <definedName name="DSPG" localSheetId="22">#REF!</definedName>
    <definedName name="DSPG" localSheetId="90">#REF!</definedName>
    <definedName name="DSPG" localSheetId="27">#REF!</definedName>
    <definedName name="DSPG" localSheetId="0">#REF!</definedName>
    <definedName name="DSPG">#REF!</definedName>
    <definedName name="DSPGproj">#N/A</definedName>
    <definedName name="DSPproj">#N/A</definedName>
    <definedName name="DSPSD">#N/A</definedName>
    <definedName name="DSPSDB">#N/A</definedName>
    <definedName name="DSPSDG">#N/A</definedName>
    <definedName name="DTS" localSheetId="106">#REF!</definedName>
    <definedName name="DTS" localSheetId="17">#REF!</definedName>
    <definedName name="DTS" localSheetId="18">#REF!</definedName>
    <definedName name="DTS" localSheetId="51">#REF!</definedName>
    <definedName name="DTS" localSheetId="89">#REF!</definedName>
    <definedName name="DTS" localSheetId="40">#REF!</definedName>
    <definedName name="DTS" localSheetId="42">#REF!</definedName>
    <definedName name="DTS" localSheetId="48">#REF!</definedName>
    <definedName name="DTS" localSheetId="49">#REF!</definedName>
    <definedName name="DTS" localSheetId="50">#REF!</definedName>
    <definedName name="DTS" localSheetId="57">#REF!</definedName>
    <definedName name="DTS" localSheetId="58">#REF!</definedName>
    <definedName name="DTS" localSheetId="77">#REF!</definedName>
    <definedName name="DTS" localSheetId="78">#REF!</definedName>
    <definedName name="DTS" localSheetId="22">#REF!</definedName>
    <definedName name="DTS" localSheetId="90">#REF!</definedName>
    <definedName name="DTS" localSheetId="0">#REF!</definedName>
    <definedName name="DTS">#REF!</definedName>
    <definedName name="dummy" localSheetId="106">#REF!</definedName>
    <definedName name="dummy" localSheetId="17">#REF!</definedName>
    <definedName name="dummy" localSheetId="18">#REF!</definedName>
    <definedName name="dummy" localSheetId="51">#REF!</definedName>
    <definedName name="dummy" localSheetId="89">#REF!</definedName>
    <definedName name="dummy" localSheetId="40">#REF!</definedName>
    <definedName name="dummy" localSheetId="42">#REF!</definedName>
    <definedName name="dummy" localSheetId="48">#REF!</definedName>
    <definedName name="dummy" localSheetId="49">#REF!</definedName>
    <definedName name="dummy" localSheetId="50">#REF!</definedName>
    <definedName name="dummy" localSheetId="57">#REF!</definedName>
    <definedName name="dummy" localSheetId="58">#REF!</definedName>
    <definedName name="dummy" localSheetId="78">#REF!</definedName>
    <definedName name="dummy" localSheetId="22">#REF!</definedName>
    <definedName name="dummy" localSheetId="90">#REF!</definedName>
    <definedName name="dummy" localSheetId="0">#REF!</definedName>
    <definedName name="dummy">#REF!</definedName>
    <definedName name="DXBYS" localSheetId="106">#REF!</definedName>
    <definedName name="DXBYS" localSheetId="57">[107]RESULTADOS!$A$82:$IV$82</definedName>
    <definedName name="DXBYS" localSheetId="94">#REF!</definedName>
    <definedName name="DXBYS">[107]RESULTADOS!$A$82:$IV$82</definedName>
    <definedName name="DY" localSheetId="106">#REF!</definedName>
    <definedName name="DY" localSheetId="16">#REF!</definedName>
    <definedName name="DY" localSheetId="17">#REF!</definedName>
    <definedName name="DY" localSheetId="41">#REF!</definedName>
    <definedName name="DY" localSheetId="51">#REF!</definedName>
    <definedName name="DY" localSheetId="89">#REF!</definedName>
    <definedName name="DY" localSheetId="40">#REF!</definedName>
    <definedName name="DY" localSheetId="42">#REF!</definedName>
    <definedName name="DY" localSheetId="43">#REF!</definedName>
    <definedName name="DY" localSheetId="47">#REF!</definedName>
    <definedName name="DY" localSheetId="48">#REF!</definedName>
    <definedName name="DY" localSheetId="49">#REF!</definedName>
    <definedName name="DY" localSheetId="50">#REF!</definedName>
    <definedName name="DY" localSheetId="57">#REF!</definedName>
    <definedName name="DY" localSheetId="58">#REF!</definedName>
    <definedName name="DY" localSheetId="59">#REF!</definedName>
    <definedName name="DY" localSheetId="60">#REF!</definedName>
    <definedName name="DY" localSheetId="76">#REF!</definedName>
    <definedName name="DY" localSheetId="78">#REF!</definedName>
    <definedName name="DY" localSheetId="82">#REF!</definedName>
    <definedName name="DY" localSheetId="22">#REF!</definedName>
    <definedName name="DY" localSheetId="86">#REF!</definedName>
    <definedName name="DY" localSheetId="90">#REF!</definedName>
    <definedName name="DY" localSheetId="27">#REF!</definedName>
    <definedName name="DY" localSheetId="0">#REF!</definedName>
    <definedName name="DY">#REF!</definedName>
    <definedName name="DY1A" localSheetId="106">#REF!</definedName>
    <definedName name="DY1A" localSheetId="16">#REF!</definedName>
    <definedName name="DY1A" localSheetId="17">#REF!</definedName>
    <definedName name="DY1A" localSheetId="41">#REF!</definedName>
    <definedName name="DY1A" localSheetId="51">#REF!</definedName>
    <definedName name="DY1A" localSheetId="89">#REF!</definedName>
    <definedName name="DY1A" localSheetId="40">#REF!</definedName>
    <definedName name="DY1A" localSheetId="42">#REF!</definedName>
    <definedName name="DY1A" localSheetId="43">#REF!</definedName>
    <definedName name="DY1A" localSheetId="48">#REF!</definedName>
    <definedName name="DY1A" localSheetId="49">#REF!</definedName>
    <definedName name="DY1A" localSheetId="50">#REF!</definedName>
    <definedName name="DY1A" localSheetId="57">#REF!</definedName>
    <definedName name="DY1A" localSheetId="58">#REF!</definedName>
    <definedName name="DY1A" localSheetId="59">#REF!</definedName>
    <definedName name="DY1A" localSheetId="60">#REF!</definedName>
    <definedName name="DY1A" localSheetId="76">#REF!</definedName>
    <definedName name="DY1A" localSheetId="78">#REF!</definedName>
    <definedName name="DY1A" localSheetId="82">#REF!</definedName>
    <definedName name="DY1A" localSheetId="22">#REF!</definedName>
    <definedName name="DY1A" localSheetId="86">#REF!</definedName>
    <definedName name="DY1A" localSheetId="90">#REF!</definedName>
    <definedName name="DY1A" localSheetId="27">#REF!</definedName>
    <definedName name="DY1A" localSheetId="0">#REF!</definedName>
    <definedName name="DY1A">#REF!</definedName>
    <definedName name="E" localSheetId="106">#REF!</definedName>
    <definedName name="E" localSheetId="16">'[128]PIB EN CORR'!#REF!</definedName>
    <definedName name="E" localSheetId="17">#REF!</definedName>
    <definedName name="E" localSheetId="41">#REF!</definedName>
    <definedName name="E" localSheetId="51">#REF!</definedName>
    <definedName name="E" localSheetId="89">#REF!</definedName>
    <definedName name="E" localSheetId="40">#REF!</definedName>
    <definedName name="E" localSheetId="42">#REF!</definedName>
    <definedName name="E" localSheetId="43">#REF!</definedName>
    <definedName name="E" localSheetId="48">#REF!</definedName>
    <definedName name="E" localSheetId="49">#REF!</definedName>
    <definedName name="E" localSheetId="50">#REF!</definedName>
    <definedName name="E" localSheetId="57">#REF!</definedName>
    <definedName name="E" localSheetId="58">#REF!</definedName>
    <definedName name="E" localSheetId="59">#REF!</definedName>
    <definedName name="E" localSheetId="60">#REF!</definedName>
    <definedName name="E" localSheetId="76">#REF!</definedName>
    <definedName name="E" localSheetId="77">#REF!</definedName>
    <definedName name="E" localSheetId="78">#REF!</definedName>
    <definedName name="E" localSheetId="82">#REF!</definedName>
    <definedName name="E" localSheetId="22">#REF!</definedName>
    <definedName name="E" localSheetId="86">#REF!</definedName>
    <definedName name="E" localSheetId="90">#REF!</definedName>
    <definedName name="E" localSheetId="27">#REF!</definedName>
    <definedName name="E" localSheetId="0">#REF!</definedName>
    <definedName name="E">#REF!</definedName>
    <definedName name="EBRD" localSheetId="106">#REF!</definedName>
    <definedName name="EBRD" localSheetId="17">#REF!</definedName>
    <definedName name="EBRD" localSheetId="51">#REF!</definedName>
    <definedName name="EBRD" localSheetId="89">#REF!</definedName>
    <definedName name="EBRD" localSheetId="42">#REF!</definedName>
    <definedName name="EBRD" localSheetId="43">#REF!</definedName>
    <definedName name="EBRD" localSheetId="48">#REF!</definedName>
    <definedName name="EBRD" localSheetId="49">#REF!</definedName>
    <definedName name="EBRD" localSheetId="50">#REF!</definedName>
    <definedName name="EBRD" localSheetId="57">#REF!</definedName>
    <definedName name="EBRD" localSheetId="58">#REF!</definedName>
    <definedName name="EBRD" localSheetId="76">#REF!</definedName>
    <definedName name="EBRD" localSheetId="78">#REF!</definedName>
    <definedName name="EBRD" localSheetId="22">#REF!</definedName>
    <definedName name="EBRD" localSheetId="90">#REF!</definedName>
    <definedName name="EBRD" localSheetId="27">#REF!</definedName>
    <definedName name="EBRD" localSheetId="0">#REF!</definedName>
    <definedName name="EBRD">#REF!</definedName>
    <definedName name="Ecowas" localSheetId="106">#REF!</definedName>
    <definedName name="Ecowas" localSheetId="51">[73]terms!#REF!</definedName>
    <definedName name="Ecowas" localSheetId="89">[73]terms!#REF!</definedName>
    <definedName name="Ecowas" localSheetId="57">[73]terms!#REF!</definedName>
    <definedName name="Ecowas" localSheetId="94">#REF!</definedName>
    <definedName name="Ecowas">[73]terms!#REF!</definedName>
    <definedName name="ECU" localSheetId="106">#REF!</definedName>
    <definedName name="ECU" localSheetId="16">#REF!</definedName>
    <definedName name="ECU" localSheetId="17">#REF!</definedName>
    <definedName name="ECU" localSheetId="18">#REF!</definedName>
    <definedName name="ECU" localSheetId="41">#REF!</definedName>
    <definedName name="ECU" localSheetId="51">#REF!</definedName>
    <definedName name="ECU" localSheetId="89">#REF!</definedName>
    <definedName name="ECU" localSheetId="40">#REF!</definedName>
    <definedName name="ECU" localSheetId="42">#REF!</definedName>
    <definedName name="ECU" localSheetId="43">#REF!</definedName>
    <definedName name="ECU" localSheetId="48">#REF!</definedName>
    <definedName name="ECU" localSheetId="49">#REF!</definedName>
    <definedName name="ECU" localSheetId="50">#REF!</definedName>
    <definedName name="ECU" localSheetId="57">#REF!</definedName>
    <definedName name="ECU" localSheetId="58">#REF!</definedName>
    <definedName name="ECU" localSheetId="59">#REF!</definedName>
    <definedName name="ECU" localSheetId="60">#REF!</definedName>
    <definedName name="ECU" localSheetId="76">#REF!</definedName>
    <definedName name="ECU" localSheetId="78">#REF!</definedName>
    <definedName name="ECU" localSheetId="82">#REF!</definedName>
    <definedName name="ECU" localSheetId="22">#REF!</definedName>
    <definedName name="ECU" localSheetId="86">#REF!</definedName>
    <definedName name="ECU" localSheetId="90">#REF!</definedName>
    <definedName name="ECU" localSheetId="27">#REF!</definedName>
    <definedName name="ECU" localSheetId="0">#REF!</definedName>
    <definedName name="ECU">#REF!</definedName>
    <definedName name="EDNA" localSheetId="16">[86]Q6!#REF!</definedName>
    <definedName name="EDNA">#N/A</definedName>
    <definedName name="EDNA_B" localSheetId="106">#REF!</definedName>
    <definedName name="EDNA_B" localSheetId="17">[114]Q6!#REF!</definedName>
    <definedName name="EDNA_B" localSheetId="18">[114]Q6!#REF!</definedName>
    <definedName name="EDNA_B" localSheetId="51">[114]Q6!#REF!</definedName>
    <definedName name="EDNA_B" localSheetId="89">[114]Q6!#REF!</definedName>
    <definedName name="EDNA_B" localSheetId="40">[114]Q6!#REF!</definedName>
    <definedName name="EDNA_B" localSheetId="42">[114]Q6!#REF!</definedName>
    <definedName name="EDNA_B" localSheetId="48">[114]Q6!#REF!</definedName>
    <definedName name="EDNA_B" localSheetId="50">[114]Q6!#REF!</definedName>
    <definedName name="EDNA_B" localSheetId="57">[114]Q6!#REF!</definedName>
    <definedName name="EDNA_B" localSheetId="58">[114]Q6!#REF!</definedName>
    <definedName name="EDNA_B" localSheetId="90">[114]Q6!#REF!</definedName>
    <definedName name="EDNA_B" localSheetId="94">#REF!</definedName>
    <definedName name="EDNA_B">[114]Q6!#REF!</definedName>
    <definedName name="EDNA_D" localSheetId="106">#REF!</definedName>
    <definedName name="EDNA_D" localSheetId="18">[114]Q7!#REF!</definedName>
    <definedName name="EDNA_D" localSheetId="40">[114]Q7!#REF!</definedName>
    <definedName name="EDNA_D" localSheetId="42">[114]Q7!#REF!</definedName>
    <definedName name="EDNA_D" localSheetId="48">[114]Q7!#REF!</definedName>
    <definedName name="EDNA_D" localSheetId="50">[114]Q7!#REF!</definedName>
    <definedName name="EDNA_D" localSheetId="57">[114]Q7!#REF!</definedName>
    <definedName name="EDNA_D" localSheetId="58">[114]Q7!#REF!</definedName>
    <definedName name="EDNA_D" localSheetId="90">[114]Q7!#REF!</definedName>
    <definedName name="EDNA_D" localSheetId="94">#REF!</definedName>
    <definedName name="EDNA_D">[114]Q7!#REF!</definedName>
    <definedName name="EDNA_T" localSheetId="106">#REF!</definedName>
    <definedName name="EDNA_T" localSheetId="18">[114]Q5!#REF!</definedName>
    <definedName name="EDNA_T" localSheetId="40">[114]Q5!#REF!</definedName>
    <definedName name="EDNA_T" localSheetId="42">[114]Q5!#REF!</definedName>
    <definedName name="EDNA_T" localSheetId="57">[114]Q5!#REF!</definedName>
    <definedName name="EDNA_T" localSheetId="94">#REF!</definedName>
    <definedName name="EDNA_T">[114]Q5!#REF!</definedName>
    <definedName name="EDNE" localSheetId="106">#REF!</definedName>
    <definedName name="EDNE" localSheetId="18">[114]Q7!#REF!</definedName>
    <definedName name="EDNE" localSheetId="40">[114]Q7!#REF!</definedName>
    <definedName name="EDNE" localSheetId="42">[114]Q7!#REF!</definedName>
    <definedName name="EDNE" localSheetId="57">[114]Q7!#REF!</definedName>
    <definedName name="EDNE" localSheetId="94">#REF!</definedName>
    <definedName name="EDNE">[114]Q7!#REF!</definedName>
    <definedName name="edr" localSheetId="104" hidden="1">{"Riqfin97",#N/A,FALSE,"Tran";"Riqfinpro",#N/A,FALSE,"Tran"}</definedName>
    <definedName name="edr" localSheetId="106" hidden="1">{"Riqfin97",#N/A,FALSE,"Tran";"Riqfinpro",#N/A,FALSE,"Tran"}</definedName>
    <definedName name="edr" localSheetId="16" hidden="1">{"Riqfin97",#N/A,FALSE,"Tran";"Riqfinpro",#N/A,FALSE,"Tran"}</definedName>
    <definedName name="edr" localSheetId="17" hidden="1">{"Riqfin97",#N/A,FALSE,"Tran";"Riqfinpro",#N/A,FALSE,"Tran"}</definedName>
    <definedName name="edr" localSheetId="18" hidden="1">{"Riqfin97",#N/A,FALSE,"Tran";"Riqfinpro",#N/A,FALSE,"Tran"}</definedName>
    <definedName name="edr" localSheetId="38" hidden="1">{"Riqfin97",#N/A,FALSE,"Tran";"Riqfinpro",#N/A,FALSE,"Tran"}</definedName>
    <definedName name="edr" localSheetId="41" hidden="1">{"Riqfin97",#N/A,FALSE,"Tran";"Riqfinpro",#N/A,FALSE,"Tran"}</definedName>
    <definedName name="edr" localSheetId="65" hidden="1">{"Riqfin97",#N/A,FALSE,"Tran";"Riqfinpro",#N/A,FALSE,"Tran"}</definedName>
    <definedName name="edr" localSheetId="67" hidden="1">{"Riqfin97",#N/A,FALSE,"Tran";"Riqfinpro",#N/A,FALSE,"Tran"}</definedName>
    <definedName name="edr" localSheetId="70" hidden="1">{"Riqfin97",#N/A,FALSE,"Tran";"Riqfinpro",#N/A,FALSE,"Tran"}</definedName>
    <definedName name="edr" localSheetId="8" hidden="1">{"Riqfin97",#N/A,FALSE,"Tran";"Riqfinpro",#N/A,FALSE,"Tran"}</definedName>
    <definedName name="edr" localSheetId="9" hidden="1">{"Riqfin97",#N/A,FALSE,"Tran";"Riqfinpro",#N/A,FALSE,"Tran"}</definedName>
    <definedName name="edr" localSheetId="10" hidden="1">{"Riqfin97",#N/A,FALSE,"Tran";"Riqfinpro",#N/A,FALSE,"Tran"}</definedName>
    <definedName name="edr" localSheetId="11" hidden="1">{"Riqfin97",#N/A,FALSE,"Tran";"Riqfinpro",#N/A,FALSE,"Tran"}</definedName>
    <definedName name="edr" localSheetId="54" hidden="1">{"Riqfin97",#N/A,FALSE,"Tran";"Riqfinpro",#N/A,FALSE,"Tran"}</definedName>
    <definedName name="edr" localSheetId="51" hidden="1">{"Riqfin97",#N/A,FALSE,"Tran";"Riqfinpro",#N/A,FALSE,"Tran"}</definedName>
    <definedName name="edr" localSheetId="89" hidden="1">{"Riqfin97",#N/A,FALSE,"Tran";"Riqfinpro",#N/A,FALSE,"Tran"}</definedName>
    <definedName name="edr" localSheetId="28" hidden="1">{"Riqfin97",#N/A,FALSE,"Tran";"Riqfinpro",#N/A,FALSE,"Tran"}</definedName>
    <definedName name="edr" localSheetId="29" hidden="1">{"Riqfin97",#N/A,FALSE,"Tran";"Riqfinpro",#N/A,FALSE,"Tran"}</definedName>
    <definedName name="edr" localSheetId="30" hidden="1">{"Riqfin97",#N/A,FALSE,"Tran";"Riqfinpro",#N/A,FALSE,"Tran"}</definedName>
    <definedName name="edr" localSheetId="31" hidden="1">{"Riqfin97",#N/A,FALSE,"Tran";"Riqfinpro",#N/A,FALSE,"Tran"}</definedName>
    <definedName name="edr" localSheetId="32" hidden="1">{"Riqfin97",#N/A,FALSE,"Tran";"Riqfinpro",#N/A,FALSE,"Tran"}</definedName>
    <definedName name="edr" localSheetId="33" hidden="1">{"Riqfin97",#N/A,FALSE,"Tran";"Riqfinpro",#N/A,FALSE,"Tran"}</definedName>
    <definedName name="edr" localSheetId="34" hidden="1">{"Riqfin97",#N/A,FALSE,"Tran";"Riqfinpro",#N/A,FALSE,"Tran"}</definedName>
    <definedName name="edr" localSheetId="37" hidden="1">{"Riqfin97",#N/A,FALSE,"Tran";"Riqfinpro",#N/A,FALSE,"Tran"}</definedName>
    <definedName name="edr" localSheetId="2" hidden="1">{"Riqfin97",#N/A,FALSE,"Tran";"Riqfinpro",#N/A,FALSE,"Tran"}</definedName>
    <definedName name="edr" localSheetId="39" hidden="1">{"Riqfin97",#N/A,FALSE,"Tran";"Riqfinpro",#N/A,FALSE,"Tran"}</definedName>
    <definedName name="edr" localSheetId="40" hidden="1">{"Riqfin97",#N/A,FALSE,"Tran";"Riqfinpro",#N/A,FALSE,"Tran"}</definedName>
    <definedName name="edr" localSheetId="42" hidden="1">{"Riqfin97",#N/A,FALSE,"Tran";"Riqfinpro",#N/A,FALSE,"Tran"}</definedName>
    <definedName name="edr" localSheetId="43" hidden="1">{"Riqfin97",#N/A,FALSE,"Tran";"Riqfinpro",#N/A,FALSE,"Tran"}</definedName>
    <definedName name="edr" localSheetId="44" hidden="1">{"Riqfin97",#N/A,FALSE,"Tran";"Riqfinpro",#N/A,FALSE,"Tran"}</definedName>
    <definedName name="edr" localSheetId="45" hidden="1">{"Riqfin97",#N/A,FALSE,"Tran";"Riqfinpro",#N/A,FALSE,"Tran"}</definedName>
    <definedName name="edr" localSheetId="46" hidden="1">{"Riqfin97",#N/A,FALSE,"Tran";"Riqfinpro",#N/A,FALSE,"Tran"}</definedName>
    <definedName name="edr" localSheetId="47" hidden="1">{"Riqfin97",#N/A,FALSE,"Tran";"Riqfinpro",#N/A,FALSE,"Tran"}</definedName>
    <definedName name="edr" localSheetId="48" hidden="1">{"Riqfin97",#N/A,FALSE,"Tran";"Riqfinpro",#N/A,FALSE,"Tran"}</definedName>
    <definedName name="edr" localSheetId="49" hidden="1">{"Riqfin97",#N/A,FALSE,"Tran";"Riqfinpro",#N/A,FALSE,"Tran"}</definedName>
    <definedName name="edr" localSheetId="50" hidden="1">{"Riqfin97",#N/A,FALSE,"Tran";"Riqfinpro",#N/A,FALSE,"Tran"}</definedName>
    <definedName name="edr" localSheetId="57" hidden="1">{"Riqfin97",#N/A,FALSE,"Tran";"Riqfinpro",#N/A,FALSE,"Tran"}</definedName>
    <definedName name="edr" localSheetId="58" hidden="1">{"Riqfin97",#N/A,FALSE,"Tran";"Riqfinpro",#N/A,FALSE,"Tran"}</definedName>
    <definedName name="edr" localSheetId="59" hidden="1">{"Riqfin97",#N/A,FALSE,"Tran";"Riqfinpro",#N/A,FALSE,"Tran"}</definedName>
    <definedName name="edr" localSheetId="60" hidden="1">{"Riqfin97",#N/A,FALSE,"Tran";"Riqfinpro",#N/A,FALSE,"Tran"}</definedName>
    <definedName name="edr" localSheetId="61" hidden="1">{"Riqfin97",#N/A,FALSE,"Tran";"Riqfinpro",#N/A,FALSE,"Tran"}</definedName>
    <definedName name="edr" localSheetId="62" hidden="1">{"Riqfin97",#N/A,FALSE,"Tran";"Riqfinpro",#N/A,FALSE,"Tran"}</definedName>
    <definedName name="edr" localSheetId="63" hidden="1">{"Riqfin97",#N/A,FALSE,"Tran";"Riqfinpro",#N/A,FALSE,"Tran"}</definedName>
    <definedName name="edr" localSheetId="64" hidden="1">{"Riqfin97",#N/A,FALSE,"Tran";"Riqfinpro",#N/A,FALSE,"Tran"}</definedName>
    <definedName name="edr" localSheetId="66" hidden="1">{"Riqfin97",#N/A,FALSE,"Tran";"Riqfinpro",#N/A,FALSE,"Tran"}</definedName>
    <definedName name="edr" localSheetId="68" hidden="1">{"Riqfin97",#N/A,FALSE,"Tran";"Riqfinpro",#N/A,FALSE,"Tran"}</definedName>
    <definedName name="edr" localSheetId="69" hidden="1">{"Riqfin97",#N/A,FALSE,"Tran";"Riqfinpro",#N/A,FALSE,"Tran"}</definedName>
    <definedName name="edr" localSheetId="71" hidden="1">{"Riqfin97",#N/A,FALSE,"Tran";"Riqfinpro",#N/A,FALSE,"Tran"}</definedName>
    <definedName name="edr" localSheetId="76" hidden="1">{"Riqfin97",#N/A,FALSE,"Tran";"Riqfinpro",#N/A,FALSE,"Tran"}</definedName>
    <definedName name="edr" localSheetId="77" hidden="1">{"Riqfin97",#N/A,FALSE,"Tran";"Riqfinpro",#N/A,FALSE,"Tran"}</definedName>
    <definedName name="edr" localSheetId="78" hidden="1">{"Riqfin97",#N/A,FALSE,"Tran";"Riqfinpro",#N/A,FALSE,"Tran"}</definedName>
    <definedName name="edr" localSheetId="82" hidden="1">{"Riqfin97",#N/A,FALSE,"Tran";"Riqfinpro",#N/A,FALSE,"Tran"}</definedName>
    <definedName name="edr" localSheetId="22" hidden="1">{"Riqfin97",#N/A,FALSE,"Tran";"Riqfinpro",#N/A,FALSE,"Tran"}</definedName>
    <definedName name="edr" localSheetId="86" hidden="1">{"Riqfin97",#N/A,FALSE,"Tran";"Riqfinpro",#N/A,FALSE,"Tran"}</definedName>
    <definedName name="edr" localSheetId="90" hidden="1">{"Riqfin97",#N/A,FALSE,"Tran";"Riqfinpro",#N/A,FALSE,"Tran"}</definedName>
    <definedName name="edr" localSheetId="94" hidden="1">{"Riqfin97",#N/A,FALSE,"Tran";"Riqfinpro",#N/A,FALSE,"Tran"}</definedName>
    <definedName name="edr" localSheetId="102" hidden="1">{"Riqfin97",#N/A,FALSE,"Tran";"Riqfinpro",#N/A,FALSE,"Tran"}</definedName>
    <definedName name="edr" localSheetId="27" hidden="1">{"Riqfin97",#N/A,FALSE,"Tran";"Riqfinpro",#N/A,FALSE,"Tran"}</definedName>
    <definedName name="edr" localSheetId="0" hidden="1">{"Riqfin97",#N/A,FALSE,"Tran";"Riqfinpro",#N/A,FALSE,"Tran"}</definedName>
    <definedName name="edr" hidden="1">{"Riqfin97",#N/A,FALSE,"Tran";"Riqfinpro",#N/A,FALSE,"Tran"}</definedName>
    <definedName name="ee" localSheetId="104" hidden="1">{"Tab1",#N/A,FALSE,"P";"Tab2",#N/A,FALSE,"P"}</definedName>
    <definedName name="ee" localSheetId="106" hidden="1">{"Tab1",#N/A,FALSE,"P";"Tab2",#N/A,FALSE,"P"}</definedName>
    <definedName name="ee" localSheetId="16" hidden="1">{"Main Economic Indicators",#N/A,FALSE,"C"}</definedName>
    <definedName name="ee" localSheetId="17" hidden="1">{"Tab1",#N/A,FALSE,"P";"Tab2",#N/A,FALSE,"P"}</definedName>
    <definedName name="ee" localSheetId="18" hidden="1">{"Tab1",#N/A,FALSE,"P";"Tab2",#N/A,FALSE,"P"}</definedName>
    <definedName name="ee" localSheetId="38" hidden="1">{"Tab1",#N/A,FALSE,"P";"Tab2",#N/A,FALSE,"P"}</definedName>
    <definedName name="ee" localSheetId="41" hidden="1">{"Tab1",#N/A,FALSE,"P";"Tab2",#N/A,FALSE,"P"}</definedName>
    <definedName name="ee" localSheetId="65" hidden="1">{"Tab1",#N/A,FALSE,"P";"Tab2",#N/A,FALSE,"P"}</definedName>
    <definedName name="ee" localSheetId="67" hidden="1">{"Tab1",#N/A,FALSE,"P";"Tab2",#N/A,FALSE,"P"}</definedName>
    <definedName name="ee" localSheetId="70" hidden="1">{"Tab1",#N/A,FALSE,"P";"Tab2",#N/A,FALSE,"P"}</definedName>
    <definedName name="ee" localSheetId="8" hidden="1">{"Tab1",#N/A,FALSE,"P";"Tab2",#N/A,FALSE,"P"}</definedName>
    <definedName name="ee" localSheetId="9" hidden="1">{"Tab1",#N/A,FALSE,"P";"Tab2",#N/A,FALSE,"P"}</definedName>
    <definedName name="ee" localSheetId="10" hidden="1">{"Tab1",#N/A,FALSE,"P";"Tab2",#N/A,FALSE,"P"}</definedName>
    <definedName name="ee" localSheetId="11" hidden="1">{"Tab1",#N/A,FALSE,"P";"Tab2",#N/A,FALSE,"P"}</definedName>
    <definedName name="ee" localSheetId="54" hidden="1">{"Tab1",#N/A,FALSE,"P";"Tab2",#N/A,FALSE,"P"}</definedName>
    <definedName name="ee" localSheetId="51" hidden="1">{"Tab1",#N/A,FALSE,"P";"Tab2",#N/A,FALSE,"P"}</definedName>
    <definedName name="ee" localSheetId="89" hidden="1">{"Tab1",#N/A,FALSE,"P";"Tab2",#N/A,FALSE,"P"}</definedName>
    <definedName name="ee" localSheetId="28" hidden="1">{"Tab1",#N/A,FALSE,"P";"Tab2",#N/A,FALSE,"P"}</definedName>
    <definedName name="ee" localSheetId="29" hidden="1">{"Tab1",#N/A,FALSE,"P";"Tab2",#N/A,FALSE,"P"}</definedName>
    <definedName name="ee" localSheetId="30" hidden="1">{"Tab1",#N/A,FALSE,"P";"Tab2",#N/A,FALSE,"P"}</definedName>
    <definedName name="ee" localSheetId="31" hidden="1">{"Tab1",#N/A,FALSE,"P";"Tab2",#N/A,FALSE,"P"}</definedName>
    <definedName name="ee" localSheetId="32" hidden="1">{"Tab1",#N/A,FALSE,"P";"Tab2",#N/A,FALSE,"P"}</definedName>
    <definedName name="ee" localSheetId="33" hidden="1">{"Tab1",#N/A,FALSE,"P";"Tab2",#N/A,FALSE,"P"}</definedName>
    <definedName name="ee" localSheetId="34" hidden="1">{"Tab1",#N/A,FALSE,"P";"Tab2",#N/A,FALSE,"P"}</definedName>
    <definedName name="ee" localSheetId="37" hidden="1">{"Tab1",#N/A,FALSE,"P";"Tab2",#N/A,FALSE,"P"}</definedName>
    <definedName name="ee" localSheetId="2" hidden="1">{"Tab1",#N/A,FALSE,"P";"Tab2",#N/A,FALSE,"P"}</definedName>
    <definedName name="ee" localSheetId="39" hidden="1">{"Tab1",#N/A,FALSE,"P";"Tab2",#N/A,FALSE,"P"}</definedName>
    <definedName name="ee" localSheetId="40" hidden="1">{"Tab1",#N/A,FALSE,"P";"Tab2",#N/A,FALSE,"P"}</definedName>
    <definedName name="ee" localSheetId="42" hidden="1">{"Tab1",#N/A,FALSE,"P";"Tab2",#N/A,FALSE,"P"}</definedName>
    <definedName name="ee" localSheetId="43" hidden="1">{"Tab1",#N/A,FALSE,"P";"Tab2",#N/A,FALSE,"P"}</definedName>
    <definedName name="ee" localSheetId="44" hidden="1">{"Tab1",#N/A,FALSE,"P";"Tab2",#N/A,FALSE,"P"}</definedName>
    <definedName name="ee" localSheetId="45" hidden="1">{"Tab1",#N/A,FALSE,"P";"Tab2",#N/A,FALSE,"P"}</definedName>
    <definedName name="ee" localSheetId="46" hidden="1">{"Tab1",#N/A,FALSE,"P";"Tab2",#N/A,FALSE,"P"}</definedName>
    <definedName name="ee" localSheetId="47" hidden="1">{"Tab1",#N/A,FALSE,"P";"Tab2",#N/A,FALSE,"P"}</definedName>
    <definedName name="ee" localSheetId="48" hidden="1">{"Tab1",#N/A,FALSE,"P";"Tab2",#N/A,FALSE,"P"}</definedName>
    <definedName name="ee" localSheetId="49" hidden="1">{"Tab1",#N/A,FALSE,"P";"Tab2",#N/A,FALSE,"P"}</definedName>
    <definedName name="ee" localSheetId="50" hidden="1">{"Tab1",#N/A,FALSE,"P";"Tab2",#N/A,FALSE,"P"}</definedName>
    <definedName name="ee" localSheetId="57" hidden="1">{"Tab1",#N/A,FALSE,"P";"Tab2",#N/A,FALSE,"P"}</definedName>
    <definedName name="ee" localSheetId="58" hidden="1">{"Tab1",#N/A,FALSE,"P";"Tab2",#N/A,FALSE,"P"}</definedName>
    <definedName name="ee" localSheetId="59" hidden="1">{"Tab1",#N/A,FALSE,"P";"Tab2",#N/A,FALSE,"P"}</definedName>
    <definedName name="ee" localSheetId="60" hidden="1">{"Tab1",#N/A,FALSE,"P";"Tab2",#N/A,FALSE,"P"}</definedName>
    <definedName name="ee" localSheetId="61" hidden="1">{"Tab1",#N/A,FALSE,"P";"Tab2",#N/A,FALSE,"P"}</definedName>
    <definedName name="ee" localSheetId="62" hidden="1">{"Tab1",#N/A,FALSE,"P";"Tab2",#N/A,FALSE,"P"}</definedName>
    <definedName name="ee" localSheetId="63" hidden="1">{"Tab1",#N/A,FALSE,"P";"Tab2",#N/A,FALSE,"P"}</definedName>
    <definedName name="ee" localSheetId="64" hidden="1">{"Tab1",#N/A,FALSE,"P";"Tab2",#N/A,FALSE,"P"}</definedName>
    <definedName name="ee" localSheetId="66" hidden="1">{"Tab1",#N/A,FALSE,"P";"Tab2",#N/A,FALSE,"P"}</definedName>
    <definedName name="ee" localSheetId="68" hidden="1">{"Tab1",#N/A,FALSE,"P";"Tab2",#N/A,FALSE,"P"}</definedName>
    <definedName name="ee" localSheetId="69" hidden="1">{"Tab1",#N/A,FALSE,"P";"Tab2",#N/A,FALSE,"P"}</definedName>
    <definedName name="ee" localSheetId="71" hidden="1">{"Tab1",#N/A,FALSE,"P";"Tab2",#N/A,FALSE,"P"}</definedName>
    <definedName name="ee" localSheetId="76" hidden="1">{"Tab1",#N/A,FALSE,"P";"Tab2",#N/A,FALSE,"P"}</definedName>
    <definedName name="ee" localSheetId="77" hidden="1">{"Tab1",#N/A,FALSE,"P";"Tab2",#N/A,FALSE,"P"}</definedName>
    <definedName name="ee" localSheetId="78" hidden="1">{"Tab1",#N/A,FALSE,"P";"Tab2",#N/A,FALSE,"P"}</definedName>
    <definedName name="ee" localSheetId="82" hidden="1">{"Tab1",#N/A,FALSE,"P";"Tab2",#N/A,FALSE,"P"}</definedName>
    <definedName name="ee" localSheetId="22" hidden="1">{"Tab1",#N/A,FALSE,"P";"Tab2",#N/A,FALSE,"P"}</definedName>
    <definedName name="ee" localSheetId="86" hidden="1">{"Tab1",#N/A,FALSE,"P";"Tab2",#N/A,FALSE,"P"}</definedName>
    <definedName name="ee" localSheetId="90" hidden="1">{"Tab1",#N/A,FALSE,"P";"Tab2",#N/A,FALSE,"P"}</definedName>
    <definedName name="ee" localSheetId="94" hidden="1">{"Tab1",#N/A,FALSE,"P";"Tab2",#N/A,FALSE,"P"}</definedName>
    <definedName name="ee" localSheetId="102" hidden="1">{"Tab1",#N/A,FALSE,"P";"Tab2",#N/A,FALSE,"P"}</definedName>
    <definedName name="ee" localSheetId="27" hidden="1">{"Tab1",#N/A,FALSE,"P";"Tab2",#N/A,FALSE,"P"}</definedName>
    <definedName name="ee" localSheetId="0" hidden="1">{"Tab1",#N/A,FALSE,"P";"Tab2",#N/A,FALSE,"P"}</definedName>
    <definedName name="ee" hidden="1">{"Tab1",#N/A,FALSE,"P";"Tab2",#N/A,FALSE,"P"}</definedName>
    <definedName name="EE_Table_02.___Selected_National_Accounts_Aggregates" localSheetId="106">#REF!</definedName>
    <definedName name="EE_Table_02.___Selected_National_Accounts_Aggregates" localSheetId="17">#REF!</definedName>
    <definedName name="EE_Table_02.___Selected_National_Accounts_Aggregates" localSheetId="18">#REF!</definedName>
    <definedName name="EE_Table_02.___Selected_National_Accounts_Aggregates" localSheetId="51">#REF!</definedName>
    <definedName name="EE_Table_02.___Selected_National_Accounts_Aggregates" localSheetId="89">#REF!</definedName>
    <definedName name="EE_Table_02.___Selected_National_Accounts_Aggregates" localSheetId="40">#REF!</definedName>
    <definedName name="EE_Table_02.___Selected_National_Accounts_Aggregates" localSheetId="42">#REF!</definedName>
    <definedName name="EE_Table_02.___Selected_National_Accounts_Aggregates" localSheetId="48">#REF!</definedName>
    <definedName name="EE_Table_02.___Selected_National_Accounts_Aggregates" localSheetId="49">#REF!</definedName>
    <definedName name="EE_Table_02.___Selected_National_Accounts_Aggregates" localSheetId="50">#REF!</definedName>
    <definedName name="EE_Table_02.___Selected_National_Accounts_Aggregates" localSheetId="57">#REF!</definedName>
    <definedName name="EE_Table_02.___Selected_National_Accounts_Aggregates" localSheetId="58">#REF!</definedName>
    <definedName name="EE_Table_02.___Selected_National_Accounts_Aggregates" localSheetId="77">#REF!</definedName>
    <definedName name="EE_Table_02.___Selected_National_Accounts_Aggregates" localSheetId="78">#REF!</definedName>
    <definedName name="EE_Table_02.___Selected_National_Accounts_Aggregates" localSheetId="22">#REF!</definedName>
    <definedName name="EE_Table_02.___Selected_National_Accounts_Aggregates" localSheetId="90">#REF!</definedName>
    <definedName name="EE_Table_02.___Selected_National_Accounts_Aggregates" localSheetId="0">#REF!</definedName>
    <definedName name="EE_Table_02.___Selected_National_Accounts_Aggregates">#REF!</definedName>
    <definedName name="EE_Table_03.___Expenditure_and_Savings" localSheetId="106">#REF!</definedName>
    <definedName name="EE_Table_03.___Expenditure_and_Savings" localSheetId="17">#REF!</definedName>
    <definedName name="EE_Table_03.___Expenditure_and_Savings" localSheetId="18">#REF!</definedName>
    <definedName name="EE_Table_03.___Expenditure_and_Savings" localSheetId="51">#REF!</definedName>
    <definedName name="EE_Table_03.___Expenditure_and_Savings" localSheetId="89">#REF!</definedName>
    <definedName name="EE_Table_03.___Expenditure_and_Savings" localSheetId="40">#REF!</definedName>
    <definedName name="EE_Table_03.___Expenditure_and_Savings" localSheetId="42">#REF!</definedName>
    <definedName name="EE_Table_03.___Expenditure_and_Savings" localSheetId="48">#REF!</definedName>
    <definedName name="EE_Table_03.___Expenditure_and_Savings" localSheetId="49">#REF!</definedName>
    <definedName name="EE_Table_03.___Expenditure_and_Savings" localSheetId="50">#REF!</definedName>
    <definedName name="EE_Table_03.___Expenditure_and_Savings" localSheetId="57">#REF!</definedName>
    <definedName name="EE_Table_03.___Expenditure_and_Savings" localSheetId="58">#REF!</definedName>
    <definedName name="EE_Table_03.___Expenditure_and_Savings" localSheetId="77">#REF!</definedName>
    <definedName name="EE_Table_03.___Expenditure_and_Savings" localSheetId="78">#REF!</definedName>
    <definedName name="EE_Table_03.___Expenditure_and_Savings" localSheetId="22">#REF!</definedName>
    <definedName name="EE_Table_03.___Expenditure_and_Savings" localSheetId="90">#REF!</definedName>
    <definedName name="EE_Table_03.___Expenditure_and_Savings" localSheetId="0">#REF!</definedName>
    <definedName name="EE_Table_03.___Expenditure_and_Savings">#REF!</definedName>
    <definedName name="EE_Table_04.___Consumer_Price_Indices____1" localSheetId="106">#REF!</definedName>
    <definedName name="EE_Table_04.___Consumer_Price_Indices____1" localSheetId="17">#REF!</definedName>
    <definedName name="EE_Table_04.___Consumer_Price_Indices____1" localSheetId="18">#REF!</definedName>
    <definedName name="EE_Table_04.___Consumer_Price_Indices____1" localSheetId="51">#REF!</definedName>
    <definedName name="EE_Table_04.___Consumer_Price_Indices____1" localSheetId="89">#REF!</definedName>
    <definedName name="EE_Table_04.___Consumer_Price_Indices____1" localSheetId="40">#REF!</definedName>
    <definedName name="EE_Table_04.___Consumer_Price_Indices____1" localSheetId="42">#REF!</definedName>
    <definedName name="EE_Table_04.___Consumer_Price_Indices____1" localSheetId="48">#REF!</definedName>
    <definedName name="EE_Table_04.___Consumer_Price_Indices____1" localSheetId="49">#REF!</definedName>
    <definedName name="EE_Table_04.___Consumer_Price_Indices____1" localSheetId="50">#REF!</definedName>
    <definedName name="EE_Table_04.___Consumer_Price_Indices____1" localSheetId="57">#REF!</definedName>
    <definedName name="EE_Table_04.___Consumer_Price_Indices____1" localSheetId="58">#REF!</definedName>
    <definedName name="EE_Table_04.___Consumer_Price_Indices____1" localSheetId="77">#REF!</definedName>
    <definedName name="EE_Table_04.___Consumer_Price_Indices____1" localSheetId="78">#REF!</definedName>
    <definedName name="EE_Table_04.___Consumer_Price_Indices____1" localSheetId="22">#REF!</definedName>
    <definedName name="EE_Table_04.___Consumer_Price_Indices____1" localSheetId="90">#REF!</definedName>
    <definedName name="EE_Table_04.___Consumer_Price_Indices____1" localSheetId="0">#REF!</definedName>
    <definedName name="EE_Table_04.___Consumer_Price_Indices____1">#REF!</definedName>
    <definedName name="EE_Table_16.__National_Accounts_at_Current_Prices" localSheetId="106">#REF!</definedName>
    <definedName name="EE_Table_16.__National_Accounts_at_Current_Prices" localSheetId="17">#REF!</definedName>
    <definedName name="EE_Table_16.__National_Accounts_at_Current_Prices" localSheetId="51">#REF!</definedName>
    <definedName name="EE_Table_16.__National_Accounts_at_Current_Prices" localSheetId="89">#REF!</definedName>
    <definedName name="EE_Table_16.__National_Accounts_at_Current_Prices" localSheetId="48">#REF!</definedName>
    <definedName name="EE_Table_16.__National_Accounts_at_Current_Prices" localSheetId="49">#REF!</definedName>
    <definedName name="EE_Table_16.__National_Accounts_at_Current_Prices" localSheetId="50">#REF!</definedName>
    <definedName name="EE_Table_16.__National_Accounts_at_Current_Prices" localSheetId="57">#REF!</definedName>
    <definedName name="EE_Table_16.__National_Accounts_at_Current_Prices" localSheetId="58">#REF!</definedName>
    <definedName name="EE_Table_16.__National_Accounts_at_Current_Prices" localSheetId="78">#REF!</definedName>
    <definedName name="EE_Table_16.__National_Accounts_at_Current_Prices" localSheetId="22">#REF!</definedName>
    <definedName name="EE_Table_16.__National_Accounts_at_Current_Prices" localSheetId="90">#REF!</definedName>
    <definedName name="EE_Table_16.__National_Accounts_at_Current_Prices" localSheetId="0">#REF!</definedName>
    <definedName name="EE_Table_16.__National_Accounts_at_Current_Prices">#REF!</definedName>
    <definedName name="EE_Table_17___Real_Gross_Domestic_Expenditure" localSheetId="106">#REF!</definedName>
    <definedName name="EE_Table_17___Real_Gross_Domestic_Expenditure" localSheetId="17">#REF!</definedName>
    <definedName name="EE_Table_17___Real_Gross_Domestic_Expenditure" localSheetId="51">#REF!</definedName>
    <definedName name="EE_Table_17___Real_Gross_Domestic_Expenditure" localSheetId="89">#REF!</definedName>
    <definedName name="EE_Table_17___Real_Gross_Domestic_Expenditure" localSheetId="48">#REF!</definedName>
    <definedName name="EE_Table_17___Real_Gross_Domestic_Expenditure" localSheetId="49">#REF!</definedName>
    <definedName name="EE_Table_17___Real_Gross_Domestic_Expenditure" localSheetId="50">#REF!</definedName>
    <definedName name="EE_Table_17___Real_Gross_Domestic_Expenditure" localSheetId="57">#REF!</definedName>
    <definedName name="EE_Table_17___Real_Gross_Domestic_Expenditure" localSheetId="58">#REF!</definedName>
    <definedName name="EE_Table_17___Real_Gross_Domestic_Expenditure" localSheetId="78">#REF!</definedName>
    <definedName name="EE_Table_17___Real_Gross_Domestic_Expenditure" localSheetId="22">#REF!</definedName>
    <definedName name="EE_Table_17___Real_Gross_Domestic_Expenditure" localSheetId="90">#REF!</definedName>
    <definedName name="EE_Table_17___Real_Gross_Domestic_Expenditure" localSheetId="0">#REF!</definedName>
    <definedName name="EE_Table_17___Real_Gross_Domestic_Expenditure">#REF!</definedName>
    <definedName name="EE_Table_18.__Real_Gross_Domestic_Product_by_Sector" localSheetId="106">#REF!</definedName>
    <definedName name="EE_Table_18.__Real_Gross_Domestic_Product_by_Sector" localSheetId="17">#REF!</definedName>
    <definedName name="EE_Table_18.__Real_Gross_Domestic_Product_by_Sector" localSheetId="51">#REF!</definedName>
    <definedName name="EE_Table_18.__Real_Gross_Domestic_Product_by_Sector" localSheetId="89">#REF!</definedName>
    <definedName name="EE_Table_18.__Real_Gross_Domestic_Product_by_Sector" localSheetId="48">#REF!</definedName>
    <definedName name="EE_Table_18.__Real_Gross_Domestic_Product_by_Sector" localSheetId="49">#REF!</definedName>
    <definedName name="EE_Table_18.__Real_Gross_Domestic_Product_by_Sector" localSheetId="50">#REF!</definedName>
    <definedName name="EE_Table_18.__Real_Gross_Domestic_Product_by_Sector" localSheetId="57">#REF!</definedName>
    <definedName name="EE_Table_18.__Real_Gross_Domestic_Product_by_Sector" localSheetId="58">#REF!</definedName>
    <definedName name="EE_Table_18.__Real_Gross_Domestic_Product_by_Sector" localSheetId="78">#REF!</definedName>
    <definedName name="EE_Table_18.__Real_Gross_Domestic_Product_by_Sector" localSheetId="22">#REF!</definedName>
    <definedName name="EE_Table_18.__Real_Gross_Domestic_Product_by_Sector" localSheetId="90">#REF!</definedName>
    <definedName name="EE_Table_18.__Real_Gross_Domestic_Product_by_Sector" localSheetId="0">#REF!</definedName>
    <definedName name="EE_Table_18.__Real_Gross_Domestic_Product_by_Sector">#REF!</definedName>
    <definedName name="EE_Table_19.__Gross_Domestic_Investment" localSheetId="106">#REF!</definedName>
    <definedName name="EE_Table_19.__Gross_Domestic_Investment" localSheetId="17">#REF!</definedName>
    <definedName name="EE_Table_19.__Gross_Domestic_Investment" localSheetId="51">#REF!</definedName>
    <definedName name="EE_Table_19.__Gross_Domestic_Investment" localSheetId="89">#REF!</definedName>
    <definedName name="EE_Table_19.__Gross_Domestic_Investment" localSheetId="48">#REF!</definedName>
    <definedName name="EE_Table_19.__Gross_Domestic_Investment" localSheetId="49">#REF!</definedName>
    <definedName name="EE_Table_19.__Gross_Domestic_Investment" localSheetId="50">#REF!</definedName>
    <definedName name="EE_Table_19.__Gross_Domestic_Investment" localSheetId="57">#REF!</definedName>
    <definedName name="EE_Table_19.__Gross_Domestic_Investment" localSheetId="58">#REF!</definedName>
    <definedName name="EE_Table_19.__Gross_Domestic_Investment" localSheetId="78">#REF!</definedName>
    <definedName name="EE_Table_19.__Gross_Domestic_Investment" localSheetId="22">#REF!</definedName>
    <definedName name="EE_Table_19.__Gross_Domestic_Investment" localSheetId="90">#REF!</definedName>
    <definedName name="EE_Table_19.__Gross_Domestic_Investment" localSheetId="0">#REF!</definedName>
    <definedName name="EE_Table_19.__Gross_Domestic_Investment">#REF!</definedName>
    <definedName name="EE_Table_20.__Selected_Agricultural_Sector_Statistics" localSheetId="106">#REF!</definedName>
    <definedName name="EE_Table_20.__Selected_Agricultural_Sector_Statistics" localSheetId="17">#REF!</definedName>
    <definedName name="EE_Table_20.__Selected_Agricultural_Sector_Statistics" localSheetId="51">#REF!</definedName>
    <definedName name="EE_Table_20.__Selected_Agricultural_Sector_Statistics" localSheetId="89">#REF!</definedName>
    <definedName name="EE_Table_20.__Selected_Agricultural_Sector_Statistics" localSheetId="48">#REF!</definedName>
    <definedName name="EE_Table_20.__Selected_Agricultural_Sector_Statistics" localSheetId="49">#REF!</definedName>
    <definedName name="EE_Table_20.__Selected_Agricultural_Sector_Statistics" localSheetId="50">#REF!</definedName>
    <definedName name="EE_Table_20.__Selected_Agricultural_Sector_Statistics" localSheetId="57">#REF!</definedName>
    <definedName name="EE_Table_20.__Selected_Agricultural_Sector_Statistics" localSheetId="58">#REF!</definedName>
    <definedName name="EE_Table_20.__Selected_Agricultural_Sector_Statistics" localSheetId="78">#REF!</definedName>
    <definedName name="EE_Table_20.__Selected_Agricultural_Sector_Statistics" localSheetId="22">#REF!</definedName>
    <definedName name="EE_Table_20.__Selected_Agricultural_Sector_Statistics" localSheetId="90">#REF!</definedName>
    <definedName name="EE_Table_20.__Selected_Agricultural_Sector_Statistics" localSheetId="0">#REF!</definedName>
    <definedName name="EE_Table_20.__Selected_Agricultural_Sector_Statistics">#REF!</definedName>
    <definedName name="EE_Table_20.5__Ag_Sector_Statistics__concluded" localSheetId="106">#REF!</definedName>
    <definedName name="EE_Table_20.5__Ag_Sector_Statistics__concluded" localSheetId="17">#REF!</definedName>
    <definedName name="EE_Table_20.5__Ag_Sector_Statistics__concluded" localSheetId="51">#REF!</definedName>
    <definedName name="EE_Table_20.5__Ag_Sector_Statistics__concluded" localSheetId="89">#REF!</definedName>
    <definedName name="EE_Table_20.5__Ag_Sector_Statistics__concluded" localSheetId="48">#REF!</definedName>
    <definedName name="EE_Table_20.5__Ag_Sector_Statistics__concluded" localSheetId="49">#REF!</definedName>
    <definedName name="EE_Table_20.5__Ag_Sector_Statistics__concluded" localSheetId="50">#REF!</definedName>
    <definedName name="EE_Table_20.5__Ag_Sector_Statistics__concluded" localSheetId="57">#REF!</definedName>
    <definedName name="EE_Table_20.5__Ag_Sector_Statistics__concluded" localSheetId="58">#REF!</definedName>
    <definedName name="EE_Table_20.5__Ag_Sector_Statistics__concluded" localSheetId="78">#REF!</definedName>
    <definedName name="EE_Table_20.5__Ag_Sector_Statistics__concluded" localSheetId="22">#REF!</definedName>
    <definedName name="EE_Table_20.5__Ag_Sector_Statistics__concluded" localSheetId="90">#REF!</definedName>
    <definedName name="EE_Table_20.5__Ag_Sector_Statistics__concluded" localSheetId="0">#REF!</definedName>
    <definedName name="EE_Table_20.5__Ag_Sector_Statistics__concluded">#REF!</definedName>
    <definedName name="EE_Table_21.__Manufacturing_Production" localSheetId="106">#REF!</definedName>
    <definedName name="EE_Table_21.__Manufacturing_Production" localSheetId="17">#REF!</definedName>
    <definedName name="EE_Table_21.__Manufacturing_Production" localSheetId="51">#REF!</definedName>
    <definedName name="EE_Table_21.__Manufacturing_Production" localSheetId="89">#REF!</definedName>
    <definedName name="EE_Table_21.__Manufacturing_Production" localSheetId="48">#REF!</definedName>
    <definedName name="EE_Table_21.__Manufacturing_Production" localSheetId="49">#REF!</definedName>
    <definedName name="EE_Table_21.__Manufacturing_Production" localSheetId="50">#REF!</definedName>
    <definedName name="EE_Table_21.__Manufacturing_Production" localSheetId="57">#REF!</definedName>
    <definedName name="EE_Table_21.__Manufacturing_Production" localSheetId="58">#REF!</definedName>
    <definedName name="EE_Table_21.__Manufacturing_Production" localSheetId="78">#REF!</definedName>
    <definedName name="EE_Table_21.__Manufacturing_Production" localSheetId="22">#REF!</definedName>
    <definedName name="EE_Table_21.__Manufacturing_Production" localSheetId="90">#REF!</definedName>
    <definedName name="EE_Table_21.__Manufacturing_Production" localSheetId="0">#REF!</definedName>
    <definedName name="EE_Table_21.__Manufacturing_Production">#REF!</definedName>
    <definedName name="EE_Table_22.__Production_Exports_and_Imports_of_Petroleum" localSheetId="106">#REF!</definedName>
    <definedName name="EE_Table_22.__Production_Exports_and_Imports_of_Petroleum" localSheetId="17">#REF!</definedName>
    <definedName name="EE_Table_22.__Production_Exports_and_Imports_of_Petroleum" localSheetId="51">#REF!</definedName>
    <definedName name="EE_Table_22.__Production_Exports_and_Imports_of_Petroleum" localSheetId="89">#REF!</definedName>
    <definedName name="EE_Table_22.__Production_Exports_and_Imports_of_Petroleum" localSheetId="48">#REF!</definedName>
    <definedName name="EE_Table_22.__Production_Exports_and_Imports_of_Petroleum" localSheetId="49">#REF!</definedName>
    <definedName name="EE_Table_22.__Production_Exports_and_Imports_of_Petroleum" localSheetId="50">#REF!</definedName>
    <definedName name="EE_Table_22.__Production_Exports_and_Imports_of_Petroleum" localSheetId="57">#REF!</definedName>
    <definedName name="EE_Table_22.__Production_Exports_and_Imports_of_Petroleum" localSheetId="58">#REF!</definedName>
    <definedName name="EE_Table_22.__Production_Exports_and_Imports_of_Petroleum" localSheetId="78">#REF!</definedName>
    <definedName name="EE_Table_22.__Production_Exports_and_Imports_of_Petroleum" localSheetId="22">#REF!</definedName>
    <definedName name="EE_Table_22.__Production_Exports_and_Imports_of_Petroleum" localSheetId="90">#REF!</definedName>
    <definedName name="EE_Table_22.__Production_Exports_and_Imports_of_Petroleum" localSheetId="0">#REF!</definedName>
    <definedName name="EE_Table_22.__Production_Exports_and_Imports_of_Petroleum">#REF!</definedName>
    <definedName name="EE_Table_23.__Retail_Prices_for_Petroleum_Products" localSheetId="106">#REF!</definedName>
    <definedName name="EE_Table_23.__Retail_Prices_for_Petroleum_Products" localSheetId="17">#REF!</definedName>
    <definedName name="EE_Table_23.__Retail_Prices_for_Petroleum_Products" localSheetId="51">#REF!</definedName>
    <definedName name="EE_Table_23.__Retail_Prices_for_Petroleum_Products" localSheetId="89">#REF!</definedName>
    <definedName name="EE_Table_23.__Retail_Prices_for_Petroleum_Products" localSheetId="48">#REF!</definedName>
    <definedName name="EE_Table_23.__Retail_Prices_for_Petroleum_Products" localSheetId="49">#REF!</definedName>
    <definedName name="EE_Table_23.__Retail_Prices_for_Petroleum_Products" localSheetId="50">#REF!</definedName>
    <definedName name="EE_Table_23.__Retail_Prices_for_Petroleum_Products" localSheetId="57">#REF!</definedName>
    <definedName name="EE_Table_23.__Retail_Prices_for_Petroleum_Products" localSheetId="58">#REF!</definedName>
    <definedName name="EE_Table_23.__Retail_Prices_for_Petroleum_Products" localSheetId="78">#REF!</definedName>
    <definedName name="EE_Table_23.__Retail_Prices_for_Petroleum_Products" localSheetId="22">#REF!</definedName>
    <definedName name="EE_Table_23.__Retail_Prices_for_Petroleum_Products" localSheetId="90">#REF!</definedName>
    <definedName name="EE_Table_23.__Retail_Prices_for_Petroleum_Products" localSheetId="0">#REF!</definedName>
    <definedName name="EE_Table_23.__Retail_Prices_for_Petroleum_Products">#REF!</definedName>
    <definedName name="EE_Table_24.__Consumption_of_Petroleum_and_Derivatives" localSheetId="106">#REF!</definedName>
    <definedName name="EE_Table_24.__Consumption_of_Petroleum_and_Derivatives" localSheetId="17">#REF!</definedName>
    <definedName name="EE_Table_24.__Consumption_of_Petroleum_and_Derivatives" localSheetId="51">#REF!</definedName>
    <definedName name="EE_Table_24.__Consumption_of_Petroleum_and_Derivatives" localSheetId="89">#REF!</definedName>
    <definedName name="EE_Table_24.__Consumption_of_Petroleum_and_Derivatives" localSheetId="48">#REF!</definedName>
    <definedName name="EE_Table_24.__Consumption_of_Petroleum_and_Derivatives" localSheetId="49">#REF!</definedName>
    <definedName name="EE_Table_24.__Consumption_of_Petroleum_and_Derivatives" localSheetId="50">#REF!</definedName>
    <definedName name="EE_Table_24.__Consumption_of_Petroleum_and_Derivatives" localSheetId="57">#REF!</definedName>
    <definedName name="EE_Table_24.__Consumption_of_Petroleum_and_Derivatives" localSheetId="58">#REF!</definedName>
    <definedName name="EE_Table_24.__Consumption_of_Petroleum_and_Derivatives" localSheetId="78">#REF!</definedName>
    <definedName name="EE_Table_24.__Consumption_of_Petroleum_and_Derivatives" localSheetId="22">#REF!</definedName>
    <definedName name="EE_Table_24.__Consumption_of_Petroleum_and_Derivatives" localSheetId="90">#REF!</definedName>
    <definedName name="EE_Table_24.__Consumption_of_Petroleum_and_Derivatives" localSheetId="0">#REF!</definedName>
    <definedName name="EE_Table_24.__Consumption_of_Petroleum_and_Derivatives">#REF!</definedName>
    <definedName name="EE_Table_25.__Production_and_Distribution_Electricity" localSheetId="106">#REF!</definedName>
    <definedName name="EE_Table_25.__Production_and_Distribution_Electricity" localSheetId="17">#REF!</definedName>
    <definedName name="EE_Table_25.__Production_and_Distribution_Electricity" localSheetId="51">#REF!</definedName>
    <definedName name="EE_Table_25.__Production_and_Distribution_Electricity" localSheetId="89">#REF!</definedName>
    <definedName name="EE_Table_25.__Production_and_Distribution_Electricity" localSheetId="48">#REF!</definedName>
    <definedName name="EE_Table_25.__Production_and_Distribution_Electricity" localSheetId="49">#REF!</definedName>
    <definedName name="EE_Table_25.__Production_and_Distribution_Electricity" localSheetId="50">#REF!</definedName>
    <definedName name="EE_Table_25.__Production_and_Distribution_Electricity" localSheetId="57">#REF!</definedName>
    <definedName name="EE_Table_25.__Production_and_Distribution_Electricity" localSheetId="58">#REF!</definedName>
    <definedName name="EE_Table_25.__Production_and_Distribution_Electricity" localSheetId="78">#REF!</definedName>
    <definedName name="EE_Table_25.__Production_and_Distribution_Electricity" localSheetId="22">#REF!</definedName>
    <definedName name="EE_Table_25.__Production_and_Distribution_Electricity" localSheetId="90">#REF!</definedName>
    <definedName name="EE_Table_25.__Production_and_Distribution_Electricity" localSheetId="0">#REF!</definedName>
    <definedName name="EE_Table_25.__Production_and_Distribution_Electricity">#REF!</definedName>
    <definedName name="EE_Table_26.__Average_Price_of_Electricity" localSheetId="106">#REF!</definedName>
    <definedName name="EE_Table_26.__Average_Price_of_Electricity" localSheetId="17">#REF!</definedName>
    <definedName name="EE_Table_26.__Average_Price_of_Electricity" localSheetId="51">#REF!</definedName>
    <definedName name="EE_Table_26.__Average_Price_of_Electricity" localSheetId="89">#REF!</definedName>
    <definedName name="EE_Table_26.__Average_Price_of_Electricity" localSheetId="48">#REF!</definedName>
    <definedName name="EE_Table_26.__Average_Price_of_Electricity" localSheetId="49">#REF!</definedName>
    <definedName name="EE_Table_26.__Average_Price_of_Electricity" localSheetId="50">#REF!</definedName>
    <definedName name="EE_Table_26.__Average_Price_of_Electricity" localSheetId="57">#REF!</definedName>
    <definedName name="EE_Table_26.__Average_Price_of_Electricity" localSheetId="58">#REF!</definedName>
    <definedName name="EE_Table_26.__Average_Price_of_Electricity" localSheetId="78">#REF!</definedName>
    <definedName name="EE_Table_26.__Average_Price_of_Electricity" localSheetId="22">#REF!</definedName>
    <definedName name="EE_Table_26.__Average_Price_of_Electricity" localSheetId="90">#REF!</definedName>
    <definedName name="EE_Table_26.__Average_Price_of_Electricity" localSheetId="0">#REF!</definedName>
    <definedName name="EE_Table_26.__Average_Price_of_Electricity">#REF!</definedName>
    <definedName name="EE_Table_27.__Guatemala___Consumer_Price_Indices__1" localSheetId="106">#REF!</definedName>
    <definedName name="EE_Table_27.__Guatemala___Consumer_Price_Indices__1" localSheetId="17">#REF!</definedName>
    <definedName name="EE_Table_27.__Guatemala___Consumer_Price_Indices__1" localSheetId="51">#REF!</definedName>
    <definedName name="EE_Table_27.__Guatemala___Consumer_Price_Indices__1" localSheetId="89">#REF!</definedName>
    <definedName name="EE_Table_27.__Guatemala___Consumer_Price_Indices__1" localSheetId="48">#REF!</definedName>
    <definedName name="EE_Table_27.__Guatemala___Consumer_Price_Indices__1" localSheetId="49">#REF!</definedName>
    <definedName name="EE_Table_27.__Guatemala___Consumer_Price_Indices__1" localSheetId="50">#REF!</definedName>
    <definedName name="EE_Table_27.__Guatemala___Consumer_Price_Indices__1" localSheetId="57">#REF!</definedName>
    <definedName name="EE_Table_27.__Guatemala___Consumer_Price_Indices__1" localSheetId="58">#REF!</definedName>
    <definedName name="EE_Table_27.__Guatemala___Consumer_Price_Indices__1" localSheetId="78">#REF!</definedName>
    <definedName name="EE_Table_27.__Guatemala___Consumer_Price_Indices__1" localSheetId="22">#REF!</definedName>
    <definedName name="EE_Table_27.__Guatemala___Consumer_Price_Indices__1" localSheetId="90">#REF!</definedName>
    <definedName name="EE_Table_27.__Guatemala___Consumer_Price_Indices__1" localSheetId="0">#REF!</definedName>
    <definedName name="EE_Table_27.__Guatemala___Consumer_Price_Indices__1">#REF!</definedName>
    <definedName name="EE_Table_28._Guatemala___Selected_Wage_Indicators_1" localSheetId="106">#REF!</definedName>
    <definedName name="EE_Table_28._Guatemala___Selected_Wage_Indicators_1" localSheetId="17">#REF!</definedName>
    <definedName name="EE_Table_28._Guatemala___Selected_Wage_Indicators_1" localSheetId="51">#REF!</definedName>
    <definedName name="EE_Table_28._Guatemala___Selected_Wage_Indicators_1" localSheetId="89">#REF!</definedName>
    <definedName name="EE_Table_28._Guatemala___Selected_Wage_Indicators_1" localSheetId="48">#REF!</definedName>
    <definedName name="EE_Table_28._Guatemala___Selected_Wage_Indicators_1" localSheetId="49">#REF!</definedName>
    <definedName name="EE_Table_28._Guatemala___Selected_Wage_Indicators_1" localSheetId="50">#REF!</definedName>
    <definedName name="EE_Table_28._Guatemala___Selected_Wage_Indicators_1" localSheetId="57">#REF!</definedName>
    <definedName name="EE_Table_28._Guatemala___Selected_Wage_Indicators_1" localSheetId="58">#REF!</definedName>
    <definedName name="EE_Table_28._Guatemala___Selected_Wage_Indicators_1" localSheetId="78">#REF!</definedName>
    <definedName name="EE_Table_28._Guatemala___Selected_Wage_Indicators_1" localSheetId="22">#REF!</definedName>
    <definedName name="EE_Table_28._Guatemala___Selected_Wage_Indicators_1" localSheetId="90">#REF!</definedName>
    <definedName name="EE_Table_28._Guatemala___Selected_Wage_Indicators_1" localSheetId="0">#REF!</definedName>
    <definedName name="EE_Table_28._Guatemala___Selected_Wage_Indicators_1">#REF!</definedName>
    <definedName name="EE_Table_29.__Minimum_Monthly_Wages_by_Economic_Activity" localSheetId="106">#REF!</definedName>
    <definedName name="EE_Table_29.__Minimum_Monthly_Wages_by_Economic_Activity" localSheetId="17">#REF!</definedName>
    <definedName name="EE_Table_29.__Minimum_Monthly_Wages_by_Economic_Activity" localSheetId="51">#REF!</definedName>
    <definedName name="EE_Table_29.__Minimum_Monthly_Wages_by_Economic_Activity" localSheetId="89">#REF!</definedName>
    <definedName name="EE_Table_29.__Minimum_Monthly_Wages_by_Economic_Activity" localSheetId="48">#REF!</definedName>
    <definedName name="EE_Table_29.__Minimum_Monthly_Wages_by_Economic_Activity" localSheetId="49">#REF!</definedName>
    <definedName name="EE_Table_29.__Minimum_Monthly_Wages_by_Economic_Activity" localSheetId="50">#REF!</definedName>
    <definedName name="EE_Table_29.__Minimum_Monthly_Wages_by_Economic_Activity" localSheetId="57">#REF!</definedName>
    <definedName name="EE_Table_29.__Minimum_Monthly_Wages_by_Economic_Activity" localSheetId="58">#REF!</definedName>
    <definedName name="EE_Table_29.__Minimum_Monthly_Wages_by_Economic_Activity" localSheetId="78">#REF!</definedName>
    <definedName name="EE_Table_29.__Minimum_Monthly_Wages_by_Economic_Activity" localSheetId="22">#REF!</definedName>
    <definedName name="EE_Table_29.__Minimum_Monthly_Wages_by_Economic_Activity" localSheetId="90">#REF!</definedName>
    <definedName name="EE_Table_29.__Minimum_Monthly_Wages_by_Economic_Activity" localSheetId="0">#REF!</definedName>
    <definedName name="EE_Table_29.__Minimum_Monthly_Wages_by_Economic_Activity">#REF!</definedName>
    <definedName name="EE_Table_30._Guatemala___Selected_Employment_and_Labor_Productivity_Indicators" localSheetId="106">#REF!</definedName>
    <definedName name="EE_Table_30._Guatemala___Selected_Employment_and_Labor_Productivity_Indicators" localSheetId="17">#REF!</definedName>
    <definedName name="EE_Table_30._Guatemala___Selected_Employment_and_Labor_Productivity_Indicators" localSheetId="51">#REF!</definedName>
    <definedName name="EE_Table_30._Guatemala___Selected_Employment_and_Labor_Productivity_Indicators" localSheetId="89">#REF!</definedName>
    <definedName name="EE_Table_30._Guatemala___Selected_Employment_and_Labor_Productivity_Indicators" localSheetId="48">#REF!</definedName>
    <definedName name="EE_Table_30._Guatemala___Selected_Employment_and_Labor_Productivity_Indicators" localSheetId="49">#REF!</definedName>
    <definedName name="EE_Table_30._Guatemala___Selected_Employment_and_Labor_Productivity_Indicators" localSheetId="50">#REF!</definedName>
    <definedName name="EE_Table_30._Guatemala___Selected_Employment_and_Labor_Productivity_Indicators" localSheetId="57">#REF!</definedName>
    <definedName name="EE_Table_30._Guatemala___Selected_Employment_and_Labor_Productivity_Indicators" localSheetId="58">#REF!</definedName>
    <definedName name="EE_Table_30._Guatemala___Selected_Employment_and_Labor_Productivity_Indicators" localSheetId="78">#REF!</definedName>
    <definedName name="EE_Table_30._Guatemala___Selected_Employment_and_Labor_Productivity_Indicators" localSheetId="22">#REF!</definedName>
    <definedName name="EE_Table_30._Guatemala___Selected_Employment_and_Labor_Productivity_Indicators" localSheetId="90">#REF!</definedName>
    <definedName name="EE_Table_30._Guatemala___Selected_Employment_and_Labor_Productivity_Indicators" localSheetId="0">#REF!</definedName>
    <definedName name="EE_Table_30._Guatemala___Selected_Employment_and_Labor_Productivity_Indicators">#REF!</definedName>
    <definedName name="EE_Table_31._Wage_and_Employment_Indicators_1" localSheetId="106">#REF!</definedName>
    <definedName name="EE_Table_31._Wage_and_Employment_Indicators_1" localSheetId="17">#REF!</definedName>
    <definedName name="EE_Table_31._Wage_and_Employment_Indicators_1" localSheetId="51">#REF!</definedName>
    <definedName name="EE_Table_31._Wage_and_Employment_Indicators_1" localSheetId="89">#REF!</definedName>
    <definedName name="EE_Table_31._Wage_and_Employment_Indicators_1" localSheetId="48">#REF!</definedName>
    <definedName name="EE_Table_31._Wage_and_Employment_Indicators_1" localSheetId="49">#REF!</definedName>
    <definedName name="EE_Table_31._Wage_and_Employment_Indicators_1" localSheetId="50">#REF!</definedName>
    <definedName name="EE_Table_31._Wage_and_Employment_Indicators_1" localSheetId="57">#REF!</definedName>
    <definedName name="EE_Table_31._Wage_and_Employment_Indicators_1" localSheetId="58">#REF!</definedName>
    <definedName name="EE_Table_31._Wage_and_Employment_Indicators_1" localSheetId="78">#REF!</definedName>
    <definedName name="EE_Table_31._Wage_and_Employment_Indicators_1" localSheetId="22">#REF!</definedName>
    <definedName name="EE_Table_31._Wage_and_Employment_Indicators_1" localSheetId="90">#REF!</definedName>
    <definedName name="EE_Table_31._Wage_and_Employment_Indicators_1" localSheetId="0">#REF!</definedName>
    <definedName name="EE_Table_31._Wage_and_Employment_Indicators_1">#REF!</definedName>
    <definedName name="EE_Table_32_ULC_PROD_indicators" localSheetId="106">#REF!</definedName>
    <definedName name="EE_Table_32_ULC_PROD_indicators" localSheetId="17">#REF!</definedName>
    <definedName name="EE_Table_32_ULC_PROD_indicators" localSheetId="51">#REF!</definedName>
    <definedName name="EE_Table_32_ULC_PROD_indicators" localSheetId="89">#REF!</definedName>
    <definedName name="EE_Table_32_ULC_PROD_indicators" localSheetId="48">#REF!</definedName>
    <definedName name="EE_Table_32_ULC_PROD_indicators" localSheetId="49">#REF!</definedName>
    <definedName name="EE_Table_32_ULC_PROD_indicators" localSheetId="50">#REF!</definedName>
    <definedName name="EE_Table_32_ULC_PROD_indicators" localSheetId="57">#REF!</definedName>
    <definedName name="EE_Table_32_ULC_PROD_indicators" localSheetId="58">#REF!</definedName>
    <definedName name="EE_Table_32_ULC_PROD_indicators" localSheetId="78">#REF!</definedName>
    <definedName name="EE_Table_32_ULC_PROD_indicators" localSheetId="22">#REF!</definedName>
    <definedName name="EE_Table_32_ULC_PROD_indicators" localSheetId="90">#REF!</definedName>
    <definedName name="EE_Table_32_ULC_PROD_indicators" localSheetId="0">#REF!</definedName>
    <definedName name="EE_Table_32_ULC_PROD_indicators">#REF!</definedName>
    <definedName name="EE_Table_33_Indicators_of_Competitiveness" localSheetId="106">#REF!</definedName>
    <definedName name="EE_Table_33_Indicators_of_Competitiveness" localSheetId="17">#REF!</definedName>
    <definedName name="EE_Table_33_Indicators_of_Competitiveness" localSheetId="51">#REF!</definedName>
    <definedName name="EE_Table_33_Indicators_of_Competitiveness" localSheetId="89">#REF!</definedName>
    <definedName name="EE_Table_33_Indicators_of_Competitiveness" localSheetId="48">#REF!</definedName>
    <definedName name="EE_Table_33_Indicators_of_Competitiveness" localSheetId="49">#REF!</definedName>
    <definedName name="EE_Table_33_Indicators_of_Competitiveness" localSheetId="50">#REF!</definedName>
    <definedName name="EE_Table_33_Indicators_of_Competitiveness" localSheetId="57">#REF!</definedName>
    <definedName name="EE_Table_33_Indicators_of_Competitiveness" localSheetId="58">#REF!</definedName>
    <definedName name="EE_Table_33_Indicators_of_Competitiveness" localSheetId="78">#REF!</definedName>
    <definedName name="EE_Table_33_Indicators_of_Competitiveness" localSheetId="22">#REF!</definedName>
    <definedName name="EE_Table_33_Indicators_of_Competitiveness" localSheetId="90">#REF!</definedName>
    <definedName name="EE_Table_33_Indicators_of_Competitiveness" localSheetId="0">#REF!</definedName>
    <definedName name="EE_Table_33_Indicators_of_Competitiveness">#REF!</definedName>
    <definedName name="eee" localSheetId="104" hidden="1">{"Tab1",#N/A,FALSE,"P";"Tab2",#N/A,FALSE,"P"}</definedName>
    <definedName name="eee" localSheetId="106" hidden="1">{"Tab1",#N/A,FALSE,"P";"Tab2",#N/A,FALSE,"P"}</definedName>
    <definedName name="eee" localSheetId="16" hidden="1">{"Tab1",#N/A,FALSE,"P";"Tab2",#N/A,FALSE,"P"}</definedName>
    <definedName name="eee" localSheetId="17" hidden="1">{"Tab1",#N/A,FALSE,"P";"Tab2",#N/A,FALSE,"P"}</definedName>
    <definedName name="eee" localSheetId="18" hidden="1">{"Tab1",#N/A,FALSE,"P";"Tab2",#N/A,FALSE,"P"}</definedName>
    <definedName name="eee" localSheetId="38" hidden="1">{"Tab1",#N/A,FALSE,"P";"Tab2",#N/A,FALSE,"P"}</definedName>
    <definedName name="eee" localSheetId="41" hidden="1">{"Tab1",#N/A,FALSE,"P";"Tab2",#N/A,FALSE,"P"}</definedName>
    <definedName name="eee" localSheetId="65" hidden="1">{"Tab1",#N/A,FALSE,"P";"Tab2",#N/A,FALSE,"P"}</definedName>
    <definedName name="eee" localSheetId="67" hidden="1">{"Tab1",#N/A,FALSE,"P";"Tab2",#N/A,FALSE,"P"}</definedName>
    <definedName name="eee" localSheetId="70" hidden="1">{"Tab1",#N/A,FALSE,"P";"Tab2",#N/A,FALSE,"P"}</definedName>
    <definedName name="eee" localSheetId="8" hidden="1">{"Tab1",#N/A,FALSE,"P";"Tab2",#N/A,FALSE,"P"}</definedName>
    <definedName name="eee" localSheetId="9" hidden="1">{"Tab1",#N/A,FALSE,"P";"Tab2",#N/A,FALSE,"P"}</definedName>
    <definedName name="eee" localSheetId="10" hidden="1">{"Tab1",#N/A,FALSE,"P";"Tab2",#N/A,FALSE,"P"}</definedName>
    <definedName name="eee" localSheetId="11" hidden="1">{"Tab1",#N/A,FALSE,"P";"Tab2",#N/A,FALSE,"P"}</definedName>
    <definedName name="eee" localSheetId="54" hidden="1">{"Tab1",#N/A,FALSE,"P";"Tab2",#N/A,FALSE,"P"}</definedName>
    <definedName name="eee" localSheetId="51" hidden="1">{"Tab1",#N/A,FALSE,"P";"Tab2",#N/A,FALSE,"P"}</definedName>
    <definedName name="eee" localSheetId="89" hidden="1">{"Tab1",#N/A,FALSE,"P";"Tab2",#N/A,FALSE,"P"}</definedName>
    <definedName name="eee" localSheetId="28" hidden="1">{"Tab1",#N/A,FALSE,"P";"Tab2",#N/A,FALSE,"P"}</definedName>
    <definedName name="eee" localSheetId="29" hidden="1">{"Tab1",#N/A,FALSE,"P";"Tab2",#N/A,FALSE,"P"}</definedName>
    <definedName name="eee" localSheetId="30" hidden="1">{"Tab1",#N/A,FALSE,"P";"Tab2",#N/A,FALSE,"P"}</definedName>
    <definedName name="eee" localSheetId="31" hidden="1">{"Tab1",#N/A,FALSE,"P";"Tab2",#N/A,FALSE,"P"}</definedName>
    <definedName name="eee" localSheetId="32" hidden="1">{"Tab1",#N/A,FALSE,"P";"Tab2",#N/A,FALSE,"P"}</definedName>
    <definedName name="eee" localSheetId="33" hidden="1">{"Tab1",#N/A,FALSE,"P";"Tab2",#N/A,FALSE,"P"}</definedName>
    <definedName name="eee" localSheetId="34" hidden="1">{"Tab1",#N/A,FALSE,"P";"Tab2",#N/A,FALSE,"P"}</definedName>
    <definedName name="eee" localSheetId="37" hidden="1">{"Tab1",#N/A,FALSE,"P";"Tab2",#N/A,FALSE,"P"}</definedName>
    <definedName name="eee" localSheetId="2" hidden="1">{"Tab1",#N/A,FALSE,"P";"Tab2",#N/A,FALSE,"P"}</definedName>
    <definedName name="eee" localSheetId="39" hidden="1">{"Tab1",#N/A,FALSE,"P";"Tab2",#N/A,FALSE,"P"}</definedName>
    <definedName name="eee" localSheetId="40" hidden="1">{"Tab1",#N/A,FALSE,"P";"Tab2",#N/A,FALSE,"P"}</definedName>
    <definedName name="eee" localSheetId="42" hidden="1">{"Tab1",#N/A,FALSE,"P";"Tab2",#N/A,FALSE,"P"}</definedName>
    <definedName name="eee" localSheetId="43" hidden="1">{"Tab1",#N/A,FALSE,"P";"Tab2",#N/A,FALSE,"P"}</definedName>
    <definedName name="eee" localSheetId="44" hidden="1">{"Tab1",#N/A,FALSE,"P";"Tab2",#N/A,FALSE,"P"}</definedName>
    <definedName name="eee" localSheetId="45" hidden="1">{"Tab1",#N/A,FALSE,"P";"Tab2",#N/A,FALSE,"P"}</definedName>
    <definedName name="eee" localSheetId="46" hidden="1">{"Tab1",#N/A,FALSE,"P";"Tab2",#N/A,FALSE,"P"}</definedName>
    <definedName name="eee" localSheetId="47" hidden="1">{"Tab1",#N/A,FALSE,"P";"Tab2",#N/A,FALSE,"P"}</definedName>
    <definedName name="eee" localSheetId="48" hidden="1">{"Tab1",#N/A,FALSE,"P";"Tab2",#N/A,FALSE,"P"}</definedName>
    <definedName name="eee" localSheetId="49" hidden="1">{"Tab1",#N/A,FALSE,"P";"Tab2",#N/A,FALSE,"P"}</definedName>
    <definedName name="eee" localSheetId="50" hidden="1">{"Tab1",#N/A,FALSE,"P";"Tab2",#N/A,FALSE,"P"}</definedName>
    <definedName name="eee" localSheetId="57" hidden="1">{"Tab1",#N/A,FALSE,"P";"Tab2",#N/A,FALSE,"P"}</definedName>
    <definedName name="eee" localSheetId="58" hidden="1">{"Tab1",#N/A,FALSE,"P";"Tab2",#N/A,FALSE,"P"}</definedName>
    <definedName name="eee" localSheetId="59" hidden="1">{"Tab1",#N/A,FALSE,"P";"Tab2",#N/A,FALSE,"P"}</definedName>
    <definedName name="eee" localSheetId="60" hidden="1">{"Tab1",#N/A,FALSE,"P";"Tab2",#N/A,FALSE,"P"}</definedName>
    <definedName name="eee" localSheetId="61" hidden="1">{"Tab1",#N/A,FALSE,"P";"Tab2",#N/A,FALSE,"P"}</definedName>
    <definedName name="eee" localSheetId="62" hidden="1">{"Tab1",#N/A,FALSE,"P";"Tab2",#N/A,FALSE,"P"}</definedName>
    <definedName name="eee" localSheetId="63" hidden="1">{"Tab1",#N/A,FALSE,"P";"Tab2",#N/A,FALSE,"P"}</definedName>
    <definedName name="eee" localSheetId="64" hidden="1">{"Tab1",#N/A,FALSE,"P";"Tab2",#N/A,FALSE,"P"}</definedName>
    <definedName name="eee" localSheetId="66" hidden="1">{"Tab1",#N/A,FALSE,"P";"Tab2",#N/A,FALSE,"P"}</definedName>
    <definedName name="eee" localSheetId="68" hidden="1">{"Tab1",#N/A,FALSE,"P";"Tab2",#N/A,FALSE,"P"}</definedName>
    <definedName name="eee" localSheetId="69" hidden="1">{"Tab1",#N/A,FALSE,"P";"Tab2",#N/A,FALSE,"P"}</definedName>
    <definedName name="eee" localSheetId="71" hidden="1">{"Tab1",#N/A,FALSE,"P";"Tab2",#N/A,FALSE,"P"}</definedName>
    <definedName name="eee" localSheetId="76" hidden="1">{"Tab1",#N/A,FALSE,"P";"Tab2",#N/A,FALSE,"P"}</definedName>
    <definedName name="eee" localSheetId="77" hidden="1">{"Tab1",#N/A,FALSE,"P";"Tab2",#N/A,FALSE,"P"}</definedName>
    <definedName name="eee" localSheetId="78" hidden="1">{"Tab1",#N/A,FALSE,"P";"Tab2",#N/A,FALSE,"P"}</definedName>
    <definedName name="eee" localSheetId="82" hidden="1">{"Tab1",#N/A,FALSE,"P";"Tab2",#N/A,FALSE,"P"}</definedName>
    <definedName name="eee" localSheetId="22" hidden="1">{"Tab1",#N/A,FALSE,"P";"Tab2",#N/A,FALSE,"P"}</definedName>
    <definedName name="eee" localSheetId="86" hidden="1">{"Tab1",#N/A,FALSE,"P";"Tab2",#N/A,FALSE,"P"}</definedName>
    <definedName name="eee" localSheetId="90" hidden="1">{"Tab1",#N/A,FALSE,"P";"Tab2",#N/A,FALSE,"P"}</definedName>
    <definedName name="eee" localSheetId="94" hidden="1">{"Tab1",#N/A,FALSE,"P";"Tab2",#N/A,FALSE,"P"}</definedName>
    <definedName name="eee" localSheetId="102" hidden="1">{"Tab1",#N/A,FALSE,"P";"Tab2",#N/A,FALSE,"P"}</definedName>
    <definedName name="eee" localSheetId="27" hidden="1">{"Tab1",#N/A,FALSE,"P";"Tab2",#N/A,FALSE,"P"}</definedName>
    <definedName name="eee" localSheetId="0" hidden="1">{"Tab1",#N/A,FALSE,"P";"Tab2",#N/A,FALSE,"P"}</definedName>
    <definedName name="eee" hidden="1">{"Tab1",#N/A,FALSE,"P";"Tab2",#N/A,FALSE,"P"}</definedName>
    <definedName name="eeee" localSheetId="104" hidden="1">{"Riqfin97",#N/A,FALSE,"Tran";"Riqfinpro",#N/A,FALSE,"Tran"}</definedName>
    <definedName name="eeee" localSheetId="106" hidden="1">{"Riqfin97",#N/A,FALSE,"Tran";"Riqfinpro",#N/A,FALSE,"Tran"}</definedName>
    <definedName name="eeee" localSheetId="16" hidden="1">{"Riqfin97",#N/A,FALSE,"Tran";"Riqfinpro",#N/A,FALSE,"Tran"}</definedName>
    <definedName name="eeee" localSheetId="17" hidden="1">{"Riqfin97",#N/A,FALSE,"Tran";"Riqfinpro",#N/A,FALSE,"Tran"}</definedName>
    <definedName name="eeee" localSheetId="18" hidden="1">{"Riqfin97",#N/A,FALSE,"Tran";"Riqfinpro",#N/A,FALSE,"Tran"}</definedName>
    <definedName name="eeee" localSheetId="38" hidden="1">{"Riqfin97",#N/A,FALSE,"Tran";"Riqfinpro",#N/A,FALSE,"Tran"}</definedName>
    <definedName name="eeee" localSheetId="41" hidden="1">{"Riqfin97",#N/A,FALSE,"Tran";"Riqfinpro",#N/A,FALSE,"Tran"}</definedName>
    <definedName name="eeee" localSheetId="65" hidden="1">{"Riqfin97",#N/A,FALSE,"Tran";"Riqfinpro",#N/A,FALSE,"Tran"}</definedName>
    <definedName name="eeee" localSheetId="67" hidden="1">{"Riqfin97",#N/A,FALSE,"Tran";"Riqfinpro",#N/A,FALSE,"Tran"}</definedName>
    <definedName name="eeee" localSheetId="70" hidden="1">{"Riqfin97",#N/A,FALSE,"Tran";"Riqfinpro",#N/A,FALSE,"Tran"}</definedName>
    <definedName name="eeee" localSheetId="8" hidden="1">{"Riqfin97",#N/A,FALSE,"Tran";"Riqfinpro",#N/A,FALSE,"Tran"}</definedName>
    <definedName name="eeee" localSheetId="9" hidden="1">{"Riqfin97",#N/A,FALSE,"Tran";"Riqfinpro",#N/A,FALSE,"Tran"}</definedName>
    <definedName name="eeee" localSheetId="10" hidden="1">{"Riqfin97",#N/A,FALSE,"Tran";"Riqfinpro",#N/A,FALSE,"Tran"}</definedName>
    <definedName name="eeee" localSheetId="11" hidden="1">{"Riqfin97",#N/A,FALSE,"Tran";"Riqfinpro",#N/A,FALSE,"Tran"}</definedName>
    <definedName name="eeee" localSheetId="54" hidden="1">{"Riqfin97",#N/A,FALSE,"Tran";"Riqfinpro",#N/A,FALSE,"Tran"}</definedName>
    <definedName name="eeee" localSheetId="51" hidden="1">{"Riqfin97",#N/A,FALSE,"Tran";"Riqfinpro",#N/A,FALSE,"Tran"}</definedName>
    <definedName name="eeee" localSheetId="89" hidden="1">{"Riqfin97",#N/A,FALSE,"Tran";"Riqfinpro",#N/A,FALSE,"Tran"}</definedName>
    <definedName name="eeee" localSheetId="28" hidden="1">{"Riqfin97",#N/A,FALSE,"Tran";"Riqfinpro",#N/A,FALSE,"Tran"}</definedName>
    <definedName name="eeee" localSheetId="29" hidden="1">{"Riqfin97",#N/A,FALSE,"Tran";"Riqfinpro",#N/A,FALSE,"Tran"}</definedName>
    <definedName name="eeee" localSheetId="30" hidden="1">{"Riqfin97",#N/A,FALSE,"Tran";"Riqfinpro",#N/A,FALSE,"Tran"}</definedName>
    <definedName name="eeee" localSheetId="31" hidden="1">{"Riqfin97",#N/A,FALSE,"Tran";"Riqfinpro",#N/A,FALSE,"Tran"}</definedName>
    <definedName name="eeee" localSheetId="32" hidden="1">{"Riqfin97",#N/A,FALSE,"Tran";"Riqfinpro",#N/A,FALSE,"Tran"}</definedName>
    <definedName name="eeee" localSheetId="33" hidden="1">{"Riqfin97",#N/A,FALSE,"Tran";"Riqfinpro",#N/A,FALSE,"Tran"}</definedName>
    <definedName name="eeee" localSheetId="34" hidden="1">{"Riqfin97",#N/A,FALSE,"Tran";"Riqfinpro",#N/A,FALSE,"Tran"}</definedName>
    <definedName name="eeee" localSheetId="37" hidden="1">{"Riqfin97",#N/A,FALSE,"Tran";"Riqfinpro",#N/A,FALSE,"Tran"}</definedName>
    <definedName name="eeee" localSheetId="2" hidden="1">{"Riqfin97",#N/A,FALSE,"Tran";"Riqfinpro",#N/A,FALSE,"Tran"}</definedName>
    <definedName name="eeee" localSheetId="39" hidden="1">{"Riqfin97",#N/A,FALSE,"Tran";"Riqfinpro",#N/A,FALSE,"Tran"}</definedName>
    <definedName name="eeee" localSheetId="40" hidden="1">{"Riqfin97",#N/A,FALSE,"Tran";"Riqfinpro",#N/A,FALSE,"Tran"}</definedName>
    <definedName name="eeee" localSheetId="42" hidden="1">{"Riqfin97",#N/A,FALSE,"Tran";"Riqfinpro",#N/A,FALSE,"Tran"}</definedName>
    <definedName name="eeee" localSheetId="43" hidden="1">{"Riqfin97",#N/A,FALSE,"Tran";"Riqfinpro",#N/A,FALSE,"Tran"}</definedName>
    <definedName name="eeee" localSheetId="44" hidden="1">{"Riqfin97",#N/A,FALSE,"Tran";"Riqfinpro",#N/A,FALSE,"Tran"}</definedName>
    <definedName name="eeee" localSheetId="45" hidden="1">{"Riqfin97",#N/A,FALSE,"Tran";"Riqfinpro",#N/A,FALSE,"Tran"}</definedName>
    <definedName name="eeee" localSheetId="46" hidden="1">{"Riqfin97",#N/A,FALSE,"Tran";"Riqfinpro",#N/A,FALSE,"Tran"}</definedName>
    <definedName name="eeee" localSheetId="47" hidden="1">{"Riqfin97",#N/A,FALSE,"Tran";"Riqfinpro",#N/A,FALSE,"Tran"}</definedName>
    <definedName name="eeee" localSheetId="48" hidden="1">{"Riqfin97",#N/A,FALSE,"Tran";"Riqfinpro",#N/A,FALSE,"Tran"}</definedName>
    <definedName name="eeee" localSheetId="49" hidden="1">{"Riqfin97",#N/A,FALSE,"Tran";"Riqfinpro",#N/A,FALSE,"Tran"}</definedName>
    <definedName name="eeee" localSheetId="50" hidden="1">{"Riqfin97",#N/A,FALSE,"Tran";"Riqfinpro",#N/A,FALSE,"Tran"}</definedName>
    <definedName name="eeee" localSheetId="57" hidden="1">{"Riqfin97",#N/A,FALSE,"Tran";"Riqfinpro",#N/A,FALSE,"Tran"}</definedName>
    <definedName name="eeee" localSheetId="58" hidden="1">{"Riqfin97",#N/A,FALSE,"Tran";"Riqfinpro",#N/A,FALSE,"Tran"}</definedName>
    <definedName name="eeee" localSheetId="59" hidden="1">{"Riqfin97",#N/A,FALSE,"Tran";"Riqfinpro",#N/A,FALSE,"Tran"}</definedName>
    <definedName name="eeee" localSheetId="60" hidden="1">{"Riqfin97",#N/A,FALSE,"Tran";"Riqfinpro",#N/A,FALSE,"Tran"}</definedName>
    <definedName name="eeee" localSheetId="61" hidden="1">{"Riqfin97",#N/A,FALSE,"Tran";"Riqfinpro",#N/A,FALSE,"Tran"}</definedName>
    <definedName name="eeee" localSheetId="62" hidden="1">{"Riqfin97",#N/A,FALSE,"Tran";"Riqfinpro",#N/A,FALSE,"Tran"}</definedName>
    <definedName name="eeee" localSheetId="63" hidden="1">{"Riqfin97",#N/A,FALSE,"Tran";"Riqfinpro",#N/A,FALSE,"Tran"}</definedName>
    <definedName name="eeee" localSheetId="64" hidden="1">{"Riqfin97",#N/A,FALSE,"Tran";"Riqfinpro",#N/A,FALSE,"Tran"}</definedName>
    <definedName name="eeee" localSheetId="66" hidden="1">{"Riqfin97",#N/A,FALSE,"Tran";"Riqfinpro",#N/A,FALSE,"Tran"}</definedName>
    <definedName name="eeee" localSheetId="68" hidden="1">{"Riqfin97",#N/A,FALSE,"Tran";"Riqfinpro",#N/A,FALSE,"Tran"}</definedName>
    <definedName name="eeee" localSheetId="69" hidden="1">{"Riqfin97",#N/A,FALSE,"Tran";"Riqfinpro",#N/A,FALSE,"Tran"}</definedName>
    <definedName name="eeee" localSheetId="71" hidden="1">{"Riqfin97",#N/A,FALSE,"Tran";"Riqfinpro",#N/A,FALSE,"Tran"}</definedName>
    <definedName name="eeee" localSheetId="76" hidden="1">{"Riqfin97",#N/A,FALSE,"Tran";"Riqfinpro",#N/A,FALSE,"Tran"}</definedName>
    <definedName name="eeee" localSheetId="77" hidden="1">{"Riqfin97",#N/A,FALSE,"Tran";"Riqfinpro",#N/A,FALSE,"Tran"}</definedName>
    <definedName name="eeee" localSheetId="78" hidden="1">{"Riqfin97",#N/A,FALSE,"Tran";"Riqfinpro",#N/A,FALSE,"Tran"}</definedName>
    <definedName name="eeee" localSheetId="82" hidden="1">{"Riqfin97",#N/A,FALSE,"Tran";"Riqfinpro",#N/A,FALSE,"Tran"}</definedName>
    <definedName name="eeee" localSheetId="22" hidden="1">{"Riqfin97",#N/A,FALSE,"Tran";"Riqfinpro",#N/A,FALSE,"Tran"}</definedName>
    <definedName name="eeee" localSheetId="86" hidden="1">{"Riqfin97",#N/A,FALSE,"Tran";"Riqfinpro",#N/A,FALSE,"Tran"}</definedName>
    <definedName name="eeee" localSheetId="90" hidden="1">{"Riqfin97",#N/A,FALSE,"Tran";"Riqfinpro",#N/A,FALSE,"Tran"}</definedName>
    <definedName name="eeee" localSheetId="94" hidden="1">{"Riqfin97",#N/A,FALSE,"Tran";"Riqfinpro",#N/A,FALSE,"Tran"}</definedName>
    <definedName name="eeee" localSheetId="102" hidden="1">{"Riqfin97",#N/A,FALSE,"Tran";"Riqfinpro",#N/A,FALSE,"Tran"}</definedName>
    <definedName name="eeee" localSheetId="27" hidden="1">{"Riqfin97",#N/A,FALSE,"Tran";"Riqfinpro",#N/A,FALSE,"Tran"}</definedName>
    <definedName name="eeee" localSheetId="0" hidden="1">{"Riqfin97",#N/A,FALSE,"Tran";"Riqfinpro",#N/A,FALSE,"Tran"}</definedName>
    <definedName name="eeee" hidden="1">{"Riqfin97",#N/A,FALSE,"Tran";"Riqfinpro",#N/A,FALSE,"Tran"}</definedName>
    <definedName name="eeeee" localSheetId="104" hidden="1">{"Riqfin97",#N/A,FALSE,"Tran";"Riqfinpro",#N/A,FALSE,"Tran"}</definedName>
    <definedName name="eeeee" localSheetId="106" hidden="1">{"Riqfin97",#N/A,FALSE,"Tran";"Riqfinpro",#N/A,FALSE,"Tran"}</definedName>
    <definedName name="eeeee" localSheetId="16" hidden="1">{"Riqfin97",#N/A,FALSE,"Tran";"Riqfinpro",#N/A,FALSE,"Tran"}</definedName>
    <definedName name="eeeee" localSheetId="17" hidden="1">{"Riqfin97",#N/A,FALSE,"Tran";"Riqfinpro",#N/A,FALSE,"Tran"}</definedName>
    <definedName name="eeeee" localSheetId="18" hidden="1">{"Riqfin97",#N/A,FALSE,"Tran";"Riqfinpro",#N/A,FALSE,"Tran"}</definedName>
    <definedName name="eeeee" localSheetId="38" hidden="1">{"Riqfin97",#N/A,FALSE,"Tran";"Riqfinpro",#N/A,FALSE,"Tran"}</definedName>
    <definedName name="eeeee" localSheetId="41" hidden="1">{"Riqfin97",#N/A,FALSE,"Tran";"Riqfinpro",#N/A,FALSE,"Tran"}</definedName>
    <definedName name="eeeee" localSheetId="65" hidden="1">{"Riqfin97",#N/A,FALSE,"Tran";"Riqfinpro",#N/A,FALSE,"Tran"}</definedName>
    <definedName name="eeeee" localSheetId="67" hidden="1">{"Riqfin97",#N/A,FALSE,"Tran";"Riqfinpro",#N/A,FALSE,"Tran"}</definedName>
    <definedName name="eeeee" localSheetId="70" hidden="1">{"Riqfin97",#N/A,FALSE,"Tran";"Riqfinpro",#N/A,FALSE,"Tran"}</definedName>
    <definedName name="eeeee" localSheetId="8" hidden="1">{"Riqfin97",#N/A,FALSE,"Tran";"Riqfinpro",#N/A,FALSE,"Tran"}</definedName>
    <definedName name="eeeee" localSheetId="9" hidden="1">{"Riqfin97",#N/A,FALSE,"Tran";"Riqfinpro",#N/A,FALSE,"Tran"}</definedName>
    <definedName name="eeeee" localSheetId="10" hidden="1">{"Riqfin97",#N/A,FALSE,"Tran";"Riqfinpro",#N/A,FALSE,"Tran"}</definedName>
    <definedName name="eeeee" localSheetId="11" hidden="1">{"Riqfin97",#N/A,FALSE,"Tran";"Riqfinpro",#N/A,FALSE,"Tran"}</definedName>
    <definedName name="eeeee" localSheetId="54" hidden="1">{"Riqfin97",#N/A,FALSE,"Tran";"Riqfinpro",#N/A,FALSE,"Tran"}</definedName>
    <definedName name="eeeee" localSheetId="51" hidden="1">{"Riqfin97",#N/A,FALSE,"Tran";"Riqfinpro",#N/A,FALSE,"Tran"}</definedName>
    <definedName name="eeeee" localSheetId="89" hidden="1">{"Riqfin97",#N/A,FALSE,"Tran";"Riqfinpro",#N/A,FALSE,"Tran"}</definedName>
    <definedName name="eeeee" localSheetId="28" hidden="1">{"Riqfin97",#N/A,FALSE,"Tran";"Riqfinpro",#N/A,FALSE,"Tran"}</definedName>
    <definedName name="eeeee" localSheetId="29" hidden="1">{"Riqfin97",#N/A,FALSE,"Tran";"Riqfinpro",#N/A,FALSE,"Tran"}</definedName>
    <definedName name="eeeee" localSheetId="30" hidden="1">{"Riqfin97",#N/A,FALSE,"Tran";"Riqfinpro",#N/A,FALSE,"Tran"}</definedName>
    <definedName name="eeeee" localSheetId="31" hidden="1">{"Riqfin97",#N/A,FALSE,"Tran";"Riqfinpro",#N/A,FALSE,"Tran"}</definedName>
    <definedName name="eeeee" localSheetId="32" hidden="1">{"Riqfin97",#N/A,FALSE,"Tran";"Riqfinpro",#N/A,FALSE,"Tran"}</definedName>
    <definedName name="eeeee" localSheetId="33" hidden="1">{"Riqfin97",#N/A,FALSE,"Tran";"Riqfinpro",#N/A,FALSE,"Tran"}</definedName>
    <definedName name="eeeee" localSheetId="34" hidden="1">{"Riqfin97",#N/A,FALSE,"Tran";"Riqfinpro",#N/A,FALSE,"Tran"}</definedName>
    <definedName name="eeeee" localSheetId="37" hidden="1">{"Riqfin97",#N/A,FALSE,"Tran";"Riqfinpro",#N/A,FALSE,"Tran"}</definedName>
    <definedName name="eeeee" localSheetId="2" hidden="1">{"Riqfin97",#N/A,FALSE,"Tran";"Riqfinpro",#N/A,FALSE,"Tran"}</definedName>
    <definedName name="eeeee" localSheetId="39" hidden="1">{"Riqfin97",#N/A,FALSE,"Tran";"Riqfinpro",#N/A,FALSE,"Tran"}</definedName>
    <definedName name="eeeee" localSheetId="40" hidden="1">{"Riqfin97",#N/A,FALSE,"Tran";"Riqfinpro",#N/A,FALSE,"Tran"}</definedName>
    <definedName name="eeeee" localSheetId="42" hidden="1">{"Riqfin97",#N/A,FALSE,"Tran";"Riqfinpro",#N/A,FALSE,"Tran"}</definedName>
    <definedName name="eeeee" localSheetId="43" hidden="1">{"Riqfin97",#N/A,FALSE,"Tran";"Riqfinpro",#N/A,FALSE,"Tran"}</definedName>
    <definedName name="eeeee" localSheetId="44" hidden="1">{"Riqfin97",#N/A,FALSE,"Tran";"Riqfinpro",#N/A,FALSE,"Tran"}</definedName>
    <definedName name="eeeee" localSheetId="45" hidden="1">{"Riqfin97",#N/A,FALSE,"Tran";"Riqfinpro",#N/A,FALSE,"Tran"}</definedName>
    <definedName name="eeeee" localSheetId="46" hidden="1">{"Riqfin97",#N/A,FALSE,"Tran";"Riqfinpro",#N/A,FALSE,"Tran"}</definedName>
    <definedName name="eeeee" localSheetId="47" hidden="1">{"Riqfin97",#N/A,FALSE,"Tran";"Riqfinpro",#N/A,FALSE,"Tran"}</definedName>
    <definedName name="eeeee" localSheetId="48" hidden="1">{"Riqfin97",#N/A,FALSE,"Tran";"Riqfinpro",#N/A,FALSE,"Tran"}</definedName>
    <definedName name="eeeee" localSheetId="49" hidden="1">{"Riqfin97",#N/A,FALSE,"Tran";"Riqfinpro",#N/A,FALSE,"Tran"}</definedName>
    <definedName name="eeeee" localSheetId="50" hidden="1">{"Riqfin97",#N/A,FALSE,"Tran";"Riqfinpro",#N/A,FALSE,"Tran"}</definedName>
    <definedName name="eeeee" localSheetId="57" hidden="1">{"Riqfin97",#N/A,FALSE,"Tran";"Riqfinpro",#N/A,FALSE,"Tran"}</definedName>
    <definedName name="eeeee" localSheetId="58" hidden="1">{"Riqfin97",#N/A,FALSE,"Tran";"Riqfinpro",#N/A,FALSE,"Tran"}</definedName>
    <definedName name="eeeee" localSheetId="59" hidden="1">{"Riqfin97",#N/A,FALSE,"Tran";"Riqfinpro",#N/A,FALSE,"Tran"}</definedName>
    <definedName name="eeeee" localSheetId="60" hidden="1">{"Riqfin97",#N/A,FALSE,"Tran";"Riqfinpro",#N/A,FALSE,"Tran"}</definedName>
    <definedName name="eeeee" localSheetId="61" hidden="1">{"Riqfin97",#N/A,FALSE,"Tran";"Riqfinpro",#N/A,FALSE,"Tran"}</definedName>
    <definedName name="eeeee" localSheetId="62" hidden="1">{"Riqfin97",#N/A,FALSE,"Tran";"Riqfinpro",#N/A,FALSE,"Tran"}</definedName>
    <definedName name="eeeee" localSheetId="63" hidden="1">{"Riqfin97",#N/A,FALSE,"Tran";"Riqfinpro",#N/A,FALSE,"Tran"}</definedName>
    <definedName name="eeeee" localSheetId="64" hidden="1">{"Riqfin97",#N/A,FALSE,"Tran";"Riqfinpro",#N/A,FALSE,"Tran"}</definedName>
    <definedName name="eeeee" localSheetId="66" hidden="1">{"Riqfin97",#N/A,FALSE,"Tran";"Riqfinpro",#N/A,FALSE,"Tran"}</definedName>
    <definedName name="eeeee" localSheetId="68" hidden="1">{"Riqfin97",#N/A,FALSE,"Tran";"Riqfinpro",#N/A,FALSE,"Tran"}</definedName>
    <definedName name="eeeee" localSheetId="69" hidden="1">{"Riqfin97",#N/A,FALSE,"Tran";"Riqfinpro",#N/A,FALSE,"Tran"}</definedName>
    <definedName name="eeeee" localSheetId="71" hidden="1">{"Riqfin97",#N/A,FALSE,"Tran";"Riqfinpro",#N/A,FALSE,"Tran"}</definedName>
    <definedName name="eeeee" localSheetId="76" hidden="1">{"Riqfin97",#N/A,FALSE,"Tran";"Riqfinpro",#N/A,FALSE,"Tran"}</definedName>
    <definedName name="eeeee" localSheetId="77" hidden="1">{"Riqfin97",#N/A,FALSE,"Tran";"Riqfinpro",#N/A,FALSE,"Tran"}</definedName>
    <definedName name="eeeee" localSheetId="78" hidden="1">{"Riqfin97",#N/A,FALSE,"Tran";"Riqfinpro",#N/A,FALSE,"Tran"}</definedName>
    <definedName name="eeeee" localSheetId="82" hidden="1">{"Riqfin97",#N/A,FALSE,"Tran";"Riqfinpro",#N/A,FALSE,"Tran"}</definedName>
    <definedName name="eeeee" localSheetId="22" hidden="1">{"Riqfin97",#N/A,FALSE,"Tran";"Riqfinpro",#N/A,FALSE,"Tran"}</definedName>
    <definedName name="eeeee" localSheetId="86" hidden="1">{"Riqfin97",#N/A,FALSE,"Tran";"Riqfinpro",#N/A,FALSE,"Tran"}</definedName>
    <definedName name="eeeee" localSheetId="90" hidden="1">{"Riqfin97",#N/A,FALSE,"Tran";"Riqfinpro",#N/A,FALSE,"Tran"}</definedName>
    <definedName name="eeeee" localSheetId="94" hidden="1">{"Riqfin97",#N/A,FALSE,"Tran";"Riqfinpro",#N/A,FALSE,"Tran"}</definedName>
    <definedName name="eeeee" localSheetId="102" hidden="1">{"Riqfin97",#N/A,FALSE,"Tran";"Riqfinpro",#N/A,FALSE,"Tran"}</definedName>
    <definedName name="eeeee" localSheetId="27" hidden="1">{"Riqfin97",#N/A,FALSE,"Tran";"Riqfinpro",#N/A,FALSE,"Tran"}</definedName>
    <definedName name="eeeee" localSheetId="0" hidden="1">{"Riqfin97",#N/A,FALSE,"Tran";"Riqfinpro",#N/A,FALSE,"Tran"}</definedName>
    <definedName name="eeeee" hidden="1">{"Riqfin97",#N/A,FALSE,"Tran";"Riqfinpro",#N/A,FALSE,"Tran"}</definedName>
    <definedName name="eeeeeee" localSheetId="104" hidden="1">{"Riqfin97",#N/A,FALSE,"Tran";"Riqfinpro",#N/A,FALSE,"Tran"}</definedName>
    <definedName name="eeeeeee" localSheetId="106" hidden="1">{"Riqfin97",#N/A,FALSE,"Tran";"Riqfinpro",#N/A,FALSE,"Tran"}</definedName>
    <definedName name="eeeeeee" localSheetId="16" hidden="1">{"Riqfin97",#N/A,FALSE,"Tran";"Riqfinpro",#N/A,FALSE,"Tran"}</definedName>
    <definedName name="eeeeeee" localSheetId="17" hidden="1">{"Riqfin97",#N/A,FALSE,"Tran";"Riqfinpro",#N/A,FALSE,"Tran"}</definedName>
    <definedName name="eeeeeee" localSheetId="18" hidden="1">{"Riqfin97",#N/A,FALSE,"Tran";"Riqfinpro",#N/A,FALSE,"Tran"}</definedName>
    <definedName name="eeeeeee" localSheetId="38" hidden="1">{"Riqfin97",#N/A,FALSE,"Tran";"Riqfinpro",#N/A,FALSE,"Tran"}</definedName>
    <definedName name="eeeeeee" localSheetId="41" hidden="1">{"Riqfin97",#N/A,FALSE,"Tran";"Riqfinpro",#N/A,FALSE,"Tran"}</definedName>
    <definedName name="eeeeeee" localSheetId="65" hidden="1">{"Riqfin97",#N/A,FALSE,"Tran";"Riqfinpro",#N/A,FALSE,"Tran"}</definedName>
    <definedName name="eeeeeee" localSheetId="67" hidden="1">{"Riqfin97",#N/A,FALSE,"Tran";"Riqfinpro",#N/A,FALSE,"Tran"}</definedName>
    <definedName name="eeeeeee" localSheetId="70" hidden="1">{"Riqfin97",#N/A,FALSE,"Tran";"Riqfinpro",#N/A,FALSE,"Tran"}</definedName>
    <definedName name="eeeeeee" localSheetId="8" hidden="1">{"Riqfin97",#N/A,FALSE,"Tran";"Riqfinpro",#N/A,FALSE,"Tran"}</definedName>
    <definedName name="eeeeeee" localSheetId="9" hidden="1">{"Riqfin97",#N/A,FALSE,"Tran";"Riqfinpro",#N/A,FALSE,"Tran"}</definedName>
    <definedName name="eeeeeee" localSheetId="10" hidden="1">{"Riqfin97",#N/A,FALSE,"Tran";"Riqfinpro",#N/A,FALSE,"Tran"}</definedName>
    <definedName name="eeeeeee" localSheetId="11" hidden="1">{"Riqfin97",#N/A,FALSE,"Tran";"Riqfinpro",#N/A,FALSE,"Tran"}</definedName>
    <definedName name="eeeeeee" localSheetId="54" hidden="1">{"Riqfin97",#N/A,FALSE,"Tran";"Riqfinpro",#N/A,FALSE,"Tran"}</definedName>
    <definedName name="eeeeeee" localSheetId="51" hidden="1">{"Riqfin97",#N/A,FALSE,"Tran";"Riqfinpro",#N/A,FALSE,"Tran"}</definedName>
    <definedName name="eeeeeee" localSheetId="89" hidden="1">{"Riqfin97",#N/A,FALSE,"Tran";"Riqfinpro",#N/A,FALSE,"Tran"}</definedName>
    <definedName name="eeeeeee" localSheetId="28" hidden="1">{"Riqfin97",#N/A,FALSE,"Tran";"Riqfinpro",#N/A,FALSE,"Tran"}</definedName>
    <definedName name="eeeeeee" localSheetId="29" hidden="1">{"Riqfin97",#N/A,FALSE,"Tran";"Riqfinpro",#N/A,FALSE,"Tran"}</definedName>
    <definedName name="eeeeeee" localSheetId="30" hidden="1">{"Riqfin97",#N/A,FALSE,"Tran";"Riqfinpro",#N/A,FALSE,"Tran"}</definedName>
    <definedName name="eeeeeee" localSheetId="31" hidden="1">{"Riqfin97",#N/A,FALSE,"Tran";"Riqfinpro",#N/A,FALSE,"Tran"}</definedName>
    <definedName name="eeeeeee" localSheetId="32" hidden="1">{"Riqfin97",#N/A,FALSE,"Tran";"Riqfinpro",#N/A,FALSE,"Tran"}</definedName>
    <definedName name="eeeeeee" localSheetId="33" hidden="1">{"Riqfin97",#N/A,FALSE,"Tran";"Riqfinpro",#N/A,FALSE,"Tran"}</definedName>
    <definedName name="eeeeeee" localSheetId="34" hidden="1">{"Riqfin97",#N/A,FALSE,"Tran";"Riqfinpro",#N/A,FALSE,"Tran"}</definedName>
    <definedName name="eeeeeee" localSheetId="37" hidden="1">{"Riqfin97",#N/A,FALSE,"Tran";"Riqfinpro",#N/A,FALSE,"Tran"}</definedName>
    <definedName name="eeeeeee" localSheetId="2" hidden="1">{"Riqfin97",#N/A,FALSE,"Tran";"Riqfinpro",#N/A,FALSE,"Tran"}</definedName>
    <definedName name="eeeeeee" localSheetId="39" hidden="1">{"Riqfin97",#N/A,FALSE,"Tran";"Riqfinpro",#N/A,FALSE,"Tran"}</definedName>
    <definedName name="eeeeeee" localSheetId="40" hidden="1">{"Riqfin97",#N/A,FALSE,"Tran";"Riqfinpro",#N/A,FALSE,"Tran"}</definedName>
    <definedName name="eeeeeee" localSheetId="42" hidden="1">{"Riqfin97",#N/A,FALSE,"Tran";"Riqfinpro",#N/A,FALSE,"Tran"}</definedName>
    <definedName name="eeeeeee" localSheetId="43" hidden="1">{"Riqfin97",#N/A,FALSE,"Tran";"Riqfinpro",#N/A,FALSE,"Tran"}</definedName>
    <definedName name="eeeeeee" localSheetId="44" hidden="1">{"Riqfin97",#N/A,FALSE,"Tran";"Riqfinpro",#N/A,FALSE,"Tran"}</definedName>
    <definedName name="eeeeeee" localSheetId="45" hidden="1">{"Riqfin97",#N/A,FALSE,"Tran";"Riqfinpro",#N/A,FALSE,"Tran"}</definedName>
    <definedName name="eeeeeee" localSheetId="46" hidden="1">{"Riqfin97",#N/A,FALSE,"Tran";"Riqfinpro",#N/A,FALSE,"Tran"}</definedName>
    <definedName name="eeeeeee" localSheetId="47" hidden="1">{"Riqfin97",#N/A,FALSE,"Tran";"Riqfinpro",#N/A,FALSE,"Tran"}</definedName>
    <definedName name="eeeeeee" localSheetId="48" hidden="1">{"Riqfin97",#N/A,FALSE,"Tran";"Riqfinpro",#N/A,FALSE,"Tran"}</definedName>
    <definedName name="eeeeeee" localSheetId="49" hidden="1">{"Riqfin97",#N/A,FALSE,"Tran";"Riqfinpro",#N/A,FALSE,"Tran"}</definedName>
    <definedName name="eeeeeee" localSheetId="50" hidden="1">{"Riqfin97",#N/A,FALSE,"Tran";"Riqfinpro",#N/A,FALSE,"Tran"}</definedName>
    <definedName name="eeeeeee" localSheetId="57" hidden="1">{"Riqfin97",#N/A,FALSE,"Tran";"Riqfinpro",#N/A,FALSE,"Tran"}</definedName>
    <definedName name="eeeeeee" localSheetId="58" hidden="1">{"Riqfin97",#N/A,FALSE,"Tran";"Riqfinpro",#N/A,FALSE,"Tran"}</definedName>
    <definedName name="eeeeeee" localSheetId="59" hidden="1">{"Riqfin97",#N/A,FALSE,"Tran";"Riqfinpro",#N/A,FALSE,"Tran"}</definedName>
    <definedName name="eeeeeee" localSheetId="60" hidden="1">{"Riqfin97",#N/A,FALSE,"Tran";"Riqfinpro",#N/A,FALSE,"Tran"}</definedName>
    <definedName name="eeeeeee" localSheetId="61" hidden="1">{"Riqfin97",#N/A,FALSE,"Tran";"Riqfinpro",#N/A,FALSE,"Tran"}</definedName>
    <definedName name="eeeeeee" localSheetId="62" hidden="1">{"Riqfin97",#N/A,FALSE,"Tran";"Riqfinpro",#N/A,FALSE,"Tran"}</definedName>
    <definedName name="eeeeeee" localSheetId="63" hidden="1">{"Riqfin97",#N/A,FALSE,"Tran";"Riqfinpro",#N/A,FALSE,"Tran"}</definedName>
    <definedName name="eeeeeee" localSheetId="64" hidden="1">{"Riqfin97",#N/A,FALSE,"Tran";"Riqfinpro",#N/A,FALSE,"Tran"}</definedName>
    <definedName name="eeeeeee" localSheetId="66" hidden="1">{"Riqfin97",#N/A,FALSE,"Tran";"Riqfinpro",#N/A,FALSE,"Tran"}</definedName>
    <definedName name="eeeeeee" localSheetId="68" hidden="1">{"Riqfin97",#N/A,FALSE,"Tran";"Riqfinpro",#N/A,FALSE,"Tran"}</definedName>
    <definedName name="eeeeeee" localSheetId="69" hidden="1">{"Riqfin97",#N/A,FALSE,"Tran";"Riqfinpro",#N/A,FALSE,"Tran"}</definedName>
    <definedName name="eeeeeee" localSheetId="71" hidden="1">{"Riqfin97",#N/A,FALSE,"Tran";"Riqfinpro",#N/A,FALSE,"Tran"}</definedName>
    <definedName name="eeeeeee" localSheetId="76" hidden="1">{"Riqfin97",#N/A,FALSE,"Tran";"Riqfinpro",#N/A,FALSE,"Tran"}</definedName>
    <definedName name="eeeeeee" localSheetId="77" hidden="1">{"Riqfin97",#N/A,FALSE,"Tran";"Riqfinpro",#N/A,FALSE,"Tran"}</definedName>
    <definedName name="eeeeeee" localSheetId="78" hidden="1">{"Riqfin97",#N/A,FALSE,"Tran";"Riqfinpro",#N/A,FALSE,"Tran"}</definedName>
    <definedName name="eeeeeee" localSheetId="82" hidden="1">{"Riqfin97",#N/A,FALSE,"Tran";"Riqfinpro",#N/A,FALSE,"Tran"}</definedName>
    <definedName name="eeeeeee" localSheetId="22" hidden="1">{"Riqfin97",#N/A,FALSE,"Tran";"Riqfinpro",#N/A,FALSE,"Tran"}</definedName>
    <definedName name="eeeeeee" localSheetId="86" hidden="1">{"Riqfin97",#N/A,FALSE,"Tran";"Riqfinpro",#N/A,FALSE,"Tran"}</definedName>
    <definedName name="eeeeeee" localSheetId="90" hidden="1">{"Riqfin97",#N/A,FALSE,"Tran";"Riqfinpro",#N/A,FALSE,"Tran"}</definedName>
    <definedName name="eeeeeee" localSheetId="94" hidden="1">{"Riqfin97",#N/A,FALSE,"Tran";"Riqfinpro",#N/A,FALSE,"Tran"}</definedName>
    <definedName name="eeeeeee" localSheetId="102" hidden="1">{"Riqfin97",#N/A,FALSE,"Tran";"Riqfinpro",#N/A,FALSE,"Tran"}</definedName>
    <definedName name="eeeeeee" localSheetId="27" hidden="1">{"Riqfin97",#N/A,FALSE,"Tran";"Riqfinpro",#N/A,FALSE,"Tran"}</definedName>
    <definedName name="eeeeeee" localSheetId="0" hidden="1">{"Riqfin97",#N/A,FALSE,"Tran";"Riqfinpro",#N/A,FALSE,"Tran"}</definedName>
    <definedName name="eeeeeee" hidden="1">{"Riqfin97",#N/A,FALSE,"Tran";"Riqfinpro",#N/A,FALSE,"Tran"}</definedName>
    <definedName name="eeeeeeeeee" localSheetId="106" hidden="1">#REF!</definedName>
    <definedName name="eeeeeeeeee" localSheetId="17" hidden="1">#REF!</definedName>
    <definedName name="eeeeeeeeee" localSheetId="41" hidden="1">#REF!</definedName>
    <definedName name="eeeeeeeeee" localSheetId="51" hidden="1">#REF!</definedName>
    <definedName name="eeeeeeeeee" localSheetId="89" hidden="1">#REF!</definedName>
    <definedName name="eeeeeeeeee" localSheetId="40" hidden="1">#REF!</definedName>
    <definedName name="eeeeeeeeee" localSheetId="42" hidden="1">#REF!</definedName>
    <definedName name="eeeeeeeeee" localSheetId="43" hidden="1">#REF!</definedName>
    <definedName name="eeeeeeeeee" localSheetId="47" hidden="1">#REF!</definedName>
    <definedName name="eeeeeeeeee" localSheetId="48" hidden="1">#REF!</definedName>
    <definedName name="eeeeeeeeee" localSheetId="49" hidden="1">#REF!</definedName>
    <definedName name="eeeeeeeeee" localSheetId="50" hidden="1">#REF!</definedName>
    <definedName name="eeeeeeeeee" localSheetId="57" hidden="1">#REF!</definedName>
    <definedName name="eeeeeeeeee" localSheetId="58" hidden="1">#REF!</definedName>
    <definedName name="eeeeeeeeee" localSheetId="59" hidden="1">#REF!</definedName>
    <definedName name="eeeeeeeeee" localSheetId="60" hidden="1">#REF!</definedName>
    <definedName name="eeeeeeeeee" localSheetId="76" hidden="1">#REF!</definedName>
    <definedName name="eeeeeeeeee" localSheetId="78" hidden="1">#REF!</definedName>
    <definedName name="eeeeeeeeee" localSheetId="82" hidden="1">#REF!</definedName>
    <definedName name="eeeeeeeeee" localSheetId="22" hidden="1">#REF!</definedName>
    <definedName name="eeeeeeeeee" localSheetId="86" hidden="1">#REF!</definedName>
    <definedName name="eeeeeeeeee" localSheetId="90" hidden="1">#REF!</definedName>
    <definedName name="eeeeeeeeee" localSheetId="27" hidden="1">#REF!</definedName>
    <definedName name="eeeeeeeeee" localSheetId="0" hidden="1">#REF!</definedName>
    <definedName name="eeeeeeeeee" hidden="1">#REF!</definedName>
    <definedName name="efdfrd" localSheetId="104" hidden="1">{"Tab1",#N/A,FALSE,"P";"Tab2",#N/A,FALSE,"P"}</definedName>
    <definedName name="efdfrd" localSheetId="106" hidden="1">{"Tab1",#N/A,FALSE,"P";"Tab2",#N/A,FALSE,"P"}</definedName>
    <definedName name="efdfrd" localSheetId="17" hidden="1">{"Tab1",#N/A,FALSE,"P";"Tab2",#N/A,FALSE,"P"}</definedName>
    <definedName name="efdfrd" localSheetId="18" hidden="1">{"Tab1",#N/A,FALSE,"P";"Tab2",#N/A,FALSE,"P"}</definedName>
    <definedName name="efdfrd" localSheetId="41" hidden="1">{"Tab1",#N/A,FALSE,"P";"Tab2",#N/A,FALSE,"P"}</definedName>
    <definedName name="efdfrd" localSheetId="65" hidden="1">{"Tab1",#N/A,FALSE,"P";"Tab2",#N/A,FALSE,"P"}</definedName>
    <definedName name="efdfrd" localSheetId="67" hidden="1">{"Tab1",#N/A,FALSE,"P";"Tab2",#N/A,FALSE,"P"}</definedName>
    <definedName name="efdfrd" localSheetId="70" hidden="1">{"Tab1",#N/A,FALSE,"P";"Tab2",#N/A,FALSE,"P"}</definedName>
    <definedName name="efdfrd" localSheetId="8" hidden="1">{"Tab1",#N/A,FALSE,"P";"Tab2",#N/A,FALSE,"P"}</definedName>
    <definedName name="efdfrd" localSheetId="9" hidden="1">{"Tab1",#N/A,FALSE,"P";"Tab2",#N/A,FALSE,"P"}</definedName>
    <definedName name="efdfrd" localSheetId="10" hidden="1">{"Tab1",#N/A,FALSE,"P";"Tab2",#N/A,FALSE,"P"}</definedName>
    <definedName name="efdfrd" localSheetId="11" hidden="1">{"Tab1",#N/A,FALSE,"P";"Tab2",#N/A,FALSE,"P"}</definedName>
    <definedName name="efdfrd" localSheetId="54" hidden="1">{"Tab1",#N/A,FALSE,"P";"Tab2",#N/A,FALSE,"P"}</definedName>
    <definedName name="efdfrd" localSheetId="51" hidden="1">{"Tab1",#N/A,FALSE,"P";"Tab2",#N/A,FALSE,"P"}</definedName>
    <definedName name="efdfrd" localSheetId="89" hidden="1">{"Tab1",#N/A,FALSE,"P";"Tab2",#N/A,FALSE,"P"}</definedName>
    <definedName name="efdfrd" localSheetId="28" hidden="1">{"Tab1",#N/A,FALSE,"P";"Tab2",#N/A,FALSE,"P"}</definedName>
    <definedName name="efdfrd" localSheetId="29" hidden="1">{"Tab1",#N/A,FALSE,"P";"Tab2",#N/A,FALSE,"P"}</definedName>
    <definedName name="efdfrd" localSheetId="30" hidden="1">{"Tab1",#N/A,FALSE,"P";"Tab2",#N/A,FALSE,"P"}</definedName>
    <definedName name="efdfrd" localSheetId="31" hidden="1">{"Tab1",#N/A,FALSE,"P";"Tab2",#N/A,FALSE,"P"}</definedName>
    <definedName name="efdfrd" localSheetId="32" hidden="1">{"Tab1",#N/A,FALSE,"P";"Tab2",#N/A,FALSE,"P"}</definedName>
    <definedName name="efdfrd" localSheetId="33" hidden="1">{"Tab1",#N/A,FALSE,"P";"Tab2",#N/A,FALSE,"P"}</definedName>
    <definedName name="efdfrd" localSheetId="34" hidden="1">{"Tab1",#N/A,FALSE,"P";"Tab2",#N/A,FALSE,"P"}</definedName>
    <definedName name="efdfrd" localSheetId="37" hidden="1">{"Tab1",#N/A,FALSE,"P";"Tab2",#N/A,FALSE,"P"}</definedName>
    <definedName name="efdfrd" localSheetId="2" hidden="1">{"Tab1",#N/A,FALSE,"P";"Tab2",#N/A,FALSE,"P"}</definedName>
    <definedName name="efdfrd" localSheetId="40" hidden="1">{"Tab1",#N/A,FALSE,"P";"Tab2",#N/A,FALSE,"P"}</definedName>
    <definedName name="efdfrd" localSheetId="42" hidden="1">{"Tab1",#N/A,FALSE,"P";"Tab2",#N/A,FALSE,"P"}</definedName>
    <definedName name="efdfrd" localSheetId="43" hidden="1">{"Tab1",#N/A,FALSE,"P";"Tab2",#N/A,FALSE,"P"}</definedName>
    <definedName name="efdfrd" localSheetId="44" hidden="1">{"Tab1",#N/A,FALSE,"P";"Tab2",#N/A,FALSE,"P"}</definedName>
    <definedName name="efdfrd" localSheetId="45" hidden="1">{"Tab1",#N/A,FALSE,"P";"Tab2",#N/A,FALSE,"P"}</definedName>
    <definedName name="efdfrd" localSheetId="46" hidden="1">{"Tab1",#N/A,FALSE,"P";"Tab2",#N/A,FALSE,"P"}</definedName>
    <definedName name="efdfrd" localSheetId="47" hidden="1">{"Tab1",#N/A,FALSE,"P";"Tab2",#N/A,FALSE,"P"}</definedName>
    <definedName name="efdfrd" localSheetId="48" hidden="1">{"Tab1",#N/A,FALSE,"P";"Tab2",#N/A,FALSE,"P"}</definedName>
    <definedName name="efdfrd" localSheetId="49" hidden="1">{"Tab1",#N/A,FALSE,"P";"Tab2",#N/A,FALSE,"P"}</definedName>
    <definedName name="efdfrd" localSheetId="50" hidden="1">{"Tab1",#N/A,FALSE,"P";"Tab2",#N/A,FALSE,"P"}</definedName>
    <definedName name="efdfrd" localSheetId="57" hidden="1">{"Tab1",#N/A,FALSE,"P";"Tab2",#N/A,FALSE,"P"}</definedName>
    <definedName name="efdfrd" localSheetId="58" hidden="1">{"Tab1",#N/A,FALSE,"P";"Tab2",#N/A,FALSE,"P"}</definedName>
    <definedName name="efdfrd" localSheetId="64" hidden="1">{"Tab1",#N/A,FALSE,"P";"Tab2",#N/A,FALSE,"P"}</definedName>
    <definedName name="efdfrd" localSheetId="66" hidden="1">{"Tab1",#N/A,FALSE,"P";"Tab2",#N/A,FALSE,"P"}</definedName>
    <definedName name="efdfrd" localSheetId="68" hidden="1">{"Tab1",#N/A,FALSE,"P";"Tab2",#N/A,FALSE,"P"}</definedName>
    <definedName name="efdfrd" localSheetId="69" hidden="1">{"Tab1",#N/A,FALSE,"P";"Tab2",#N/A,FALSE,"P"}</definedName>
    <definedName name="efdfrd" localSheetId="71" hidden="1">{"Tab1",#N/A,FALSE,"P";"Tab2",#N/A,FALSE,"P"}</definedName>
    <definedName name="efdfrd" localSheetId="77" hidden="1">{"Tab1",#N/A,FALSE,"P";"Tab2",#N/A,FALSE,"P"}</definedName>
    <definedName name="efdfrd" localSheetId="78" hidden="1">{"Tab1",#N/A,FALSE,"P";"Tab2",#N/A,FALSE,"P"}</definedName>
    <definedName name="efdfrd" localSheetId="82" hidden="1">{"Tab1",#N/A,FALSE,"P";"Tab2",#N/A,FALSE,"P"}</definedName>
    <definedName name="efdfrd" localSheetId="22" hidden="1">{"Tab1",#N/A,FALSE,"P";"Tab2",#N/A,FALSE,"P"}</definedName>
    <definedName name="efdfrd" localSheetId="86" hidden="1">{"Tab1",#N/A,FALSE,"P";"Tab2",#N/A,FALSE,"P"}</definedName>
    <definedName name="efdfrd" localSheetId="90" hidden="1">{"Tab1",#N/A,FALSE,"P";"Tab2",#N/A,FALSE,"P"}</definedName>
    <definedName name="efdfrd" localSheetId="94" hidden="1">{"Tab1",#N/A,FALSE,"P";"Tab2",#N/A,FALSE,"P"}</definedName>
    <definedName name="efdfrd" localSheetId="102" hidden="1">{"Tab1",#N/A,FALSE,"P";"Tab2",#N/A,FALSE,"P"}</definedName>
    <definedName name="efdfrd" localSheetId="27" hidden="1">{"Tab1",#N/A,FALSE,"P";"Tab2",#N/A,FALSE,"P"}</definedName>
    <definedName name="efdfrd" localSheetId="0" hidden="1">{"Tab1",#N/A,FALSE,"P";"Tab2",#N/A,FALSE,"P"}</definedName>
    <definedName name="efdfrd" hidden="1">{"Tab1",#N/A,FALSE,"P";"Tab2",#N/A,FALSE,"P"}</definedName>
    <definedName name="efdgd" localSheetId="106" hidden="1">#REF!</definedName>
    <definedName name="efdgd" localSheetId="17" hidden="1">'[129]Fax a enviar'!#REF!</definedName>
    <definedName name="efdgd" localSheetId="42" hidden="1">'[129]Fax a enviar'!#REF!</definedName>
    <definedName name="efdgd" localSheetId="43" hidden="1">#REF!</definedName>
    <definedName name="efdgd" localSheetId="47" hidden="1">#REF!</definedName>
    <definedName name="efdgd" localSheetId="50" hidden="1">'[129]Fax a enviar'!#REF!</definedName>
    <definedName name="efdgd" localSheetId="57" hidden="1">'[129]Fax a enviar'!#REF!</definedName>
    <definedName name="efdgd" localSheetId="59" hidden="1">#REF!</definedName>
    <definedName name="efdgd" localSheetId="60" hidden="1">#REF!</definedName>
    <definedName name="efdgd" localSheetId="78" hidden="1">'[130]Fax a enviar'!#REF!</definedName>
    <definedName name="efdgd" localSheetId="82" hidden="1">'[130]Fax a enviar'!#REF!</definedName>
    <definedName name="efdgd" localSheetId="86" hidden="1">'[130]Fax a enviar'!#REF!</definedName>
    <definedName name="efdgd" localSheetId="90" hidden="1">'[129]Fax a enviar'!#REF!</definedName>
    <definedName name="efdgd" localSheetId="94" hidden="1">#REF!</definedName>
    <definedName name="efdgd" hidden="1">'[129]Fax a enviar'!#REF!</definedName>
    <definedName name="EfectivoCuentasBancarias" localSheetId="106">#REF!</definedName>
    <definedName name="EfectivoCuentasBancarias" localSheetId="57">'[89]Vaciado 1'!$D$13</definedName>
    <definedName name="EfectivoCuentasBancarias" localSheetId="94">#REF!</definedName>
    <definedName name="EfectivoCuentasBancarias">'[89]Vaciado 1'!$D$13</definedName>
    <definedName name="efefte" localSheetId="106" hidden="1">#REF!</definedName>
    <definedName name="efefte" localSheetId="17" hidden="1">'[129]Fax a enviar'!#REF!</definedName>
    <definedName name="efefte" localSheetId="18" hidden="1">'[129]Fax a enviar'!#REF!</definedName>
    <definedName name="efefte" localSheetId="51" hidden="1">'[129]Fax a enviar'!#REF!</definedName>
    <definedName name="efefte" localSheetId="89" hidden="1">'[129]Fax a enviar'!#REF!</definedName>
    <definedName name="efefte" localSheetId="40" hidden="1">'[129]Fax a enviar'!#REF!</definedName>
    <definedName name="efefte" localSheetId="42" hidden="1">'[129]Fax a enviar'!#REF!</definedName>
    <definedName name="efefte" localSheetId="43" hidden="1">#REF!</definedName>
    <definedName name="efefte" localSheetId="47" hidden="1">#REF!</definedName>
    <definedName name="efefte" localSheetId="48" hidden="1">'[129]Fax a enviar'!#REF!</definedName>
    <definedName name="efefte" localSheetId="49" hidden="1">'[129]Fax a enviar'!#REF!</definedName>
    <definedName name="efefte" localSheetId="50" hidden="1">'[129]Fax a enviar'!#REF!</definedName>
    <definedName name="efefte" localSheetId="57" hidden="1">'[129]Fax a enviar'!#REF!</definedName>
    <definedName name="efefte" localSheetId="58" hidden="1">'[129]Fax a enviar'!#REF!</definedName>
    <definedName name="efefte" localSheetId="59" hidden="1">#REF!</definedName>
    <definedName name="efefte" localSheetId="60" hidden="1">#REF!</definedName>
    <definedName name="efefte" localSheetId="78" hidden="1">'[130]Fax a enviar'!#REF!</definedName>
    <definedName name="efefte" localSheetId="82" hidden="1">'[130]Fax a enviar'!#REF!</definedName>
    <definedName name="efefte" localSheetId="86" hidden="1">'[130]Fax a enviar'!#REF!</definedName>
    <definedName name="efefte" localSheetId="90" hidden="1">'[129]Fax a enviar'!#REF!</definedName>
    <definedName name="efefte" localSheetId="94" hidden="1">#REF!</definedName>
    <definedName name="efefte" hidden="1">'[129]Fax a enviar'!#REF!</definedName>
    <definedName name="efsdfsd" localSheetId="106" hidden="1">#REF!</definedName>
    <definedName name="efsdfsd" localSheetId="17" hidden="1">#REF!</definedName>
    <definedName name="efsdfsd" localSheetId="41" hidden="1">#REF!</definedName>
    <definedName name="efsdfsd" localSheetId="51" hidden="1">#REF!</definedName>
    <definedName name="efsdfsd" localSheetId="89" hidden="1">#REF!</definedName>
    <definedName name="efsdfsd" localSheetId="40" hidden="1">#REF!</definedName>
    <definedName name="efsdfsd" localSheetId="42" hidden="1">#REF!</definedName>
    <definedName name="efsdfsd" localSheetId="43" hidden="1">#REF!</definedName>
    <definedName name="efsdfsd" localSheetId="47" hidden="1">#REF!</definedName>
    <definedName name="efsdfsd" localSheetId="48" hidden="1">#REF!</definedName>
    <definedName name="efsdfsd" localSheetId="49" hidden="1">#REF!</definedName>
    <definedName name="efsdfsd" localSheetId="50" hidden="1">#REF!</definedName>
    <definedName name="efsdfsd" localSheetId="57" hidden="1">#REF!</definedName>
    <definedName name="efsdfsd" localSheetId="58" hidden="1">#REF!</definedName>
    <definedName name="efsdfsd" localSheetId="59" hidden="1">#REF!</definedName>
    <definedName name="efsdfsd" localSheetId="60" hidden="1">#REF!</definedName>
    <definedName name="efsdfsd" localSheetId="76" hidden="1">#REF!</definedName>
    <definedName name="efsdfsd" localSheetId="78" hidden="1">#REF!</definedName>
    <definedName name="efsdfsd" localSheetId="82" hidden="1">#REF!</definedName>
    <definedName name="efsdfsd" localSheetId="22" hidden="1">#REF!</definedName>
    <definedName name="efsdfsd" localSheetId="86" hidden="1">#REF!</definedName>
    <definedName name="efsdfsd" localSheetId="90" hidden="1">#REF!</definedName>
    <definedName name="efsdfsd" localSheetId="27" hidden="1">#REF!</definedName>
    <definedName name="efsdfsd" localSheetId="0" hidden="1">#REF!</definedName>
    <definedName name="efsdfsd" hidden="1">#REF!</definedName>
    <definedName name="EIB" localSheetId="106">#REF!</definedName>
    <definedName name="EIB" localSheetId="57">#REF!</definedName>
    <definedName name="EIB" localSheetId="94">#REF!</definedName>
    <definedName name="EIB">[67]CIRRs!$C$61</definedName>
    <definedName name="eka" localSheetId="106">#REF!</definedName>
    <definedName name="eka" localSheetId="17">#REF!</definedName>
    <definedName name="eka" localSheetId="18">#REF!</definedName>
    <definedName name="eka" localSheetId="41">#REF!</definedName>
    <definedName name="eka" localSheetId="51">#REF!</definedName>
    <definedName name="eka" localSheetId="89">#REF!</definedName>
    <definedName name="eka" localSheetId="40">#REF!</definedName>
    <definedName name="eka" localSheetId="42">#REF!</definedName>
    <definedName name="eka" localSheetId="43">#REF!</definedName>
    <definedName name="eka" localSheetId="48">#REF!</definedName>
    <definedName name="eka" localSheetId="49">#REF!</definedName>
    <definedName name="eka" localSheetId="50">#REF!</definedName>
    <definedName name="eka" localSheetId="57">#REF!</definedName>
    <definedName name="eka" localSheetId="58">#REF!</definedName>
    <definedName name="eka" localSheetId="59">#REF!</definedName>
    <definedName name="eka" localSheetId="60">#REF!</definedName>
    <definedName name="eka" localSheetId="76">#REF!</definedName>
    <definedName name="eka" localSheetId="78">#REF!</definedName>
    <definedName name="eka" localSheetId="82">#REF!</definedName>
    <definedName name="eka" localSheetId="22">#REF!</definedName>
    <definedName name="eka" localSheetId="86">#REF!</definedName>
    <definedName name="eka" localSheetId="90">#REF!</definedName>
    <definedName name="eka" localSheetId="27">#REF!</definedName>
    <definedName name="eka" localSheetId="0">#REF!</definedName>
    <definedName name="eka">#REF!</definedName>
    <definedName name="ele" localSheetId="106">#REF!</definedName>
    <definedName name="ele" localSheetId="17">#REF!</definedName>
    <definedName name="ele" localSheetId="18">#REF!</definedName>
    <definedName name="ele" localSheetId="51">#REF!</definedName>
    <definedName name="ele" localSheetId="89">#REF!</definedName>
    <definedName name="ele" localSheetId="40">#REF!</definedName>
    <definedName name="ele" localSheetId="42">#REF!</definedName>
    <definedName name="ele" localSheetId="48">#REF!</definedName>
    <definedName name="ele" localSheetId="49">#REF!</definedName>
    <definedName name="ele" localSheetId="50">#REF!</definedName>
    <definedName name="ele" localSheetId="57">#REF!</definedName>
    <definedName name="ele" localSheetId="58">#REF!</definedName>
    <definedName name="ele" localSheetId="78">#REF!</definedName>
    <definedName name="ele" localSheetId="22">#REF!</definedName>
    <definedName name="ele" localSheetId="90">#REF!</definedName>
    <definedName name="ele" localSheetId="0">#REF!</definedName>
    <definedName name="ele">#REF!</definedName>
    <definedName name="elect" localSheetId="106">#REF!</definedName>
    <definedName name="elect" localSheetId="17">#REF!</definedName>
    <definedName name="elect" localSheetId="51">#REF!</definedName>
    <definedName name="elect" localSheetId="89">#REF!</definedName>
    <definedName name="elect" localSheetId="40">#REF!</definedName>
    <definedName name="elect" localSheetId="48">#REF!</definedName>
    <definedName name="elect" localSheetId="49">#REF!</definedName>
    <definedName name="elect" localSheetId="50">#REF!</definedName>
    <definedName name="elect" localSheetId="57">#REF!</definedName>
    <definedName name="elect" localSheetId="58">#REF!</definedName>
    <definedName name="elect" localSheetId="78">#REF!</definedName>
    <definedName name="elect" localSheetId="22">#REF!</definedName>
    <definedName name="elect" localSheetId="90">#REF!</definedName>
    <definedName name="elect" localSheetId="0">#REF!</definedName>
    <definedName name="elect">#REF!</definedName>
    <definedName name="ELV" localSheetId="106">#REF!</definedName>
    <definedName name="ELV" localSheetId="17">[131]FIN!#REF!</definedName>
    <definedName name="ELV" localSheetId="51">[131]FIN!#REF!</definedName>
    <definedName name="ELV" localSheetId="89">[131]FIN!#REF!</definedName>
    <definedName name="ELV" localSheetId="40">[131]FIN!#REF!</definedName>
    <definedName name="ELV" localSheetId="49">[131]FIN!#REF!</definedName>
    <definedName name="ELV" localSheetId="50">[131]FIN!#REF!</definedName>
    <definedName name="ELV" localSheetId="57">[131]FIN!#REF!</definedName>
    <definedName name="ELV" localSheetId="90">[131]FIN!#REF!</definedName>
    <definedName name="ELV" localSheetId="94">#REF!</definedName>
    <definedName name="ELV">[131]FIN!#REF!</definedName>
    <definedName name="EMETEL" localSheetId="106">#REF!</definedName>
    <definedName name="EMETEL" localSheetId="17">#REF!</definedName>
    <definedName name="EMETEL" localSheetId="18">#REF!</definedName>
    <definedName name="EMETEL" localSheetId="51">#REF!</definedName>
    <definedName name="EMETEL" localSheetId="89">#REF!</definedName>
    <definedName name="EMETEL" localSheetId="40">#REF!</definedName>
    <definedName name="EMETEL" localSheetId="42">#REF!</definedName>
    <definedName name="EMETEL" localSheetId="48">#REF!</definedName>
    <definedName name="EMETEL" localSheetId="49">#REF!</definedName>
    <definedName name="EMETEL" localSheetId="50">#REF!</definedName>
    <definedName name="EMETEL" localSheetId="57">#REF!</definedName>
    <definedName name="EMETEL" localSheetId="58">#REF!</definedName>
    <definedName name="EMETEL" localSheetId="78">#REF!</definedName>
    <definedName name="EMETEL" localSheetId="22">#REF!</definedName>
    <definedName name="EMETEL" localSheetId="90">#REF!</definedName>
    <definedName name="EMETEL" localSheetId="0">#REF!</definedName>
    <definedName name="EMETEL">#REF!</definedName>
    <definedName name="emi" localSheetId="106">#REF!</definedName>
    <definedName name="emi" localSheetId="17">#REF!</definedName>
    <definedName name="emi" localSheetId="18">#REF!</definedName>
    <definedName name="emi" localSheetId="51">#REF!</definedName>
    <definedName name="emi" localSheetId="89">#REF!</definedName>
    <definedName name="emi" localSheetId="40">#REF!</definedName>
    <definedName name="emi" localSheetId="42">#REF!</definedName>
    <definedName name="emi" localSheetId="48">#REF!</definedName>
    <definedName name="emi" localSheetId="49">#REF!</definedName>
    <definedName name="emi" localSheetId="50">#REF!</definedName>
    <definedName name="emi" localSheetId="57">#REF!</definedName>
    <definedName name="emi" localSheetId="58">#REF!</definedName>
    <definedName name="emi" localSheetId="78">#REF!</definedName>
    <definedName name="emi" localSheetId="22">#REF!</definedName>
    <definedName name="emi" localSheetId="90">#REF!</definedName>
    <definedName name="emi" localSheetId="0">#REF!</definedName>
    <definedName name="emi">#REF!</definedName>
    <definedName name="emi98j" localSheetId="106">#REF!</definedName>
    <definedName name="emi98j" localSheetId="17">[32]Programa!#REF!</definedName>
    <definedName name="emi98j" localSheetId="18">[32]Programa!#REF!</definedName>
    <definedName name="emi98j" localSheetId="51">[32]Programa!#REF!</definedName>
    <definedName name="emi98j" localSheetId="89">[32]Programa!#REF!</definedName>
    <definedName name="emi98j" localSheetId="40">[32]Programa!#REF!</definedName>
    <definedName name="emi98j" localSheetId="42">[32]Programa!#REF!</definedName>
    <definedName name="emi98j" localSheetId="48">[32]Programa!#REF!</definedName>
    <definedName name="emi98j" localSheetId="49">[32]Programa!#REF!</definedName>
    <definedName name="emi98j" localSheetId="50">[32]Programa!#REF!</definedName>
    <definedName name="emi98j" localSheetId="57">[32]Programa!#REF!</definedName>
    <definedName name="emi98j" localSheetId="58">[32]Programa!#REF!</definedName>
    <definedName name="emi98j" localSheetId="90">[32]Programa!#REF!</definedName>
    <definedName name="emi98j" localSheetId="94">#REF!</definedName>
    <definedName name="emi98j">[32]Programa!#REF!</definedName>
    <definedName name="emi98s" localSheetId="106">#REF!</definedName>
    <definedName name="emi98s" localSheetId="17">#REF!</definedName>
    <definedName name="emi98s" localSheetId="18">#REF!</definedName>
    <definedName name="emi98s" localSheetId="51">#REF!</definedName>
    <definedName name="emi98s" localSheetId="89">#REF!</definedName>
    <definedName name="emi98s" localSheetId="40">#REF!</definedName>
    <definedName name="emi98s" localSheetId="42">#REF!</definedName>
    <definedName name="emi98s" localSheetId="48">#REF!</definedName>
    <definedName name="emi98s" localSheetId="49">#REF!</definedName>
    <definedName name="emi98s" localSheetId="50">#REF!</definedName>
    <definedName name="emi98s" localSheetId="57">#REF!</definedName>
    <definedName name="emi98s" localSheetId="58">#REF!</definedName>
    <definedName name="emi98s" localSheetId="77">#REF!</definedName>
    <definedName name="emi98s" localSheetId="78">#REF!</definedName>
    <definedName name="emi98s" localSheetId="22">#REF!</definedName>
    <definedName name="emi98s" localSheetId="90">#REF!</definedName>
    <definedName name="emi98s" localSheetId="0">#REF!</definedName>
    <definedName name="emi98s">#REF!</definedName>
    <definedName name="EMISION" localSheetId="106">#REF!</definedName>
    <definedName name="EMISION" localSheetId="17">[75]BCP!#REF!</definedName>
    <definedName name="EMISION" localSheetId="18">[75]BCP!#REF!</definedName>
    <definedName name="EMISION" localSheetId="51">[75]BCP!#REF!</definedName>
    <definedName name="EMISION" localSheetId="89">[75]BCP!#REF!</definedName>
    <definedName name="EMISION" localSheetId="40">[75]BCP!#REF!</definedName>
    <definedName name="EMISION" localSheetId="42">[75]BCP!#REF!</definedName>
    <definedName name="EMISION" localSheetId="43">#REF!</definedName>
    <definedName name="EMISION" localSheetId="48">[75]BCP!#REF!</definedName>
    <definedName name="EMISION" localSheetId="49">[75]BCP!#REF!</definedName>
    <definedName name="EMISION" localSheetId="50">[75]BCP!#REF!</definedName>
    <definedName name="EMISION" localSheetId="57">#REF!</definedName>
    <definedName name="EMISION" localSheetId="58">[75]BCP!#REF!</definedName>
    <definedName name="EMISION" localSheetId="76">[75]BCP!#REF!</definedName>
    <definedName name="EMISION" localSheetId="77">[75]BCP!#REF!</definedName>
    <definedName name="EMISION" localSheetId="78">[75]BCP!#REF!</definedName>
    <definedName name="EMISION" localSheetId="90">[75]BCP!#REF!</definedName>
    <definedName name="EMISION" localSheetId="94">#REF!</definedName>
    <definedName name="EMISION" localSheetId="27">[75]BCP!#REF!</definedName>
    <definedName name="EMISION">[75]BCP!#REF!</definedName>
    <definedName name="EMIT" localSheetId="106">#REF!</definedName>
    <definedName name="EMIT" localSheetId="57">'[132]Ranking Bancario'!$BF$5:$BJ$54</definedName>
    <definedName name="EMIT" localSheetId="94">#REF!</definedName>
    <definedName name="EMIT">'[132]Ranking Bancario'!$BF$5:$BJ$54</definedName>
    <definedName name="empty" localSheetId="106">#REF!</definedName>
    <definedName name="empty" localSheetId="16">[88]Q5!$DZ$1</definedName>
    <definedName name="empty" localSheetId="17">#REF!</definedName>
    <definedName name="empty" localSheetId="51">#REF!</definedName>
    <definedName name="empty" localSheetId="89">#REF!</definedName>
    <definedName name="empty" localSheetId="40">#REF!</definedName>
    <definedName name="empty" localSheetId="42">#REF!</definedName>
    <definedName name="empty" localSheetId="43">#REF!</definedName>
    <definedName name="empty" localSheetId="47">#REF!</definedName>
    <definedName name="empty" localSheetId="48">#REF!</definedName>
    <definedName name="empty" localSheetId="49">#REF!</definedName>
    <definedName name="empty" localSheetId="50">#REF!</definedName>
    <definedName name="empty" localSheetId="57">#REF!</definedName>
    <definedName name="empty" localSheetId="58">#REF!</definedName>
    <definedName name="empty" localSheetId="76">#REF!</definedName>
    <definedName name="empty" localSheetId="77">#REF!</definedName>
    <definedName name="empty" localSheetId="78">#REF!</definedName>
    <definedName name="empty" localSheetId="82">#REF!</definedName>
    <definedName name="empty" localSheetId="22">#REF!</definedName>
    <definedName name="empty" localSheetId="90">#REF!</definedName>
    <definedName name="empty" localSheetId="27">#REF!</definedName>
    <definedName name="empty" localSheetId="0">#REF!</definedName>
    <definedName name="empty">#REF!</definedName>
    <definedName name="encajec" localSheetId="106">#REF!</definedName>
    <definedName name="encajec" localSheetId="17">#REF!</definedName>
    <definedName name="encajec" localSheetId="51">#REF!</definedName>
    <definedName name="encajec" localSheetId="89">#REF!</definedName>
    <definedName name="encajec" localSheetId="40">#REF!</definedName>
    <definedName name="encajec" localSheetId="42">#REF!</definedName>
    <definedName name="encajec" localSheetId="48">#REF!</definedName>
    <definedName name="encajec" localSheetId="49">#REF!</definedName>
    <definedName name="encajec" localSheetId="50">#REF!</definedName>
    <definedName name="encajec" localSheetId="57">#REF!</definedName>
    <definedName name="encajec" localSheetId="58">#REF!</definedName>
    <definedName name="encajec" localSheetId="78">#REF!</definedName>
    <definedName name="encajec" localSheetId="22">#REF!</definedName>
    <definedName name="encajec" localSheetId="90">#REF!</definedName>
    <definedName name="encajec" localSheetId="0">#REF!</definedName>
    <definedName name="encajec">#REF!</definedName>
    <definedName name="encajed" localSheetId="106">#REF!</definedName>
    <definedName name="encajed" localSheetId="17">#REF!</definedName>
    <definedName name="encajed" localSheetId="51">#REF!</definedName>
    <definedName name="encajed" localSheetId="89">#REF!</definedName>
    <definedName name="encajed" localSheetId="40">#REF!</definedName>
    <definedName name="encajed" localSheetId="48">#REF!</definedName>
    <definedName name="encajed" localSheetId="49">#REF!</definedName>
    <definedName name="encajed" localSheetId="50">#REF!</definedName>
    <definedName name="encajed" localSheetId="57">#REF!</definedName>
    <definedName name="encajed" localSheetId="58">#REF!</definedName>
    <definedName name="encajed" localSheetId="78">#REF!</definedName>
    <definedName name="encajed" localSheetId="22">#REF!</definedName>
    <definedName name="encajed" localSheetId="90">#REF!</definedName>
    <definedName name="encajed" localSheetId="0">#REF!</definedName>
    <definedName name="encajed">#REF!</definedName>
    <definedName name="ENDA" localSheetId="16">#REF!</definedName>
    <definedName name="ENDA">#N/A</definedName>
    <definedName name="ENDA_PR" localSheetId="106">#REF!</definedName>
    <definedName name="ENDA_PR" localSheetId="17">#REF!</definedName>
    <definedName name="ENDA_PR" localSheetId="18">#REF!</definedName>
    <definedName name="ENDA_PR" localSheetId="51">#REF!</definedName>
    <definedName name="ENDA_PR" localSheetId="89">#REF!</definedName>
    <definedName name="ENDA_PR" localSheetId="40">#REF!</definedName>
    <definedName name="ENDA_PR" localSheetId="42">#REF!</definedName>
    <definedName name="ENDA_PR" localSheetId="48">#REF!</definedName>
    <definedName name="ENDA_PR" localSheetId="49">#REF!</definedName>
    <definedName name="ENDA_PR" localSheetId="50">#REF!</definedName>
    <definedName name="ENDA_PR" localSheetId="57">#REF!</definedName>
    <definedName name="ENDA_PR" localSheetId="58">#REF!</definedName>
    <definedName name="ENDA_PR" localSheetId="77">#REF!</definedName>
    <definedName name="ENDA_PR" localSheetId="78">#REF!</definedName>
    <definedName name="ENDA_PR" localSheetId="22">#REF!</definedName>
    <definedName name="ENDA_PR" localSheetId="90">#REF!</definedName>
    <definedName name="ENDA_PR" localSheetId="0">#REF!</definedName>
    <definedName name="ENDA_PR">#REF!</definedName>
    <definedName name="enda2" localSheetId="106">#REF!</definedName>
    <definedName name="enda2" localSheetId="57">[2]Q6!$E$132:$AH$132</definedName>
    <definedName name="enda2" localSheetId="94">#REF!</definedName>
    <definedName name="enda2">[2]Q6!$E$132:$AH$132</definedName>
    <definedName name="ENDE" localSheetId="106">#REF!</definedName>
    <definedName name="ENDE" localSheetId="17">#REF!</definedName>
    <definedName name="ENDE" localSheetId="18">#REF!</definedName>
    <definedName name="ENDE" localSheetId="51">#REF!</definedName>
    <definedName name="ENDE" localSheetId="89">#REF!</definedName>
    <definedName name="ENDE" localSheetId="40">#REF!</definedName>
    <definedName name="ENDE" localSheetId="42">#REF!</definedName>
    <definedName name="ENDE" localSheetId="48">#REF!</definedName>
    <definedName name="ENDE" localSheetId="49">#REF!</definedName>
    <definedName name="ENDE" localSheetId="50">#REF!</definedName>
    <definedName name="ENDE" localSheetId="57">#REF!</definedName>
    <definedName name="ENDE" localSheetId="58">#REF!</definedName>
    <definedName name="ENDE" localSheetId="77">#REF!</definedName>
    <definedName name="ENDE" localSheetId="78">#REF!</definedName>
    <definedName name="ENDE" localSheetId="22">#REF!</definedName>
    <definedName name="ENDE" localSheetId="90">#REF!</definedName>
    <definedName name="ENDE" localSheetId="0">#REF!</definedName>
    <definedName name="ENDE">#REF!</definedName>
    <definedName name="ENE._89" localSheetId="106">#REF!</definedName>
    <definedName name="ENE._89" localSheetId="17">#REF!</definedName>
    <definedName name="ENE._89" localSheetId="18">#REF!</definedName>
    <definedName name="ENE._89" localSheetId="51">#REF!</definedName>
    <definedName name="ENE._89" localSheetId="89">#REF!</definedName>
    <definedName name="ENE._89" localSheetId="40">#REF!</definedName>
    <definedName name="ENE._89" localSheetId="42">#REF!</definedName>
    <definedName name="ENE._89" localSheetId="48">#REF!</definedName>
    <definedName name="ENE._89" localSheetId="49">#REF!</definedName>
    <definedName name="ENE._89" localSheetId="50">#REF!</definedName>
    <definedName name="ENE._89" localSheetId="57">#REF!</definedName>
    <definedName name="ENE._89" localSheetId="58">#REF!</definedName>
    <definedName name="ENE._89" localSheetId="77">#REF!</definedName>
    <definedName name="ENE._89" localSheetId="78">#REF!</definedName>
    <definedName name="ENE._89" localSheetId="22">#REF!</definedName>
    <definedName name="ENE._89" localSheetId="90">#REF!</definedName>
    <definedName name="ENE._89" localSheetId="0">#REF!</definedName>
    <definedName name="ENE._89">#REF!</definedName>
    <definedName name="ENE._90" localSheetId="106">#REF!</definedName>
    <definedName name="ENE._90" localSheetId="17">#REF!</definedName>
    <definedName name="ENE._90" localSheetId="18">#REF!</definedName>
    <definedName name="ENE._90" localSheetId="51">#REF!</definedName>
    <definedName name="ENE._90" localSheetId="89">#REF!</definedName>
    <definedName name="ENE._90" localSheetId="40">#REF!</definedName>
    <definedName name="ENE._90" localSheetId="42">#REF!</definedName>
    <definedName name="ENE._90" localSheetId="48">#REF!</definedName>
    <definedName name="ENE._90" localSheetId="49">#REF!</definedName>
    <definedName name="ENE._90" localSheetId="50">#REF!</definedName>
    <definedName name="ENE._90" localSheetId="57">#REF!</definedName>
    <definedName name="ENE._90" localSheetId="58">#REF!</definedName>
    <definedName name="ENE._90" localSheetId="77">#REF!</definedName>
    <definedName name="ENE._90" localSheetId="78">#REF!</definedName>
    <definedName name="ENE._90" localSheetId="22">#REF!</definedName>
    <definedName name="ENE._90" localSheetId="90">#REF!</definedName>
    <definedName name="ENE._90" localSheetId="0">#REF!</definedName>
    <definedName name="ENE._90">#REF!</definedName>
    <definedName name="enri" localSheetId="106">#REF!</definedName>
    <definedName name="enri" localSheetId="17">#REF!</definedName>
    <definedName name="enri" localSheetId="41">#REF!</definedName>
    <definedName name="enri" localSheetId="51">#REF!</definedName>
    <definedName name="enri" localSheetId="89">#REF!</definedName>
    <definedName name="enri" localSheetId="42">#REF!</definedName>
    <definedName name="enri" localSheetId="43">#REF!</definedName>
    <definedName name="enri" localSheetId="47">#REF!</definedName>
    <definedName name="enri" localSheetId="48">#REF!</definedName>
    <definedName name="enri" localSheetId="49">#REF!</definedName>
    <definedName name="enri" localSheetId="50">#REF!</definedName>
    <definedName name="enri" localSheetId="57">#REF!</definedName>
    <definedName name="enri" localSheetId="58">#REF!</definedName>
    <definedName name="enri" localSheetId="76">#REF!</definedName>
    <definedName name="enri" localSheetId="78">#REF!</definedName>
    <definedName name="enri" localSheetId="82">#REF!</definedName>
    <definedName name="enri" localSheetId="22">#REF!</definedName>
    <definedName name="enri" localSheetId="90">#REF!</definedName>
    <definedName name="enri" localSheetId="27">#REF!</definedName>
    <definedName name="enri" localSheetId="0">#REF!</definedName>
    <definedName name="enri">#REF!</definedName>
    <definedName name="EP" localSheetId="106">#REF!</definedName>
    <definedName name="EP" localSheetId="17">#REF!</definedName>
    <definedName name="EP" localSheetId="51">#REF!</definedName>
    <definedName name="EP" localSheetId="89">#REF!</definedName>
    <definedName name="EP" localSheetId="48">#REF!</definedName>
    <definedName name="EP" localSheetId="49">#REF!</definedName>
    <definedName name="EP" localSheetId="50">#REF!</definedName>
    <definedName name="EP" localSheetId="57">#REF!</definedName>
    <definedName name="EP" localSheetId="58">#REF!</definedName>
    <definedName name="EP" localSheetId="78">#REF!</definedName>
    <definedName name="EP" localSheetId="22">#REF!</definedName>
    <definedName name="EP" localSheetId="90">#REF!</definedName>
    <definedName name="EP" localSheetId="0">#REF!</definedName>
    <definedName name="EP">#REF!</definedName>
    <definedName name="EPNF96" localSheetId="106">#REF!</definedName>
    <definedName name="EPNF96" localSheetId="17">#REF!</definedName>
    <definedName name="EPNF96" localSheetId="51">#REF!</definedName>
    <definedName name="EPNF96" localSheetId="89">#REF!</definedName>
    <definedName name="EPNF96" localSheetId="48">#REF!</definedName>
    <definedName name="EPNF96" localSheetId="49">#REF!</definedName>
    <definedName name="EPNF96" localSheetId="50">#REF!</definedName>
    <definedName name="EPNF96" localSheetId="57">#REF!</definedName>
    <definedName name="EPNF96" localSheetId="58">#REF!</definedName>
    <definedName name="EPNF96" localSheetId="78">#REF!</definedName>
    <definedName name="EPNF96" localSheetId="22">#REF!</definedName>
    <definedName name="EPNF96" localSheetId="90">#REF!</definedName>
    <definedName name="EPNF96" localSheetId="0">#REF!</definedName>
    <definedName name="EPNF96">#REF!</definedName>
    <definedName name="erererer" localSheetId="106" hidden="1">#REF!</definedName>
    <definedName name="erererer" localSheetId="17" hidden="1">'[113]Fax a enviar'!#REF!</definedName>
    <definedName name="erererer" localSheetId="42" hidden="1">'[113]Fax a enviar'!#REF!</definedName>
    <definedName name="erererer" localSheetId="43" hidden="1">#REF!</definedName>
    <definedName name="erererer" localSheetId="47" hidden="1">#REF!</definedName>
    <definedName name="erererer" localSheetId="50" hidden="1">'[113]Fax a enviar'!#REF!</definedName>
    <definedName name="erererer" localSheetId="57" hidden="1">'[113]Fax a enviar'!#REF!</definedName>
    <definedName name="erererer" localSheetId="59" hidden="1">#REF!</definedName>
    <definedName name="erererer" localSheetId="60" hidden="1">#REF!</definedName>
    <definedName name="erererer" localSheetId="78" hidden="1">'[113]Fax a enviar'!#REF!</definedName>
    <definedName name="erererer" localSheetId="82" hidden="1">'[113]Fax a enviar'!#REF!</definedName>
    <definedName name="erererer" localSheetId="86" hidden="1">'[113]Fax a enviar'!#REF!</definedName>
    <definedName name="erererer" localSheetId="90" hidden="1">'[113]Fax a enviar'!#REF!</definedName>
    <definedName name="erererer" localSheetId="94" hidden="1">#REF!</definedName>
    <definedName name="erererer" localSheetId="27" hidden="1">'[113]Fax a enviar'!#REF!</definedName>
    <definedName name="erererer" hidden="1">'[113]Fax a enviar'!#REF!</definedName>
    <definedName name="ererwrw" localSheetId="106" hidden="1">#REF!</definedName>
    <definedName name="ererwrw" localSheetId="17" hidden="1">'[123]Fax a enviar'!#REF!</definedName>
    <definedName name="ererwrw" localSheetId="42" hidden="1">'[123]Fax a enviar'!#REF!</definedName>
    <definedName name="ererwrw" localSheetId="43" hidden="1">#REF!</definedName>
    <definedName name="ererwrw" localSheetId="50" hidden="1">'[123]Fax a enviar'!#REF!</definedName>
    <definedName name="ererwrw" localSheetId="57" hidden="1">'[123]Fax a enviar'!#REF!</definedName>
    <definedName name="ererwrw" localSheetId="59" hidden="1">#REF!</definedName>
    <definedName name="ererwrw" localSheetId="60" hidden="1">#REF!</definedName>
    <definedName name="ererwrw" localSheetId="78" hidden="1">'[133]Fax a enviar'!#REF!</definedName>
    <definedName name="ererwrw" localSheetId="82" hidden="1">'[133]Fax a enviar'!#REF!</definedName>
    <definedName name="ererwrw" localSheetId="86" hidden="1">'[133]Fax a enviar'!#REF!</definedName>
    <definedName name="ererwrw" localSheetId="90" hidden="1">'[123]Fax a enviar'!#REF!</definedName>
    <definedName name="ererwrw" localSheetId="94" hidden="1">#REF!</definedName>
    <definedName name="ererwrw" localSheetId="27" hidden="1">'[123]Fax a enviar'!#REF!</definedName>
    <definedName name="ererwrw" hidden="1">'[123]Fax a enviar'!#REF!</definedName>
    <definedName name="ergferger" localSheetId="104" hidden="1">{"Main Economic Indicators",#N/A,FALSE,"C"}</definedName>
    <definedName name="ergferger" localSheetId="106" hidden="1">{"Main Economic Indicators",#N/A,FALSE,"C"}</definedName>
    <definedName name="ergferger" localSheetId="16" hidden="1">{"Main Economic Indicators",#N/A,FALSE,"C"}</definedName>
    <definedName name="ergferger" localSheetId="17" hidden="1">{"Main Economic Indicators",#N/A,FALSE,"C"}</definedName>
    <definedName name="ergferger" localSheetId="18" hidden="1">{"Main Economic Indicators",#N/A,FALSE,"C"}</definedName>
    <definedName name="ergferger" localSheetId="38" hidden="1">{"Main Economic Indicators",#N/A,FALSE,"C"}</definedName>
    <definedName name="ergferger" localSheetId="41" hidden="1">{"Main Economic Indicators",#N/A,FALSE,"C"}</definedName>
    <definedName name="ergferger" localSheetId="65" hidden="1">{"Main Economic Indicators",#N/A,FALSE,"C"}</definedName>
    <definedName name="ergferger" localSheetId="67" hidden="1">{"Main Economic Indicators",#N/A,FALSE,"C"}</definedName>
    <definedName name="ergferger" localSheetId="70" hidden="1">{"Main Economic Indicators",#N/A,FALSE,"C"}</definedName>
    <definedName name="ergferger" localSheetId="8" hidden="1">{"Main Economic Indicators",#N/A,FALSE,"C"}</definedName>
    <definedName name="ergferger" localSheetId="9" hidden="1">{"Main Economic Indicators",#N/A,FALSE,"C"}</definedName>
    <definedName name="ergferger" localSheetId="10" hidden="1">{"Main Economic Indicators",#N/A,FALSE,"C"}</definedName>
    <definedName name="ergferger" localSheetId="11" hidden="1">{"Main Economic Indicators",#N/A,FALSE,"C"}</definedName>
    <definedName name="ergferger" localSheetId="54" hidden="1">{"Main Economic Indicators",#N/A,FALSE,"C"}</definedName>
    <definedName name="ergferger" localSheetId="51" hidden="1">{"Main Economic Indicators",#N/A,FALSE,"C"}</definedName>
    <definedName name="ergferger" localSheetId="89" hidden="1">{"Main Economic Indicators",#N/A,FALSE,"C"}</definedName>
    <definedName name="ergferger" localSheetId="28" hidden="1">{"Main Economic Indicators",#N/A,FALSE,"C"}</definedName>
    <definedName name="ergferger" localSheetId="29" hidden="1">{"Main Economic Indicators",#N/A,FALSE,"C"}</definedName>
    <definedName name="ergferger" localSheetId="30" hidden="1">{"Main Economic Indicators",#N/A,FALSE,"C"}</definedName>
    <definedName name="ergferger" localSheetId="31" hidden="1">{"Main Economic Indicators",#N/A,FALSE,"C"}</definedName>
    <definedName name="ergferger" localSheetId="32" hidden="1">{"Main Economic Indicators",#N/A,FALSE,"C"}</definedName>
    <definedName name="ergferger" localSheetId="33" hidden="1">{"Main Economic Indicators",#N/A,FALSE,"C"}</definedName>
    <definedName name="ergferger" localSheetId="34" hidden="1">{"Main Economic Indicators",#N/A,FALSE,"C"}</definedName>
    <definedName name="ergferger" localSheetId="37" hidden="1">{"Main Economic Indicators",#N/A,FALSE,"C"}</definedName>
    <definedName name="ergferger" localSheetId="2" hidden="1">{"Main Economic Indicators",#N/A,FALSE,"C"}</definedName>
    <definedName name="ergferger" localSheetId="39" hidden="1">{"Main Economic Indicators",#N/A,FALSE,"C"}</definedName>
    <definedName name="ergferger" localSheetId="40" hidden="1">{"Main Economic Indicators",#N/A,FALSE,"C"}</definedName>
    <definedName name="ergferger" localSheetId="42" hidden="1">{"Main Economic Indicators",#N/A,FALSE,"C"}</definedName>
    <definedName name="ergferger" localSheetId="43" hidden="1">{"Main Economic Indicators",#N/A,FALSE,"C"}</definedName>
    <definedName name="ergferger" localSheetId="44" hidden="1">{"Main Economic Indicators",#N/A,FALSE,"C"}</definedName>
    <definedName name="ergferger" localSheetId="45" hidden="1">{"Main Economic Indicators",#N/A,FALSE,"C"}</definedName>
    <definedName name="ergferger" localSheetId="46" hidden="1">{"Main Economic Indicators",#N/A,FALSE,"C"}</definedName>
    <definedName name="ergferger" localSheetId="47" hidden="1">{"Main Economic Indicators",#N/A,FALSE,"C"}</definedName>
    <definedName name="ergferger" localSheetId="48" hidden="1">{"Main Economic Indicators",#N/A,FALSE,"C"}</definedName>
    <definedName name="ergferger" localSheetId="49" hidden="1">{"Main Economic Indicators",#N/A,FALSE,"C"}</definedName>
    <definedName name="ergferger" localSheetId="50" hidden="1">{"Main Economic Indicators",#N/A,FALSE,"C"}</definedName>
    <definedName name="ergferger" localSheetId="57" hidden="1">{"Main Economic Indicators",#N/A,FALSE,"C"}</definedName>
    <definedName name="ergferger" localSheetId="58" hidden="1">{"Main Economic Indicators",#N/A,FALSE,"C"}</definedName>
    <definedName name="ergferger" localSheetId="59" hidden="1">{"Main Economic Indicators",#N/A,FALSE,"C"}</definedName>
    <definedName name="ergferger" localSheetId="60" hidden="1">{"Main Economic Indicators",#N/A,FALSE,"C"}</definedName>
    <definedName name="ergferger" localSheetId="61" hidden="1">{"Main Economic Indicators",#N/A,FALSE,"C"}</definedName>
    <definedName name="ergferger" localSheetId="62" hidden="1">{"Main Economic Indicators",#N/A,FALSE,"C"}</definedName>
    <definedName name="ergferger" localSheetId="63" hidden="1">{"Main Economic Indicators",#N/A,FALSE,"C"}</definedName>
    <definedName name="ergferger" localSheetId="64" hidden="1">{"Main Economic Indicators",#N/A,FALSE,"C"}</definedName>
    <definedName name="ergferger" localSheetId="66" hidden="1">{"Main Economic Indicators",#N/A,FALSE,"C"}</definedName>
    <definedName name="ergferger" localSheetId="68" hidden="1">{"Main Economic Indicators",#N/A,FALSE,"C"}</definedName>
    <definedName name="ergferger" localSheetId="69" hidden="1">{"Main Economic Indicators",#N/A,FALSE,"C"}</definedName>
    <definedName name="ergferger" localSheetId="71" hidden="1">{"Main Economic Indicators",#N/A,FALSE,"C"}</definedName>
    <definedName name="ergferger" localSheetId="76" hidden="1">{"Main Economic Indicators",#N/A,FALSE,"C"}</definedName>
    <definedName name="ergferger" localSheetId="77" hidden="1">{"Main Economic Indicators",#N/A,FALSE,"C"}</definedName>
    <definedName name="ergferger" localSheetId="78" hidden="1">{"Main Economic Indicators",#N/A,FALSE,"C"}</definedName>
    <definedName name="ergferger" localSheetId="82" hidden="1">{"Main Economic Indicators",#N/A,FALSE,"C"}</definedName>
    <definedName name="ergferger" localSheetId="22" hidden="1">{"Main Economic Indicators",#N/A,FALSE,"C"}</definedName>
    <definedName name="ergferger" localSheetId="86" hidden="1">{"Main Economic Indicators",#N/A,FALSE,"C"}</definedName>
    <definedName name="ergferger" localSheetId="90" hidden="1">{"Main Economic Indicators",#N/A,FALSE,"C"}</definedName>
    <definedName name="ergferger" localSheetId="94" hidden="1">{"Main Economic Indicators",#N/A,FALSE,"C"}</definedName>
    <definedName name="ergferger" localSheetId="102" hidden="1">{"Main Economic Indicators",#N/A,FALSE,"C"}</definedName>
    <definedName name="ergferger" localSheetId="27" hidden="1">{"Main Economic Indicators",#N/A,FALSE,"C"}</definedName>
    <definedName name="ergferger" localSheetId="0" hidden="1">{"Main Economic Indicators",#N/A,FALSE,"C"}</definedName>
    <definedName name="ergferger" hidden="1">{"Main Economic Indicators",#N/A,FALSE,"C"}</definedName>
    <definedName name="ergferger1" localSheetId="104" hidden="1">{"Main Economic Indicators",#N/A,FALSE,"C"}</definedName>
    <definedName name="ergferger1" localSheetId="106" hidden="1">{"Main Economic Indicators",#N/A,FALSE,"C"}</definedName>
    <definedName name="ergferger1" localSheetId="16" hidden="1">{"Main Economic Indicators",#N/A,FALSE,"C"}</definedName>
    <definedName name="ergferger1" localSheetId="17" hidden="1">{"Main Economic Indicators",#N/A,FALSE,"C"}</definedName>
    <definedName name="ergferger1" localSheetId="18" hidden="1">{"Main Economic Indicators",#N/A,FALSE,"C"}</definedName>
    <definedName name="ergferger1" localSheetId="38" hidden="1">{"Main Economic Indicators",#N/A,FALSE,"C"}</definedName>
    <definedName name="ergferger1" localSheetId="41" hidden="1">{"Main Economic Indicators",#N/A,FALSE,"C"}</definedName>
    <definedName name="ergferger1" localSheetId="65" hidden="1">{"Main Economic Indicators",#N/A,FALSE,"C"}</definedName>
    <definedName name="ergferger1" localSheetId="67" hidden="1">{"Main Economic Indicators",#N/A,FALSE,"C"}</definedName>
    <definedName name="ergferger1" localSheetId="70" hidden="1">{"Main Economic Indicators",#N/A,FALSE,"C"}</definedName>
    <definedName name="ergferger1" localSheetId="8" hidden="1">{"Main Economic Indicators",#N/A,FALSE,"C"}</definedName>
    <definedName name="ergferger1" localSheetId="9" hidden="1">{"Main Economic Indicators",#N/A,FALSE,"C"}</definedName>
    <definedName name="ergferger1" localSheetId="10" hidden="1">{"Main Economic Indicators",#N/A,FALSE,"C"}</definedName>
    <definedName name="ergferger1" localSheetId="11" hidden="1">{"Main Economic Indicators",#N/A,FALSE,"C"}</definedName>
    <definedName name="ergferger1" localSheetId="54" hidden="1">{"Main Economic Indicators",#N/A,FALSE,"C"}</definedName>
    <definedName name="ergferger1" localSheetId="51" hidden="1">{"Main Economic Indicators",#N/A,FALSE,"C"}</definedName>
    <definedName name="ergferger1" localSheetId="89" hidden="1">{"Main Economic Indicators",#N/A,FALSE,"C"}</definedName>
    <definedName name="ergferger1" localSheetId="28" hidden="1">{"Main Economic Indicators",#N/A,FALSE,"C"}</definedName>
    <definedName name="ergferger1" localSheetId="29" hidden="1">{"Main Economic Indicators",#N/A,FALSE,"C"}</definedName>
    <definedName name="ergferger1" localSheetId="30" hidden="1">{"Main Economic Indicators",#N/A,FALSE,"C"}</definedName>
    <definedName name="ergferger1" localSheetId="31" hidden="1">{"Main Economic Indicators",#N/A,FALSE,"C"}</definedName>
    <definedName name="ergferger1" localSheetId="32" hidden="1">{"Main Economic Indicators",#N/A,FALSE,"C"}</definedName>
    <definedName name="ergferger1" localSheetId="33" hidden="1">{"Main Economic Indicators",#N/A,FALSE,"C"}</definedName>
    <definedName name="ergferger1" localSheetId="34" hidden="1">{"Main Economic Indicators",#N/A,FALSE,"C"}</definedName>
    <definedName name="ergferger1" localSheetId="37" hidden="1">{"Main Economic Indicators",#N/A,FALSE,"C"}</definedName>
    <definedName name="ergferger1" localSheetId="2" hidden="1">{"Main Economic Indicators",#N/A,FALSE,"C"}</definedName>
    <definedName name="ergferger1" localSheetId="39" hidden="1">{"Main Economic Indicators",#N/A,FALSE,"C"}</definedName>
    <definedName name="ergferger1" localSheetId="40" hidden="1">{"Main Economic Indicators",#N/A,FALSE,"C"}</definedName>
    <definedName name="ergferger1" localSheetId="42" hidden="1">{"Main Economic Indicators",#N/A,FALSE,"C"}</definedName>
    <definedName name="ergferger1" localSheetId="43" hidden="1">{"Main Economic Indicators",#N/A,FALSE,"C"}</definedName>
    <definedName name="ergferger1" localSheetId="44" hidden="1">{"Main Economic Indicators",#N/A,FALSE,"C"}</definedName>
    <definedName name="ergferger1" localSheetId="45" hidden="1">{"Main Economic Indicators",#N/A,FALSE,"C"}</definedName>
    <definedName name="ergferger1" localSheetId="46" hidden="1">{"Main Economic Indicators",#N/A,FALSE,"C"}</definedName>
    <definedName name="ergferger1" localSheetId="47" hidden="1">{"Main Economic Indicators",#N/A,FALSE,"C"}</definedName>
    <definedName name="ergferger1" localSheetId="48" hidden="1">{"Main Economic Indicators",#N/A,FALSE,"C"}</definedName>
    <definedName name="ergferger1" localSheetId="49" hidden="1">{"Main Economic Indicators",#N/A,FALSE,"C"}</definedName>
    <definedName name="ergferger1" localSheetId="50" hidden="1">{"Main Economic Indicators",#N/A,FALSE,"C"}</definedName>
    <definedName name="ergferger1" localSheetId="57" hidden="1">{"Main Economic Indicators",#N/A,FALSE,"C"}</definedName>
    <definedName name="ergferger1" localSheetId="58" hidden="1">{"Main Economic Indicators",#N/A,FALSE,"C"}</definedName>
    <definedName name="ergferger1" localSheetId="59" hidden="1">{"Main Economic Indicators",#N/A,FALSE,"C"}</definedName>
    <definedName name="ergferger1" localSheetId="60" hidden="1">{"Main Economic Indicators",#N/A,FALSE,"C"}</definedName>
    <definedName name="ergferger1" localSheetId="61" hidden="1">{"Main Economic Indicators",#N/A,FALSE,"C"}</definedName>
    <definedName name="ergferger1" localSheetId="62" hidden="1">{"Main Economic Indicators",#N/A,FALSE,"C"}</definedName>
    <definedName name="ergferger1" localSheetId="63" hidden="1">{"Main Economic Indicators",#N/A,FALSE,"C"}</definedName>
    <definedName name="ergferger1" localSheetId="64" hidden="1">{"Main Economic Indicators",#N/A,FALSE,"C"}</definedName>
    <definedName name="ergferger1" localSheetId="66" hidden="1">{"Main Economic Indicators",#N/A,FALSE,"C"}</definedName>
    <definedName name="ergferger1" localSheetId="68" hidden="1">{"Main Economic Indicators",#N/A,FALSE,"C"}</definedName>
    <definedName name="ergferger1" localSheetId="69" hidden="1">{"Main Economic Indicators",#N/A,FALSE,"C"}</definedName>
    <definedName name="ergferger1" localSheetId="71" hidden="1">{"Main Economic Indicators",#N/A,FALSE,"C"}</definedName>
    <definedName name="ergferger1" localSheetId="76" hidden="1">{"Main Economic Indicators",#N/A,FALSE,"C"}</definedName>
    <definedName name="ergferger1" localSheetId="77" hidden="1">{"Main Economic Indicators",#N/A,FALSE,"C"}</definedName>
    <definedName name="ergferger1" localSheetId="78" hidden="1">{"Main Economic Indicators",#N/A,FALSE,"C"}</definedName>
    <definedName name="ergferger1" localSheetId="82" hidden="1">{"Main Economic Indicators",#N/A,FALSE,"C"}</definedName>
    <definedName name="ergferger1" localSheetId="22" hidden="1">{"Main Economic Indicators",#N/A,FALSE,"C"}</definedName>
    <definedName name="ergferger1" localSheetId="86" hidden="1">{"Main Economic Indicators",#N/A,FALSE,"C"}</definedName>
    <definedName name="ergferger1" localSheetId="90" hidden="1">{"Main Economic Indicators",#N/A,FALSE,"C"}</definedName>
    <definedName name="ergferger1" localSheetId="94" hidden="1">{"Main Economic Indicators",#N/A,FALSE,"C"}</definedName>
    <definedName name="ergferger1" localSheetId="102" hidden="1">{"Main Economic Indicators",#N/A,FALSE,"C"}</definedName>
    <definedName name="ergferger1" localSheetId="27" hidden="1">{"Main Economic Indicators",#N/A,FALSE,"C"}</definedName>
    <definedName name="ergferger1" localSheetId="0" hidden="1">{"Main Economic Indicators",#N/A,FALSE,"C"}</definedName>
    <definedName name="ergferger1" hidden="1">{"Main Economic Indicators",#N/A,FALSE,"C"}</definedName>
    <definedName name="ernesto">#N/A</definedName>
    <definedName name="ert" localSheetId="104" hidden="1">{"Minpmon",#N/A,FALSE,"Monthinput"}</definedName>
    <definedName name="ert" localSheetId="106" hidden="1">{"Minpmon",#N/A,FALSE,"Monthinput"}</definedName>
    <definedName name="ert" localSheetId="16" hidden="1">{"Minpmon",#N/A,FALSE,"Monthinput"}</definedName>
    <definedName name="ert" localSheetId="17" hidden="1">{"Minpmon",#N/A,FALSE,"Monthinput"}</definedName>
    <definedName name="ert" localSheetId="18" hidden="1">{"Minpmon",#N/A,FALSE,"Monthinput"}</definedName>
    <definedName name="ert" localSheetId="38" hidden="1">{"Minpmon",#N/A,FALSE,"Monthinput"}</definedName>
    <definedName name="ert" localSheetId="41" hidden="1">{"Minpmon",#N/A,FALSE,"Monthinput"}</definedName>
    <definedName name="ert" localSheetId="65" hidden="1">{"Minpmon",#N/A,FALSE,"Monthinput"}</definedName>
    <definedName name="ert" localSheetId="67" hidden="1">{"Minpmon",#N/A,FALSE,"Monthinput"}</definedName>
    <definedName name="ert" localSheetId="70" hidden="1">{"Minpmon",#N/A,FALSE,"Monthinput"}</definedName>
    <definedName name="ert" localSheetId="8" hidden="1">{"Minpmon",#N/A,FALSE,"Monthinput"}</definedName>
    <definedName name="ert" localSheetId="9" hidden="1">{"Minpmon",#N/A,FALSE,"Monthinput"}</definedName>
    <definedName name="ert" localSheetId="10" hidden="1">{"Minpmon",#N/A,FALSE,"Monthinput"}</definedName>
    <definedName name="ert" localSheetId="11" hidden="1">{"Minpmon",#N/A,FALSE,"Monthinput"}</definedName>
    <definedName name="ert" localSheetId="54" hidden="1">{"Minpmon",#N/A,FALSE,"Monthinput"}</definedName>
    <definedName name="ert" localSheetId="51" hidden="1">{"Minpmon",#N/A,FALSE,"Monthinput"}</definedName>
    <definedName name="ert" localSheetId="89" hidden="1">{"Minpmon",#N/A,FALSE,"Monthinput"}</definedName>
    <definedName name="ert" localSheetId="28" hidden="1">{"Minpmon",#N/A,FALSE,"Monthinput"}</definedName>
    <definedName name="ert" localSheetId="29" hidden="1">{"Minpmon",#N/A,FALSE,"Monthinput"}</definedName>
    <definedName name="ert" localSheetId="30" hidden="1">{"Minpmon",#N/A,FALSE,"Monthinput"}</definedName>
    <definedName name="ert" localSheetId="31" hidden="1">{"Minpmon",#N/A,FALSE,"Monthinput"}</definedName>
    <definedName name="ert" localSheetId="32" hidden="1">{"Minpmon",#N/A,FALSE,"Monthinput"}</definedName>
    <definedName name="ert" localSheetId="33" hidden="1">{"Minpmon",#N/A,FALSE,"Monthinput"}</definedName>
    <definedName name="ert" localSheetId="34" hidden="1">{"Minpmon",#N/A,FALSE,"Monthinput"}</definedName>
    <definedName name="ert" localSheetId="37" hidden="1">{"Minpmon",#N/A,FALSE,"Monthinput"}</definedName>
    <definedName name="ert" localSheetId="2" hidden="1">{"Minpmon",#N/A,FALSE,"Monthinput"}</definedName>
    <definedName name="ert" localSheetId="39" hidden="1">{"Minpmon",#N/A,FALSE,"Monthinput"}</definedName>
    <definedName name="ert" localSheetId="40" hidden="1">{"Minpmon",#N/A,FALSE,"Monthinput"}</definedName>
    <definedName name="ert" localSheetId="42" hidden="1">{"Minpmon",#N/A,FALSE,"Monthinput"}</definedName>
    <definedName name="ert" localSheetId="43" hidden="1">{"Minpmon",#N/A,FALSE,"Monthinput"}</definedName>
    <definedName name="ert" localSheetId="44" hidden="1">{"Minpmon",#N/A,FALSE,"Monthinput"}</definedName>
    <definedName name="ert" localSheetId="45" hidden="1">{"Minpmon",#N/A,FALSE,"Monthinput"}</definedName>
    <definedName name="ert" localSheetId="46" hidden="1">{"Minpmon",#N/A,FALSE,"Monthinput"}</definedName>
    <definedName name="ert" localSheetId="47" hidden="1">{"Minpmon",#N/A,FALSE,"Monthinput"}</definedName>
    <definedName name="ert" localSheetId="48" hidden="1">{"Minpmon",#N/A,FALSE,"Monthinput"}</definedName>
    <definedName name="ert" localSheetId="49" hidden="1">{"Minpmon",#N/A,FALSE,"Monthinput"}</definedName>
    <definedName name="ert" localSheetId="50" hidden="1">{"Minpmon",#N/A,FALSE,"Monthinput"}</definedName>
    <definedName name="ert" localSheetId="57" hidden="1">{"Minpmon",#N/A,FALSE,"Monthinput"}</definedName>
    <definedName name="ert" localSheetId="58" hidden="1">{"Minpmon",#N/A,FALSE,"Monthinput"}</definedName>
    <definedName name="ert" localSheetId="59" hidden="1">{"Minpmon",#N/A,FALSE,"Monthinput"}</definedName>
    <definedName name="ert" localSheetId="60" hidden="1">{"Minpmon",#N/A,FALSE,"Monthinput"}</definedName>
    <definedName name="ert" localSheetId="61" hidden="1">{"Minpmon",#N/A,FALSE,"Monthinput"}</definedName>
    <definedName name="ert" localSheetId="62" hidden="1">{"Minpmon",#N/A,FALSE,"Monthinput"}</definedName>
    <definedName name="ert" localSheetId="63" hidden="1">{"Minpmon",#N/A,FALSE,"Monthinput"}</definedName>
    <definedName name="ert" localSheetId="64" hidden="1">{"Minpmon",#N/A,FALSE,"Monthinput"}</definedName>
    <definedName name="ert" localSheetId="66" hidden="1">{"Minpmon",#N/A,FALSE,"Monthinput"}</definedName>
    <definedName name="ert" localSheetId="68" hidden="1">{"Minpmon",#N/A,FALSE,"Monthinput"}</definedName>
    <definedName name="ert" localSheetId="69" hidden="1">{"Minpmon",#N/A,FALSE,"Monthinput"}</definedName>
    <definedName name="ert" localSheetId="71" hidden="1">{"Minpmon",#N/A,FALSE,"Monthinput"}</definedName>
    <definedName name="ert" localSheetId="76" hidden="1">{"Minpmon",#N/A,FALSE,"Monthinput"}</definedName>
    <definedName name="ert" localSheetId="77" hidden="1">{"Minpmon",#N/A,FALSE,"Monthinput"}</definedName>
    <definedName name="ert" localSheetId="78" hidden="1">{"Minpmon",#N/A,FALSE,"Monthinput"}</definedName>
    <definedName name="ert" localSheetId="82" hidden="1">{"Minpmon",#N/A,FALSE,"Monthinput"}</definedName>
    <definedName name="ert" localSheetId="22" hidden="1">{"Minpmon",#N/A,FALSE,"Monthinput"}</definedName>
    <definedName name="ert" localSheetId="86" hidden="1">{"Minpmon",#N/A,FALSE,"Monthinput"}</definedName>
    <definedName name="ert" localSheetId="90" hidden="1">{"Minpmon",#N/A,FALSE,"Monthinput"}</definedName>
    <definedName name="ert" localSheetId="94" hidden="1">{"Minpmon",#N/A,FALSE,"Monthinput"}</definedName>
    <definedName name="ert" localSheetId="102" hidden="1">{"Minpmon",#N/A,FALSE,"Monthinput"}</definedName>
    <definedName name="ert" localSheetId="27" hidden="1">{"Minpmon",#N/A,FALSE,"Monthinput"}</definedName>
    <definedName name="ert" localSheetId="0" hidden="1">{"Minpmon",#N/A,FALSE,"Monthinput"}</definedName>
    <definedName name="ert" hidden="1">{"Minpmon",#N/A,FALSE,"Monthinput"}</definedName>
    <definedName name="ESAF_QUAR_GDP" localSheetId="106">#REF!</definedName>
    <definedName name="ESAF_QUAR_GDP" localSheetId="17">#REF!</definedName>
    <definedName name="ESAF_QUAR_GDP" localSheetId="51">#REF!</definedName>
    <definedName name="ESAF_QUAR_GDP" localSheetId="89">#REF!</definedName>
    <definedName name="ESAF_QUAR_GDP" localSheetId="40">#REF!</definedName>
    <definedName name="ESAF_QUAR_GDP" localSheetId="42">#REF!</definedName>
    <definedName name="ESAF_QUAR_GDP" localSheetId="43">#REF!</definedName>
    <definedName name="ESAF_QUAR_GDP" localSheetId="48">#REF!</definedName>
    <definedName name="ESAF_QUAR_GDP" localSheetId="49">#REF!</definedName>
    <definedName name="ESAF_QUAR_GDP" localSheetId="50">#REF!</definedName>
    <definedName name="ESAF_QUAR_GDP" localSheetId="57">#REF!</definedName>
    <definedName name="ESAF_QUAR_GDP" localSheetId="58">#REF!</definedName>
    <definedName name="ESAF_QUAR_GDP" localSheetId="77">#REF!</definedName>
    <definedName name="ESAF_QUAR_GDP" localSheetId="78">#REF!</definedName>
    <definedName name="ESAF_QUAR_GDP" localSheetId="22">#REF!</definedName>
    <definedName name="ESAF_QUAR_GDP" localSheetId="90">#REF!</definedName>
    <definedName name="ESAF_QUAR_GDP" localSheetId="27">#REF!</definedName>
    <definedName name="ESAF_QUAR_GDP" localSheetId="0">#REF!</definedName>
    <definedName name="ESAF_QUAR_GDP">#REF!</definedName>
    <definedName name="esafr" localSheetId="106">#REF!</definedName>
    <definedName name="esafr" localSheetId="17">#REF!</definedName>
    <definedName name="esafr" localSheetId="51">#REF!</definedName>
    <definedName name="esafr" localSheetId="89">#REF!</definedName>
    <definedName name="esafr" localSheetId="40">#REF!</definedName>
    <definedName name="esafr" localSheetId="42">#REF!</definedName>
    <definedName name="esafr" localSheetId="43">#REF!</definedName>
    <definedName name="esafr" localSheetId="48">#REF!</definedName>
    <definedName name="esafr" localSheetId="49">#REF!</definedName>
    <definedName name="esafr" localSheetId="50">#REF!</definedName>
    <definedName name="esafr" localSheetId="57">#REF!</definedName>
    <definedName name="esafr" localSheetId="58">#REF!</definedName>
    <definedName name="esafr" localSheetId="76">#REF!</definedName>
    <definedName name="esafr" localSheetId="77">#REF!</definedName>
    <definedName name="esafr" localSheetId="78">#REF!</definedName>
    <definedName name="esafr" localSheetId="22">#REF!</definedName>
    <definedName name="esafr" localSheetId="90">#REF!</definedName>
    <definedName name="esafr" localSheetId="27">#REF!</definedName>
    <definedName name="esafr" localSheetId="0">#REF!</definedName>
    <definedName name="esafr">#REF!</definedName>
    <definedName name="ESC" localSheetId="106">#REF!</definedName>
    <definedName name="ESC" localSheetId="16">#REF!</definedName>
    <definedName name="ESC" localSheetId="17">#REF!</definedName>
    <definedName name="ESC" localSheetId="41">#REF!</definedName>
    <definedName name="ESC" localSheetId="51">#REF!</definedName>
    <definedName name="ESC" localSheetId="89">#REF!</definedName>
    <definedName name="ESC" localSheetId="40">#REF!</definedName>
    <definedName name="ESC" localSheetId="42">#REF!</definedName>
    <definedName name="ESC" localSheetId="43">#REF!</definedName>
    <definedName name="ESC" localSheetId="48">#REF!</definedName>
    <definedName name="ESC" localSheetId="49">#REF!</definedName>
    <definedName name="ESC" localSheetId="50">#REF!</definedName>
    <definedName name="ESC" localSheetId="57">#REF!</definedName>
    <definedName name="ESC" localSheetId="58">#REF!</definedName>
    <definedName name="ESC" localSheetId="59">#REF!</definedName>
    <definedName name="ESC" localSheetId="60">#REF!</definedName>
    <definedName name="ESC" localSheetId="76">#REF!</definedName>
    <definedName name="ESC" localSheetId="78">#REF!</definedName>
    <definedName name="ESC" localSheetId="82">#REF!</definedName>
    <definedName name="ESC" localSheetId="22">#REF!</definedName>
    <definedName name="ESC" localSheetId="86">#REF!</definedName>
    <definedName name="ESC" localSheetId="90">#REF!</definedName>
    <definedName name="ESC" localSheetId="27">#REF!</definedName>
    <definedName name="ESC" localSheetId="0">#REF!</definedName>
    <definedName name="ESC">#REF!</definedName>
    <definedName name="ESP" localSheetId="106">#REF!</definedName>
    <definedName name="ESP" localSheetId="17">#REF!</definedName>
    <definedName name="ESP" localSheetId="51">#REF!</definedName>
    <definedName name="ESP" localSheetId="89">#REF!</definedName>
    <definedName name="ESP" localSheetId="48">#REF!</definedName>
    <definedName name="ESP" localSheetId="49">#REF!</definedName>
    <definedName name="ESP" localSheetId="50">#REF!</definedName>
    <definedName name="ESP" localSheetId="57">#REF!</definedName>
    <definedName name="ESP" localSheetId="58">#REF!</definedName>
    <definedName name="ESP" localSheetId="78">#REF!</definedName>
    <definedName name="ESP" localSheetId="22">#REF!</definedName>
    <definedName name="ESP" localSheetId="90">#REF!</definedName>
    <definedName name="ESP" localSheetId="0">#REF!</definedName>
    <definedName name="ESP">#REF!</definedName>
    <definedName name="estacional" localSheetId="106">#REF!</definedName>
    <definedName name="estacional" localSheetId="17">#REF!</definedName>
    <definedName name="estacional" localSheetId="51">#REF!</definedName>
    <definedName name="estacional" localSheetId="89">#REF!</definedName>
    <definedName name="estacional" localSheetId="48">#REF!</definedName>
    <definedName name="estacional" localSheetId="49">#REF!</definedName>
    <definedName name="estacional" localSheetId="50">#REF!</definedName>
    <definedName name="estacional" localSheetId="57">#REF!</definedName>
    <definedName name="estacional" localSheetId="58">#REF!</definedName>
    <definedName name="estacional" localSheetId="78">#REF!</definedName>
    <definedName name="estacional" localSheetId="22">#REF!</definedName>
    <definedName name="estacional" localSheetId="90">#REF!</definedName>
    <definedName name="estacional" localSheetId="0">#REF!</definedName>
    <definedName name="estacional">#REF!</definedName>
    <definedName name="ESTRUCTURA" localSheetId="106" hidden="1">#REF!</definedName>
    <definedName name="ESTRUCTURA" localSheetId="17" hidden="1">[12]C!#REF!</definedName>
    <definedName name="ESTRUCTURA" localSheetId="51" hidden="1">[12]C!#REF!</definedName>
    <definedName name="ESTRUCTURA" localSheetId="89" hidden="1">[12]C!#REF!</definedName>
    <definedName name="ESTRUCTURA" localSheetId="42" hidden="1">[12]C!#REF!</definedName>
    <definedName name="ESTRUCTURA" localSheetId="43" hidden="1">#REF!</definedName>
    <definedName name="ESTRUCTURA" localSheetId="50" hidden="1">[12]C!#REF!</definedName>
    <definedName name="ESTRUCTURA" localSheetId="57" hidden="1">[12]C!#REF!</definedName>
    <definedName name="ESTRUCTURA" localSheetId="76" hidden="1">[12]C!#REF!</definedName>
    <definedName name="ESTRUCTURA" localSheetId="94" hidden="1">#REF!</definedName>
    <definedName name="ESTRUCTURA" hidden="1">[12]C!#REF!</definedName>
    <definedName name="etewte" localSheetId="106" hidden="1">#REF!</definedName>
    <definedName name="etewte" localSheetId="17" hidden="1">#REF!</definedName>
    <definedName name="etewte" localSheetId="41" hidden="1">#REF!</definedName>
    <definedName name="etewte" localSheetId="51" hidden="1">#REF!</definedName>
    <definedName name="etewte" localSheetId="89" hidden="1">#REF!</definedName>
    <definedName name="etewte" localSheetId="40" hidden="1">#REF!</definedName>
    <definedName name="etewte" localSheetId="42" hidden="1">#REF!</definedName>
    <definedName name="etewte" localSheetId="43" hidden="1">#REF!</definedName>
    <definedName name="etewte" localSheetId="47" hidden="1">#REF!</definedName>
    <definedName name="etewte" localSheetId="48" hidden="1">#REF!</definedName>
    <definedName name="etewte" localSheetId="49" hidden="1">#REF!</definedName>
    <definedName name="etewte" localSheetId="50" hidden="1">#REF!</definedName>
    <definedName name="etewte" localSheetId="57" hidden="1">#REF!</definedName>
    <definedName name="etewte" localSheetId="58" hidden="1">#REF!</definedName>
    <definedName name="etewte" localSheetId="59" hidden="1">#REF!</definedName>
    <definedName name="etewte" localSheetId="60" hidden="1">#REF!</definedName>
    <definedName name="etewte" localSheetId="76" hidden="1">#REF!</definedName>
    <definedName name="etewte" localSheetId="78" hidden="1">#REF!</definedName>
    <definedName name="etewte" localSheetId="82" hidden="1">#REF!</definedName>
    <definedName name="etewte" localSheetId="22" hidden="1">#REF!</definedName>
    <definedName name="etewte" localSheetId="86" hidden="1">#REF!</definedName>
    <definedName name="etewte" localSheetId="90" hidden="1">#REF!</definedName>
    <definedName name="etewte" localSheetId="27" hidden="1">#REF!</definedName>
    <definedName name="etewte" localSheetId="0" hidden="1">#REF!</definedName>
    <definedName name="etewte" hidden="1">#REF!</definedName>
    <definedName name="etwt" localSheetId="106" hidden="1">#REF!</definedName>
    <definedName name="etwt" localSheetId="17" hidden="1">#REF!</definedName>
    <definedName name="etwt" localSheetId="41" hidden="1">#REF!</definedName>
    <definedName name="etwt" localSheetId="51" hidden="1">#REF!</definedName>
    <definedName name="etwt" localSheetId="89" hidden="1">#REF!</definedName>
    <definedName name="etwt" localSheetId="40" hidden="1">#REF!</definedName>
    <definedName name="etwt" localSheetId="42" hidden="1">#REF!</definedName>
    <definedName name="etwt" localSheetId="43" hidden="1">#REF!</definedName>
    <definedName name="etwt" localSheetId="48" hidden="1">#REF!</definedName>
    <definedName name="etwt" localSheetId="49" hidden="1">#REF!</definedName>
    <definedName name="etwt" localSheetId="50" hidden="1">#REF!</definedName>
    <definedName name="etwt" localSheetId="57" hidden="1">#REF!</definedName>
    <definedName name="etwt" localSheetId="58" hidden="1">#REF!</definedName>
    <definedName name="etwt" localSheetId="59" hidden="1">#REF!</definedName>
    <definedName name="etwt" localSheetId="60" hidden="1">#REF!</definedName>
    <definedName name="etwt" localSheetId="76" hidden="1">#REF!</definedName>
    <definedName name="etwt" localSheetId="78" hidden="1">#REF!</definedName>
    <definedName name="etwt" localSheetId="82" hidden="1">#REF!</definedName>
    <definedName name="etwt" localSheetId="22" hidden="1">#REF!</definedName>
    <definedName name="etwt" localSheetId="86" hidden="1">#REF!</definedName>
    <definedName name="etwt" localSheetId="90" hidden="1">#REF!</definedName>
    <definedName name="etwt" localSheetId="27" hidden="1">#REF!</definedName>
    <definedName name="etwt" localSheetId="0" hidden="1">#REF!</definedName>
    <definedName name="etwt" hidden="1">#REF!</definedName>
    <definedName name="EU" localSheetId="106">#REF!</definedName>
    <definedName name="EU" localSheetId="57">#REF!</definedName>
    <definedName name="EU" localSheetId="94">#REF!</definedName>
    <definedName name="EU">[67]CIRRs!$C$62</definedName>
    <definedName name="EUR" localSheetId="106">#REF!</definedName>
    <definedName name="EUR" localSheetId="57">#REF!</definedName>
    <definedName name="EUR" localSheetId="94">#REF!</definedName>
    <definedName name="EUR">[67]CIRRs!$C$87</definedName>
    <definedName name="EURCRUDE87" localSheetId="106">#REF!</definedName>
    <definedName name="EURCRUDE87" localSheetId="17">#REF!</definedName>
    <definedName name="EURCRUDE87" localSheetId="18">#REF!</definedName>
    <definedName name="EURCRUDE87" localSheetId="41">#REF!</definedName>
    <definedName name="EURCRUDE87" localSheetId="51">#REF!</definedName>
    <definedName name="EURCRUDE87" localSheetId="89">#REF!</definedName>
    <definedName name="EURCRUDE87" localSheetId="40">#REF!</definedName>
    <definedName name="EURCRUDE87" localSheetId="42">#REF!</definedName>
    <definedName name="EURCRUDE87" localSheetId="43">#REF!</definedName>
    <definedName name="EURCRUDE87" localSheetId="48">#REF!</definedName>
    <definedName name="EURCRUDE87" localSheetId="49">#REF!</definedName>
    <definedName name="EURCRUDE87" localSheetId="50">#REF!</definedName>
    <definedName name="EURCRUDE87" localSheetId="57">#REF!</definedName>
    <definedName name="EURCRUDE87" localSheetId="58">#REF!</definedName>
    <definedName name="EURCRUDE87" localSheetId="59">#REF!</definedName>
    <definedName name="EURCRUDE87" localSheetId="60">#REF!</definedName>
    <definedName name="EURCRUDE87" localSheetId="76">#REF!</definedName>
    <definedName name="EURCRUDE87" localSheetId="78">#REF!</definedName>
    <definedName name="EURCRUDE87" localSheetId="82">#REF!</definedName>
    <definedName name="EURCRUDE87" localSheetId="22">#REF!</definedName>
    <definedName name="EURCRUDE87" localSheetId="86">#REF!</definedName>
    <definedName name="EURCRUDE87" localSheetId="90">#REF!</definedName>
    <definedName name="EURCRUDE87" localSheetId="27">#REF!</definedName>
    <definedName name="EURCRUDE87" localSheetId="0">#REF!</definedName>
    <definedName name="EURCRUDE87">#REF!</definedName>
    <definedName name="EURCRUDE88" localSheetId="106">#REF!</definedName>
    <definedName name="EURCRUDE88" localSheetId="17">#REF!</definedName>
    <definedName name="EURCRUDE88" localSheetId="41">#REF!</definedName>
    <definedName name="EURCRUDE88" localSheetId="51">#REF!</definedName>
    <definedName name="EURCRUDE88" localSheetId="89">#REF!</definedName>
    <definedName name="EURCRUDE88" localSheetId="40">#REF!</definedName>
    <definedName name="EURCRUDE88" localSheetId="42">#REF!</definedName>
    <definedName name="EURCRUDE88" localSheetId="43">#REF!</definedName>
    <definedName name="EURCRUDE88" localSheetId="48">#REF!</definedName>
    <definedName name="EURCRUDE88" localSheetId="49">#REF!</definedName>
    <definedName name="EURCRUDE88" localSheetId="50">#REF!</definedName>
    <definedName name="EURCRUDE88" localSheetId="57">#REF!</definedName>
    <definedName name="EURCRUDE88" localSheetId="58">#REF!</definedName>
    <definedName name="EURCRUDE88" localSheetId="59">#REF!</definedName>
    <definedName name="EURCRUDE88" localSheetId="60">#REF!</definedName>
    <definedName name="EURCRUDE88" localSheetId="76">#REF!</definedName>
    <definedName name="EURCRUDE88" localSheetId="78">#REF!</definedName>
    <definedName name="EURCRUDE88" localSheetId="82">#REF!</definedName>
    <definedName name="EURCRUDE88" localSheetId="22">#REF!</definedName>
    <definedName name="EURCRUDE88" localSheetId="86">#REF!</definedName>
    <definedName name="EURCRUDE88" localSheetId="90">#REF!</definedName>
    <definedName name="EURCRUDE88" localSheetId="27">#REF!</definedName>
    <definedName name="EURCRUDE88" localSheetId="0">#REF!</definedName>
    <definedName name="EURCRUDE88">#REF!</definedName>
    <definedName name="EURO" localSheetId="106">#REF!</definedName>
    <definedName name="EURO" localSheetId="16">#REF!</definedName>
    <definedName name="EURO" localSheetId="17">#REF!</definedName>
    <definedName name="EURO" localSheetId="41">#REF!</definedName>
    <definedName name="EURO" localSheetId="51">#REF!</definedName>
    <definedName name="EURO" localSheetId="89">#REF!</definedName>
    <definedName name="EURO" localSheetId="40">#REF!</definedName>
    <definedName name="EURO" localSheetId="42">#REF!</definedName>
    <definedName name="EURO" localSheetId="43">#REF!</definedName>
    <definedName name="EURO" localSheetId="48">#REF!</definedName>
    <definedName name="EURO" localSheetId="49">#REF!</definedName>
    <definedName name="EURO" localSheetId="50">#REF!</definedName>
    <definedName name="EURO" localSheetId="57">#REF!</definedName>
    <definedName name="EURO" localSheetId="58">#REF!</definedName>
    <definedName name="EURO" localSheetId="59">#REF!</definedName>
    <definedName name="EURO" localSheetId="60">#REF!</definedName>
    <definedName name="EURO" localSheetId="76">#REF!</definedName>
    <definedName name="EURO" localSheetId="78">#REF!</definedName>
    <definedName name="EURO" localSheetId="82">#REF!</definedName>
    <definedName name="EURO" localSheetId="22">#REF!</definedName>
    <definedName name="EURO" localSheetId="86">#REF!</definedName>
    <definedName name="EURO" localSheetId="90">#REF!</definedName>
    <definedName name="EURO" localSheetId="27">#REF!</definedName>
    <definedName name="EURO" localSheetId="0">#REF!</definedName>
    <definedName name="EURO">#REF!</definedName>
    <definedName name="EURO1" localSheetId="106">#REF!</definedName>
    <definedName name="EURO1" localSheetId="16">#REF!</definedName>
    <definedName name="EURO1" localSheetId="17">#REF!</definedName>
    <definedName name="EURO1" localSheetId="41">#REF!</definedName>
    <definedName name="EURO1" localSheetId="51">#REF!</definedName>
    <definedName name="EURO1" localSheetId="89">#REF!</definedName>
    <definedName name="EURO1" localSheetId="42">#REF!</definedName>
    <definedName name="EURO1" localSheetId="43">#REF!</definedName>
    <definedName name="EURO1" localSheetId="48">#REF!</definedName>
    <definedName name="EURO1" localSheetId="49">#REF!</definedName>
    <definedName name="EURO1" localSheetId="50">#REF!</definedName>
    <definedName name="EURO1" localSheetId="57">#REF!</definedName>
    <definedName name="EURO1" localSheetId="58">#REF!</definedName>
    <definedName name="EURO1" localSheetId="59">#REF!</definedName>
    <definedName name="EURO1" localSheetId="60">#REF!</definedName>
    <definedName name="EURO1" localSheetId="76">#REF!</definedName>
    <definedName name="EURO1" localSheetId="78">#REF!</definedName>
    <definedName name="EURO1" localSheetId="82">#REF!</definedName>
    <definedName name="EURO1" localSheetId="22">#REF!</definedName>
    <definedName name="EURO1" localSheetId="86">#REF!</definedName>
    <definedName name="EURO1" localSheetId="90">#REF!</definedName>
    <definedName name="EURO1" localSheetId="27">#REF!</definedName>
    <definedName name="EURO1" localSheetId="0">#REF!</definedName>
    <definedName name="EURO1">#REF!</definedName>
    <definedName name="EURPROD87" localSheetId="106">#REF!</definedName>
    <definedName name="EURPROD87" localSheetId="17">#REF!</definedName>
    <definedName name="EURPROD87" localSheetId="41">#REF!</definedName>
    <definedName name="EURPROD87" localSheetId="51">#REF!</definedName>
    <definedName name="EURPROD87" localSheetId="89">#REF!</definedName>
    <definedName name="EURPROD87" localSheetId="42">#REF!</definedName>
    <definedName name="EURPROD87" localSheetId="43">#REF!</definedName>
    <definedName name="EURPROD87" localSheetId="48">#REF!</definedName>
    <definedName name="EURPROD87" localSheetId="49">#REF!</definedName>
    <definedName name="EURPROD87" localSheetId="50">#REF!</definedName>
    <definedName name="EURPROD87" localSheetId="57">#REF!</definedName>
    <definedName name="EURPROD87" localSheetId="58">#REF!</definedName>
    <definedName name="EURPROD87" localSheetId="59">#REF!</definedName>
    <definedName name="EURPROD87" localSheetId="60">#REF!</definedName>
    <definedName name="EURPROD87" localSheetId="76">#REF!</definedName>
    <definedName name="EURPROD87" localSheetId="78">#REF!</definedName>
    <definedName name="EURPROD87" localSheetId="82">#REF!</definedName>
    <definedName name="EURPROD87" localSheetId="22">#REF!</definedName>
    <definedName name="EURPROD87" localSheetId="86">#REF!</definedName>
    <definedName name="EURPROD87" localSheetId="90">#REF!</definedName>
    <definedName name="EURPROD87" localSheetId="27">#REF!</definedName>
    <definedName name="EURPROD87" localSheetId="0">#REF!</definedName>
    <definedName name="EURPROD87">#REF!</definedName>
    <definedName name="EURPROD88" localSheetId="106">#REF!</definedName>
    <definedName name="EURPROD88" localSheetId="17">#REF!</definedName>
    <definedName name="EURPROD88" localSheetId="41">#REF!</definedName>
    <definedName name="EURPROD88" localSheetId="51">#REF!</definedName>
    <definedName name="EURPROD88" localSheetId="89">#REF!</definedName>
    <definedName name="EURPROD88" localSheetId="42">#REF!</definedName>
    <definedName name="EURPROD88" localSheetId="43">#REF!</definedName>
    <definedName name="EURPROD88" localSheetId="48">#REF!</definedName>
    <definedName name="EURPROD88" localSheetId="49">#REF!</definedName>
    <definedName name="EURPROD88" localSheetId="50">#REF!</definedName>
    <definedName name="EURPROD88" localSheetId="57">#REF!</definedName>
    <definedName name="EURPROD88" localSheetId="58">#REF!</definedName>
    <definedName name="EURPROD88" localSheetId="59">#REF!</definedName>
    <definedName name="EURPROD88" localSheetId="60">#REF!</definedName>
    <definedName name="EURPROD88" localSheetId="76">#REF!</definedName>
    <definedName name="EURPROD88" localSheetId="78">#REF!</definedName>
    <definedName name="EURPROD88" localSheetId="82">#REF!</definedName>
    <definedName name="EURPROD88" localSheetId="22">#REF!</definedName>
    <definedName name="EURPROD88" localSheetId="86">#REF!</definedName>
    <definedName name="EURPROD88" localSheetId="90">#REF!</definedName>
    <definedName name="EURPROD88" localSheetId="27">#REF!</definedName>
    <definedName name="EURPROD88" localSheetId="0">#REF!</definedName>
    <definedName name="EURPROD88">#REF!</definedName>
    <definedName name="EURTOT87" localSheetId="106">#REF!</definedName>
    <definedName name="EURTOT87" localSheetId="17">#REF!</definedName>
    <definedName name="EURTOT87" localSheetId="41">#REF!</definedName>
    <definedName name="EURTOT87" localSheetId="51">#REF!</definedName>
    <definedName name="EURTOT87" localSheetId="89">#REF!</definedName>
    <definedName name="EURTOT87" localSheetId="42">#REF!</definedName>
    <definedName name="EURTOT87" localSheetId="43">#REF!</definedName>
    <definedName name="EURTOT87" localSheetId="48">#REF!</definedName>
    <definedName name="EURTOT87" localSheetId="49">#REF!</definedName>
    <definedName name="EURTOT87" localSheetId="50">#REF!</definedName>
    <definedName name="EURTOT87" localSheetId="57">#REF!</definedName>
    <definedName name="EURTOT87" localSheetId="58">#REF!</definedName>
    <definedName name="EURTOT87" localSheetId="59">#REF!</definedName>
    <definedName name="EURTOT87" localSheetId="60">#REF!</definedName>
    <definedName name="EURTOT87" localSheetId="76">#REF!</definedName>
    <definedName name="EURTOT87" localSheetId="78">#REF!</definedName>
    <definedName name="EURTOT87" localSheetId="82">#REF!</definedName>
    <definedName name="EURTOT87" localSheetId="22">#REF!</definedName>
    <definedName name="EURTOT87" localSheetId="86">#REF!</definedName>
    <definedName name="EURTOT87" localSheetId="90">#REF!</definedName>
    <definedName name="EURTOT87" localSheetId="27">#REF!</definedName>
    <definedName name="EURTOT87" localSheetId="0">#REF!</definedName>
    <definedName name="EURTOT87">#REF!</definedName>
    <definedName name="EURTOT88" localSheetId="106">#REF!</definedName>
    <definedName name="EURTOT88" localSheetId="17">#REF!</definedName>
    <definedName name="EURTOT88" localSheetId="41">#REF!</definedName>
    <definedName name="EURTOT88" localSheetId="51">#REF!</definedName>
    <definedName name="EURTOT88" localSheetId="89">#REF!</definedName>
    <definedName name="EURTOT88" localSheetId="42">#REF!</definedName>
    <definedName name="EURTOT88" localSheetId="43">#REF!</definedName>
    <definedName name="EURTOT88" localSheetId="48">#REF!</definedName>
    <definedName name="EURTOT88" localSheetId="49">#REF!</definedName>
    <definedName name="EURTOT88" localSheetId="50">#REF!</definedName>
    <definedName name="EURTOT88" localSheetId="57">#REF!</definedName>
    <definedName name="EURTOT88" localSheetId="58">#REF!</definedName>
    <definedName name="EURTOT88" localSheetId="59">#REF!</definedName>
    <definedName name="EURTOT88" localSheetId="60">#REF!</definedName>
    <definedName name="EURTOT88" localSheetId="76">#REF!</definedName>
    <definedName name="EURTOT88" localSheetId="78">#REF!</definedName>
    <definedName name="EURTOT88" localSheetId="82">#REF!</definedName>
    <definedName name="EURTOT88" localSheetId="22">#REF!</definedName>
    <definedName name="EURTOT88" localSheetId="86">#REF!</definedName>
    <definedName name="EURTOT88" localSheetId="90">#REF!</definedName>
    <definedName name="EURTOT88" localSheetId="27">#REF!</definedName>
    <definedName name="EURTOT88" localSheetId="0">#REF!</definedName>
    <definedName name="EURTOT88">#REF!</definedName>
    <definedName name="eustocks">#N/A</definedName>
    <definedName name="ex" localSheetId="106">#REF!</definedName>
    <definedName name="ex" localSheetId="57">[134]Sheet1!$N$2:$Q$26</definedName>
    <definedName name="ex" localSheetId="94">#REF!</definedName>
    <definedName name="ex">[134]Sheet1!$N$2:$Q$26</definedName>
    <definedName name="EXCEDENTE_DEL_10__SEGUN_EL_TOPE_ASIGNADO_A__BUENOS_AIRES__LEY_N__23621" localSheetId="106">#REF!</definedName>
    <definedName name="EXCEDENTE_DEL_10__SEGUN_EL_TOPE_ASIGNADO_A__BUENOS_AIRES__LEY_N__23621" localSheetId="57">#REF!</definedName>
    <definedName name="EXCEDENTE_DEL_10__SEGUN_EL_TOPE_ASIGNADO_A__BUENOS_AIRES__LEY_N__23621" localSheetId="94">#REF!</definedName>
    <definedName name="EXCEDENTE_DEL_10__SEGUN_EL_TOPE_ASIGNADO_A__BUENOS_AIRES__LEY_N__23621">[6]C!$B$18:$N$18</definedName>
    <definedName name="Exch.Rate" localSheetId="106">#REF!</definedName>
    <definedName name="Exch.Rate" localSheetId="17">#REF!</definedName>
    <definedName name="Exch.Rate" localSheetId="18">#REF!</definedName>
    <definedName name="Exch.Rate" localSheetId="51">#REF!</definedName>
    <definedName name="Exch.Rate" localSheetId="89">#REF!</definedName>
    <definedName name="Exch.Rate" localSheetId="40">#REF!</definedName>
    <definedName name="Exch.Rate" localSheetId="42">#REF!</definedName>
    <definedName name="Exch.Rate" localSheetId="48">#REF!</definedName>
    <definedName name="Exch.Rate" localSheetId="49">#REF!</definedName>
    <definedName name="Exch.Rate" localSheetId="50">#REF!</definedName>
    <definedName name="Exch.Rate" localSheetId="57">#REF!</definedName>
    <definedName name="Exch.Rate" localSheetId="58">#REF!</definedName>
    <definedName name="Exch.Rate" localSheetId="77">#REF!</definedName>
    <definedName name="Exch.Rate" localSheetId="78">#REF!</definedName>
    <definedName name="Exch.Rate" localSheetId="22">#REF!</definedName>
    <definedName name="Exch.Rate" localSheetId="90">#REF!</definedName>
    <definedName name="Exch.Rate" localSheetId="0">#REF!</definedName>
    <definedName name="Exch.Rate">#REF!</definedName>
    <definedName name="ExitWRS" localSheetId="106">#REF!</definedName>
    <definedName name="ExitWRS" localSheetId="16">[135]Main!$AB$25</definedName>
    <definedName name="ExitWRS" localSheetId="57">[136]Main!$AB$25</definedName>
    <definedName name="ExitWRS" localSheetId="94">#REF!</definedName>
    <definedName name="ExitWRS">[136]Main!$AB$25</definedName>
    <definedName name="Exportacion_Por_Importancia" localSheetId="106">#REF!</definedName>
    <definedName name="Exportacion_Por_Importancia" localSheetId="57">[137]Macro1!$A$1</definedName>
    <definedName name="Exportacion_Por_Importancia" localSheetId="94">#REF!</definedName>
    <definedName name="Exportacion_Por_Importancia">[137]Macro1!$A$1</definedName>
    <definedName name="EXR_UPDATE" localSheetId="106">#REF!</definedName>
    <definedName name="EXR_UPDATE" localSheetId="17">#REF!</definedName>
    <definedName name="EXR_UPDATE" localSheetId="18">#REF!</definedName>
    <definedName name="EXR_UPDATE" localSheetId="51">#REF!</definedName>
    <definedName name="EXR_UPDATE" localSheetId="89">#REF!</definedName>
    <definedName name="EXR_UPDATE" localSheetId="40">#REF!</definedName>
    <definedName name="EXR_UPDATE" localSheetId="42">#REF!</definedName>
    <definedName name="EXR_UPDATE" localSheetId="48">#REF!</definedName>
    <definedName name="EXR_UPDATE" localSheetId="49">#REF!</definedName>
    <definedName name="EXR_UPDATE" localSheetId="50">#REF!</definedName>
    <definedName name="EXR_UPDATE" localSheetId="57">#REF!</definedName>
    <definedName name="EXR_UPDATE" localSheetId="58">#REF!</definedName>
    <definedName name="EXR_UPDATE" localSheetId="78">#REF!</definedName>
    <definedName name="EXR_UPDATE" localSheetId="22">#REF!</definedName>
    <definedName name="EXR_UPDATE" localSheetId="90">#REF!</definedName>
    <definedName name="EXR_UPDATE" localSheetId="0">#REF!</definedName>
    <definedName name="EXR_UPDATE">#REF!</definedName>
    <definedName name="External_debt_indicators" localSheetId="106">#REF!:#REF!</definedName>
    <definedName name="External_debt_indicators" localSheetId="10">#REF!:#REF!</definedName>
    <definedName name="External_debt_indicators" localSheetId="11">#REF!:#REF!</definedName>
    <definedName name="External_debt_indicators" localSheetId="57">#REF!:#REF!</definedName>
    <definedName name="External_debt_indicators" localSheetId="94">#REF!:#REF!</definedName>
    <definedName name="External_debt_indicators">[138]Table3!$F$8:$AB$437:'[138]Table3'!$AB$9</definedName>
    <definedName name="FAL" localSheetId="106">#REF!</definedName>
    <definedName name="FAL" localSheetId="16">#REF!</definedName>
    <definedName name="FAL" localSheetId="17">#REF!</definedName>
    <definedName name="FAL" localSheetId="41">#REF!</definedName>
    <definedName name="FAL" localSheetId="51">#REF!</definedName>
    <definedName name="FAL" localSheetId="89">#REF!</definedName>
    <definedName name="FAL" localSheetId="40">#REF!</definedName>
    <definedName name="FAL" localSheetId="42">#REF!</definedName>
    <definedName name="FAL" localSheetId="43">#REF!</definedName>
    <definedName name="FAL" localSheetId="47">#REF!</definedName>
    <definedName name="FAL" localSheetId="48">#REF!</definedName>
    <definedName name="FAL" localSheetId="49">#REF!</definedName>
    <definedName name="FAL" localSheetId="50">#REF!</definedName>
    <definedName name="FAL" localSheetId="57">#REF!</definedName>
    <definedName name="FAL" localSheetId="58">#REF!</definedName>
    <definedName name="FAL" localSheetId="59">#REF!</definedName>
    <definedName name="FAL" localSheetId="60">#REF!</definedName>
    <definedName name="FAL" localSheetId="76">#REF!</definedName>
    <definedName name="FAL" localSheetId="78">#REF!</definedName>
    <definedName name="FAL" localSheetId="82">#REF!</definedName>
    <definedName name="FAL" localSheetId="22">#REF!</definedName>
    <definedName name="FAL" localSheetId="86">#REF!</definedName>
    <definedName name="FAL" localSheetId="90">#REF!</definedName>
    <definedName name="FAL" localSheetId="27">#REF!</definedName>
    <definedName name="FAL" localSheetId="0">#REF!</definedName>
    <definedName name="FAL">#REF!</definedName>
    <definedName name="FB" localSheetId="106">#REF!</definedName>
    <definedName name="FB" localSheetId="16">#REF!</definedName>
    <definedName name="FB" localSheetId="17">#REF!</definedName>
    <definedName name="FB" localSheetId="41">#REF!</definedName>
    <definedName name="FB" localSheetId="51">#REF!</definedName>
    <definedName name="FB" localSheetId="89">#REF!</definedName>
    <definedName name="FB" localSheetId="40">#REF!</definedName>
    <definedName name="FB" localSheetId="42">#REF!</definedName>
    <definedName name="FB" localSheetId="43">#REF!</definedName>
    <definedName name="FB" localSheetId="48">#REF!</definedName>
    <definedName name="FB" localSheetId="49">#REF!</definedName>
    <definedName name="FB" localSheetId="50">#REF!</definedName>
    <definedName name="FB" localSheetId="57">#REF!</definedName>
    <definedName name="FB" localSheetId="58">#REF!</definedName>
    <definedName name="FB" localSheetId="59">#REF!</definedName>
    <definedName name="FB" localSheetId="60">#REF!</definedName>
    <definedName name="FB" localSheetId="76">#REF!</definedName>
    <definedName name="FB" localSheetId="78">#REF!</definedName>
    <definedName name="FB" localSheetId="82">#REF!</definedName>
    <definedName name="FB" localSheetId="22">#REF!</definedName>
    <definedName name="FB" localSheetId="86">#REF!</definedName>
    <definedName name="FB" localSheetId="90">#REF!</definedName>
    <definedName name="FB" localSheetId="27">#REF!</definedName>
    <definedName name="FB" localSheetId="0">#REF!</definedName>
    <definedName name="FB">#REF!</definedName>
    <definedName name="FB1A" localSheetId="106">#REF!</definedName>
    <definedName name="FB1A" localSheetId="16">#REF!</definedName>
    <definedName name="FB1A" localSheetId="17">#REF!</definedName>
    <definedName name="FB1A" localSheetId="41">#REF!</definedName>
    <definedName name="FB1A" localSheetId="51">#REF!</definedName>
    <definedName name="FB1A" localSheetId="89">#REF!</definedName>
    <definedName name="FB1A" localSheetId="40">#REF!</definedName>
    <definedName name="FB1A" localSheetId="42">#REF!</definedName>
    <definedName name="FB1A" localSheetId="43">#REF!</definedName>
    <definedName name="FB1A" localSheetId="48">#REF!</definedName>
    <definedName name="FB1A" localSheetId="49">#REF!</definedName>
    <definedName name="FB1A" localSheetId="50">#REF!</definedName>
    <definedName name="FB1A" localSheetId="57">#REF!</definedName>
    <definedName name="FB1A" localSheetId="58">#REF!</definedName>
    <definedName name="FB1A" localSheetId="59">#REF!</definedName>
    <definedName name="FB1A" localSheetId="60">#REF!</definedName>
    <definedName name="FB1A" localSheetId="76">#REF!</definedName>
    <definedName name="FB1A" localSheetId="78">#REF!</definedName>
    <definedName name="FB1A" localSheetId="82">#REF!</definedName>
    <definedName name="FB1A" localSheetId="22">#REF!</definedName>
    <definedName name="FB1A" localSheetId="86">#REF!</definedName>
    <definedName name="FB1A" localSheetId="90">#REF!</definedName>
    <definedName name="FB1A" localSheetId="27">#REF!</definedName>
    <definedName name="FB1A" localSheetId="0">#REF!</definedName>
    <definedName name="FB1A">#REF!</definedName>
    <definedName name="fdfd" localSheetId="106" hidden="1">#REF!</definedName>
    <definedName name="fdfd" localSheetId="17" hidden="1">'[47]Fax a enviar'!#REF!</definedName>
    <definedName name="fdfd" localSheetId="51" hidden="1">'[47]Fax a enviar'!#REF!</definedName>
    <definedName name="fdfd" localSheetId="89" hidden="1">'[47]Fax a enviar'!#REF!</definedName>
    <definedName name="fdfd" localSheetId="40" hidden="1">'[47]Fax a enviar'!#REF!</definedName>
    <definedName name="fdfd" localSheetId="42" hidden="1">'[47]Fax a enviar'!#REF!</definedName>
    <definedName name="fdfd" localSheetId="43" hidden="1">#REF!</definedName>
    <definedName name="fdfd" localSheetId="49" hidden="1">'[47]Fax a enviar'!#REF!</definedName>
    <definedName name="fdfd" localSheetId="50" hidden="1">'[47]Fax a enviar'!#REF!</definedName>
    <definedName name="fdfd" localSheetId="57" hidden="1">'[47]Fax a enviar'!#REF!</definedName>
    <definedName name="fdfd" localSheetId="59" hidden="1">#REF!</definedName>
    <definedName name="fdfd" localSheetId="60" hidden="1">#REF!</definedName>
    <definedName name="fdfd" localSheetId="78" hidden="1">'[139]Fax a enviar'!#REF!</definedName>
    <definedName name="fdfd" localSheetId="82" hidden="1">'[139]Fax a enviar'!#REF!</definedName>
    <definedName name="fdfd" localSheetId="86" hidden="1">'[139]Fax a enviar'!#REF!</definedName>
    <definedName name="fdfd" localSheetId="94" hidden="1">#REF!</definedName>
    <definedName name="fdfd" localSheetId="27" hidden="1">'[47]Fax a enviar'!#REF!</definedName>
    <definedName name="fdfd" hidden="1">'[47]Fax a enviar'!#REF!</definedName>
    <definedName name="fdfdd" localSheetId="106" hidden="1">#REF!</definedName>
    <definedName name="fdfdd" localSheetId="17" hidden="1">#REF!</definedName>
    <definedName name="fdfdd" localSheetId="41" hidden="1">#REF!</definedName>
    <definedName name="fdfdd" localSheetId="51" hidden="1">#REF!</definedName>
    <definedName name="fdfdd" localSheetId="89" hidden="1">#REF!</definedName>
    <definedName name="fdfdd" localSheetId="40" hidden="1">#REF!</definedName>
    <definedName name="fdfdd" localSheetId="42" hidden="1">#REF!</definedName>
    <definedName name="fdfdd" localSheetId="43" hidden="1">#REF!</definedName>
    <definedName name="fdfdd" localSheetId="47" hidden="1">#REF!</definedName>
    <definedName name="fdfdd" localSheetId="48" hidden="1">#REF!</definedName>
    <definedName name="fdfdd" localSheetId="49" hidden="1">#REF!</definedName>
    <definedName name="fdfdd" localSheetId="50" hidden="1">#REF!</definedName>
    <definedName name="fdfdd" localSheetId="57" hidden="1">#REF!</definedName>
    <definedName name="fdfdd" localSheetId="58" hidden="1">#REF!</definedName>
    <definedName name="fdfdd" localSheetId="59" hidden="1">#REF!</definedName>
    <definedName name="fdfdd" localSheetId="60" hidden="1">#REF!</definedName>
    <definedName name="fdfdd" localSheetId="76" hidden="1">#REF!</definedName>
    <definedName name="fdfdd" localSheetId="78" hidden="1">#REF!</definedName>
    <definedName name="fdfdd" localSheetId="82" hidden="1">#REF!</definedName>
    <definedName name="fdfdd" localSheetId="22" hidden="1">#REF!</definedName>
    <definedName name="fdfdd" localSheetId="86" hidden="1">#REF!</definedName>
    <definedName name="fdfdd" localSheetId="90" hidden="1">#REF!</definedName>
    <definedName name="fdfdd" localSheetId="27" hidden="1">#REF!</definedName>
    <definedName name="fdfdd" localSheetId="0" hidden="1">#REF!</definedName>
    <definedName name="fdfdd" hidden="1">#REF!</definedName>
    <definedName name="fdfddf" localSheetId="106" hidden="1">#REF!</definedName>
    <definedName name="fdfddf" localSheetId="17" hidden="1">#REF!</definedName>
    <definedName name="fdfddf" localSheetId="41" hidden="1">#REF!</definedName>
    <definedName name="fdfddf" localSheetId="51" hidden="1">#REF!</definedName>
    <definedName name="fdfddf" localSheetId="89" hidden="1">#REF!</definedName>
    <definedName name="fdfddf" localSheetId="40" hidden="1">#REF!</definedName>
    <definedName name="fdfddf" localSheetId="42" hidden="1">#REF!</definedName>
    <definedName name="fdfddf" localSheetId="43" hidden="1">#REF!</definedName>
    <definedName name="fdfddf" localSheetId="48" hidden="1">#REF!</definedName>
    <definedName name="fdfddf" localSheetId="49" hidden="1">#REF!</definedName>
    <definedName name="fdfddf" localSheetId="50" hidden="1">#REF!</definedName>
    <definedName name="fdfddf" localSheetId="57" hidden="1">#REF!</definedName>
    <definedName name="fdfddf" localSheetId="58" hidden="1">#REF!</definedName>
    <definedName name="fdfddf" localSheetId="59" hidden="1">#REF!</definedName>
    <definedName name="fdfddf" localSheetId="60" hidden="1">#REF!</definedName>
    <definedName name="fdfddf" localSheetId="76" hidden="1">#REF!</definedName>
    <definedName name="fdfddf" localSheetId="78" hidden="1">#REF!</definedName>
    <definedName name="fdfddf" localSheetId="82" hidden="1">#REF!</definedName>
    <definedName name="fdfddf" localSheetId="22" hidden="1">#REF!</definedName>
    <definedName name="fdfddf" localSheetId="86" hidden="1">#REF!</definedName>
    <definedName name="fdfddf" localSheetId="90" hidden="1">#REF!</definedName>
    <definedName name="fdfddf" localSheetId="27" hidden="1">#REF!</definedName>
    <definedName name="fdfddf" localSheetId="0" hidden="1">#REF!</definedName>
    <definedName name="fdfddf" hidden="1">#REF!</definedName>
    <definedName name="fdfdf" localSheetId="106" hidden="1">#REF!</definedName>
    <definedName name="fdfdf" localSheetId="17" hidden="1">'[47]Fax a enviar'!#REF!</definedName>
    <definedName name="fdfdf" localSheetId="51" hidden="1">'[47]Fax a enviar'!#REF!</definedName>
    <definedName name="fdfdf" localSheetId="89" hidden="1">'[47]Fax a enviar'!#REF!</definedName>
    <definedName name="fdfdf" localSheetId="40" hidden="1">'[47]Fax a enviar'!#REF!</definedName>
    <definedName name="fdfdf" localSheetId="42" hidden="1">'[47]Fax a enviar'!#REF!</definedName>
    <definedName name="fdfdf" localSheetId="43" hidden="1">#REF!</definedName>
    <definedName name="fdfdf" localSheetId="49" hidden="1">'[47]Fax a enviar'!#REF!</definedName>
    <definedName name="fdfdf" localSheetId="50" hidden="1">'[47]Fax a enviar'!#REF!</definedName>
    <definedName name="fdfdf" localSheetId="57" hidden="1">'[47]Fax a enviar'!#REF!</definedName>
    <definedName name="fdfdf" localSheetId="78" hidden="1">'[139]Fax a enviar'!#REF!</definedName>
    <definedName name="fdfdf" localSheetId="82" hidden="1">'[139]Fax a enviar'!#REF!</definedName>
    <definedName name="fdfdf" localSheetId="86" hidden="1">'[139]Fax a enviar'!#REF!</definedName>
    <definedName name="fdfdf" localSheetId="94" hidden="1">#REF!</definedName>
    <definedName name="fdfdf" hidden="1">'[47]Fax a enviar'!#REF!</definedName>
    <definedName name="fdfds" localSheetId="106" hidden="1">#REF!</definedName>
    <definedName name="fdfds" localSheetId="17" hidden="1">#REF!</definedName>
    <definedName name="fdfds" localSheetId="41" hidden="1">#REF!</definedName>
    <definedName name="fdfds" localSheetId="51" hidden="1">#REF!</definedName>
    <definedName name="fdfds" localSheetId="89" hidden="1">#REF!</definedName>
    <definedName name="fdfds" localSheetId="40" hidden="1">#REF!</definedName>
    <definedName name="fdfds" localSheetId="42" hidden="1">#REF!</definedName>
    <definedName name="fdfds" localSheetId="43" hidden="1">#REF!</definedName>
    <definedName name="fdfds" localSheetId="47" hidden="1">#REF!</definedName>
    <definedName name="fdfds" localSheetId="48" hidden="1">#REF!</definedName>
    <definedName name="fdfds" localSheetId="49" hidden="1">#REF!</definedName>
    <definedName name="fdfds" localSheetId="50" hidden="1">#REF!</definedName>
    <definedName name="fdfds" localSheetId="57" hidden="1">#REF!</definedName>
    <definedName name="fdfds" localSheetId="58" hidden="1">#REF!</definedName>
    <definedName name="fdfds" localSheetId="59" hidden="1">#REF!</definedName>
    <definedName name="fdfds" localSheetId="60" hidden="1">#REF!</definedName>
    <definedName name="fdfds" localSheetId="76" hidden="1">#REF!</definedName>
    <definedName name="fdfds" localSheetId="78" hidden="1">#REF!</definedName>
    <definedName name="fdfds" localSheetId="82" hidden="1">#REF!</definedName>
    <definedName name="fdfds" localSheetId="22" hidden="1">#REF!</definedName>
    <definedName name="fdfds" localSheetId="86" hidden="1">#REF!</definedName>
    <definedName name="fdfds" localSheetId="90" hidden="1">#REF!</definedName>
    <definedName name="fdfds" localSheetId="27" hidden="1">#REF!</definedName>
    <definedName name="fdfds" localSheetId="0" hidden="1">#REF!</definedName>
    <definedName name="fdfds" hidden="1">#REF!</definedName>
    <definedName name="fdfdsafsdf" localSheetId="106" hidden="1">#REF!</definedName>
    <definedName name="fdfdsafsdf" localSheetId="17" hidden="1">'[122]Fax a enviar'!#REF!</definedName>
    <definedName name="fdfdsafsdf" localSheetId="51" hidden="1">'[122]Fax a enviar'!#REF!</definedName>
    <definedName name="fdfdsafsdf" localSheetId="89" hidden="1">'[122]Fax a enviar'!#REF!</definedName>
    <definedName name="fdfdsafsdf" localSheetId="40" hidden="1">'[122]Fax a enviar'!#REF!</definedName>
    <definedName name="fdfdsafsdf" localSheetId="42" hidden="1">'[122]Fax a enviar'!#REF!</definedName>
    <definedName name="fdfdsafsdf" localSheetId="43" hidden="1">#REF!</definedName>
    <definedName name="fdfdsafsdf" localSheetId="47" hidden="1">#REF!</definedName>
    <definedName name="fdfdsafsdf" localSheetId="48" hidden="1">'[122]Fax a enviar'!#REF!</definedName>
    <definedName name="fdfdsafsdf" localSheetId="49" hidden="1">'[122]Fax a enviar'!#REF!</definedName>
    <definedName name="fdfdsafsdf" localSheetId="50" hidden="1">'[122]Fax a enviar'!#REF!</definedName>
    <definedName name="fdfdsafsdf" localSheetId="57" hidden="1">'[122]Fax a enviar'!#REF!</definedName>
    <definedName name="fdfdsafsdf" localSheetId="58" hidden="1">'[122]Fax a enviar'!#REF!</definedName>
    <definedName name="fdfdsafsdf" localSheetId="78" hidden="1">'[122]Fax a enviar'!#REF!</definedName>
    <definedName name="fdfdsafsdf" localSheetId="82" hidden="1">'[122]Fax a enviar'!#REF!</definedName>
    <definedName name="fdfdsafsdf" localSheetId="86" hidden="1">'[122]Fax a enviar'!#REF!</definedName>
    <definedName name="fdfdsafsdf" localSheetId="90" hidden="1">'[122]Fax a enviar'!#REF!</definedName>
    <definedName name="fdfdsafsdf" localSheetId="94" hidden="1">#REF!</definedName>
    <definedName name="fdfdsafsdf" hidden="1">'[122]Fax a enviar'!#REF!</definedName>
    <definedName name="fdfdsf" localSheetId="106" hidden="1">#REF!</definedName>
    <definedName name="fdfdsf" localSheetId="17" hidden="1">#REF!</definedName>
    <definedName name="fdfdsf" localSheetId="41" hidden="1">#REF!</definedName>
    <definedName name="fdfdsf" localSheetId="51" hidden="1">#REF!</definedName>
    <definedName name="fdfdsf" localSheetId="89" hidden="1">#REF!</definedName>
    <definedName name="fdfdsf" localSheetId="40" hidden="1">#REF!</definedName>
    <definedName name="fdfdsf" localSheetId="42" hidden="1">#REF!</definedName>
    <definedName name="fdfdsf" localSheetId="43" hidden="1">#REF!</definedName>
    <definedName name="fdfdsf" localSheetId="47" hidden="1">#REF!</definedName>
    <definedName name="fdfdsf" localSheetId="48" hidden="1">#REF!</definedName>
    <definedName name="fdfdsf" localSheetId="49" hidden="1">#REF!</definedName>
    <definedName name="fdfdsf" localSheetId="50" hidden="1">#REF!</definedName>
    <definedName name="fdfdsf" localSheetId="57" hidden="1">#REF!</definedName>
    <definedName name="fdfdsf" localSheetId="58" hidden="1">#REF!</definedName>
    <definedName name="fdfdsf" localSheetId="59" hidden="1">#REF!</definedName>
    <definedName name="fdfdsf" localSheetId="60" hidden="1">#REF!</definedName>
    <definedName name="fdfdsf" localSheetId="76" hidden="1">#REF!</definedName>
    <definedName name="fdfdsf" localSheetId="78" hidden="1">#REF!</definedName>
    <definedName name="fdfdsf" localSheetId="82" hidden="1">#REF!</definedName>
    <definedName name="fdfdsf" localSheetId="22" hidden="1">#REF!</definedName>
    <definedName name="fdfdsf" localSheetId="86" hidden="1">#REF!</definedName>
    <definedName name="fdfdsf" localSheetId="90" hidden="1">#REF!</definedName>
    <definedName name="fdfdsf" localSheetId="27" hidden="1">#REF!</definedName>
    <definedName name="fdfdsf" localSheetId="0" hidden="1">#REF!</definedName>
    <definedName name="fdfdsf" hidden="1">#REF!</definedName>
    <definedName name="fdfsd" localSheetId="106" hidden="1">#REF!</definedName>
    <definedName name="fdfsd" localSheetId="17" hidden="1">'[79]Fax a enviar'!#REF!</definedName>
    <definedName name="fdfsd" localSheetId="51" hidden="1">'[79]Fax a enviar'!#REF!</definedName>
    <definedName name="fdfsd" localSheetId="89" hidden="1">'[79]Fax a enviar'!#REF!</definedName>
    <definedName name="fdfsd" localSheetId="40" hidden="1">'[79]Fax a enviar'!#REF!</definedName>
    <definedName name="fdfsd" localSheetId="42" hidden="1">'[79]Fax a enviar'!#REF!</definedName>
    <definedName name="fdfsd" localSheetId="43" hidden="1">#REF!</definedName>
    <definedName name="fdfsd" localSheetId="47" hidden="1">#REF!</definedName>
    <definedName name="fdfsd" localSheetId="48" hidden="1">'[79]Fax a enviar'!#REF!</definedName>
    <definedName name="fdfsd" localSheetId="49" hidden="1">'[79]Fax a enviar'!#REF!</definedName>
    <definedName name="fdfsd" localSheetId="50" hidden="1">'[79]Fax a enviar'!#REF!</definedName>
    <definedName name="fdfsd" localSheetId="57" hidden="1">'[79]Fax a enviar'!#REF!</definedName>
    <definedName name="fdfsd" localSheetId="58" hidden="1">'[79]Fax a enviar'!#REF!</definedName>
    <definedName name="fdfsd" localSheetId="78" hidden="1">'[80]Fax a enviar'!#REF!</definedName>
    <definedName name="fdfsd" localSheetId="82" hidden="1">'[80]Fax a enviar'!#REF!</definedName>
    <definedName name="fdfsd" localSheetId="86" hidden="1">'[80]Fax a enviar'!#REF!</definedName>
    <definedName name="fdfsd" localSheetId="90" hidden="1">'[79]Fax a enviar'!#REF!</definedName>
    <definedName name="fdfsd" localSheetId="94" hidden="1">#REF!</definedName>
    <definedName name="fdfsd" hidden="1">'[79]Fax a enviar'!#REF!</definedName>
    <definedName name="feb" localSheetId="106">#REF!</definedName>
    <definedName name="feb" localSheetId="17">[32]Programa!#REF!</definedName>
    <definedName name="feb" localSheetId="51">[32]Programa!#REF!</definedName>
    <definedName name="feb" localSheetId="89">[32]Programa!#REF!</definedName>
    <definedName name="feb" localSheetId="40">[32]Programa!#REF!</definedName>
    <definedName name="feb" localSheetId="42">[32]Programa!#REF!</definedName>
    <definedName name="feb" localSheetId="48">[32]Programa!#REF!</definedName>
    <definedName name="feb" localSheetId="49">[32]Programa!#REF!</definedName>
    <definedName name="feb" localSheetId="50">[32]Programa!#REF!</definedName>
    <definedName name="feb" localSheetId="57">[32]Programa!#REF!</definedName>
    <definedName name="feb" localSheetId="58">[32]Programa!#REF!</definedName>
    <definedName name="feb" localSheetId="90">[32]Programa!#REF!</definedName>
    <definedName name="feb" localSheetId="94">#REF!</definedName>
    <definedName name="feb">[32]Programa!#REF!</definedName>
    <definedName name="FEB._89" localSheetId="106">#REF!</definedName>
    <definedName name="FEB._89" localSheetId="17">#REF!</definedName>
    <definedName name="FEB._89" localSheetId="18">#REF!</definedName>
    <definedName name="FEB._89" localSheetId="51">#REF!</definedName>
    <definedName name="FEB._89" localSheetId="89">#REF!</definedName>
    <definedName name="FEB._89" localSheetId="40">#REF!</definedName>
    <definedName name="FEB._89" localSheetId="42">#REF!</definedName>
    <definedName name="FEB._89" localSheetId="48">#REF!</definedName>
    <definedName name="FEB._89" localSheetId="49">#REF!</definedName>
    <definedName name="FEB._89" localSheetId="50">#REF!</definedName>
    <definedName name="FEB._89" localSheetId="57">#REF!</definedName>
    <definedName name="FEB._89" localSheetId="58">#REF!</definedName>
    <definedName name="FEB._89" localSheetId="77">#REF!</definedName>
    <definedName name="FEB._89" localSheetId="78">#REF!</definedName>
    <definedName name="FEB._89" localSheetId="22">#REF!</definedName>
    <definedName name="FEB._89" localSheetId="90">#REF!</definedName>
    <definedName name="FEB._89" localSheetId="0">#REF!</definedName>
    <definedName name="FEB._89">#REF!</definedName>
    <definedName name="fecha" localSheetId="106">#REF!</definedName>
    <definedName name="fecha" localSheetId="17">[32]Programa!#REF!</definedName>
    <definedName name="fecha" localSheetId="18">[32]Programa!#REF!</definedName>
    <definedName name="fecha" localSheetId="51">[32]Programa!#REF!</definedName>
    <definedName name="fecha" localSheetId="89">[32]Programa!#REF!</definedName>
    <definedName name="fecha" localSheetId="40">[32]Programa!#REF!</definedName>
    <definedName name="fecha" localSheetId="42">[32]Programa!#REF!</definedName>
    <definedName name="fecha" localSheetId="48">[32]Programa!#REF!</definedName>
    <definedName name="fecha" localSheetId="49">[32]Programa!#REF!</definedName>
    <definedName name="fecha" localSheetId="50">[32]Programa!#REF!</definedName>
    <definedName name="fecha" localSheetId="57">[32]Programa!#REF!</definedName>
    <definedName name="fecha" localSheetId="58">[32]Programa!#REF!</definedName>
    <definedName name="fecha" localSheetId="77">[32]Programa!#REF!</definedName>
    <definedName name="fecha" localSheetId="78">[32]Programa!#REF!</definedName>
    <definedName name="fecha" localSheetId="90">[32]Programa!#REF!</definedName>
    <definedName name="fecha" localSheetId="94">#REF!</definedName>
    <definedName name="fecha">[32]Programa!#REF!</definedName>
    <definedName name="FechaCorte" localSheetId="106">#REF!</definedName>
    <definedName name="FechaCorte" localSheetId="48">#REF!</definedName>
    <definedName name="FechaCorte" localSheetId="57">#REF!</definedName>
    <definedName name="FechaCorte" localSheetId="58">#REF!</definedName>
    <definedName name="FechaCorte" localSheetId="22">#REF!</definedName>
    <definedName name="FechaCorte" localSheetId="0">#REF!</definedName>
    <definedName name="FechaCorte">#REF!</definedName>
    <definedName name="fechas" localSheetId="106">#REF!</definedName>
    <definedName name="fechas" localSheetId="17">[76]Contribution!$K$51:$DC$52</definedName>
    <definedName name="fechas" localSheetId="89">[76]Contribution!$K$51:$DC$52</definedName>
    <definedName name="fechas" localSheetId="49">[76]Contribution!$K$51:$DC$52</definedName>
    <definedName name="fechas" localSheetId="50">[76]Contribution!$K$51:$DC$52</definedName>
    <definedName name="fechas" localSheetId="57">[76]Contribution!$K$51:$DC$52</definedName>
    <definedName name="fechas" localSheetId="90">[76]Contribution!$K$51:$DC$52</definedName>
    <definedName name="fechas" localSheetId="94">#REF!</definedName>
    <definedName name="fechas">[76]Contribution!$K$51:$DC$52</definedName>
    <definedName name="fed" localSheetId="104" hidden="1">{"Riqfin97",#N/A,FALSE,"Tran";"Riqfinpro",#N/A,FALSE,"Tran"}</definedName>
    <definedName name="fed" localSheetId="106" hidden="1">{"Riqfin97",#N/A,FALSE,"Tran";"Riqfinpro",#N/A,FALSE,"Tran"}</definedName>
    <definedName name="fed" localSheetId="16" hidden="1">{"Riqfin97",#N/A,FALSE,"Tran";"Riqfinpro",#N/A,FALSE,"Tran"}</definedName>
    <definedName name="fed" localSheetId="17" hidden="1">{"Riqfin97",#N/A,FALSE,"Tran";"Riqfinpro",#N/A,FALSE,"Tran"}</definedName>
    <definedName name="fed" localSheetId="18" hidden="1">{"Riqfin97",#N/A,FALSE,"Tran";"Riqfinpro",#N/A,FALSE,"Tran"}</definedName>
    <definedName name="fed" localSheetId="38" hidden="1">{"Riqfin97",#N/A,FALSE,"Tran";"Riqfinpro",#N/A,FALSE,"Tran"}</definedName>
    <definedName name="fed" localSheetId="41" hidden="1">{"Riqfin97",#N/A,FALSE,"Tran";"Riqfinpro",#N/A,FALSE,"Tran"}</definedName>
    <definedName name="fed" localSheetId="65" hidden="1">{"Riqfin97",#N/A,FALSE,"Tran";"Riqfinpro",#N/A,FALSE,"Tran"}</definedName>
    <definedName name="fed" localSheetId="67" hidden="1">{"Riqfin97",#N/A,FALSE,"Tran";"Riqfinpro",#N/A,FALSE,"Tran"}</definedName>
    <definedName name="fed" localSheetId="70" hidden="1">{"Riqfin97",#N/A,FALSE,"Tran";"Riqfinpro",#N/A,FALSE,"Tran"}</definedName>
    <definedName name="fed" localSheetId="8" hidden="1">{"Riqfin97",#N/A,FALSE,"Tran";"Riqfinpro",#N/A,FALSE,"Tran"}</definedName>
    <definedName name="fed" localSheetId="9" hidden="1">{"Riqfin97",#N/A,FALSE,"Tran";"Riqfinpro",#N/A,FALSE,"Tran"}</definedName>
    <definedName name="fed" localSheetId="10" hidden="1">{"Riqfin97",#N/A,FALSE,"Tran";"Riqfinpro",#N/A,FALSE,"Tran"}</definedName>
    <definedName name="fed" localSheetId="11" hidden="1">{"Riqfin97",#N/A,FALSE,"Tran";"Riqfinpro",#N/A,FALSE,"Tran"}</definedName>
    <definedName name="fed" localSheetId="54" hidden="1">{"Riqfin97",#N/A,FALSE,"Tran";"Riqfinpro",#N/A,FALSE,"Tran"}</definedName>
    <definedName name="fed" localSheetId="51" hidden="1">{"Riqfin97",#N/A,FALSE,"Tran";"Riqfinpro",#N/A,FALSE,"Tran"}</definedName>
    <definedName name="fed" localSheetId="89" hidden="1">{"Riqfin97",#N/A,FALSE,"Tran";"Riqfinpro",#N/A,FALSE,"Tran"}</definedName>
    <definedName name="fed" localSheetId="28" hidden="1">{"Riqfin97",#N/A,FALSE,"Tran";"Riqfinpro",#N/A,FALSE,"Tran"}</definedName>
    <definedName name="fed" localSheetId="29" hidden="1">{"Riqfin97",#N/A,FALSE,"Tran";"Riqfinpro",#N/A,FALSE,"Tran"}</definedName>
    <definedName name="fed" localSheetId="30" hidden="1">{"Riqfin97",#N/A,FALSE,"Tran";"Riqfinpro",#N/A,FALSE,"Tran"}</definedName>
    <definedName name="fed" localSheetId="31" hidden="1">{"Riqfin97",#N/A,FALSE,"Tran";"Riqfinpro",#N/A,FALSE,"Tran"}</definedName>
    <definedName name="fed" localSheetId="32" hidden="1">{"Riqfin97",#N/A,FALSE,"Tran";"Riqfinpro",#N/A,FALSE,"Tran"}</definedName>
    <definedName name="fed" localSheetId="33" hidden="1">{"Riqfin97",#N/A,FALSE,"Tran";"Riqfinpro",#N/A,FALSE,"Tran"}</definedName>
    <definedName name="fed" localSheetId="34" hidden="1">{"Riqfin97",#N/A,FALSE,"Tran";"Riqfinpro",#N/A,FALSE,"Tran"}</definedName>
    <definedName name="fed" localSheetId="37" hidden="1">{"Riqfin97",#N/A,FALSE,"Tran";"Riqfinpro",#N/A,FALSE,"Tran"}</definedName>
    <definedName name="fed" localSheetId="2" hidden="1">{"Riqfin97",#N/A,FALSE,"Tran";"Riqfinpro",#N/A,FALSE,"Tran"}</definedName>
    <definedName name="fed" localSheetId="39" hidden="1">{"Riqfin97",#N/A,FALSE,"Tran";"Riqfinpro",#N/A,FALSE,"Tran"}</definedName>
    <definedName name="fed" localSheetId="40" hidden="1">{"Riqfin97",#N/A,FALSE,"Tran";"Riqfinpro",#N/A,FALSE,"Tran"}</definedName>
    <definedName name="fed" localSheetId="42" hidden="1">{"Riqfin97",#N/A,FALSE,"Tran";"Riqfinpro",#N/A,FALSE,"Tran"}</definedName>
    <definedName name="fed" localSheetId="43" hidden="1">{"Riqfin97",#N/A,FALSE,"Tran";"Riqfinpro",#N/A,FALSE,"Tran"}</definedName>
    <definedName name="fed" localSheetId="44" hidden="1">{"Riqfin97",#N/A,FALSE,"Tran";"Riqfinpro",#N/A,FALSE,"Tran"}</definedName>
    <definedName name="fed" localSheetId="45" hidden="1">{"Riqfin97",#N/A,FALSE,"Tran";"Riqfinpro",#N/A,FALSE,"Tran"}</definedName>
    <definedName name="fed" localSheetId="46" hidden="1">{"Riqfin97",#N/A,FALSE,"Tran";"Riqfinpro",#N/A,FALSE,"Tran"}</definedName>
    <definedName name="fed" localSheetId="47" hidden="1">{"Riqfin97",#N/A,FALSE,"Tran";"Riqfinpro",#N/A,FALSE,"Tran"}</definedName>
    <definedName name="fed" localSheetId="48" hidden="1">{"Riqfin97",#N/A,FALSE,"Tran";"Riqfinpro",#N/A,FALSE,"Tran"}</definedName>
    <definedName name="fed" localSheetId="49" hidden="1">{"Riqfin97",#N/A,FALSE,"Tran";"Riqfinpro",#N/A,FALSE,"Tran"}</definedName>
    <definedName name="fed" localSheetId="50" hidden="1">{"Riqfin97",#N/A,FALSE,"Tran";"Riqfinpro",#N/A,FALSE,"Tran"}</definedName>
    <definedName name="fed" localSheetId="57" hidden="1">{"Riqfin97",#N/A,FALSE,"Tran";"Riqfinpro",#N/A,FALSE,"Tran"}</definedName>
    <definedName name="fed" localSheetId="58" hidden="1">{"Riqfin97",#N/A,FALSE,"Tran";"Riqfinpro",#N/A,FALSE,"Tran"}</definedName>
    <definedName name="fed" localSheetId="59" hidden="1">{"Riqfin97",#N/A,FALSE,"Tran";"Riqfinpro",#N/A,FALSE,"Tran"}</definedName>
    <definedName name="fed" localSheetId="60" hidden="1">{"Riqfin97",#N/A,FALSE,"Tran";"Riqfinpro",#N/A,FALSE,"Tran"}</definedName>
    <definedName name="fed" localSheetId="61" hidden="1">{"Riqfin97",#N/A,FALSE,"Tran";"Riqfinpro",#N/A,FALSE,"Tran"}</definedName>
    <definedName name="fed" localSheetId="62" hidden="1">{"Riqfin97",#N/A,FALSE,"Tran";"Riqfinpro",#N/A,FALSE,"Tran"}</definedName>
    <definedName name="fed" localSheetId="63" hidden="1">{"Riqfin97",#N/A,FALSE,"Tran";"Riqfinpro",#N/A,FALSE,"Tran"}</definedName>
    <definedName name="fed" localSheetId="64" hidden="1">{"Riqfin97",#N/A,FALSE,"Tran";"Riqfinpro",#N/A,FALSE,"Tran"}</definedName>
    <definedName name="fed" localSheetId="66" hidden="1">{"Riqfin97",#N/A,FALSE,"Tran";"Riqfinpro",#N/A,FALSE,"Tran"}</definedName>
    <definedName name="fed" localSheetId="68" hidden="1">{"Riqfin97",#N/A,FALSE,"Tran";"Riqfinpro",#N/A,FALSE,"Tran"}</definedName>
    <definedName name="fed" localSheetId="69" hidden="1">{"Riqfin97",#N/A,FALSE,"Tran";"Riqfinpro",#N/A,FALSE,"Tran"}</definedName>
    <definedName name="fed" localSheetId="71" hidden="1">{"Riqfin97",#N/A,FALSE,"Tran";"Riqfinpro",#N/A,FALSE,"Tran"}</definedName>
    <definedName name="fed" localSheetId="76" hidden="1">{"Riqfin97",#N/A,FALSE,"Tran";"Riqfinpro",#N/A,FALSE,"Tran"}</definedName>
    <definedName name="fed" localSheetId="77" hidden="1">{"Riqfin97",#N/A,FALSE,"Tran";"Riqfinpro",#N/A,FALSE,"Tran"}</definedName>
    <definedName name="fed" localSheetId="78" hidden="1">{"Riqfin97",#N/A,FALSE,"Tran";"Riqfinpro",#N/A,FALSE,"Tran"}</definedName>
    <definedName name="fed" localSheetId="82" hidden="1">{"Riqfin97",#N/A,FALSE,"Tran";"Riqfinpro",#N/A,FALSE,"Tran"}</definedName>
    <definedName name="fed" localSheetId="22" hidden="1">{"Riqfin97",#N/A,FALSE,"Tran";"Riqfinpro",#N/A,FALSE,"Tran"}</definedName>
    <definedName name="fed" localSheetId="86" hidden="1">{"Riqfin97",#N/A,FALSE,"Tran";"Riqfinpro",#N/A,FALSE,"Tran"}</definedName>
    <definedName name="fed" localSheetId="90" hidden="1">{"Riqfin97",#N/A,FALSE,"Tran";"Riqfinpro",#N/A,FALSE,"Tran"}</definedName>
    <definedName name="fed" localSheetId="94" hidden="1">{"Riqfin97",#N/A,FALSE,"Tran";"Riqfinpro",#N/A,FALSE,"Tran"}</definedName>
    <definedName name="fed" localSheetId="102" hidden="1">{"Riqfin97",#N/A,FALSE,"Tran";"Riqfinpro",#N/A,FALSE,"Tran"}</definedName>
    <definedName name="fed" localSheetId="27" hidden="1">{"Riqfin97",#N/A,FALSE,"Tran";"Riqfinpro",#N/A,FALSE,"Tran"}</definedName>
    <definedName name="fed" localSheetId="0" hidden="1">{"Riqfin97",#N/A,FALSE,"Tran";"Riqfinpro",#N/A,FALSE,"Tran"}</definedName>
    <definedName name="fed" hidden="1">{"Riqfin97",#N/A,FALSE,"Tran";"Riqfinpro",#N/A,FALSE,"Tran"}</definedName>
    <definedName name="feere" localSheetId="106" hidden="1">#REF!</definedName>
    <definedName name="feere" localSheetId="17" hidden="1">'[113]Fax a enviar'!#REF!</definedName>
    <definedName name="feere" localSheetId="57" hidden="1">'[113]Fax a enviar'!#REF!</definedName>
    <definedName name="feere" localSheetId="94" hidden="1">#REF!</definedName>
    <definedName name="feere" hidden="1">'[113]Fax a enviar'!#REF!</definedName>
    <definedName name="fef" localSheetId="106" hidden="1">#REF!</definedName>
    <definedName name="fef" localSheetId="17" hidden="1">'[113]Fax a enviar'!#REF!</definedName>
    <definedName name="fef" localSheetId="57" hidden="1">'[113]Fax a enviar'!#REF!</definedName>
    <definedName name="fef" localSheetId="94" hidden="1">#REF!</definedName>
    <definedName name="fef" hidden="1">'[113]Fax a enviar'!#REF!</definedName>
    <definedName name="fer" localSheetId="104" hidden="1">{"Riqfin97",#N/A,FALSE,"Tran";"Riqfinpro",#N/A,FALSE,"Tran"}</definedName>
    <definedName name="fer" localSheetId="106" hidden="1">{"Riqfin97",#N/A,FALSE,"Tran";"Riqfinpro",#N/A,FALSE,"Tran"}</definedName>
    <definedName name="fer" localSheetId="16" hidden="1">{"Riqfin97",#N/A,FALSE,"Tran";"Riqfinpro",#N/A,FALSE,"Tran"}</definedName>
    <definedName name="fer" localSheetId="17" hidden="1">{"Riqfin97",#N/A,FALSE,"Tran";"Riqfinpro",#N/A,FALSE,"Tran"}</definedName>
    <definedName name="fer" localSheetId="18" hidden="1">{"Riqfin97",#N/A,FALSE,"Tran";"Riqfinpro",#N/A,FALSE,"Tran"}</definedName>
    <definedName name="fer" localSheetId="38" hidden="1">{"Riqfin97",#N/A,FALSE,"Tran";"Riqfinpro",#N/A,FALSE,"Tran"}</definedName>
    <definedName name="fer" localSheetId="41" hidden="1">{"Riqfin97",#N/A,FALSE,"Tran";"Riqfinpro",#N/A,FALSE,"Tran"}</definedName>
    <definedName name="fer" localSheetId="65" hidden="1">{"Riqfin97",#N/A,FALSE,"Tran";"Riqfinpro",#N/A,FALSE,"Tran"}</definedName>
    <definedName name="fer" localSheetId="67" hidden="1">{"Riqfin97",#N/A,FALSE,"Tran";"Riqfinpro",#N/A,FALSE,"Tran"}</definedName>
    <definedName name="fer" localSheetId="70" hidden="1">{"Riqfin97",#N/A,FALSE,"Tran";"Riqfinpro",#N/A,FALSE,"Tran"}</definedName>
    <definedName name="fer" localSheetId="8" hidden="1">{"Riqfin97",#N/A,FALSE,"Tran";"Riqfinpro",#N/A,FALSE,"Tran"}</definedName>
    <definedName name="fer" localSheetId="9" hidden="1">{"Riqfin97",#N/A,FALSE,"Tran";"Riqfinpro",#N/A,FALSE,"Tran"}</definedName>
    <definedName name="fer" localSheetId="10" hidden="1">{"Riqfin97",#N/A,FALSE,"Tran";"Riqfinpro",#N/A,FALSE,"Tran"}</definedName>
    <definedName name="fer" localSheetId="11" hidden="1">{"Riqfin97",#N/A,FALSE,"Tran";"Riqfinpro",#N/A,FALSE,"Tran"}</definedName>
    <definedName name="fer" localSheetId="54" hidden="1">{"Riqfin97",#N/A,FALSE,"Tran";"Riqfinpro",#N/A,FALSE,"Tran"}</definedName>
    <definedName name="fer" localSheetId="51" hidden="1">{"Riqfin97",#N/A,FALSE,"Tran";"Riqfinpro",#N/A,FALSE,"Tran"}</definedName>
    <definedName name="fer" localSheetId="89" hidden="1">{"Riqfin97",#N/A,FALSE,"Tran";"Riqfinpro",#N/A,FALSE,"Tran"}</definedName>
    <definedName name="fer" localSheetId="28" hidden="1">{"Riqfin97",#N/A,FALSE,"Tran";"Riqfinpro",#N/A,FALSE,"Tran"}</definedName>
    <definedName name="fer" localSheetId="29" hidden="1">{"Riqfin97",#N/A,FALSE,"Tran";"Riqfinpro",#N/A,FALSE,"Tran"}</definedName>
    <definedName name="fer" localSheetId="30" hidden="1">{"Riqfin97",#N/A,FALSE,"Tran";"Riqfinpro",#N/A,FALSE,"Tran"}</definedName>
    <definedName name="fer" localSheetId="31" hidden="1">{"Riqfin97",#N/A,FALSE,"Tran";"Riqfinpro",#N/A,FALSE,"Tran"}</definedName>
    <definedName name="fer" localSheetId="32" hidden="1">{"Riqfin97",#N/A,FALSE,"Tran";"Riqfinpro",#N/A,FALSE,"Tran"}</definedName>
    <definedName name="fer" localSheetId="33" hidden="1">{"Riqfin97",#N/A,FALSE,"Tran";"Riqfinpro",#N/A,FALSE,"Tran"}</definedName>
    <definedName name="fer" localSheetId="34" hidden="1">{"Riqfin97",#N/A,FALSE,"Tran";"Riqfinpro",#N/A,FALSE,"Tran"}</definedName>
    <definedName name="fer" localSheetId="37" hidden="1">{"Riqfin97",#N/A,FALSE,"Tran";"Riqfinpro",#N/A,FALSE,"Tran"}</definedName>
    <definedName name="fer" localSheetId="2" hidden="1">{"Riqfin97",#N/A,FALSE,"Tran";"Riqfinpro",#N/A,FALSE,"Tran"}</definedName>
    <definedName name="fer" localSheetId="39" hidden="1">{"Riqfin97",#N/A,FALSE,"Tran";"Riqfinpro",#N/A,FALSE,"Tran"}</definedName>
    <definedName name="fer" localSheetId="40" hidden="1">{"Riqfin97",#N/A,FALSE,"Tran";"Riqfinpro",#N/A,FALSE,"Tran"}</definedName>
    <definedName name="fer" localSheetId="42" hidden="1">{"Riqfin97",#N/A,FALSE,"Tran";"Riqfinpro",#N/A,FALSE,"Tran"}</definedName>
    <definedName name="fer" localSheetId="43" hidden="1">{"Riqfin97",#N/A,FALSE,"Tran";"Riqfinpro",#N/A,FALSE,"Tran"}</definedName>
    <definedName name="fer" localSheetId="44" hidden="1">{"Riqfin97",#N/A,FALSE,"Tran";"Riqfinpro",#N/A,FALSE,"Tran"}</definedName>
    <definedName name="fer" localSheetId="45" hidden="1">{"Riqfin97",#N/A,FALSE,"Tran";"Riqfinpro",#N/A,FALSE,"Tran"}</definedName>
    <definedName name="fer" localSheetId="46" hidden="1">{"Riqfin97",#N/A,FALSE,"Tran";"Riqfinpro",#N/A,FALSE,"Tran"}</definedName>
    <definedName name="fer" localSheetId="47" hidden="1">{"Riqfin97",#N/A,FALSE,"Tran";"Riqfinpro",#N/A,FALSE,"Tran"}</definedName>
    <definedName name="fer" localSheetId="48" hidden="1">{"Riqfin97",#N/A,FALSE,"Tran";"Riqfinpro",#N/A,FALSE,"Tran"}</definedName>
    <definedName name="fer" localSheetId="49" hidden="1">{"Riqfin97",#N/A,FALSE,"Tran";"Riqfinpro",#N/A,FALSE,"Tran"}</definedName>
    <definedName name="fer" localSheetId="50" hidden="1">{"Riqfin97",#N/A,FALSE,"Tran";"Riqfinpro",#N/A,FALSE,"Tran"}</definedName>
    <definedName name="fer" localSheetId="57" hidden="1">{"Riqfin97",#N/A,FALSE,"Tran";"Riqfinpro",#N/A,FALSE,"Tran"}</definedName>
    <definedName name="fer" localSheetId="58" hidden="1">{"Riqfin97",#N/A,FALSE,"Tran";"Riqfinpro",#N/A,FALSE,"Tran"}</definedName>
    <definedName name="fer" localSheetId="59" hidden="1">{"Riqfin97",#N/A,FALSE,"Tran";"Riqfinpro",#N/A,FALSE,"Tran"}</definedName>
    <definedName name="fer" localSheetId="60" hidden="1">{"Riqfin97",#N/A,FALSE,"Tran";"Riqfinpro",#N/A,FALSE,"Tran"}</definedName>
    <definedName name="fer" localSheetId="61" hidden="1">{"Riqfin97",#N/A,FALSE,"Tran";"Riqfinpro",#N/A,FALSE,"Tran"}</definedName>
    <definedName name="fer" localSheetId="62" hidden="1">{"Riqfin97",#N/A,FALSE,"Tran";"Riqfinpro",#N/A,FALSE,"Tran"}</definedName>
    <definedName name="fer" localSheetId="63" hidden="1">{"Riqfin97",#N/A,FALSE,"Tran";"Riqfinpro",#N/A,FALSE,"Tran"}</definedName>
    <definedName name="fer" localSheetId="64" hidden="1">{"Riqfin97",#N/A,FALSE,"Tran";"Riqfinpro",#N/A,FALSE,"Tran"}</definedName>
    <definedName name="fer" localSheetId="66" hidden="1">{"Riqfin97",#N/A,FALSE,"Tran";"Riqfinpro",#N/A,FALSE,"Tran"}</definedName>
    <definedName name="fer" localSheetId="68" hidden="1">{"Riqfin97",#N/A,FALSE,"Tran";"Riqfinpro",#N/A,FALSE,"Tran"}</definedName>
    <definedName name="fer" localSheetId="69" hidden="1">{"Riqfin97",#N/A,FALSE,"Tran";"Riqfinpro",#N/A,FALSE,"Tran"}</definedName>
    <definedName name="fer" localSheetId="71" hidden="1">{"Riqfin97",#N/A,FALSE,"Tran";"Riqfinpro",#N/A,FALSE,"Tran"}</definedName>
    <definedName name="fer" localSheetId="76" hidden="1">{"Riqfin97",#N/A,FALSE,"Tran";"Riqfinpro",#N/A,FALSE,"Tran"}</definedName>
    <definedName name="fer" localSheetId="77" hidden="1">{"Riqfin97",#N/A,FALSE,"Tran";"Riqfinpro",#N/A,FALSE,"Tran"}</definedName>
    <definedName name="fer" localSheetId="78" hidden="1">{"Riqfin97",#N/A,FALSE,"Tran";"Riqfinpro",#N/A,FALSE,"Tran"}</definedName>
    <definedName name="fer" localSheetId="82" hidden="1">{"Riqfin97",#N/A,FALSE,"Tran";"Riqfinpro",#N/A,FALSE,"Tran"}</definedName>
    <definedName name="fer" localSheetId="22" hidden="1">{"Riqfin97",#N/A,FALSE,"Tran";"Riqfinpro",#N/A,FALSE,"Tran"}</definedName>
    <definedName name="fer" localSheetId="86" hidden="1">{"Riqfin97",#N/A,FALSE,"Tran";"Riqfinpro",#N/A,FALSE,"Tran"}</definedName>
    <definedName name="fer" localSheetId="90" hidden="1">{"Riqfin97",#N/A,FALSE,"Tran";"Riqfinpro",#N/A,FALSE,"Tran"}</definedName>
    <definedName name="fer" localSheetId="94" hidden="1">{"Riqfin97",#N/A,FALSE,"Tran";"Riqfinpro",#N/A,FALSE,"Tran"}</definedName>
    <definedName name="fer" localSheetId="102" hidden="1">{"Riqfin97",#N/A,FALSE,"Tran";"Riqfinpro",#N/A,FALSE,"Tran"}</definedName>
    <definedName name="fer" localSheetId="27" hidden="1">{"Riqfin97",#N/A,FALSE,"Tran";"Riqfinpro",#N/A,FALSE,"Tran"}</definedName>
    <definedName name="fer" localSheetId="0" hidden="1">{"Riqfin97",#N/A,FALSE,"Tran";"Riqfinpro",#N/A,FALSE,"Tran"}</definedName>
    <definedName name="fer" hidden="1">{"Riqfin97",#N/A,FALSE,"Tran";"Riqfinpro",#N/A,FALSE,"Tran"}</definedName>
    <definedName name="FF" localSheetId="106">#REF!</definedName>
    <definedName name="ff" localSheetId="16" hidden="1">{"Tab1",#N/A,FALSE,"P";"Tab2",#N/A,FALSE,"P"}</definedName>
    <definedName name="FF" localSheetId="17">#REF!</definedName>
    <definedName name="FF" localSheetId="41">#REF!</definedName>
    <definedName name="FF" localSheetId="51">#REF!</definedName>
    <definedName name="FF" localSheetId="89">#REF!</definedName>
    <definedName name="FF" localSheetId="40">#REF!</definedName>
    <definedName name="FF" localSheetId="42">#REF!</definedName>
    <definedName name="FF" localSheetId="43">#REF!</definedName>
    <definedName name="FF" localSheetId="47">#REF!</definedName>
    <definedName name="FF" localSheetId="48">#REF!</definedName>
    <definedName name="FF" localSheetId="49">#REF!</definedName>
    <definedName name="FF" localSheetId="50">#REF!</definedName>
    <definedName name="FF" localSheetId="57">#REF!</definedName>
    <definedName name="FF" localSheetId="58">#REF!</definedName>
    <definedName name="FF" localSheetId="59">#REF!</definedName>
    <definedName name="FF" localSheetId="60">#REF!</definedName>
    <definedName name="FF" localSheetId="76">#REF!</definedName>
    <definedName name="FF" localSheetId="77">#REF!</definedName>
    <definedName name="FF" localSheetId="78">#REF!</definedName>
    <definedName name="FF" localSheetId="82">#REF!</definedName>
    <definedName name="FF" localSheetId="22">#REF!</definedName>
    <definedName name="FF" localSheetId="86">#REF!</definedName>
    <definedName name="FF" localSheetId="90">#REF!</definedName>
    <definedName name="FF" localSheetId="27">#REF!</definedName>
    <definedName name="FF" localSheetId="0">#REF!</definedName>
    <definedName name="FF">#REF!</definedName>
    <definedName name="FF1A" localSheetId="106">#REF!</definedName>
    <definedName name="FF1A" localSheetId="16">#REF!</definedName>
    <definedName name="FF1A" localSheetId="17">#REF!</definedName>
    <definedName name="FF1A" localSheetId="41">#REF!</definedName>
    <definedName name="FF1A" localSheetId="51">#REF!</definedName>
    <definedName name="FF1A" localSheetId="89">#REF!</definedName>
    <definedName name="FF1A" localSheetId="40">#REF!</definedName>
    <definedName name="FF1A" localSheetId="42">#REF!</definedName>
    <definedName name="FF1A" localSheetId="43">#REF!</definedName>
    <definedName name="FF1A" localSheetId="48">#REF!</definedName>
    <definedName name="FF1A" localSheetId="49">#REF!</definedName>
    <definedName name="FF1A" localSheetId="50">#REF!</definedName>
    <definedName name="FF1A" localSheetId="57">#REF!</definedName>
    <definedName name="FF1A" localSheetId="58">#REF!</definedName>
    <definedName name="FF1A" localSheetId="59">#REF!</definedName>
    <definedName name="FF1A" localSheetId="60">#REF!</definedName>
    <definedName name="FF1A" localSheetId="76">#REF!</definedName>
    <definedName name="FF1A" localSheetId="78">#REF!</definedName>
    <definedName name="FF1A" localSheetId="82">#REF!</definedName>
    <definedName name="FF1A" localSheetId="22">#REF!</definedName>
    <definedName name="FF1A" localSheetId="86">#REF!</definedName>
    <definedName name="FF1A" localSheetId="90">#REF!</definedName>
    <definedName name="FF1A" localSheetId="27">#REF!</definedName>
    <definedName name="FF1A" localSheetId="0">#REF!</definedName>
    <definedName name="FF1A">#REF!</definedName>
    <definedName name="fff" localSheetId="106" hidden="1">#REF!</definedName>
    <definedName name="fff" localSheetId="16" hidden="1">{"Tab1",#N/A,FALSE,"P";"Tab2",#N/A,FALSE,"P"}</definedName>
    <definedName name="fff" localSheetId="17" hidden="1">#REF!</definedName>
    <definedName name="fff" localSheetId="41" hidden="1">#REF!</definedName>
    <definedName name="fff" localSheetId="51" hidden="1">#REF!</definedName>
    <definedName name="fff" localSheetId="89" hidden="1">#REF!</definedName>
    <definedName name="fff" localSheetId="40" hidden="1">#REF!</definedName>
    <definedName name="fff" localSheetId="42" hidden="1">#REF!</definedName>
    <definedName name="fff" localSheetId="43" hidden="1">#REF!</definedName>
    <definedName name="fff" localSheetId="48" hidden="1">#REF!</definedName>
    <definedName name="fff" localSheetId="49" hidden="1">#REF!</definedName>
    <definedName name="fff" localSheetId="50" hidden="1">#REF!</definedName>
    <definedName name="fff" localSheetId="57" hidden="1">#REF!</definedName>
    <definedName name="fff" localSheetId="58" hidden="1">#REF!</definedName>
    <definedName name="fff" localSheetId="59" hidden="1">#REF!</definedName>
    <definedName name="fff" localSheetId="60" hidden="1">#REF!</definedName>
    <definedName name="fff" localSheetId="76" hidden="1">#REF!</definedName>
    <definedName name="fff" localSheetId="77" hidden="1">#REF!</definedName>
    <definedName name="fff" localSheetId="78" hidden="1">#REF!</definedName>
    <definedName name="fff" localSheetId="82" hidden="1">#REF!</definedName>
    <definedName name="fff" localSheetId="22" hidden="1">#REF!</definedName>
    <definedName name="fff" localSheetId="86" hidden="1">#REF!</definedName>
    <definedName name="fff" localSheetId="90" hidden="1">#REF!</definedName>
    <definedName name="fff" localSheetId="27" hidden="1">#REF!</definedName>
    <definedName name="fff" localSheetId="0" hidden="1">#REF!</definedName>
    <definedName name="fff" hidden="1">#REF!</definedName>
    <definedName name="ffff" localSheetId="104" hidden="1">{"Riqfin97",#N/A,FALSE,"Tran";"Riqfinpro",#N/A,FALSE,"Tran"}</definedName>
    <definedName name="ffff" localSheetId="106" hidden="1">{"Riqfin97",#N/A,FALSE,"Tran";"Riqfinpro",#N/A,FALSE,"Tran"}</definedName>
    <definedName name="ffff" localSheetId="16" hidden="1">{"Riqfin97",#N/A,FALSE,"Tran";"Riqfinpro",#N/A,FALSE,"Tran"}</definedName>
    <definedName name="ffff" localSheetId="17" hidden="1">{"Riqfin97",#N/A,FALSE,"Tran";"Riqfinpro",#N/A,FALSE,"Tran"}</definedName>
    <definedName name="ffff" localSheetId="18" hidden="1">{"Riqfin97",#N/A,FALSE,"Tran";"Riqfinpro",#N/A,FALSE,"Tran"}</definedName>
    <definedName name="ffff" localSheetId="38" hidden="1">{"Riqfin97",#N/A,FALSE,"Tran";"Riqfinpro",#N/A,FALSE,"Tran"}</definedName>
    <definedName name="ffff" localSheetId="41" hidden="1">{"Riqfin97",#N/A,FALSE,"Tran";"Riqfinpro",#N/A,FALSE,"Tran"}</definedName>
    <definedName name="ffff" localSheetId="65" hidden="1">{"Riqfin97",#N/A,FALSE,"Tran";"Riqfinpro",#N/A,FALSE,"Tran"}</definedName>
    <definedName name="ffff" localSheetId="67" hidden="1">{"Riqfin97",#N/A,FALSE,"Tran";"Riqfinpro",#N/A,FALSE,"Tran"}</definedName>
    <definedName name="ffff" localSheetId="70" hidden="1">{"Riqfin97",#N/A,FALSE,"Tran";"Riqfinpro",#N/A,FALSE,"Tran"}</definedName>
    <definedName name="ffff" localSheetId="8" hidden="1">{"Riqfin97",#N/A,FALSE,"Tran";"Riqfinpro",#N/A,FALSE,"Tran"}</definedName>
    <definedName name="ffff" localSheetId="9" hidden="1">{"Riqfin97",#N/A,FALSE,"Tran";"Riqfinpro",#N/A,FALSE,"Tran"}</definedName>
    <definedName name="ffff" localSheetId="10" hidden="1">{"Riqfin97",#N/A,FALSE,"Tran";"Riqfinpro",#N/A,FALSE,"Tran"}</definedName>
    <definedName name="ffff" localSheetId="11" hidden="1">{"Riqfin97",#N/A,FALSE,"Tran";"Riqfinpro",#N/A,FALSE,"Tran"}</definedName>
    <definedName name="ffff" localSheetId="54" hidden="1">{"Riqfin97",#N/A,FALSE,"Tran";"Riqfinpro",#N/A,FALSE,"Tran"}</definedName>
    <definedName name="ffff" localSheetId="51" hidden="1">{"Riqfin97",#N/A,FALSE,"Tran";"Riqfinpro",#N/A,FALSE,"Tran"}</definedName>
    <definedName name="ffff" localSheetId="89" hidden="1">{"Riqfin97",#N/A,FALSE,"Tran";"Riqfinpro",#N/A,FALSE,"Tran"}</definedName>
    <definedName name="ffff" localSheetId="28" hidden="1">{"Riqfin97",#N/A,FALSE,"Tran";"Riqfinpro",#N/A,FALSE,"Tran"}</definedName>
    <definedName name="ffff" localSheetId="29" hidden="1">{"Riqfin97",#N/A,FALSE,"Tran";"Riqfinpro",#N/A,FALSE,"Tran"}</definedName>
    <definedName name="ffff" localSheetId="30" hidden="1">{"Riqfin97",#N/A,FALSE,"Tran";"Riqfinpro",#N/A,FALSE,"Tran"}</definedName>
    <definedName name="ffff" localSheetId="31" hidden="1">{"Riqfin97",#N/A,FALSE,"Tran";"Riqfinpro",#N/A,FALSE,"Tran"}</definedName>
    <definedName name="ffff" localSheetId="32" hidden="1">{"Riqfin97",#N/A,FALSE,"Tran";"Riqfinpro",#N/A,FALSE,"Tran"}</definedName>
    <definedName name="ffff" localSheetId="33" hidden="1">{"Riqfin97",#N/A,FALSE,"Tran";"Riqfinpro",#N/A,FALSE,"Tran"}</definedName>
    <definedName name="ffff" localSheetId="34" hidden="1">{"Riqfin97",#N/A,FALSE,"Tran";"Riqfinpro",#N/A,FALSE,"Tran"}</definedName>
    <definedName name="ffff" localSheetId="37" hidden="1">{"Riqfin97",#N/A,FALSE,"Tran";"Riqfinpro",#N/A,FALSE,"Tran"}</definedName>
    <definedName name="ffff" localSheetId="2" hidden="1">{"Riqfin97",#N/A,FALSE,"Tran";"Riqfinpro",#N/A,FALSE,"Tran"}</definedName>
    <definedName name="ffff" localSheetId="39" hidden="1">{"Riqfin97",#N/A,FALSE,"Tran";"Riqfinpro",#N/A,FALSE,"Tran"}</definedName>
    <definedName name="ffff" localSheetId="40" hidden="1">{"Riqfin97",#N/A,FALSE,"Tran";"Riqfinpro",#N/A,FALSE,"Tran"}</definedName>
    <definedName name="ffff" localSheetId="42" hidden="1">{"Riqfin97",#N/A,FALSE,"Tran";"Riqfinpro",#N/A,FALSE,"Tran"}</definedName>
    <definedName name="ffff" localSheetId="43" hidden="1">{"Riqfin97",#N/A,FALSE,"Tran";"Riqfinpro",#N/A,FALSE,"Tran"}</definedName>
    <definedName name="ffff" localSheetId="44" hidden="1">{"Riqfin97",#N/A,FALSE,"Tran";"Riqfinpro",#N/A,FALSE,"Tran"}</definedName>
    <definedName name="ffff" localSheetId="45" hidden="1">{"Riqfin97",#N/A,FALSE,"Tran";"Riqfinpro",#N/A,FALSE,"Tran"}</definedName>
    <definedName name="ffff" localSheetId="46" hidden="1">{"Riqfin97",#N/A,FALSE,"Tran";"Riqfinpro",#N/A,FALSE,"Tran"}</definedName>
    <definedName name="ffff" localSheetId="47" hidden="1">{"Riqfin97",#N/A,FALSE,"Tran";"Riqfinpro",#N/A,FALSE,"Tran"}</definedName>
    <definedName name="ffff" localSheetId="48" hidden="1">{"Riqfin97",#N/A,FALSE,"Tran";"Riqfinpro",#N/A,FALSE,"Tran"}</definedName>
    <definedName name="ffff" localSheetId="49" hidden="1">{"Riqfin97",#N/A,FALSE,"Tran";"Riqfinpro",#N/A,FALSE,"Tran"}</definedName>
    <definedName name="ffff" localSheetId="50" hidden="1">{"Riqfin97",#N/A,FALSE,"Tran";"Riqfinpro",#N/A,FALSE,"Tran"}</definedName>
    <definedName name="ffff" localSheetId="57" hidden="1">{"Riqfin97",#N/A,FALSE,"Tran";"Riqfinpro",#N/A,FALSE,"Tran"}</definedName>
    <definedName name="ffff" localSheetId="58" hidden="1">{"Riqfin97",#N/A,FALSE,"Tran";"Riqfinpro",#N/A,FALSE,"Tran"}</definedName>
    <definedName name="ffff" localSheetId="59" hidden="1">{"Riqfin97",#N/A,FALSE,"Tran";"Riqfinpro",#N/A,FALSE,"Tran"}</definedName>
    <definedName name="ffff" localSheetId="60" hidden="1">{"Riqfin97",#N/A,FALSE,"Tran";"Riqfinpro",#N/A,FALSE,"Tran"}</definedName>
    <definedName name="ffff" localSheetId="61" hidden="1">{"Riqfin97",#N/A,FALSE,"Tran";"Riqfinpro",#N/A,FALSE,"Tran"}</definedName>
    <definedName name="ffff" localSheetId="62" hidden="1">{"Riqfin97",#N/A,FALSE,"Tran";"Riqfinpro",#N/A,FALSE,"Tran"}</definedName>
    <definedName name="ffff" localSheetId="63" hidden="1">{"Riqfin97",#N/A,FALSE,"Tran";"Riqfinpro",#N/A,FALSE,"Tran"}</definedName>
    <definedName name="ffff" localSheetId="64" hidden="1">{"Riqfin97",#N/A,FALSE,"Tran";"Riqfinpro",#N/A,FALSE,"Tran"}</definedName>
    <definedName name="ffff" localSheetId="66" hidden="1">{"Riqfin97",#N/A,FALSE,"Tran";"Riqfinpro",#N/A,FALSE,"Tran"}</definedName>
    <definedName name="ffff" localSheetId="68" hidden="1">{"Riqfin97",#N/A,FALSE,"Tran";"Riqfinpro",#N/A,FALSE,"Tran"}</definedName>
    <definedName name="ffff" localSheetId="69" hidden="1">{"Riqfin97",#N/A,FALSE,"Tran";"Riqfinpro",#N/A,FALSE,"Tran"}</definedName>
    <definedName name="ffff" localSheetId="71" hidden="1">{"Riqfin97",#N/A,FALSE,"Tran";"Riqfinpro",#N/A,FALSE,"Tran"}</definedName>
    <definedName name="ffff" localSheetId="76" hidden="1">{"Riqfin97",#N/A,FALSE,"Tran";"Riqfinpro",#N/A,FALSE,"Tran"}</definedName>
    <definedName name="ffff" localSheetId="77" hidden="1">{"Riqfin97",#N/A,FALSE,"Tran";"Riqfinpro",#N/A,FALSE,"Tran"}</definedName>
    <definedName name="ffff" localSheetId="78" hidden="1">{"Riqfin97",#N/A,FALSE,"Tran";"Riqfinpro",#N/A,FALSE,"Tran"}</definedName>
    <definedName name="ffff" localSheetId="82" hidden="1">{"Riqfin97",#N/A,FALSE,"Tran";"Riqfinpro",#N/A,FALSE,"Tran"}</definedName>
    <definedName name="ffff" localSheetId="22" hidden="1">{"Riqfin97",#N/A,FALSE,"Tran";"Riqfinpro",#N/A,FALSE,"Tran"}</definedName>
    <definedName name="ffff" localSheetId="86" hidden="1">{"Riqfin97",#N/A,FALSE,"Tran";"Riqfinpro",#N/A,FALSE,"Tran"}</definedName>
    <definedName name="ffff" localSheetId="90" hidden="1">{"Riqfin97",#N/A,FALSE,"Tran";"Riqfinpro",#N/A,FALSE,"Tran"}</definedName>
    <definedName name="ffff" localSheetId="94" hidden="1">{"Riqfin97",#N/A,FALSE,"Tran";"Riqfinpro",#N/A,FALSE,"Tran"}</definedName>
    <definedName name="ffff" localSheetId="102" hidden="1">{"Riqfin97",#N/A,FALSE,"Tran";"Riqfinpro",#N/A,FALSE,"Tran"}</definedName>
    <definedName name="ffff" localSheetId="27" hidden="1">{"Riqfin97",#N/A,FALSE,"Tran";"Riqfinpro",#N/A,FALSE,"Tran"}</definedName>
    <definedName name="ffff" localSheetId="0" hidden="1">{"Riqfin97",#N/A,FALSE,"Tran";"Riqfinpro",#N/A,FALSE,"Tran"}</definedName>
    <definedName name="ffff" hidden="1">{"Riqfin97",#N/A,FALSE,"Tran";"Riqfinpro",#N/A,FALSE,"Tran"}</definedName>
    <definedName name="fffff" localSheetId="106">#REF!</definedName>
    <definedName name="fffff" localSheetId="17">#REF!</definedName>
    <definedName name="fffff" localSheetId="41">#REF!</definedName>
    <definedName name="fffff" localSheetId="51">#REF!</definedName>
    <definedName name="fffff" localSheetId="89">#REF!</definedName>
    <definedName name="fffff" localSheetId="40">#REF!</definedName>
    <definedName name="fffff" localSheetId="42">#REF!</definedName>
    <definedName name="fffff" localSheetId="43">#REF!</definedName>
    <definedName name="fffff" localSheetId="47">#REF!</definedName>
    <definedName name="fffff" localSheetId="48">#REF!</definedName>
    <definedName name="fffff" localSheetId="49">#REF!</definedName>
    <definedName name="fffff" localSheetId="50">#REF!</definedName>
    <definedName name="fffff" localSheetId="57">#REF!</definedName>
    <definedName name="fffff" localSheetId="58">#REF!</definedName>
    <definedName name="fffff" localSheetId="59">#REF!</definedName>
    <definedName name="fffff" localSheetId="60">#REF!</definedName>
    <definedName name="fffff" localSheetId="76">#REF!</definedName>
    <definedName name="fffff" localSheetId="78">#REF!</definedName>
    <definedName name="fffff" localSheetId="82">#REF!</definedName>
    <definedName name="fffff" localSheetId="22">#REF!</definedName>
    <definedName name="fffff" localSheetId="86">#REF!</definedName>
    <definedName name="fffff" localSheetId="90">#REF!</definedName>
    <definedName name="fffff" localSheetId="27">#REF!</definedName>
    <definedName name="fffff" localSheetId="0">#REF!</definedName>
    <definedName name="fffff">#REF!</definedName>
    <definedName name="ffffff" localSheetId="106" hidden="1">#REF!</definedName>
    <definedName name="ffffff" localSheetId="16" hidden="1">{"Tab1",#N/A,FALSE,"P";"Tab2",#N/A,FALSE,"P"}</definedName>
    <definedName name="ffffff" localSheetId="17" hidden="1">#REF!</definedName>
    <definedName name="ffffff" localSheetId="41" hidden="1">#REF!</definedName>
    <definedName name="ffffff" localSheetId="51" hidden="1">#REF!</definedName>
    <definedName name="ffffff" localSheetId="89" hidden="1">#REF!</definedName>
    <definedName name="ffffff" localSheetId="40" hidden="1">#REF!</definedName>
    <definedName name="ffffff" localSheetId="42" hidden="1">#REF!</definedName>
    <definedName name="ffffff" localSheetId="43" hidden="1">#REF!</definedName>
    <definedName name="ffffff" localSheetId="48" hidden="1">#REF!</definedName>
    <definedName name="ffffff" localSheetId="49" hidden="1">#REF!</definedName>
    <definedName name="ffffff" localSheetId="50" hidden="1">#REF!</definedName>
    <definedName name="ffffff" localSheetId="57" hidden="1">#REF!</definedName>
    <definedName name="ffffff" localSheetId="58" hidden="1">#REF!</definedName>
    <definedName name="ffffff" localSheetId="59" hidden="1">#REF!</definedName>
    <definedName name="ffffff" localSheetId="60" hidden="1">#REF!</definedName>
    <definedName name="ffffff" localSheetId="76" hidden="1">#REF!</definedName>
    <definedName name="ffffff" localSheetId="77" hidden="1">#REF!</definedName>
    <definedName name="ffffff" localSheetId="78" hidden="1">#REF!</definedName>
    <definedName name="ffffff" localSheetId="82" hidden="1">#REF!</definedName>
    <definedName name="ffffff" localSheetId="22" hidden="1">#REF!</definedName>
    <definedName name="ffffff" localSheetId="86" hidden="1">#REF!</definedName>
    <definedName name="ffffff" localSheetId="90" hidden="1">#REF!</definedName>
    <definedName name="ffffff" localSheetId="27" hidden="1">#REF!</definedName>
    <definedName name="ffffff" localSheetId="0" hidden="1">#REF!</definedName>
    <definedName name="ffffff" hidden="1">#REF!</definedName>
    <definedName name="fffffff" localSheetId="104" hidden="1">{"Minpmon",#N/A,FALSE,"Monthinput"}</definedName>
    <definedName name="fffffff" localSheetId="106" hidden="1">{"Minpmon",#N/A,FALSE,"Monthinput"}</definedName>
    <definedName name="fffffff" localSheetId="16" hidden="1">{"Minpmon",#N/A,FALSE,"Monthinput"}</definedName>
    <definedName name="fffffff" localSheetId="17" hidden="1">{"Minpmon",#N/A,FALSE,"Monthinput"}</definedName>
    <definedName name="fffffff" localSheetId="18" hidden="1">{"Minpmon",#N/A,FALSE,"Monthinput"}</definedName>
    <definedName name="fffffff" localSheetId="38" hidden="1">{"Minpmon",#N/A,FALSE,"Monthinput"}</definedName>
    <definedName name="fffffff" localSheetId="41" hidden="1">{"Minpmon",#N/A,FALSE,"Monthinput"}</definedName>
    <definedName name="fffffff" localSheetId="65" hidden="1">{"Minpmon",#N/A,FALSE,"Monthinput"}</definedName>
    <definedName name="fffffff" localSheetId="67" hidden="1">{"Minpmon",#N/A,FALSE,"Monthinput"}</definedName>
    <definedName name="fffffff" localSheetId="70" hidden="1">{"Minpmon",#N/A,FALSE,"Monthinput"}</definedName>
    <definedName name="fffffff" localSheetId="8" hidden="1">{"Minpmon",#N/A,FALSE,"Monthinput"}</definedName>
    <definedName name="fffffff" localSheetId="9" hidden="1">{"Minpmon",#N/A,FALSE,"Monthinput"}</definedName>
    <definedName name="fffffff" localSheetId="10" hidden="1">{"Minpmon",#N/A,FALSE,"Monthinput"}</definedName>
    <definedName name="fffffff" localSheetId="11" hidden="1">{"Minpmon",#N/A,FALSE,"Monthinput"}</definedName>
    <definedName name="fffffff" localSheetId="54" hidden="1">{"Minpmon",#N/A,FALSE,"Monthinput"}</definedName>
    <definedName name="fffffff" localSheetId="51" hidden="1">{"Minpmon",#N/A,FALSE,"Monthinput"}</definedName>
    <definedName name="fffffff" localSheetId="89" hidden="1">{"Minpmon",#N/A,FALSE,"Monthinput"}</definedName>
    <definedName name="fffffff" localSheetId="28" hidden="1">{"Minpmon",#N/A,FALSE,"Monthinput"}</definedName>
    <definedName name="fffffff" localSheetId="29" hidden="1">{"Minpmon",#N/A,FALSE,"Monthinput"}</definedName>
    <definedName name="fffffff" localSheetId="30" hidden="1">{"Minpmon",#N/A,FALSE,"Monthinput"}</definedName>
    <definedName name="fffffff" localSheetId="31" hidden="1">{"Minpmon",#N/A,FALSE,"Monthinput"}</definedName>
    <definedName name="fffffff" localSheetId="32" hidden="1">{"Minpmon",#N/A,FALSE,"Monthinput"}</definedName>
    <definedName name="fffffff" localSheetId="33" hidden="1">{"Minpmon",#N/A,FALSE,"Monthinput"}</definedName>
    <definedName name="fffffff" localSheetId="34" hidden="1">{"Minpmon",#N/A,FALSE,"Monthinput"}</definedName>
    <definedName name="fffffff" localSheetId="37" hidden="1">{"Minpmon",#N/A,FALSE,"Monthinput"}</definedName>
    <definedName name="fffffff" localSheetId="2" hidden="1">{"Minpmon",#N/A,FALSE,"Monthinput"}</definedName>
    <definedName name="fffffff" localSheetId="39" hidden="1">{"Minpmon",#N/A,FALSE,"Monthinput"}</definedName>
    <definedName name="fffffff" localSheetId="40" hidden="1">{"Minpmon",#N/A,FALSE,"Monthinput"}</definedName>
    <definedName name="fffffff" localSheetId="42" hidden="1">{"Minpmon",#N/A,FALSE,"Monthinput"}</definedName>
    <definedName name="fffffff" localSheetId="43" hidden="1">{"Minpmon",#N/A,FALSE,"Monthinput"}</definedName>
    <definedName name="fffffff" localSheetId="44" hidden="1">{"Minpmon",#N/A,FALSE,"Monthinput"}</definedName>
    <definedName name="fffffff" localSheetId="45" hidden="1">{"Minpmon",#N/A,FALSE,"Monthinput"}</definedName>
    <definedName name="fffffff" localSheetId="46" hidden="1">{"Minpmon",#N/A,FALSE,"Monthinput"}</definedName>
    <definedName name="fffffff" localSheetId="47" hidden="1">{"Minpmon",#N/A,FALSE,"Monthinput"}</definedName>
    <definedName name="fffffff" localSheetId="48" hidden="1">{"Minpmon",#N/A,FALSE,"Monthinput"}</definedName>
    <definedName name="fffffff" localSheetId="49" hidden="1">{"Minpmon",#N/A,FALSE,"Monthinput"}</definedName>
    <definedName name="fffffff" localSheetId="50" hidden="1">{"Minpmon",#N/A,FALSE,"Monthinput"}</definedName>
    <definedName name="fffffff" localSheetId="57" hidden="1">{"Minpmon",#N/A,FALSE,"Monthinput"}</definedName>
    <definedName name="fffffff" localSheetId="58" hidden="1">{"Minpmon",#N/A,FALSE,"Monthinput"}</definedName>
    <definedName name="fffffff" localSheetId="59" hidden="1">{"Minpmon",#N/A,FALSE,"Monthinput"}</definedName>
    <definedName name="fffffff" localSheetId="60" hidden="1">{"Minpmon",#N/A,FALSE,"Monthinput"}</definedName>
    <definedName name="fffffff" localSheetId="61" hidden="1">{"Minpmon",#N/A,FALSE,"Monthinput"}</definedName>
    <definedName name="fffffff" localSheetId="62" hidden="1">{"Minpmon",#N/A,FALSE,"Monthinput"}</definedName>
    <definedName name="fffffff" localSheetId="63" hidden="1">{"Minpmon",#N/A,FALSE,"Monthinput"}</definedName>
    <definedName name="fffffff" localSheetId="64" hidden="1">{"Minpmon",#N/A,FALSE,"Monthinput"}</definedName>
    <definedName name="fffffff" localSheetId="66" hidden="1">{"Minpmon",#N/A,FALSE,"Monthinput"}</definedName>
    <definedName name="fffffff" localSheetId="68" hidden="1">{"Minpmon",#N/A,FALSE,"Monthinput"}</definedName>
    <definedName name="fffffff" localSheetId="69" hidden="1">{"Minpmon",#N/A,FALSE,"Monthinput"}</definedName>
    <definedName name="fffffff" localSheetId="71" hidden="1">{"Minpmon",#N/A,FALSE,"Monthinput"}</definedName>
    <definedName name="fffffff" localSheetId="76" hidden="1">{"Minpmon",#N/A,FALSE,"Monthinput"}</definedName>
    <definedName name="fffffff" localSheetId="77" hidden="1">{"Minpmon",#N/A,FALSE,"Monthinput"}</definedName>
    <definedName name="fffffff" localSheetId="78" hidden="1">{"Minpmon",#N/A,FALSE,"Monthinput"}</definedName>
    <definedName name="fffffff" localSheetId="82" hidden="1">{"Minpmon",#N/A,FALSE,"Monthinput"}</definedName>
    <definedName name="fffffff" localSheetId="22" hidden="1">{"Minpmon",#N/A,FALSE,"Monthinput"}</definedName>
    <definedName name="fffffff" localSheetId="86" hidden="1">{"Minpmon",#N/A,FALSE,"Monthinput"}</definedName>
    <definedName name="fffffff" localSheetId="90" hidden="1">{"Minpmon",#N/A,FALSE,"Monthinput"}</definedName>
    <definedName name="fffffff" localSheetId="94" hidden="1">{"Minpmon",#N/A,FALSE,"Monthinput"}</definedName>
    <definedName name="fffffff" localSheetId="102" hidden="1">{"Minpmon",#N/A,FALSE,"Monthinput"}</definedName>
    <definedName name="fffffff" localSheetId="27" hidden="1">{"Minpmon",#N/A,FALSE,"Monthinput"}</definedName>
    <definedName name="fffffff" localSheetId="0" hidden="1">{"Minpmon",#N/A,FALSE,"Monthinput"}</definedName>
    <definedName name="fffffff" hidden="1">{"Minpmon",#N/A,FALSE,"Monthinput"}</definedName>
    <definedName name="fffffffff" localSheetId="106" hidden="1">#REF!</definedName>
    <definedName name="fffffffff" localSheetId="17" hidden="1">'[113]Fax a enviar'!#REF!</definedName>
    <definedName name="fffffffff" localSheetId="57" hidden="1">'[113]Fax a enviar'!#REF!</definedName>
    <definedName name="fffffffff" localSheetId="94" hidden="1">#REF!</definedName>
    <definedName name="fffffffff" hidden="1">'[113]Fax a enviar'!#REF!</definedName>
    <definedName name="ffffffffffffff" localSheetId="104" hidden="1">{"Riqfin97",#N/A,FALSE,"Tran";"Riqfinpro",#N/A,FALSE,"Tran"}</definedName>
    <definedName name="ffffffffffffff" localSheetId="106" hidden="1">{"Riqfin97",#N/A,FALSE,"Tran";"Riqfinpro",#N/A,FALSE,"Tran"}</definedName>
    <definedName name="ffffffffffffff" localSheetId="16" hidden="1">{"Riqfin97",#N/A,FALSE,"Tran";"Riqfinpro",#N/A,FALSE,"Tran"}</definedName>
    <definedName name="ffffffffffffff" localSheetId="17" hidden="1">{"Riqfin97",#N/A,FALSE,"Tran";"Riqfinpro",#N/A,FALSE,"Tran"}</definedName>
    <definedName name="ffffffffffffff" localSheetId="18" hidden="1">{"Riqfin97",#N/A,FALSE,"Tran";"Riqfinpro",#N/A,FALSE,"Tran"}</definedName>
    <definedName name="ffffffffffffff" localSheetId="38" hidden="1">{"Riqfin97",#N/A,FALSE,"Tran";"Riqfinpro",#N/A,FALSE,"Tran"}</definedName>
    <definedName name="ffffffffffffff" localSheetId="41" hidden="1">{"Riqfin97",#N/A,FALSE,"Tran";"Riqfinpro",#N/A,FALSE,"Tran"}</definedName>
    <definedName name="ffffffffffffff" localSheetId="65" hidden="1">{"Riqfin97",#N/A,FALSE,"Tran";"Riqfinpro",#N/A,FALSE,"Tran"}</definedName>
    <definedName name="ffffffffffffff" localSheetId="67" hidden="1">{"Riqfin97",#N/A,FALSE,"Tran";"Riqfinpro",#N/A,FALSE,"Tran"}</definedName>
    <definedName name="ffffffffffffff" localSheetId="70" hidden="1">{"Riqfin97",#N/A,FALSE,"Tran";"Riqfinpro",#N/A,FALSE,"Tran"}</definedName>
    <definedName name="ffffffffffffff" localSheetId="8" hidden="1">{"Riqfin97",#N/A,FALSE,"Tran";"Riqfinpro",#N/A,FALSE,"Tran"}</definedName>
    <definedName name="ffffffffffffff" localSheetId="9" hidden="1">{"Riqfin97",#N/A,FALSE,"Tran";"Riqfinpro",#N/A,FALSE,"Tran"}</definedName>
    <definedName name="ffffffffffffff" localSheetId="10" hidden="1">{"Riqfin97",#N/A,FALSE,"Tran";"Riqfinpro",#N/A,FALSE,"Tran"}</definedName>
    <definedName name="ffffffffffffff" localSheetId="11" hidden="1">{"Riqfin97",#N/A,FALSE,"Tran";"Riqfinpro",#N/A,FALSE,"Tran"}</definedName>
    <definedName name="ffffffffffffff" localSheetId="54" hidden="1">{"Riqfin97",#N/A,FALSE,"Tran";"Riqfinpro",#N/A,FALSE,"Tran"}</definedName>
    <definedName name="ffffffffffffff" localSheetId="51" hidden="1">{"Riqfin97",#N/A,FALSE,"Tran";"Riqfinpro",#N/A,FALSE,"Tran"}</definedName>
    <definedName name="ffffffffffffff" localSheetId="89" hidden="1">{"Riqfin97",#N/A,FALSE,"Tran";"Riqfinpro",#N/A,FALSE,"Tran"}</definedName>
    <definedName name="ffffffffffffff" localSheetId="28" hidden="1">{"Riqfin97",#N/A,FALSE,"Tran";"Riqfinpro",#N/A,FALSE,"Tran"}</definedName>
    <definedName name="ffffffffffffff" localSheetId="29" hidden="1">{"Riqfin97",#N/A,FALSE,"Tran";"Riqfinpro",#N/A,FALSE,"Tran"}</definedName>
    <definedName name="ffffffffffffff" localSheetId="30" hidden="1">{"Riqfin97",#N/A,FALSE,"Tran";"Riqfinpro",#N/A,FALSE,"Tran"}</definedName>
    <definedName name="ffffffffffffff" localSheetId="31" hidden="1">{"Riqfin97",#N/A,FALSE,"Tran";"Riqfinpro",#N/A,FALSE,"Tran"}</definedName>
    <definedName name="ffffffffffffff" localSheetId="32" hidden="1">{"Riqfin97",#N/A,FALSE,"Tran";"Riqfinpro",#N/A,FALSE,"Tran"}</definedName>
    <definedName name="ffffffffffffff" localSheetId="33" hidden="1">{"Riqfin97",#N/A,FALSE,"Tran";"Riqfinpro",#N/A,FALSE,"Tran"}</definedName>
    <definedName name="ffffffffffffff" localSheetId="34" hidden="1">{"Riqfin97",#N/A,FALSE,"Tran";"Riqfinpro",#N/A,FALSE,"Tran"}</definedName>
    <definedName name="ffffffffffffff" localSheetId="37" hidden="1">{"Riqfin97",#N/A,FALSE,"Tran";"Riqfinpro",#N/A,FALSE,"Tran"}</definedName>
    <definedName name="ffffffffffffff" localSheetId="2" hidden="1">{"Riqfin97",#N/A,FALSE,"Tran";"Riqfinpro",#N/A,FALSE,"Tran"}</definedName>
    <definedName name="ffffffffffffff" localSheetId="39" hidden="1">{"Riqfin97",#N/A,FALSE,"Tran";"Riqfinpro",#N/A,FALSE,"Tran"}</definedName>
    <definedName name="ffffffffffffff" localSheetId="40" hidden="1">{"Riqfin97",#N/A,FALSE,"Tran";"Riqfinpro",#N/A,FALSE,"Tran"}</definedName>
    <definedName name="ffffffffffffff" localSheetId="42" hidden="1">{"Riqfin97",#N/A,FALSE,"Tran";"Riqfinpro",#N/A,FALSE,"Tran"}</definedName>
    <definedName name="ffffffffffffff" localSheetId="43" hidden="1">{"Riqfin97",#N/A,FALSE,"Tran";"Riqfinpro",#N/A,FALSE,"Tran"}</definedName>
    <definedName name="ffffffffffffff" localSheetId="44" hidden="1">{"Riqfin97",#N/A,FALSE,"Tran";"Riqfinpro",#N/A,FALSE,"Tran"}</definedName>
    <definedName name="ffffffffffffff" localSheetId="45" hidden="1">{"Riqfin97",#N/A,FALSE,"Tran";"Riqfinpro",#N/A,FALSE,"Tran"}</definedName>
    <definedName name="ffffffffffffff" localSheetId="46" hidden="1">{"Riqfin97",#N/A,FALSE,"Tran";"Riqfinpro",#N/A,FALSE,"Tran"}</definedName>
    <definedName name="ffffffffffffff" localSheetId="47" hidden="1">{"Riqfin97",#N/A,FALSE,"Tran";"Riqfinpro",#N/A,FALSE,"Tran"}</definedName>
    <definedName name="ffffffffffffff" localSheetId="48" hidden="1">{"Riqfin97",#N/A,FALSE,"Tran";"Riqfinpro",#N/A,FALSE,"Tran"}</definedName>
    <definedName name="ffffffffffffff" localSheetId="49" hidden="1">{"Riqfin97",#N/A,FALSE,"Tran";"Riqfinpro",#N/A,FALSE,"Tran"}</definedName>
    <definedName name="ffffffffffffff" localSheetId="50" hidden="1">{"Riqfin97",#N/A,FALSE,"Tran";"Riqfinpro",#N/A,FALSE,"Tran"}</definedName>
    <definedName name="ffffffffffffff" localSheetId="57" hidden="1">{"Riqfin97",#N/A,FALSE,"Tran";"Riqfinpro",#N/A,FALSE,"Tran"}</definedName>
    <definedName name="ffffffffffffff" localSheetId="58" hidden="1">{"Riqfin97",#N/A,FALSE,"Tran";"Riqfinpro",#N/A,FALSE,"Tran"}</definedName>
    <definedName name="ffffffffffffff" localSheetId="59" hidden="1">{"Riqfin97",#N/A,FALSE,"Tran";"Riqfinpro",#N/A,FALSE,"Tran"}</definedName>
    <definedName name="ffffffffffffff" localSheetId="60" hidden="1">{"Riqfin97",#N/A,FALSE,"Tran";"Riqfinpro",#N/A,FALSE,"Tran"}</definedName>
    <definedName name="ffffffffffffff" localSheetId="61" hidden="1">{"Riqfin97",#N/A,FALSE,"Tran";"Riqfinpro",#N/A,FALSE,"Tran"}</definedName>
    <definedName name="ffffffffffffff" localSheetId="62" hidden="1">{"Riqfin97",#N/A,FALSE,"Tran";"Riqfinpro",#N/A,FALSE,"Tran"}</definedName>
    <definedName name="ffffffffffffff" localSheetId="63" hidden="1">{"Riqfin97",#N/A,FALSE,"Tran";"Riqfinpro",#N/A,FALSE,"Tran"}</definedName>
    <definedName name="ffffffffffffff" localSheetId="64" hidden="1">{"Riqfin97",#N/A,FALSE,"Tran";"Riqfinpro",#N/A,FALSE,"Tran"}</definedName>
    <definedName name="ffffffffffffff" localSheetId="66" hidden="1">{"Riqfin97",#N/A,FALSE,"Tran";"Riqfinpro",#N/A,FALSE,"Tran"}</definedName>
    <definedName name="ffffffffffffff" localSheetId="68" hidden="1">{"Riqfin97",#N/A,FALSE,"Tran";"Riqfinpro",#N/A,FALSE,"Tran"}</definedName>
    <definedName name="ffffffffffffff" localSheetId="69" hidden="1">{"Riqfin97",#N/A,FALSE,"Tran";"Riqfinpro",#N/A,FALSE,"Tran"}</definedName>
    <definedName name="ffffffffffffff" localSheetId="71" hidden="1">{"Riqfin97",#N/A,FALSE,"Tran";"Riqfinpro",#N/A,FALSE,"Tran"}</definedName>
    <definedName name="ffffffffffffff" localSheetId="76" hidden="1">{"Riqfin97",#N/A,FALSE,"Tran";"Riqfinpro",#N/A,FALSE,"Tran"}</definedName>
    <definedName name="ffffffffffffff" localSheetId="77" hidden="1">{"Riqfin97",#N/A,FALSE,"Tran";"Riqfinpro",#N/A,FALSE,"Tran"}</definedName>
    <definedName name="ffffffffffffff" localSheetId="78" hidden="1">{"Riqfin97",#N/A,FALSE,"Tran";"Riqfinpro",#N/A,FALSE,"Tran"}</definedName>
    <definedName name="ffffffffffffff" localSheetId="82" hidden="1">{"Riqfin97",#N/A,FALSE,"Tran";"Riqfinpro",#N/A,FALSE,"Tran"}</definedName>
    <definedName name="ffffffffffffff" localSheetId="22" hidden="1">{"Riqfin97",#N/A,FALSE,"Tran";"Riqfinpro",#N/A,FALSE,"Tran"}</definedName>
    <definedName name="ffffffffffffff" localSheetId="86" hidden="1">{"Riqfin97",#N/A,FALSE,"Tran";"Riqfinpro",#N/A,FALSE,"Tran"}</definedName>
    <definedName name="ffffffffffffff" localSheetId="90" hidden="1">{"Riqfin97",#N/A,FALSE,"Tran";"Riqfinpro",#N/A,FALSE,"Tran"}</definedName>
    <definedName name="ffffffffffffff" localSheetId="94" hidden="1">{"Riqfin97",#N/A,FALSE,"Tran";"Riqfinpro",#N/A,FALSE,"Tran"}</definedName>
    <definedName name="ffffffffffffff" localSheetId="102" hidden="1">{"Riqfin97",#N/A,FALSE,"Tran";"Riqfinpro",#N/A,FALSE,"Tran"}</definedName>
    <definedName name="ffffffffffffff" localSheetId="27" hidden="1">{"Riqfin97",#N/A,FALSE,"Tran";"Riqfinpro",#N/A,FALSE,"Tran"}</definedName>
    <definedName name="ffffffffffffff" localSheetId="0" hidden="1">{"Riqfin97",#N/A,FALSE,"Tran";"Riqfinpro",#N/A,FALSE,"Tran"}</definedName>
    <definedName name="ffffffffffffff" hidden="1">{"Riqfin97",#N/A,FALSE,"Tran";"Riqfinpro",#N/A,FALSE,"Tran"}</definedName>
    <definedName name="FFNN" localSheetId="106">#REF!</definedName>
    <definedName name="FFNN" localSheetId="17">#REF!</definedName>
    <definedName name="FFNN" localSheetId="51">#REF!</definedName>
    <definedName name="FFNN" localSheetId="89">#REF!</definedName>
    <definedName name="FFNN" localSheetId="40">#REF!</definedName>
    <definedName name="FFNN" localSheetId="42">#REF!</definedName>
    <definedName name="FFNN" localSheetId="43">#REF!</definedName>
    <definedName name="FFNN" localSheetId="48">#REF!</definedName>
    <definedName name="FFNN" localSheetId="49">#REF!</definedName>
    <definedName name="FFNN" localSheetId="50">#REF!</definedName>
    <definedName name="FFNN" localSheetId="57">#REF!</definedName>
    <definedName name="FFNN" localSheetId="58">#REF!</definedName>
    <definedName name="FFNN" localSheetId="77">#REF!</definedName>
    <definedName name="FFNN" localSheetId="78">#REF!</definedName>
    <definedName name="FFNN" localSheetId="22">#REF!</definedName>
    <definedName name="FFNN" localSheetId="90">#REF!</definedName>
    <definedName name="FFNN" localSheetId="27">#REF!</definedName>
    <definedName name="FFNN" localSheetId="0">#REF!</definedName>
    <definedName name="FFNN">#REF!</definedName>
    <definedName name="fgf" localSheetId="104" hidden="1">{"Riqfin97",#N/A,FALSE,"Tran";"Riqfinpro",#N/A,FALSE,"Tran"}</definedName>
    <definedName name="fgf" localSheetId="106" hidden="1">{"Riqfin97",#N/A,FALSE,"Tran";"Riqfinpro",#N/A,FALSE,"Tran"}</definedName>
    <definedName name="fgf" localSheetId="16" hidden="1">{"Riqfin97",#N/A,FALSE,"Tran";"Riqfinpro",#N/A,FALSE,"Tran"}</definedName>
    <definedName name="fgf" localSheetId="17" hidden="1">{"Riqfin97",#N/A,FALSE,"Tran";"Riqfinpro",#N/A,FALSE,"Tran"}</definedName>
    <definedName name="fgf" localSheetId="18" hidden="1">{"Riqfin97",#N/A,FALSE,"Tran";"Riqfinpro",#N/A,FALSE,"Tran"}</definedName>
    <definedName name="fgf" localSheetId="38" hidden="1">{"Riqfin97",#N/A,FALSE,"Tran";"Riqfinpro",#N/A,FALSE,"Tran"}</definedName>
    <definedName name="fgf" localSheetId="41" hidden="1">{"Riqfin97",#N/A,FALSE,"Tran";"Riqfinpro",#N/A,FALSE,"Tran"}</definedName>
    <definedName name="fgf" localSheetId="65" hidden="1">{"Riqfin97",#N/A,FALSE,"Tran";"Riqfinpro",#N/A,FALSE,"Tran"}</definedName>
    <definedName name="fgf" localSheetId="67" hidden="1">{"Riqfin97",#N/A,FALSE,"Tran";"Riqfinpro",#N/A,FALSE,"Tran"}</definedName>
    <definedName name="fgf" localSheetId="70" hidden="1">{"Riqfin97",#N/A,FALSE,"Tran";"Riqfinpro",#N/A,FALSE,"Tran"}</definedName>
    <definedName name="fgf" localSheetId="8" hidden="1">{"Riqfin97",#N/A,FALSE,"Tran";"Riqfinpro",#N/A,FALSE,"Tran"}</definedName>
    <definedName name="fgf" localSheetId="9" hidden="1">{"Riqfin97",#N/A,FALSE,"Tran";"Riqfinpro",#N/A,FALSE,"Tran"}</definedName>
    <definedName name="fgf" localSheetId="10" hidden="1">{"Riqfin97",#N/A,FALSE,"Tran";"Riqfinpro",#N/A,FALSE,"Tran"}</definedName>
    <definedName name="fgf" localSheetId="11" hidden="1">{"Riqfin97",#N/A,FALSE,"Tran";"Riqfinpro",#N/A,FALSE,"Tran"}</definedName>
    <definedName name="fgf" localSheetId="54" hidden="1">{"Riqfin97",#N/A,FALSE,"Tran";"Riqfinpro",#N/A,FALSE,"Tran"}</definedName>
    <definedName name="fgf" localSheetId="51" hidden="1">{"Riqfin97",#N/A,FALSE,"Tran";"Riqfinpro",#N/A,FALSE,"Tran"}</definedName>
    <definedName name="fgf" localSheetId="89" hidden="1">{"Riqfin97",#N/A,FALSE,"Tran";"Riqfinpro",#N/A,FALSE,"Tran"}</definedName>
    <definedName name="fgf" localSheetId="28" hidden="1">{"Riqfin97",#N/A,FALSE,"Tran";"Riqfinpro",#N/A,FALSE,"Tran"}</definedName>
    <definedName name="fgf" localSheetId="29" hidden="1">{"Riqfin97",#N/A,FALSE,"Tran";"Riqfinpro",#N/A,FALSE,"Tran"}</definedName>
    <definedName name="fgf" localSheetId="30" hidden="1">{"Riqfin97",#N/A,FALSE,"Tran";"Riqfinpro",#N/A,FALSE,"Tran"}</definedName>
    <definedName name="fgf" localSheetId="31" hidden="1">{"Riqfin97",#N/A,FALSE,"Tran";"Riqfinpro",#N/A,FALSE,"Tran"}</definedName>
    <definedName name="fgf" localSheetId="32" hidden="1">{"Riqfin97",#N/A,FALSE,"Tran";"Riqfinpro",#N/A,FALSE,"Tran"}</definedName>
    <definedName name="fgf" localSheetId="33" hidden="1">{"Riqfin97",#N/A,FALSE,"Tran";"Riqfinpro",#N/A,FALSE,"Tran"}</definedName>
    <definedName name="fgf" localSheetId="34" hidden="1">{"Riqfin97",#N/A,FALSE,"Tran";"Riqfinpro",#N/A,FALSE,"Tran"}</definedName>
    <definedName name="fgf" localSheetId="37" hidden="1">{"Riqfin97",#N/A,FALSE,"Tran";"Riqfinpro",#N/A,FALSE,"Tran"}</definedName>
    <definedName name="fgf" localSheetId="2" hidden="1">{"Riqfin97",#N/A,FALSE,"Tran";"Riqfinpro",#N/A,FALSE,"Tran"}</definedName>
    <definedName name="fgf" localSheetId="39" hidden="1">{"Riqfin97",#N/A,FALSE,"Tran";"Riqfinpro",#N/A,FALSE,"Tran"}</definedName>
    <definedName name="fgf" localSheetId="40" hidden="1">{"Riqfin97",#N/A,FALSE,"Tran";"Riqfinpro",#N/A,FALSE,"Tran"}</definedName>
    <definedName name="fgf" localSheetId="42" hidden="1">{"Riqfin97",#N/A,FALSE,"Tran";"Riqfinpro",#N/A,FALSE,"Tran"}</definedName>
    <definedName name="fgf" localSheetId="43" hidden="1">{"Riqfin97",#N/A,FALSE,"Tran";"Riqfinpro",#N/A,FALSE,"Tran"}</definedName>
    <definedName name="fgf" localSheetId="44" hidden="1">{"Riqfin97",#N/A,FALSE,"Tran";"Riqfinpro",#N/A,FALSE,"Tran"}</definedName>
    <definedName name="fgf" localSheetId="45" hidden="1">{"Riqfin97",#N/A,FALSE,"Tran";"Riqfinpro",#N/A,FALSE,"Tran"}</definedName>
    <definedName name="fgf" localSheetId="46" hidden="1">{"Riqfin97",#N/A,FALSE,"Tran";"Riqfinpro",#N/A,FALSE,"Tran"}</definedName>
    <definedName name="fgf" localSheetId="47" hidden="1">{"Riqfin97",#N/A,FALSE,"Tran";"Riqfinpro",#N/A,FALSE,"Tran"}</definedName>
    <definedName name="fgf" localSheetId="48" hidden="1">{"Riqfin97",#N/A,FALSE,"Tran";"Riqfinpro",#N/A,FALSE,"Tran"}</definedName>
    <definedName name="fgf" localSheetId="49" hidden="1">{"Riqfin97",#N/A,FALSE,"Tran";"Riqfinpro",#N/A,FALSE,"Tran"}</definedName>
    <definedName name="fgf" localSheetId="50" hidden="1">{"Riqfin97",#N/A,FALSE,"Tran";"Riqfinpro",#N/A,FALSE,"Tran"}</definedName>
    <definedName name="fgf" localSheetId="57" hidden="1">{"Riqfin97",#N/A,FALSE,"Tran";"Riqfinpro",#N/A,FALSE,"Tran"}</definedName>
    <definedName name="fgf" localSheetId="58" hidden="1">{"Riqfin97",#N/A,FALSE,"Tran";"Riqfinpro",#N/A,FALSE,"Tran"}</definedName>
    <definedName name="fgf" localSheetId="59" hidden="1">{"Riqfin97",#N/A,FALSE,"Tran";"Riqfinpro",#N/A,FALSE,"Tran"}</definedName>
    <definedName name="fgf" localSheetId="60" hidden="1">{"Riqfin97",#N/A,FALSE,"Tran";"Riqfinpro",#N/A,FALSE,"Tran"}</definedName>
    <definedName name="fgf" localSheetId="61" hidden="1">{"Riqfin97",#N/A,FALSE,"Tran";"Riqfinpro",#N/A,FALSE,"Tran"}</definedName>
    <definedName name="fgf" localSheetId="62" hidden="1">{"Riqfin97",#N/A,FALSE,"Tran";"Riqfinpro",#N/A,FALSE,"Tran"}</definedName>
    <definedName name="fgf" localSheetId="63" hidden="1">{"Riqfin97",#N/A,FALSE,"Tran";"Riqfinpro",#N/A,FALSE,"Tran"}</definedName>
    <definedName name="fgf" localSheetId="64" hidden="1">{"Riqfin97",#N/A,FALSE,"Tran";"Riqfinpro",#N/A,FALSE,"Tran"}</definedName>
    <definedName name="fgf" localSheetId="66" hidden="1">{"Riqfin97",#N/A,FALSE,"Tran";"Riqfinpro",#N/A,FALSE,"Tran"}</definedName>
    <definedName name="fgf" localSheetId="68" hidden="1">{"Riqfin97",#N/A,FALSE,"Tran";"Riqfinpro",#N/A,FALSE,"Tran"}</definedName>
    <definedName name="fgf" localSheetId="69" hidden="1">{"Riqfin97",#N/A,FALSE,"Tran";"Riqfinpro",#N/A,FALSE,"Tran"}</definedName>
    <definedName name="fgf" localSheetId="71" hidden="1">{"Riqfin97",#N/A,FALSE,"Tran";"Riqfinpro",#N/A,FALSE,"Tran"}</definedName>
    <definedName name="fgf" localSheetId="76" hidden="1">{"Riqfin97",#N/A,FALSE,"Tran";"Riqfinpro",#N/A,FALSE,"Tran"}</definedName>
    <definedName name="fgf" localSheetId="77" hidden="1">{"Riqfin97",#N/A,FALSE,"Tran";"Riqfinpro",#N/A,FALSE,"Tran"}</definedName>
    <definedName name="fgf" localSheetId="78" hidden="1">{"Riqfin97",#N/A,FALSE,"Tran";"Riqfinpro",#N/A,FALSE,"Tran"}</definedName>
    <definedName name="fgf" localSheetId="82" hidden="1">{"Riqfin97",#N/A,FALSE,"Tran";"Riqfinpro",#N/A,FALSE,"Tran"}</definedName>
    <definedName name="fgf" localSheetId="22" hidden="1">{"Riqfin97",#N/A,FALSE,"Tran";"Riqfinpro",#N/A,FALSE,"Tran"}</definedName>
    <definedName name="fgf" localSheetId="86" hidden="1">{"Riqfin97",#N/A,FALSE,"Tran";"Riqfinpro",#N/A,FALSE,"Tran"}</definedName>
    <definedName name="fgf" localSheetId="90" hidden="1">{"Riqfin97",#N/A,FALSE,"Tran";"Riqfinpro",#N/A,FALSE,"Tran"}</definedName>
    <definedName name="fgf" localSheetId="94" hidden="1">{"Riqfin97",#N/A,FALSE,"Tran";"Riqfinpro",#N/A,FALSE,"Tran"}</definedName>
    <definedName name="fgf" localSheetId="102" hidden="1">{"Riqfin97",#N/A,FALSE,"Tran";"Riqfinpro",#N/A,FALSE,"Tran"}</definedName>
    <definedName name="fgf" localSheetId="27" hidden="1">{"Riqfin97",#N/A,FALSE,"Tran";"Riqfinpro",#N/A,FALSE,"Tran"}</definedName>
    <definedName name="fgf" localSheetId="0" hidden="1">{"Riqfin97",#N/A,FALSE,"Tran";"Riqfinpro",#N/A,FALSE,"Tran"}</definedName>
    <definedName name="fgf" hidden="1">{"Riqfin97",#N/A,FALSE,"Tran";"Riqfinpro",#N/A,FALSE,"Tran"}</definedName>
    <definedName name="fgfg" localSheetId="106" hidden="1">#REF!</definedName>
    <definedName name="fgfg" localSheetId="17" hidden="1">'[123]Fax a enviar'!#REF!</definedName>
    <definedName name="fgfg" localSheetId="57" hidden="1">'[123]Fax a enviar'!#REF!</definedName>
    <definedName name="fgfg" localSheetId="94" hidden="1">#REF!</definedName>
    <definedName name="fgfg" hidden="1">'[123]Fax a enviar'!#REF!</definedName>
    <definedName name="fghfghf" localSheetId="106" hidden="1">#REF!</definedName>
    <definedName name="fghfghf" localSheetId="17" hidden="1">'[140]Fax a enviar'!#REF!</definedName>
    <definedName name="fghfghf" localSheetId="57" hidden="1">'[140]Fax a enviar'!#REF!</definedName>
    <definedName name="fghfghf" localSheetId="94" hidden="1">#REF!</definedName>
    <definedName name="fghfghf" hidden="1">'[140]Fax a enviar'!#REF!</definedName>
    <definedName name="fhnfdj" localSheetId="106" hidden="1">#REF!</definedName>
    <definedName name="fhnfdj" localSheetId="17" hidden="1">'[113]Fax a enviar'!#REF!</definedName>
    <definedName name="fhnfdj" localSheetId="57" hidden="1">'[113]Fax a enviar'!#REF!</definedName>
    <definedName name="fhnfdj" localSheetId="94" hidden="1">#REF!</definedName>
    <definedName name="fhnfdj" hidden="1">'[113]Fax a enviar'!#REF!</definedName>
    <definedName name="FIDR" localSheetId="106">#REF!</definedName>
    <definedName name="FIDR" localSheetId="17">#REF!</definedName>
    <definedName name="FIDR" localSheetId="18">#REF!</definedName>
    <definedName name="FIDR" localSheetId="51">#REF!</definedName>
    <definedName name="FIDR" localSheetId="89">#REF!</definedName>
    <definedName name="FIDR" localSheetId="40">#REF!</definedName>
    <definedName name="FIDR" localSheetId="42">#REF!</definedName>
    <definedName name="FIDR" localSheetId="48">#REF!</definedName>
    <definedName name="FIDR" localSheetId="49">#REF!</definedName>
    <definedName name="FIDR" localSheetId="50">#REF!</definedName>
    <definedName name="FIDR" localSheetId="57">#REF!</definedName>
    <definedName name="FIDR" localSheetId="58">#REF!</definedName>
    <definedName name="FIDR" localSheetId="78">#REF!</definedName>
    <definedName name="FIDR" localSheetId="22">#REF!</definedName>
    <definedName name="FIDR" localSheetId="90">#REF!</definedName>
    <definedName name="FIDR" localSheetId="0">#REF!</definedName>
    <definedName name="FIDR">#REF!</definedName>
    <definedName name="Fig.1" localSheetId="106">#REF!</definedName>
    <definedName name="Fig.1" localSheetId="17">#REF!</definedName>
    <definedName name="Fig.1" localSheetId="41">#REF!</definedName>
    <definedName name="Fig.1" localSheetId="51">#REF!</definedName>
    <definedName name="Fig.1" localSheetId="89">#REF!</definedName>
    <definedName name="Fig.1" localSheetId="40">#REF!</definedName>
    <definedName name="Fig.1" localSheetId="42">#REF!</definedName>
    <definedName name="Fig.1" localSheetId="43">#REF!</definedName>
    <definedName name="Fig.1" localSheetId="47">#REF!</definedName>
    <definedName name="Fig.1" localSheetId="48">#REF!</definedName>
    <definedName name="Fig.1" localSheetId="49">#REF!</definedName>
    <definedName name="Fig.1" localSheetId="50">#REF!</definedName>
    <definedName name="Fig.1" localSheetId="57">#REF!</definedName>
    <definedName name="Fig.1" localSheetId="58">#REF!</definedName>
    <definedName name="Fig.1" localSheetId="59">#REF!</definedName>
    <definedName name="Fig.1" localSheetId="60">#REF!</definedName>
    <definedName name="Fig.1" localSheetId="76">#REF!</definedName>
    <definedName name="Fig.1" localSheetId="78">#REF!</definedName>
    <definedName name="Fig.1" localSheetId="82">#REF!</definedName>
    <definedName name="Fig.1" localSheetId="22">#REF!</definedName>
    <definedName name="Fig.1" localSheetId="86">#REF!</definedName>
    <definedName name="Fig.1" localSheetId="90">#REF!</definedName>
    <definedName name="Fig.1" localSheetId="27">#REF!</definedName>
    <definedName name="Fig.1" localSheetId="0">#REF!</definedName>
    <definedName name="Fig.1">#REF!</definedName>
    <definedName name="FigTitle" localSheetId="106">#REF!</definedName>
    <definedName name="FigTitle" localSheetId="17">#REF!</definedName>
    <definedName name="FigTitle" localSheetId="41">#REF!</definedName>
    <definedName name="FigTitle" localSheetId="51">#REF!</definedName>
    <definedName name="FigTitle" localSheetId="89">#REF!</definedName>
    <definedName name="FigTitle" localSheetId="40">#REF!</definedName>
    <definedName name="FigTitle" localSheetId="42">#REF!</definedName>
    <definedName name="FigTitle" localSheetId="43">#REF!</definedName>
    <definedName name="FigTitle" localSheetId="48">#REF!</definedName>
    <definedName name="FigTitle" localSheetId="49">#REF!</definedName>
    <definedName name="FigTitle" localSheetId="50">#REF!</definedName>
    <definedName name="FigTitle" localSheetId="57">#REF!</definedName>
    <definedName name="FigTitle" localSheetId="58">#REF!</definedName>
    <definedName name="FigTitle" localSheetId="59">#REF!</definedName>
    <definedName name="FigTitle" localSheetId="60">#REF!</definedName>
    <definedName name="FigTitle" localSheetId="76">#REF!</definedName>
    <definedName name="FigTitle" localSheetId="78">#REF!</definedName>
    <definedName name="FigTitle" localSheetId="82">#REF!</definedName>
    <definedName name="FigTitle" localSheetId="22">#REF!</definedName>
    <definedName name="FigTitle" localSheetId="86">#REF!</definedName>
    <definedName name="FigTitle" localSheetId="90">#REF!</definedName>
    <definedName name="FigTitle" localSheetId="27">#REF!</definedName>
    <definedName name="FigTitle" localSheetId="0">#REF!</definedName>
    <definedName name="FigTitle">#REF!</definedName>
    <definedName name="Figure.3" localSheetId="106">#REF!</definedName>
    <definedName name="Figure.3" localSheetId="17">#REF!</definedName>
    <definedName name="Figure.3" localSheetId="41">#REF!</definedName>
    <definedName name="Figure.3" localSheetId="51">#REF!</definedName>
    <definedName name="Figure.3" localSheetId="89">#REF!</definedName>
    <definedName name="Figure.3" localSheetId="42">#REF!</definedName>
    <definedName name="Figure.3" localSheetId="43">#REF!</definedName>
    <definedName name="Figure.3" localSheetId="48">#REF!</definedName>
    <definedName name="Figure.3" localSheetId="49">#REF!</definedName>
    <definedName name="Figure.3" localSheetId="50">#REF!</definedName>
    <definedName name="Figure.3" localSheetId="57">#REF!</definedName>
    <definedName name="Figure.3" localSheetId="58">#REF!</definedName>
    <definedName name="Figure.3" localSheetId="59">#REF!</definedName>
    <definedName name="Figure.3" localSheetId="60">#REF!</definedName>
    <definedName name="Figure.3" localSheetId="76">#REF!</definedName>
    <definedName name="Figure.3" localSheetId="78">#REF!</definedName>
    <definedName name="Figure.3" localSheetId="82">#REF!</definedName>
    <definedName name="Figure.3" localSheetId="22">#REF!</definedName>
    <definedName name="Figure.3" localSheetId="86">#REF!</definedName>
    <definedName name="Figure.3" localSheetId="90">#REF!</definedName>
    <definedName name="Figure.3" localSheetId="27">#REF!</definedName>
    <definedName name="Figure.3" localSheetId="0">#REF!</definedName>
    <definedName name="Figure.3">#REF!</definedName>
    <definedName name="FIM" localSheetId="106">#REF!</definedName>
    <definedName name="FIM" localSheetId="17">#REF!</definedName>
    <definedName name="FIM" localSheetId="51">#REF!</definedName>
    <definedName name="FIM" localSheetId="89">#REF!</definedName>
    <definedName name="FIM" localSheetId="48">#REF!</definedName>
    <definedName name="FIM" localSheetId="49">#REF!</definedName>
    <definedName name="FIM" localSheetId="50">#REF!</definedName>
    <definedName name="FIM" localSheetId="57">#REF!</definedName>
    <definedName name="FIM" localSheetId="58">#REF!</definedName>
    <definedName name="FIM" localSheetId="78">#REF!</definedName>
    <definedName name="FIM" localSheetId="22">#REF!</definedName>
    <definedName name="FIM" localSheetId="90">#REF!</definedName>
    <definedName name="FIM" localSheetId="0">#REF!</definedName>
    <definedName name="FIM">#REF!</definedName>
    <definedName name="finan" localSheetId="106">#REF!</definedName>
    <definedName name="finan" localSheetId="17">#REF!</definedName>
    <definedName name="finan" localSheetId="51">#REF!</definedName>
    <definedName name="finan" localSheetId="89">#REF!</definedName>
    <definedName name="finan" localSheetId="48">#REF!</definedName>
    <definedName name="finan" localSheetId="49">#REF!</definedName>
    <definedName name="finan" localSheetId="50">#REF!</definedName>
    <definedName name="finan" localSheetId="57">#REF!</definedName>
    <definedName name="finan" localSheetId="58">#REF!</definedName>
    <definedName name="finan" localSheetId="78">#REF!</definedName>
    <definedName name="finan" localSheetId="22">#REF!</definedName>
    <definedName name="finan" localSheetId="90">#REF!</definedName>
    <definedName name="finan" localSheetId="0">#REF!</definedName>
    <definedName name="finan">#REF!</definedName>
    <definedName name="finan1" localSheetId="106">#REF!</definedName>
    <definedName name="finan1" localSheetId="17">#REF!</definedName>
    <definedName name="finan1" localSheetId="51">#REF!</definedName>
    <definedName name="finan1" localSheetId="89">#REF!</definedName>
    <definedName name="finan1" localSheetId="48">#REF!</definedName>
    <definedName name="finan1" localSheetId="49">#REF!</definedName>
    <definedName name="finan1" localSheetId="50">#REF!</definedName>
    <definedName name="finan1" localSheetId="57">#REF!</definedName>
    <definedName name="finan1" localSheetId="58">#REF!</definedName>
    <definedName name="finan1" localSheetId="78">#REF!</definedName>
    <definedName name="finan1" localSheetId="22">#REF!</definedName>
    <definedName name="finan1" localSheetId="90">#REF!</definedName>
    <definedName name="finan1" localSheetId="0">#REF!</definedName>
    <definedName name="finan1">#REF!</definedName>
    <definedName name="Financing" localSheetId="104" hidden="1">{"Tab1",#N/A,FALSE,"P";"Tab2",#N/A,FALSE,"P"}</definedName>
    <definedName name="Financing" localSheetId="106" hidden="1">{"Tab1",#N/A,FALSE,"P";"Tab2",#N/A,FALSE,"P"}</definedName>
    <definedName name="Financing" localSheetId="16" hidden="1">{"Tab1",#N/A,FALSE,"P";"Tab2",#N/A,FALSE,"P"}</definedName>
    <definedName name="Financing" localSheetId="17" hidden="1">{"Tab1",#N/A,FALSE,"P";"Tab2",#N/A,FALSE,"P"}</definedName>
    <definedName name="Financing" localSheetId="18" hidden="1">{"Tab1",#N/A,FALSE,"P";"Tab2",#N/A,FALSE,"P"}</definedName>
    <definedName name="Financing" localSheetId="38" hidden="1">{"Tab1",#N/A,FALSE,"P";"Tab2",#N/A,FALSE,"P"}</definedName>
    <definedName name="Financing" localSheetId="41" hidden="1">{"Tab1",#N/A,FALSE,"P";"Tab2",#N/A,FALSE,"P"}</definedName>
    <definedName name="Financing" localSheetId="65" hidden="1">{"Tab1",#N/A,FALSE,"P";"Tab2",#N/A,FALSE,"P"}</definedName>
    <definedName name="Financing" localSheetId="67" hidden="1">{"Tab1",#N/A,FALSE,"P";"Tab2",#N/A,FALSE,"P"}</definedName>
    <definedName name="Financing" localSheetId="70" hidden="1">{"Tab1",#N/A,FALSE,"P";"Tab2",#N/A,FALSE,"P"}</definedName>
    <definedName name="Financing" localSheetId="8" hidden="1">{"Tab1",#N/A,FALSE,"P";"Tab2",#N/A,FALSE,"P"}</definedName>
    <definedName name="Financing" localSheetId="9" hidden="1">{"Tab1",#N/A,FALSE,"P";"Tab2",#N/A,FALSE,"P"}</definedName>
    <definedName name="Financing" localSheetId="10" hidden="1">{"Tab1",#N/A,FALSE,"P";"Tab2",#N/A,FALSE,"P"}</definedName>
    <definedName name="Financing" localSheetId="11" hidden="1">{"Tab1",#N/A,FALSE,"P";"Tab2",#N/A,FALSE,"P"}</definedName>
    <definedName name="Financing" localSheetId="54" hidden="1">{"Tab1",#N/A,FALSE,"P";"Tab2",#N/A,FALSE,"P"}</definedName>
    <definedName name="Financing" localSheetId="51" hidden="1">{"Tab1",#N/A,FALSE,"P";"Tab2",#N/A,FALSE,"P"}</definedName>
    <definedName name="Financing" localSheetId="89" hidden="1">{"Tab1",#N/A,FALSE,"P";"Tab2",#N/A,FALSE,"P"}</definedName>
    <definedName name="Financing" localSheetId="28" hidden="1">{"Tab1",#N/A,FALSE,"P";"Tab2",#N/A,FALSE,"P"}</definedName>
    <definedName name="Financing" localSheetId="29" hidden="1">{"Tab1",#N/A,FALSE,"P";"Tab2",#N/A,FALSE,"P"}</definedName>
    <definedName name="Financing" localSheetId="30" hidden="1">{"Tab1",#N/A,FALSE,"P";"Tab2",#N/A,FALSE,"P"}</definedName>
    <definedName name="Financing" localSheetId="31" hidden="1">{"Tab1",#N/A,FALSE,"P";"Tab2",#N/A,FALSE,"P"}</definedName>
    <definedName name="Financing" localSheetId="32" hidden="1">{"Tab1",#N/A,FALSE,"P";"Tab2",#N/A,FALSE,"P"}</definedName>
    <definedName name="Financing" localSheetId="33" hidden="1">{"Tab1",#N/A,FALSE,"P";"Tab2",#N/A,FALSE,"P"}</definedName>
    <definedName name="Financing" localSheetId="34" hidden="1">{"Tab1",#N/A,FALSE,"P";"Tab2",#N/A,FALSE,"P"}</definedName>
    <definedName name="Financing" localSheetId="37" hidden="1">{"Tab1",#N/A,FALSE,"P";"Tab2",#N/A,FALSE,"P"}</definedName>
    <definedName name="Financing" localSheetId="2" hidden="1">{"Tab1",#N/A,FALSE,"P";"Tab2",#N/A,FALSE,"P"}</definedName>
    <definedName name="Financing" localSheetId="39" hidden="1">{"Tab1",#N/A,FALSE,"P";"Tab2",#N/A,FALSE,"P"}</definedName>
    <definedName name="Financing" localSheetId="40" hidden="1">{"Tab1",#N/A,FALSE,"P";"Tab2",#N/A,FALSE,"P"}</definedName>
    <definedName name="Financing" localSheetId="42" hidden="1">{"Tab1",#N/A,FALSE,"P";"Tab2",#N/A,FALSE,"P"}</definedName>
    <definedName name="Financing" localSheetId="43" hidden="1">{"Tab1",#N/A,FALSE,"P";"Tab2",#N/A,FALSE,"P"}</definedName>
    <definedName name="Financing" localSheetId="44" hidden="1">{"Tab1",#N/A,FALSE,"P";"Tab2",#N/A,FALSE,"P"}</definedName>
    <definedName name="Financing" localSheetId="45" hidden="1">{"Tab1",#N/A,FALSE,"P";"Tab2",#N/A,FALSE,"P"}</definedName>
    <definedName name="Financing" localSheetId="46" hidden="1">{"Tab1",#N/A,FALSE,"P";"Tab2",#N/A,FALSE,"P"}</definedName>
    <definedName name="Financing" localSheetId="47" hidden="1">{"Tab1",#N/A,FALSE,"P";"Tab2",#N/A,FALSE,"P"}</definedName>
    <definedName name="Financing" localSheetId="48" hidden="1">{"Tab1",#N/A,FALSE,"P";"Tab2",#N/A,FALSE,"P"}</definedName>
    <definedName name="Financing" localSheetId="49" hidden="1">{"Tab1",#N/A,FALSE,"P";"Tab2",#N/A,FALSE,"P"}</definedName>
    <definedName name="Financing" localSheetId="50" hidden="1">{"Tab1",#N/A,FALSE,"P";"Tab2",#N/A,FALSE,"P"}</definedName>
    <definedName name="Financing" localSheetId="57" hidden="1">{"Tab1",#N/A,FALSE,"P";"Tab2",#N/A,FALSE,"P"}</definedName>
    <definedName name="Financing" localSheetId="58" hidden="1">{"Tab1",#N/A,FALSE,"P";"Tab2",#N/A,FALSE,"P"}</definedName>
    <definedName name="Financing" localSheetId="59" hidden="1">{"Tab1",#N/A,FALSE,"P";"Tab2",#N/A,FALSE,"P"}</definedName>
    <definedName name="Financing" localSheetId="60" hidden="1">{"Tab1",#N/A,FALSE,"P";"Tab2",#N/A,FALSE,"P"}</definedName>
    <definedName name="Financing" localSheetId="61" hidden="1">{"Tab1",#N/A,FALSE,"P";"Tab2",#N/A,FALSE,"P"}</definedName>
    <definedName name="Financing" localSheetId="62" hidden="1">{"Tab1",#N/A,FALSE,"P";"Tab2",#N/A,FALSE,"P"}</definedName>
    <definedName name="Financing" localSheetId="63" hidden="1">{"Tab1",#N/A,FALSE,"P";"Tab2",#N/A,FALSE,"P"}</definedName>
    <definedName name="Financing" localSheetId="64" hidden="1">{"Tab1",#N/A,FALSE,"P";"Tab2",#N/A,FALSE,"P"}</definedName>
    <definedName name="Financing" localSheetId="66" hidden="1">{"Tab1",#N/A,FALSE,"P";"Tab2",#N/A,FALSE,"P"}</definedName>
    <definedName name="Financing" localSheetId="68" hidden="1">{"Tab1",#N/A,FALSE,"P";"Tab2",#N/A,FALSE,"P"}</definedName>
    <definedName name="Financing" localSheetId="69" hidden="1">{"Tab1",#N/A,FALSE,"P";"Tab2",#N/A,FALSE,"P"}</definedName>
    <definedName name="Financing" localSheetId="71" hidden="1">{"Tab1",#N/A,FALSE,"P";"Tab2",#N/A,FALSE,"P"}</definedName>
    <definedName name="Financing" localSheetId="76" hidden="1">{"Tab1",#N/A,FALSE,"P";"Tab2",#N/A,FALSE,"P"}</definedName>
    <definedName name="Financing" localSheetId="77" hidden="1">{"Tab1",#N/A,FALSE,"P";"Tab2",#N/A,FALSE,"P"}</definedName>
    <definedName name="Financing" localSheetId="78" hidden="1">{"Tab1",#N/A,FALSE,"P";"Tab2",#N/A,FALSE,"P"}</definedName>
    <definedName name="Financing" localSheetId="82" hidden="1">{"Tab1",#N/A,FALSE,"P";"Tab2",#N/A,FALSE,"P"}</definedName>
    <definedName name="Financing" localSheetId="22" hidden="1">{"Tab1",#N/A,FALSE,"P";"Tab2",#N/A,FALSE,"P"}</definedName>
    <definedName name="Financing" localSheetId="86" hidden="1">{"Tab1",#N/A,FALSE,"P";"Tab2",#N/A,FALSE,"P"}</definedName>
    <definedName name="Financing" localSheetId="90" hidden="1">{"Tab1",#N/A,FALSE,"P";"Tab2",#N/A,FALSE,"P"}</definedName>
    <definedName name="Financing" localSheetId="94" hidden="1">{"Tab1",#N/A,FALSE,"P";"Tab2",#N/A,FALSE,"P"}</definedName>
    <definedName name="Financing" localSheetId="102" hidden="1">{"Tab1",#N/A,FALSE,"P";"Tab2",#N/A,FALSE,"P"}</definedName>
    <definedName name="Financing" localSheetId="27" hidden="1">{"Tab1",#N/A,FALSE,"P";"Tab2",#N/A,FALSE,"P"}</definedName>
    <definedName name="Financing" localSheetId="0" hidden="1">{"Tab1",#N/A,FALSE,"P";"Tab2",#N/A,FALSE,"P"}</definedName>
    <definedName name="Financing" hidden="1">{"Tab1",#N/A,FALSE,"P";"Tab2",#N/A,FALSE,"P"}</definedName>
    <definedName name="Finland_wt" localSheetId="106">#REF!</definedName>
    <definedName name="Finland_wt" localSheetId="57">'[83]OECD wgt'!$B$18</definedName>
    <definedName name="Finland_wt" localSheetId="94">#REF!</definedName>
    <definedName name="Finland_wt">'[83]OECD wgt'!$B$18</definedName>
    <definedName name="FIP" localSheetId="106">#REF!</definedName>
    <definedName name="FIP" localSheetId="17">[141]Q4!#REF!</definedName>
    <definedName name="FIP" localSheetId="51">[141]Q4!#REF!</definedName>
    <definedName name="FIP" localSheetId="89">[141]Q4!#REF!</definedName>
    <definedName name="FIP" localSheetId="49">[141]Q4!#REF!</definedName>
    <definedName name="FIP" localSheetId="50">[141]Q4!#REF!</definedName>
    <definedName name="FIP" localSheetId="57">[141]Q4!#REF!</definedName>
    <definedName name="FIP" localSheetId="90">[141]Q4!#REF!</definedName>
    <definedName name="FIP" localSheetId="94">#REF!</definedName>
    <definedName name="FIP">[141]Q4!#REF!</definedName>
    <definedName name="Fisc" localSheetId="106">#REF!</definedName>
    <definedName name="FISC" localSheetId="16">#REF!</definedName>
    <definedName name="Fisc" localSheetId="17">#REF!</definedName>
    <definedName name="Fisc" localSheetId="51">#REF!</definedName>
    <definedName name="Fisc" localSheetId="89">#REF!</definedName>
    <definedName name="Fisc" localSheetId="40">#REF!</definedName>
    <definedName name="Fisc" localSheetId="42">#REF!</definedName>
    <definedName name="Fisc" localSheetId="43">#REF!</definedName>
    <definedName name="Fisc" localSheetId="48">#REF!</definedName>
    <definedName name="Fisc" localSheetId="49">#REF!</definedName>
    <definedName name="Fisc" localSheetId="50">#REF!</definedName>
    <definedName name="Fisc" localSheetId="57">#REF!</definedName>
    <definedName name="Fisc" localSheetId="58">#REF!</definedName>
    <definedName name="Fisc" localSheetId="77">#REF!</definedName>
    <definedName name="Fisc" localSheetId="78">#REF!</definedName>
    <definedName name="Fisc" localSheetId="22">#REF!</definedName>
    <definedName name="Fisc" localSheetId="90">#REF!</definedName>
    <definedName name="Fisc" localSheetId="27">#REF!</definedName>
    <definedName name="Fisc" localSheetId="0">#REF!</definedName>
    <definedName name="Fisc">#REF!</definedName>
    <definedName name="Fisca" localSheetId="106">#REF!</definedName>
    <definedName name="Fisca" localSheetId="17">#REF!</definedName>
    <definedName name="Fisca" localSheetId="41">#REF!</definedName>
    <definedName name="Fisca" localSheetId="51">#REF!</definedName>
    <definedName name="Fisca" localSheetId="89">#REF!</definedName>
    <definedName name="Fisca" localSheetId="40">#REF!</definedName>
    <definedName name="Fisca" localSheetId="42">#REF!</definedName>
    <definedName name="Fisca" localSheetId="43">#REF!</definedName>
    <definedName name="Fisca" localSheetId="48">#REF!</definedName>
    <definedName name="Fisca" localSheetId="49">#REF!</definedName>
    <definedName name="Fisca" localSheetId="50">#REF!</definedName>
    <definedName name="Fisca" localSheetId="57">#REF!</definedName>
    <definedName name="Fisca" localSheetId="58">#REF!</definedName>
    <definedName name="Fisca" localSheetId="59">#REF!</definedName>
    <definedName name="Fisca" localSheetId="60">#REF!</definedName>
    <definedName name="Fisca" localSheetId="76">#REF!</definedName>
    <definedName name="Fisca" localSheetId="78">#REF!</definedName>
    <definedName name="Fisca" localSheetId="82">#REF!</definedName>
    <definedName name="Fisca" localSheetId="22">#REF!</definedName>
    <definedName name="Fisca" localSheetId="86">#REF!</definedName>
    <definedName name="Fisca" localSheetId="90">#REF!</definedName>
    <definedName name="Fisca" localSheetId="27">#REF!</definedName>
    <definedName name="Fisca" localSheetId="0">#REF!</definedName>
    <definedName name="Fisca">#REF!</definedName>
    <definedName name="FISUM" localSheetId="106">#REF!</definedName>
    <definedName name="FISUM" localSheetId="17">#REF!</definedName>
    <definedName name="FISUM" localSheetId="51">#REF!</definedName>
    <definedName name="FISUM" localSheetId="89">#REF!</definedName>
    <definedName name="FISUM" localSheetId="40">#REF!</definedName>
    <definedName name="FISUM" localSheetId="48">#REF!</definedName>
    <definedName name="FISUM" localSheetId="49">#REF!</definedName>
    <definedName name="FISUM" localSheetId="50">#REF!</definedName>
    <definedName name="FISUM" localSheetId="57">#REF!</definedName>
    <definedName name="FISUM" localSheetId="58">#REF!</definedName>
    <definedName name="FISUM" localSheetId="78">#REF!</definedName>
    <definedName name="FISUM" localSheetId="22">#REF!</definedName>
    <definedName name="FISUM" localSheetId="90">#REF!</definedName>
    <definedName name="FISUM" localSheetId="0">#REF!</definedName>
    <definedName name="FISUM">#REF!</definedName>
    <definedName name="FLIBOR" localSheetId="106">#REF!</definedName>
    <definedName name="FLIBOR" localSheetId="51">[141]Q4!#REF!</definedName>
    <definedName name="FLIBOR" localSheetId="89">[141]Q4!#REF!</definedName>
    <definedName name="FLIBOR" localSheetId="40">[141]Q4!#REF!</definedName>
    <definedName name="FLIBOR" localSheetId="49">[141]Q4!#REF!</definedName>
    <definedName name="FLIBOR" localSheetId="50">[141]Q4!#REF!</definedName>
    <definedName name="FLIBOR" localSheetId="57">[141]Q4!#REF!</definedName>
    <definedName name="FLIBOR" localSheetId="94">#REF!</definedName>
    <definedName name="FLIBOR">[141]Q4!#REF!</definedName>
    <definedName name="FLOPEC" localSheetId="106">#REF!</definedName>
    <definedName name="FLOPEC" localSheetId="17">#REF!</definedName>
    <definedName name="FLOPEC" localSheetId="18">#REF!</definedName>
    <definedName name="FLOPEC" localSheetId="51">#REF!</definedName>
    <definedName name="FLOPEC" localSheetId="89">#REF!</definedName>
    <definedName name="FLOPEC" localSheetId="40">#REF!</definedName>
    <definedName name="FLOPEC" localSheetId="42">#REF!</definedName>
    <definedName name="FLOPEC" localSheetId="48">#REF!</definedName>
    <definedName name="FLOPEC" localSheetId="49">#REF!</definedName>
    <definedName name="FLOPEC" localSheetId="50">#REF!</definedName>
    <definedName name="FLOPEC" localSheetId="57">#REF!</definedName>
    <definedName name="FLOPEC" localSheetId="58">#REF!</definedName>
    <definedName name="FLOPEC" localSheetId="78">#REF!</definedName>
    <definedName name="FLOPEC" localSheetId="22">#REF!</definedName>
    <definedName name="FLOPEC" localSheetId="90">#REF!</definedName>
    <definedName name="FLOPEC" localSheetId="0">#REF!</definedName>
    <definedName name="FLOPEC">#REF!</definedName>
    <definedName name="FLOWS" localSheetId="106">#REF!</definedName>
    <definedName name="FLOWS" localSheetId="17">#REF!</definedName>
    <definedName name="FLOWS" localSheetId="18">#REF!</definedName>
    <definedName name="FLOWS" localSheetId="51">#REF!</definedName>
    <definedName name="FLOWS" localSheetId="89">#REF!</definedName>
    <definedName name="FLOWS" localSheetId="40">#REF!</definedName>
    <definedName name="FLOWS" localSheetId="42">#REF!</definedName>
    <definedName name="FLOWS" localSheetId="48">#REF!</definedName>
    <definedName name="FLOWS" localSheetId="49">#REF!</definedName>
    <definedName name="FLOWS" localSheetId="50">#REF!</definedName>
    <definedName name="FLOWS" localSheetId="57">#REF!</definedName>
    <definedName name="FLOWS" localSheetId="58">#REF!</definedName>
    <definedName name="FLOWS" localSheetId="78">#REF!</definedName>
    <definedName name="FLOWS" localSheetId="22">#REF!</definedName>
    <definedName name="FLOWS" localSheetId="90">#REF!</definedName>
    <definedName name="FLOWS" localSheetId="0">#REF!</definedName>
    <definedName name="FLOWS">#REF!</definedName>
    <definedName name="fluct" localSheetId="106">#REF!</definedName>
    <definedName name="fluct" localSheetId="17">#REF!</definedName>
    <definedName name="fluct" localSheetId="18">#REF!</definedName>
    <definedName name="fluct" localSheetId="51">#REF!</definedName>
    <definedName name="fluct" localSheetId="89">#REF!</definedName>
    <definedName name="fluct" localSheetId="40">#REF!</definedName>
    <definedName name="fluct" localSheetId="42">#REF!</definedName>
    <definedName name="fluct" localSheetId="48">#REF!</definedName>
    <definedName name="fluct" localSheetId="49">#REF!</definedName>
    <definedName name="fluct" localSheetId="50">#REF!</definedName>
    <definedName name="fluct" localSheetId="57">#REF!</definedName>
    <definedName name="fluct" localSheetId="58">#REF!</definedName>
    <definedName name="fluct" localSheetId="78">#REF!</definedName>
    <definedName name="fluct" localSheetId="22">#REF!</definedName>
    <definedName name="fluct" localSheetId="90">#REF!</definedName>
    <definedName name="fluct" localSheetId="0">#REF!</definedName>
    <definedName name="fluct">#REF!</definedName>
    <definedName name="Flujo" localSheetId="106">#REF!</definedName>
    <definedName name="Flujo" localSheetId="57">[96]Hoja5!$X$1:$AF$61</definedName>
    <definedName name="Flujo" localSheetId="94">#REF!</definedName>
    <definedName name="Flujo">[96]Hoja5!$X$1:$AF$61</definedName>
    <definedName name="FLUXO" localSheetId="106">#REF!</definedName>
    <definedName name="FLUXO" localSheetId="17">#REF!</definedName>
    <definedName name="FLUXO" localSheetId="18">#REF!</definedName>
    <definedName name="FLUXO" localSheetId="51">#REF!</definedName>
    <definedName name="FLUXO" localSheetId="89">#REF!</definedName>
    <definedName name="FLUXO" localSheetId="40">#REF!</definedName>
    <definedName name="FLUXO" localSheetId="42">#REF!</definedName>
    <definedName name="FLUXO" localSheetId="48">#REF!</definedName>
    <definedName name="FLUXO" localSheetId="49">#REF!</definedName>
    <definedName name="FLUXO" localSheetId="50">#REF!</definedName>
    <definedName name="FLUXO" localSheetId="57">#REF!</definedName>
    <definedName name="FLUXO" localSheetId="58">#REF!</definedName>
    <definedName name="FLUXO" localSheetId="78">#REF!</definedName>
    <definedName name="FLUXO" localSheetId="22">#REF!</definedName>
    <definedName name="FLUXO" localSheetId="90">#REF!</definedName>
    <definedName name="FLUXO" localSheetId="0">#REF!</definedName>
    <definedName name="FLUXO">#REF!</definedName>
    <definedName name="FMB" localSheetId="106">#REF!</definedName>
    <definedName name="FMB" localSheetId="17">#REF!</definedName>
    <definedName name="FMB" localSheetId="18">#REF!</definedName>
    <definedName name="FMB" localSheetId="51">#REF!</definedName>
    <definedName name="FMB" localSheetId="89">#REF!</definedName>
    <definedName name="FMB" localSheetId="40">#REF!</definedName>
    <definedName name="FMB" localSheetId="42">#REF!</definedName>
    <definedName name="FMB" localSheetId="48">#REF!</definedName>
    <definedName name="FMB" localSheetId="49">#REF!</definedName>
    <definedName name="FMB" localSheetId="50">#REF!</definedName>
    <definedName name="FMB" localSheetId="57">#REF!</definedName>
    <definedName name="FMB" localSheetId="58">#REF!</definedName>
    <definedName name="FMB" localSheetId="78">#REF!</definedName>
    <definedName name="FMB" localSheetId="22">#REF!</definedName>
    <definedName name="FMB" localSheetId="90">#REF!</definedName>
    <definedName name="FMB" localSheetId="0">#REF!</definedName>
    <definedName name="FMB">#REF!</definedName>
    <definedName name="FMI" localSheetId="106">#REF!</definedName>
    <definedName name="FMI" localSheetId="17">[75]BCP!#REF!</definedName>
    <definedName name="FMI" localSheetId="18">[75]BCP!#REF!</definedName>
    <definedName name="FMI" localSheetId="51">[75]BCP!#REF!</definedName>
    <definedName name="FMI" localSheetId="89">[75]BCP!#REF!</definedName>
    <definedName name="FMI" localSheetId="40">[75]BCP!#REF!</definedName>
    <definedName name="FMI" localSheetId="42">[75]BCP!#REF!</definedName>
    <definedName name="FMI" localSheetId="43">#REF!</definedName>
    <definedName name="FMI" localSheetId="48">[75]BCP!#REF!</definedName>
    <definedName name="FMI" localSheetId="49">[75]BCP!#REF!</definedName>
    <definedName name="FMI" localSheetId="50">[75]BCP!#REF!</definedName>
    <definedName name="FMI" localSheetId="57">#REF!</definedName>
    <definedName name="FMI" localSheetId="58">[75]BCP!#REF!</definedName>
    <definedName name="FMI" localSheetId="76">[75]BCP!#REF!</definedName>
    <definedName name="FMI" localSheetId="90">[75]BCP!#REF!</definedName>
    <definedName name="FMI" localSheetId="94">#REF!</definedName>
    <definedName name="FMI">[75]BCP!#REF!</definedName>
    <definedName name="FMK" localSheetId="106">#REF!</definedName>
    <definedName name="FMK" localSheetId="16">#REF!</definedName>
    <definedName name="FMK" localSheetId="17">#REF!</definedName>
    <definedName name="FMK" localSheetId="41">#REF!</definedName>
    <definedName name="FMK" localSheetId="51">#REF!</definedName>
    <definedName name="FMK" localSheetId="89">#REF!</definedName>
    <definedName name="FMK" localSheetId="40">#REF!</definedName>
    <definedName name="FMK" localSheetId="42">#REF!</definedName>
    <definedName name="FMK" localSheetId="43">#REF!</definedName>
    <definedName name="FMK" localSheetId="47">#REF!</definedName>
    <definedName name="FMK" localSheetId="48">#REF!</definedName>
    <definedName name="FMK" localSheetId="49">#REF!</definedName>
    <definedName name="FMK" localSheetId="50">#REF!</definedName>
    <definedName name="FMK" localSheetId="57">#REF!</definedName>
    <definedName name="FMK" localSheetId="58">#REF!</definedName>
    <definedName name="FMK" localSheetId="59">#REF!</definedName>
    <definedName name="FMK" localSheetId="60">#REF!</definedName>
    <definedName name="FMK" localSheetId="76">#REF!</definedName>
    <definedName name="FMK" localSheetId="78">#REF!</definedName>
    <definedName name="FMK" localSheetId="82">#REF!</definedName>
    <definedName name="FMK" localSheetId="22">#REF!</definedName>
    <definedName name="FMK" localSheetId="86">#REF!</definedName>
    <definedName name="FMK" localSheetId="90">#REF!</definedName>
    <definedName name="FMK" localSheetId="27">#REF!</definedName>
    <definedName name="FMK" localSheetId="0">#REF!</definedName>
    <definedName name="FMK">#REF!</definedName>
    <definedName name="FODESEC" localSheetId="106">#REF!</definedName>
    <definedName name="FODESEC" localSheetId="17">#REF!</definedName>
    <definedName name="FODESEC" localSheetId="51">#REF!</definedName>
    <definedName name="FODESEC" localSheetId="89">#REF!</definedName>
    <definedName name="FODESEC" localSheetId="40">#REF!</definedName>
    <definedName name="FODESEC" localSheetId="42">#REF!</definedName>
    <definedName name="FODESEC" localSheetId="48">#REF!</definedName>
    <definedName name="FODESEC" localSheetId="49">#REF!</definedName>
    <definedName name="FODESEC" localSheetId="50">#REF!</definedName>
    <definedName name="FODESEC" localSheetId="57">#REF!</definedName>
    <definedName name="FODESEC" localSheetId="58">#REF!</definedName>
    <definedName name="FODESEC" localSheetId="78">#REF!</definedName>
    <definedName name="FODESEC" localSheetId="22">#REF!</definedName>
    <definedName name="FODESEC" localSheetId="90">#REF!</definedName>
    <definedName name="FODESEC" localSheetId="0">#REF!</definedName>
    <definedName name="FODESEC">#REF!</definedName>
    <definedName name="FONDO_COMPENSADOR_DE_DESEQUILIBRIOS_FISCALES_PROVINCIALES" localSheetId="106">#REF!</definedName>
    <definedName name="FONDO_COMPENSADOR_DE_DESEQUILIBRIOS_FISCALES_PROVINCIALES" localSheetId="57">#REF!</definedName>
    <definedName name="FONDO_COMPENSADOR_DE_DESEQUILIBRIOS_FISCALES_PROVINCIALES" localSheetId="94">#REF!</definedName>
    <definedName name="FONDO_COMPENSADOR_DE_DESEQUILIBRIOS_FISCALES_PROVINCIALES">[6]C!$B$15:$N$15</definedName>
    <definedName name="FONDO_EDUCATIVO__LEY_N__23906_ART._3_Y_4" localSheetId="106">#REF!</definedName>
    <definedName name="FONDO_EDUCATIVO__LEY_N__23906_ART._3_Y_4" localSheetId="57">#REF!</definedName>
    <definedName name="FONDO_EDUCATIVO__LEY_N__23906_ART._3_Y_4" localSheetId="94">#REF!</definedName>
    <definedName name="FONDO_EDUCATIVO__LEY_N__23906_ART._3_Y_4">[6]C!$B$16:$N$16</definedName>
    <definedName name="FONDO_ESPECIAL_DE_DESARROLLO_ELECTRICO_DEL_INTERIOR__LEYES_NROS._23966_ART._19_Y_24065" localSheetId="106">#REF!</definedName>
    <definedName name="FONDO_ESPECIAL_DE_DESARROLLO_ELECTRICO_DEL_INTERIOR__LEYES_NROS._23966_ART._19_Y_24065" localSheetId="57">#REF!</definedName>
    <definedName name="FONDO_ESPECIAL_DE_DESARROLLO_ELECTRICO_DEL_INTERIOR__LEYES_NROS._23966_ART._19_Y_24065" localSheetId="94">#REF!</definedName>
    <definedName name="FONDO_ESPECIAL_DE_DESARROLLO_ELECTRICO_DEL_INTERIOR__LEYES_NROS._23966_ART._19_Y_24065">[6]C!$B$26:$N$26</definedName>
    <definedName name="FONDO_NACIONAL_DE_LA_VIVIENDA__LEY_N__23966_ART._18" localSheetId="106">#REF!</definedName>
    <definedName name="FONDO_NACIONAL_DE_LA_VIVIENDA__LEY_N__23966_ART._18" localSheetId="57">#REF!</definedName>
    <definedName name="FONDO_NACIONAL_DE_LA_VIVIENDA__LEY_N__23966_ART._18" localSheetId="94">#REF!</definedName>
    <definedName name="FONDO_NACIONAL_DE_LA_VIVIENDA__LEY_N__23966_ART._18">[6]C!$B$25:$N$25</definedName>
    <definedName name="Fondos" localSheetId="106">#REF!</definedName>
    <definedName name="Fondos" localSheetId="57">[96]Hoja5!$J$1:$U$44</definedName>
    <definedName name="Fondos" localSheetId="94">#REF!</definedName>
    <definedName name="Fondos">[96]Hoja5!$J$1:$U$44</definedName>
    <definedName name="FORMATO">#N/A</definedName>
    <definedName name="FRAMENO" localSheetId="106">#REF!</definedName>
    <definedName name="FRAMENO" localSheetId="17">#REF!</definedName>
    <definedName name="FRAMENO" localSheetId="51">#REF!</definedName>
    <definedName name="FRAMENO" localSheetId="89">#REF!</definedName>
    <definedName name="FRAMENO" localSheetId="40">#REF!</definedName>
    <definedName name="FRAMENO" localSheetId="42">#REF!</definedName>
    <definedName name="FRAMENO" localSheetId="43">#REF!</definedName>
    <definedName name="FRAMENO" localSheetId="47">#REF!</definedName>
    <definedName name="FRAMENO" localSheetId="48">#REF!</definedName>
    <definedName name="FRAMENO" localSheetId="49">#REF!</definedName>
    <definedName name="FRAMENO" localSheetId="50">#REF!</definedName>
    <definedName name="FRAMENO" localSheetId="57">#REF!</definedName>
    <definedName name="FRAMENO" localSheetId="58">#REF!</definedName>
    <definedName name="FRAMENO" localSheetId="76">#REF!</definedName>
    <definedName name="FRAMENO" localSheetId="77">#REF!</definedName>
    <definedName name="FRAMENO" localSheetId="78">#REF!</definedName>
    <definedName name="FRAMENO" localSheetId="82">#REF!</definedName>
    <definedName name="FRAMENO" localSheetId="22">#REF!</definedName>
    <definedName name="FRAMENO" localSheetId="90">#REF!</definedName>
    <definedName name="FRAMENO" localSheetId="27">#REF!</definedName>
    <definedName name="FRAMENO" localSheetId="0">#REF!</definedName>
    <definedName name="FRAMENO">#REF!</definedName>
    <definedName name="framework_macro" localSheetId="106">#REF!</definedName>
    <definedName name="framework_macro" localSheetId="17">#REF!</definedName>
    <definedName name="framework_macro" localSheetId="51">#REF!</definedName>
    <definedName name="framework_macro" localSheetId="89">#REF!</definedName>
    <definedName name="framework_macro" localSheetId="40">#REF!</definedName>
    <definedName name="framework_macro" localSheetId="42">#REF!</definedName>
    <definedName name="framework_macro" localSheetId="43">#REF!</definedName>
    <definedName name="framework_macro" localSheetId="48">#REF!</definedName>
    <definedName name="framework_macro" localSheetId="49">#REF!</definedName>
    <definedName name="framework_macro" localSheetId="50">#REF!</definedName>
    <definedName name="framework_macro" localSheetId="57">#REF!</definedName>
    <definedName name="framework_macro" localSheetId="58">#REF!</definedName>
    <definedName name="framework_macro" localSheetId="76">#REF!</definedName>
    <definedName name="framework_macro" localSheetId="78">#REF!</definedName>
    <definedName name="framework_macro" localSheetId="22">#REF!</definedName>
    <definedName name="framework_macro" localSheetId="90">#REF!</definedName>
    <definedName name="framework_macro" localSheetId="27">#REF!</definedName>
    <definedName name="framework_macro" localSheetId="0">#REF!</definedName>
    <definedName name="framework_macro">#REF!</definedName>
    <definedName name="framework_macro_new" localSheetId="106">#REF!</definedName>
    <definedName name="framework_macro_new" localSheetId="17">#REF!</definedName>
    <definedName name="framework_macro_new" localSheetId="51">#REF!</definedName>
    <definedName name="framework_macro_new" localSheetId="89">#REF!</definedName>
    <definedName name="framework_macro_new" localSheetId="40">#REF!</definedName>
    <definedName name="framework_macro_new" localSheetId="42">#REF!</definedName>
    <definedName name="framework_macro_new" localSheetId="43">#REF!</definedName>
    <definedName name="framework_macro_new" localSheetId="48">#REF!</definedName>
    <definedName name="framework_macro_new" localSheetId="49">#REF!</definedName>
    <definedName name="framework_macro_new" localSheetId="50">#REF!</definedName>
    <definedName name="framework_macro_new" localSheetId="57">#REF!</definedName>
    <definedName name="framework_macro_new" localSheetId="58">#REF!</definedName>
    <definedName name="framework_macro_new" localSheetId="76">#REF!</definedName>
    <definedName name="framework_macro_new" localSheetId="78">#REF!</definedName>
    <definedName name="framework_macro_new" localSheetId="22">#REF!</definedName>
    <definedName name="framework_macro_new" localSheetId="90">#REF!</definedName>
    <definedName name="framework_macro_new" localSheetId="27">#REF!</definedName>
    <definedName name="framework_macro_new" localSheetId="0">#REF!</definedName>
    <definedName name="framework_macro_new">#REF!</definedName>
    <definedName name="framework_monetary" localSheetId="106">#REF!</definedName>
    <definedName name="framework_monetary" localSheetId="17">#REF!</definedName>
    <definedName name="framework_monetary" localSheetId="51">#REF!</definedName>
    <definedName name="framework_monetary" localSheetId="89">#REF!</definedName>
    <definedName name="framework_monetary" localSheetId="42">#REF!</definedName>
    <definedName name="framework_monetary" localSheetId="43">#REF!</definedName>
    <definedName name="framework_monetary" localSheetId="48">#REF!</definedName>
    <definedName name="framework_monetary" localSheetId="49">#REF!</definedName>
    <definedName name="framework_monetary" localSheetId="50">#REF!</definedName>
    <definedName name="framework_monetary" localSheetId="57">#REF!</definedName>
    <definedName name="framework_monetary" localSheetId="58">#REF!</definedName>
    <definedName name="framework_monetary" localSheetId="76">#REF!</definedName>
    <definedName name="framework_monetary" localSheetId="78">#REF!</definedName>
    <definedName name="framework_monetary" localSheetId="22">#REF!</definedName>
    <definedName name="framework_monetary" localSheetId="90">#REF!</definedName>
    <definedName name="framework_monetary" localSheetId="27">#REF!</definedName>
    <definedName name="framework_monetary" localSheetId="0">#REF!</definedName>
    <definedName name="framework_monetary">#REF!</definedName>
    <definedName name="FRAMEYES" localSheetId="106">#REF!</definedName>
    <definedName name="FRAMEYES" localSheetId="17">#REF!</definedName>
    <definedName name="FRAMEYES" localSheetId="51">#REF!</definedName>
    <definedName name="FRAMEYES" localSheetId="89">#REF!</definedName>
    <definedName name="FRAMEYES" localSheetId="42">#REF!</definedName>
    <definedName name="FRAMEYES" localSheetId="43">#REF!</definedName>
    <definedName name="FRAMEYES" localSheetId="48">#REF!</definedName>
    <definedName name="FRAMEYES" localSheetId="49">#REF!</definedName>
    <definedName name="FRAMEYES" localSheetId="50">#REF!</definedName>
    <definedName name="FRAMEYES" localSheetId="57">#REF!</definedName>
    <definedName name="FRAMEYES" localSheetId="58">#REF!</definedName>
    <definedName name="FRAMEYES" localSheetId="76">#REF!</definedName>
    <definedName name="FRAMEYES" localSheetId="78">#REF!</definedName>
    <definedName name="FRAMEYES" localSheetId="22">#REF!</definedName>
    <definedName name="FRAMEYES" localSheetId="90">#REF!</definedName>
    <definedName name="FRAMEYES" localSheetId="27">#REF!</definedName>
    <definedName name="FRAMEYES" localSheetId="0">#REF!</definedName>
    <definedName name="FRAMEYES">#REF!</definedName>
    <definedName name="France_wt" localSheetId="106">#REF!</definedName>
    <definedName name="France_wt" localSheetId="57">'[83]OECD wgt'!$B$7</definedName>
    <definedName name="France_wt" localSheetId="94">#REF!</definedName>
    <definedName name="France_wt">'[83]OECD wgt'!$B$7</definedName>
    <definedName name="fre" localSheetId="104" hidden="1">{"Tab1",#N/A,FALSE,"P";"Tab2",#N/A,FALSE,"P"}</definedName>
    <definedName name="fre" localSheetId="106" hidden="1">{"Tab1",#N/A,FALSE,"P";"Tab2",#N/A,FALSE,"P"}</definedName>
    <definedName name="fre" localSheetId="16" hidden="1">{"Tab1",#N/A,FALSE,"P";"Tab2",#N/A,FALSE,"P"}</definedName>
    <definedName name="fre" localSheetId="17" hidden="1">{"Tab1",#N/A,FALSE,"P";"Tab2",#N/A,FALSE,"P"}</definedName>
    <definedName name="fre" localSheetId="18" hidden="1">{"Tab1",#N/A,FALSE,"P";"Tab2",#N/A,FALSE,"P"}</definedName>
    <definedName name="fre" localSheetId="38" hidden="1">{"Tab1",#N/A,FALSE,"P";"Tab2",#N/A,FALSE,"P"}</definedName>
    <definedName name="fre" localSheetId="41" hidden="1">{"Tab1",#N/A,FALSE,"P";"Tab2",#N/A,FALSE,"P"}</definedName>
    <definedName name="fre" localSheetId="65" hidden="1">{"Tab1",#N/A,FALSE,"P";"Tab2",#N/A,FALSE,"P"}</definedName>
    <definedName name="fre" localSheetId="67" hidden="1">{"Tab1",#N/A,FALSE,"P";"Tab2",#N/A,FALSE,"P"}</definedName>
    <definedName name="fre" localSheetId="70" hidden="1">{"Tab1",#N/A,FALSE,"P";"Tab2",#N/A,FALSE,"P"}</definedName>
    <definedName name="fre" localSheetId="8" hidden="1">{"Tab1",#N/A,FALSE,"P";"Tab2",#N/A,FALSE,"P"}</definedName>
    <definedName name="fre" localSheetId="9" hidden="1">{"Tab1",#N/A,FALSE,"P";"Tab2",#N/A,FALSE,"P"}</definedName>
    <definedName name="fre" localSheetId="10" hidden="1">{"Tab1",#N/A,FALSE,"P";"Tab2",#N/A,FALSE,"P"}</definedName>
    <definedName name="fre" localSheetId="11" hidden="1">{"Tab1",#N/A,FALSE,"P";"Tab2",#N/A,FALSE,"P"}</definedName>
    <definedName name="fre" localSheetId="54" hidden="1">{"Tab1",#N/A,FALSE,"P";"Tab2",#N/A,FALSE,"P"}</definedName>
    <definedName name="fre" localSheetId="51" hidden="1">{"Tab1",#N/A,FALSE,"P";"Tab2",#N/A,FALSE,"P"}</definedName>
    <definedName name="fre" localSheetId="89" hidden="1">{"Tab1",#N/A,FALSE,"P";"Tab2",#N/A,FALSE,"P"}</definedName>
    <definedName name="fre" localSheetId="28" hidden="1">{"Tab1",#N/A,FALSE,"P";"Tab2",#N/A,FALSE,"P"}</definedName>
    <definedName name="fre" localSheetId="29" hidden="1">{"Tab1",#N/A,FALSE,"P";"Tab2",#N/A,FALSE,"P"}</definedName>
    <definedName name="fre" localSheetId="30" hidden="1">{"Tab1",#N/A,FALSE,"P";"Tab2",#N/A,FALSE,"P"}</definedName>
    <definedName name="fre" localSheetId="31" hidden="1">{"Tab1",#N/A,FALSE,"P";"Tab2",#N/A,FALSE,"P"}</definedName>
    <definedName name="fre" localSheetId="32" hidden="1">{"Tab1",#N/A,FALSE,"P";"Tab2",#N/A,FALSE,"P"}</definedName>
    <definedName name="fre" localSheetId="33" hidden="1">{"Tab1",#N/A,FALSE,"P";"Tab2",#N/A,FALSE,"P"}</definedName>
    <definedName name="fre" localSheetId="34" hidden="1">{"Tab1",#N/A,FALSE,"P";"Tab2",#N/A,FALSE,"P"}</definedName>
    <definedName name="fre" localSheetId="37" hidden="1">{"Tab1",#N/A,FALSE,"P";"Tab2",#N/A,FALSE,"P"}</definedName>
    <definedName name="fre" localSheetId="2" hidden="1">{"Tab1",#N/A,FALSE,"P";"Tab2",#N/A,FALSE,"P"}</definedName>
    <definedName name="fre" localSheetId="39" hidden="1">{"Tab1",#N/A,FALSE,"P";"Tab2",#N/A,FALSE,"P"}</definedName>
    <definedName name="fre" localSheetId="40" hidden="1">{"Tab1",#N/A,FALSE,"P";"Tab2",#N/A,FALSE,"P"}</definedName>
    <definedName name="fre" localSheetId="42" hidden="1">{"Tab1",#N/A,FALSE,"P";"Tab2",#N/A,FALSE,"P"}</definedName>
    <definedName name="fre" localSheetId="43" hidden="1">{"Tab1",#N/A,FALSE,"P";"Tab2",#N/A,FALSE,"P"}</definedName>
    <definedName name="fre" localSheetId="44" hidden="1">{"Tab1",#N/A,FALSE,"P";"Tab2",#N/A,FALSE,"P"}</definedName>
    <definedName name="fre" localSheetId="45" hidden="1">{"Tab1",#N/A,FALSE,"P";"Tab2",#N/A,FALSE,"P"}</definedName>
    <definedName name="fre" localSheetId="46" hidden="1">{"Tab1",#N/A,FALSE,"P";"Tab2",#N/A,FALSE,"P"}</definedName>
    <definedName name="fre" localSheetId="47" hidden="1">{"Tab1",#N/A,FALSE,"P";"Tab2",#N/A,FALSE,"P"}</definedName>
    <definedName name="fre" localSheetId="48" hidden="1">{"Tab1",#N/A,FALSE,"P";"Tab2",#N/A,FALSE,"P"}</definedName>
    <definedName name="fre" localSheetId="49" hidden="1">{"Tab1",#N/A,FALSE,"P";"Tab2",#N/A,FALSE,"P"}</definedName>
    <definedName name="fre" localSheetId="50" hidden="1">{"Tab1",#N/A,FALSE,"P";"Tab2",#N/A,FALSE,"P"}</definedName>
    <definedName name="fre" localSheetId="57" hidden="1">{"Tab1",#N/A,FALSE,"P";"Tab2",#N/A,FALSE,"P"}</definedName>
    <definedName name="fre" localSheetId="58" hidden="1">{"Tab1",#N/A,FALSE,"P";"Tab2",#N/A,FALSE,"P"}</definedName>
    <definedName name="fre" localSheetId="59" hidden="1">{"Tab1",#N/A,FALSE,"P";"Tab2",#N/A,FALSE,"P"}</definedName>
    <definedName name="fre" localSheetId="60" hidden="1">{"Tab1",#N/A,FALSE,"P";"Tab2",#N/A,FALSE,"P"}</definedName>
    <definedName name="fre" localSheetId="61" hidden="1">{"Tab1",#N/A,FALSE,"P";"Tab2",#N/A,FALSE,"P"}</definedName>
    <definedName name="fre" localSheetId="62" hidden="1">{"Tab1",#N/A,FALSE,"P";"Tab2",#N/A,FALSE,"P"}</definedName>
    <definedName name="fre" localSheetId="63" hidden="1">{"Tab1",#N/A,FALSE,"P";"Tab2",#N/A,FALSE,"P"}</definedName>
    <definedName name="fre" localSheetId="64" hidden="1">{"Tab1",#N/A,FALSE,"P";"Tab2",#N/A,FALSE,"P"}</definedName>
    <definedName name="fre" localSheetId="66" hidden="1">{"Tab1",#N/A,FALSE,"P";"Tab2",#N/A,FALSE,"P"}</definedName>
    <definedName name="fre" localSheetId="68" hidden="1">{"Tab1",#N/A,FALSE,"P";"Tab2",#N/A,FALSE,"P"}</definedName>
    <definedName name="fre" localSheetId="69" hidden="1">{"Tab1",#N/A,FALSE,"P";"Tab2",#N/A,FALSE,"P"}</definedName>
    <definedName name="fre" localSheetId="71" hidden="1">{"Tab1",#N/A,FALSE,"P";"Tab2",#N/A,FALSE,"P"}</definedName>
    <definedName name="fre" localSheetId="76" hidden="1">{"Tab1",#N/A,FALSE,"P";"Tab2",#N/A,FALSE,"P"}</definedName>
    <definedName name="fre" localSheetId="77" hidden="1">{"Tab1",#N/A,FALSE,"P";"Tab2",#N/A,FALSE,"P"}</definedName>
    <definedName name="fre" localSheetId="78" hidden="1">{"Tab1",#N/A,FALSE,"P";"Tab2",#N/A,FALSE,"P"}</definedName>
    <definedName name="fre" localSheetId="82" hidden="1">{"Tab1",#N/A,FALSE,"P";"Tab2",#N/A,FALSE,"P"}</definedName>
    <definedName name="fre" localSheetId="22" hidden="1">{"Tab1",#N/A,FALSE,"P";"Tab2",#N/A,FALSE,"P"}</definedName>
    <definedName name="fre" localSheetId="86" hidden="1">{"Tab1",#N/A,FALSE,"P";"Tab2",#N/A,FALSE,"P"}</definedName>
    <definedName name="fre" localSheetId="90" hidden="1">{"Tab1",#N/A,FALSE,"P";"Tab2",#N/A,FALSE,"P"}</definedName>
    <definedName name="fre" localSheetId="94" hidden="1">{"Tab1",#N/A,FALSE,"P";"Tab2",#N/A,FALSE,"P"}</definedName>
    <definedName name="fre" localSheetId="102" hidden="1">{"Tab1",#N/A,FALSE,"P";"Tab2",#N/A,FALSE,"P"}</definedName>
    <definedName name="fre" localSheetId="27" hidden="1">{"Tab1",#N/A,FALSE,"P";"Tab2",#N/A,FALSE,"P"}</definedName>
    <definedName name="fre" localSheetId="0" hidden="1">{"Tab1",#N/A,FALSE,"P";"Tab2",#N/A,FALSE,"P"}</definedName>
    <definedName name="fre" hidden="1">{"Tab1",#N/A,FALSE,"P";"Tab2",#N/A,FALSE,"P"}</definedName>
    <definedName name="FRF" localSheetId="106">#REF!</definedName>
    <definedName name="FRF" localSheetId="17">#REF!</definedName>
    <definedName name="FRF" localSheetId="18">#REF!</definedName>
    <definedName name="FRF" localSheetId="51">#REF!</definedName>
    <definedName name="FRF" localSheetId="89">#REF!</definedName>
    <definedName name="FRF" localSheetId="40">#REF!</definedName>
    <definedName name="FRF" localSheetId="42">#REF!</definedName>
    <definedName name="FRF" localSheetId="48">#REF!</definedName>
    <definedName name="FRF" localSheetId="49">#REF!</definedName>
    <definedName name="FRF" localSheetId="50">#REF!</definedName>
    <definedName name="FRF" localSheetId="57">#REF!</definedName>
    <definedName name="FRF" localSheetId="58">#REF!</definedName>
    <definedName name="FRF" localSheetId="77">#REF!</definedName>
    <definedName name="FRF" localSheetId="78">#REF!</definedName>
    <definedName name="FRF" localSheetId="22">#REF!</definedName>
    <definedName name="FRF" localSheetId="90">#REF!</definedName>
    <definedName name="FRF" localSheetId="0">#REF!</definedName>
    <definedName name="FRF">#REF!</definedName>
    <definedName name="FRFEURO" localSheetId="106">#REF!</definedName>
    <definedName name="FRFEURO" localSheetId="16">#REF!</definedName>
    <definedName name="FRFEURO" localSheetId="17">#REF!</definedName>
    <definedName name="FRFEURO" localSheetId="41">#REF!</definedName>
    <definedName name="FRFEURO" localSheetId="51">#REF!</definedName>
    <definedName name="FRFEURO" localSheetId="89">#REF!</definedName>
    <definedName name="FRFEURO" localSheetId="40">#REF!</definedName>
    <definedName name="FRFEURO" localSheetId="42">#REF!</definedName>
    <definedName name="FRFEURO" localSheetId="43">#REF!</definedName>
    <definedName name="FRFEURO" localSheetId="47">#REF!</definedName>
    <definedName name="FRFEURO" localSheetId="48">#REF!</definedName>
    <definedName name="FRFEURO" localSheetId="49">#REF!</definedName>
    <definedName name="FRFEURO" localSheetId="50">#REF!</definedName>
    <definedName name="FRFEURO" localSheetId="57">#REF!</definedName>
    <definedName name="FRFEURO" localSheetId="58">#REF!</definedName>
    <definedName name="FRFEURO" localSheetId="59">#REF!</definedName>
    <definedName name="FRFEURO" localSheetId="60">#REF!</definedName>
    <definedName name="FRFEURO" localSheetId="76">#REF!</definedName>
    <definedName name="FRFEURO" localSheetId="78">#REF!</definedName>
    <definedName name="FRFEURO" localSheetId="82">#REF!</definedName>
    <definedName name="FRFEURO" localSheetId="22">#REF!</definedName>
    <definedName name="FRFEURO" localSheetId="86">#REF!</definedName>
    <definedName name="FRFEURO" localSheetId="90">#REF!</definedName>
    <definedName name="FRFEURO" localSheetId="27">#REF!</definedName>
    <definedName name="FRFEURO" localSheetId="0">#REF!</definedName>
    <definedName name="FRFEURO">#REF!</definedName>
    <definedName name="FS" localSheetId="106">#REF!</definedName>
    <definedName name="FS" localSheetId="16">#REF!</definedName>
    <definedName name="FS" localSheetId="17">#REF!</definedName>
    <definedName name="FS" localSheetId="41">#REF!</definedName>
    <definedName name="FS" localSheetId="51">#REF!</definedName>
    <definedName name="FS" localSheetId="89">#REF!</definedName>
    <definedName name="FS" localSheetId="40">#REF!</definedName>
    <definedName name="FS" localSheetId="42">#REF!</definedName>
    <definedName name="FS" localSheetId="43">#REF!</definedName>
    <definedName name="FS" localSheetId="48">#REF!</definedName>
    <definedName name="FS" localSheetId="49">#REF!</definedName>
    <definedName name="FS" localSheetId="50">#REF!</definedName>
    <definedName name="FS" localSheetId="57">#REF!</definedName>
    <definedName name="FS" localSheetId="58">#REF!</definedName>
    <definedName name="FS" localSheetId="59">#REF!</definedName>
    <definedName name="FS" localSheetId="60">#REF!</definedName>
    <definedName name="FS" localSheetId="76">#REF!</definedName>
    <definedName name="FS" localSheetId="78">#REF!</definedName>
    <definedName name="FS" localSheetId="82">#REF!</definedName>
    <definedName name="FS" localSheetId="22">#REF!</definedName>
    <definedName name="FS" localSheetId="86">#REF!</definedName>
    <definedName name="FS" localSheetId="90">#REF!</definedName>
    <definedName name="FS" localSheetId="27">#REF!</definedName>
    <definedName name="FS" localSheetId="0">#REF!</definedName>
    <definedName name="FS">#REF!</definedName>
    <definedName name="FS1A" localSheetId="106">#REF!</definedName>
    <definedName name="FS1A" localSheetId="16">#REF!</definedName>
    <definedName name="FS1A" localSheetId="17">#REF!</definedName>
    <definedName name="FS1A" localSheetId="41">#REF!</definedName>
    <definedName name="FS1A" localSheetId="51">#REF!</definedName>
    <definedName name="FS1A" localSheetId="89">#REF!</definedName>
    <definedName name="FS1A" localSheetId="42">#REF!</definedName>
    <definedName name="FS1A" localSheetId="43">#REF!</definedName>
    <definedName name="FS1A" localSheetId="48">#REF!</definedName>
    <definedName name="FS1A" localSheetId="49">#REF!</definedName>
    <definedName name="FS1A" localSheetId="50">#REF!</definedName>
    <definedName name="FS1A" localSheetId="57">#REF!</definedName>
    <definedName name="FS1A" localSheetId="58">#REF!</definedName>
    <definedName name="FS1A" localSheetId="59">#REF!</definedName>
    <definedName name="FS1A" localSheetId="60">#REF!</definedName>
    <definedName name="FS1A" localSheetId="76">#REF!</definedName>
    <definedName name="FS1A" localSheetId="78">#REF!</definedName>
    <definedName name="FS1A" localSheetId="82">#REF!</definedName>
    <definedName name="FS1A" localSheetId="22">#REF!</definedName>
    <definedName name="FS1A" localSheetId="86">#REF!</definedName>
    <definedName name="FS1A" localSheetId="90">#REF!</definedName>
    <definedName name="FS1A" localSheetId="27">#REF!</definedName>
    <definedName name="FS1A" localSheetId="0">#REF!</definedName>
    <definedName name="FS1A">#REF!</definedName>
    <definedName name="fsdfsd" localSheetId="106" hidden="1">#REF!</definedName>
    <definedName name="fsdfsd" localSheetId="17" hidden="1">[142]C!#REF!</definedName>
    <definedName name="fsdfsd" localSheetId="51" hidden="1">[142]C!#REF!</definedName>
    <definedName name="fsdfsd" localSheetId="89" hidden="1">[142]C!#REF!</definedName>
    <definedName name="fsdfsd" localSheetId="42" hidden="1">[142]C!#REF!</definedName>
    <definedName name="fsdfsd" localSheetId="43" hidden="1">#REF!</definedName>
    <definedName name="fsdfsd" localSheetId="50" hidden="1">[142]C!#REF!</definedName>
    <definedName name="fsdfsd" localSheetId="57" hidden="1">[142]C!#REF!</definedName>
    <definedName name="fsdfsd" localSheetId="59" hidden="1">#REF!</definedName>
    <definedName name="fsdfsd" localSheetId="60" hidden="1">#REF!</definedName>
    <definedName name="fsdfsd" localSheetId="78" hidden="1">[142]C!#REF!</definedName>
    <definedName name="fsdfsd" localSheetId="82" hidden="1">[142]C!#REF!</definedName>
    <definedName name="fsdfsd" localSheetId="86" hidden="1">[142]C!#REF!</definedName>
    <definedName name="fsdfsd" localSheetId="94" hidden="1">#REF!</definedName>
    <definedName name="fsdfsd" hidden="1">[142]C!#REF!</definedName>
    <definedName name="fsdsdfa" localSheetId="106" hidden="1">#REF!</definedName>
    <definedName name="fsdsdfa" localSheetId="17" hidden="1">'[122]Fax a enviar'!#REF!</definedName>
    <definedName name="fsdsdfa" localSheetId="42" hidden="1">'[122]Fax a enviar'!#REF!</definedName>
    <definedName name="fsdsdfa" localSheetId="43" hidden="1">#REF!</definedName>
    <definedName name="fsdsdfa" localSheetId="50" hidden="1">'[122]Fax a enviar'!#REF!</definedName>
    <definedName name="fsdsdfa" localSheetId="57" hidden="1">'[122]Fax a enviar'!#REF!</definedName>
    <definedName name="fsdsdfa" localSheetId="59" hidden="1">#REF!</definedName>
    <definedName name="fsdsdfa" localSheetId="60" hidden="1">#REF!</definedName>
    <definedName name="fsdsdfa" localSheetId="78" hidden="1">'[122]Fax a enviar'!#REF!</definedName>
    <definedName name="fsdsdfa" localSheetId="82" hidden="1">'[122]Fax a enviar'!#REF!</definedName>
    <definedName name="fsdsdfa" localSheetId="86" hidden="1">'[122]Fax a enviar'!#REF!</definedName>
    <definedName name="fsdsdfa" localSheetId="90" hidden="1">'[122]Fax a enviar'!#REF!</definedName>
    <definedName name="fsdsdfa" localSheetId="94" hidden="1">#REF!</definedName>
    <definedName name="fsdsdfa" hidden="1">'[122]Fax a enviar'!#REF!</definedName>
    <definedName name="FT" localSheetId="106">#REF!</definedName>
    <definedName name="FT" localSheetId="16">#REF!</definedName>
    <definedName name="FT" localSheetId="17">#REF!</definedName>
    <definedName name="FT" localSheetId="41">#REF!</definedName>
    <definedName name="FT" localSheetId="51">#REF!</definedName>
    <definedName name="FT" localSheetId="89">#REF!</definedName>
    <definedName name="FT" localSheetId="40">#REF!</definedName>
    <definedName name="FT" localSheetId="42">#REF!</definedName>
    <definedName name="FT" localSheetId="43">#REF!</definedName>
    <definedName name="FT" localSheetId="47">#REF!</definedName>
    <definedName name="FT" localSheetId="48">#REF!</definedName>
    <definedName name="FT" localSheetId="49">#REF!</definedName>
    <definedName name="FT" localSheetId="50">#REF!</definedName>
    <definedName name="FT" localSheetId="57">#REF!</definedName>
    <definedName name="FT" localSheetId="58">#REF!</definedName>
    <definedName name="FT" localSheetId="59">#REF!</definedName>
    <definedName name="FT" localSheetId="60">#REF!</definedName>
    <definedName name="FT" localSheetId="76">#REF!</definedName>
    <definedName name="FT" localSheetId="78">#REF!</definedName>
    <definedName name="FT" localSheetId="82">#REF!</definedName>
    <definedName name="FT" localSheetId="22">#REF!</definedName>
    <definedName name="FT" localSheetId="86">#REF!</definedName>
    <definedName name="FT" localSheetId="90">#REF!</definedName>
    <definedName name="FT" localSheetId="27">#REF!</definedName>
    <definedName name="FT" localSheetId="0">#REF!</definedName>
    <definedName name="FT">#REF!</definedName>
    <definedName name="FT1A" localSheetId="106">#REF!</definedName>
    <definedName name="FT1A" localSheetId="16">#REF!</definedName>
    <definedName name="FT1A" localSheetId="17">#REF!</definedName>
    <definedName name="FT1A" localSheetId="41">#REF!</definedName>
    <definedName name="FT1A" localSheetId="51">#REF!</definedName>
    <definedName name="FT1A" localSheetId="89">#REF!</definedName>
    <definedName name="FT1A" localSheetId="40">#REF!</definedName>
    <definedName name="FT1A" localSheetId="42">#REF!</definedName>
    <definedName name="FT1A" localSheetId="43">#REF!</definedName>
    <definedName name="FT1A" localSheetId="48">#REF!</definedName>
    <definedName name="FT1A" localSheetId="49">#REF!</definedName>
    <definedName name="FT1A" localSheetId="50">#REF!</definedName>
    <definedName name="FT1A" localSheetId="57">#REF!</definedName>
    <definedName name="FT1A" localSheetId="58">#REF!</definedName>
    <definedName name="FT1A" localSheetId="59">#REF!</definedName>
    <definedName name="FT1A" localSheetId="60">#REF!</definedName>
    <definedName name="FT1A" localSheetId="76">#REF!</definedName>
    <definedName name="FT1A" localSheetId="78">#REF!</definedName>
    <definedName name="FT1A" localSheetId="82">#REF!</definedName>
    <definedName name="FT1A" localSheetId="22">#REF!</definedName>
    <definedName name="FT1A" localSheetId="86">#REF!</definedName>
    <definedName name="FT1A" localSheetId="90">#REF!</definedName>
    <definedName name="FT1A" localSheetId="27">#REF!</definedName>
    <definedName name="FT1A" localSheetId="0">#REF!</definedName>
    <definedName name="FT1A">#REF!</definedName>
    <definedName name="ftaref" localSheetId="106">#REF!</definedName>
    <definedName name="ftaref" localSheetId="17">#REF!</definedName>
    <definedName name="ftaref" localSheetId="51">#REF!</definedName>
    <definedName name="ftaref" localSheetId="89">#REF!</definedName>
    <definedName name="ftaref" localSheetId="40">#REF!</definedName>
    <definedName name="ftaref" localSheetId="48">#REF!</definedName>
    <definedName name="ftaref" localSheetId="49">#REF!</definedName>
    <definedName name="ftaref" localSheetId="50">#REF!</definedName>
    <definedName name="ftaref" localSheetId="57">#REF!</definedName>
    <definedName name="ftaref" localSheetId="58">#REF!</definedName>
    <definedName name="ftaref" localSheetId="78">#REF!</definedName>
    <definedName name="ftaref" localSheetId="22">#REF!</definedName>
    <definedName name="ftaref" localSheetId="90">#REF!</definedName>
    <definedName name="ftaref" localSheetId="0">#REF!</definedName>
    <definedName name="ftaref">#REF!</definedName>
    <definedName name="ftconf" localSheetId="106">#REF!</definedName>
    <definedName name="ftconf" localSheetId="17">#REF!</definedName>
    <definedName name="ftconf" localSheetId="51">#REF!</definedName>
    <definedName name="ftconf" localSheetId="89">#REF!</definedName>
    <definedName name="ftconf" localSheetId="48">#REF!</definedName>
    <definedName name="ftconf" localSheetId="49">#REF!</definedName>
    <definedName name="ftconf" localSheetId="50">#REF!</definedName>
    <definedName name="ftconf" localSheetId="57">#REF!</definedName>
    <definedName name="ftconf" localSheetId="58">#REF!</definedName>
    <definedName name="ftconf" localSheetId="78">#REF!</definedName>
    <definedName name="ftconf" localSheetId="22">#REF!</definedName>
    <definedName name="ftconf" localSheetId="90">#REF!</definedName>
    <definedName name="ftconf" localSheetId="0">#REF!</definedName>
    <definedName name="ftconf">#REF!</definedName>
    <definedName name="ftima" localSheetId="106">#REF!</definedName>
    <definedName name="ftima" localSheetId="17">#REF!</definedName>
    <definedName name="ftima" localSheetId="51">#REF!</definedName>
    <definedName name="ftima" localSheetId="89">#REF!</definedName>
    <definedName name="ftima" localSheetId="48">#REF!</definedName>
    <definedName name="ftima" localSheetId="49">#REF!</definedName>
    <definedName name="ftima" localSheetId="50">#REF!</definedName>
    <definedName name="ftima" localSheetId="57">#REF!</definedName>
    <definedName name="ftima" localSheetId="58">#REF!</definedName>
    <definedName name="ftima" localSheetId="78">#REF!</definedName>
    <definedName name="ftima" localSheetId="22">#REF!</definedName>
    <definedName name="ftima" localSheetId="90">#REF!</definedName>
    <definedName name="ftima" localSheetId="0">#REF!</definedName>
    <definedName name="ftima">#REF!</definedName>
    <definedName name="ftimaf" localSheetId="106">#REF!</definedName>
    <definedName name="ftimaf" localSheetId="17">#REF!</definedName>
    <definedName name="ftimaf" localSheetId="51">#REF!</definedName>
    <definedName name="ftimaf" localSheetId="89">#REF!</definedName>
    <definedName name="ftimaf" localSheetId="48">#REF!</definedName>
    <definedName name="ftimaf" localSheetId="49">#REF!</definedName>
    <definedName name="ftimaf" localSheetId="50">#REF!</definedName>
    <definedName name="ftimaf" localSheetId="57">#REF!</definedName>
    <definedName name="ftimaf" localSheetId="58">#REF!</definedName>
    <definedName name="ftimaf" localSheetId="78">#REF!</definedName>
    <definedName name="ftimaf" localSheetId="22">#REF!</definedName>
    <definedName name="ftimaf" localSheetId="90">#REF!</definedName>
    <definedName name="ftimaf" localSheetId="0">#REF!</definedName>
    <definedName name="ftimaf">#REF!</definedName>
    <definedName name="ftr" localSheetId="104" hidden="1">{"Riqfin97",#N/A,FALSE,"Tran";"Riqfinpro",#N/A,FALSE,"Tran"}</definedName>
    <definedName name="ftr" localSheetId="106" hidden="1">{"Riqfin97",#N/A,FALSE,"Tran";"Riqfinpro",#N/A,FALSE,"Tran"}</definedName>
    <definedName name="ftr" localSheetId="16" hidden="1">{"Riqfin97",#N/A,FALSE,"Tran";"Riqfinpro",#N/A,FALSE,"Tran"}</definedName>
    <definedName name="ftr" localSheetId="17" hidden="1">{"Riqfin97",#N/A,FALSE,"Tran";"Riqfinpro",#N/A,FALSE,"Tran"}</definedName>
    <definedName name="ftr" localSheetId="18" hidden="1">{"Riqfin97",#N/A,FALSE,"Tran";"Riqfinpro",#N/A,FALSE,"Tran"}</definedName>
    <definedName name="ftr" localSheetId="38" hidden="1">{"Riqfin97",#N/A,FALSE,"Tran";"Riqfinpro",#N/A,FALSE,"Tran"}</definedName>
    <definedName name="ftr" localSheetId="41" hidden="1">{"Riqfin97",#N/A,FALSE,"Tran";"Riqfinpro",#N/A,FALSE,"Tran"}</definedName>
    <definedName name="ftr" localSheetId="65" hidden="1">{"Riqfin97",#N/A,FALSE,"Tran";"Riqfinpro",#N/A,FALSE,"Tran"}</definedName>
    <definedName name="ftr" localSheetId="67" hidden="1">{"Riqfin97",#N/A,FALSE,"Tran";"Riqfinpro",#N/A,FALSE,"Tran"}</definedName>
    <definedName name="ftr" localSheetId="70" hidden="1">{"Riqfin97",#N/A,FALSE,"Tran";"Riqfinpro",#N/A,FALSE,"Tran"}</definedName>
    <definedName name="ftr" localSheetId="8" hidden="1">{"Riqfin97",#N/A,FALSE,"Tran";"Riqfinpro",#N/A,FALSE,"Tran"}</definedName>
    <definedName name="ftr" localSheetId="9" hidden="1">{"Riqfin97",#N/A,FALSE,"Tran";"Riqfinpro",#N/A,FALSE,"Tran"}</definedName>
    <definedName name="ftr" localSheetId="10" hidden="1">{"Riqfin97",#N/A,FALSE,"Tran";"Riqfinpro",#N/A,FALSE,"Tran"}</definedName>
    <definedName name="ftr" localSheetId="11" hidden="1">{"Riqfin97",#N/A,FALSE,"Tran";"Riqfinpro",#N/A,FALSE,"Tran"}</definedName>
    <definedName name="ftr" localSheetId="54" hidden="1">{"Riqfin97",#N/A,FALSE,"Tran";"Riqfinpro",#N/A,FALSE,"Tran"}</definedName>
    <definedName name="ftr" localSheetId="51" hidden="1">{"Riqfin97",#N/A,FALSE,"Tran";"Riqfinpro",#N/A,FALSE,"Tran"}</definedName>
    <definedName name="ftr" localSheetId="89" hidden="1">{"Riqfin97",#N/A,FALSE,"Tran";"Riqfinpro",#N/A,FALSE,"Tran"}</definedName>
    <definedName name="ftr" localSheetId="28" hidden="1">{"Riqfin97",#N/A,FALSE,"Tran";"Riqfinpro",#N/A,FALSE,"Tran"}</definedName>
    <definedName name="ftr" localSheetId="29" hidden="1">{"Riqfin97",#N/A,FALSE,"Tran";"Riqfinpro",#N/A,FALSE,"Tran"}</definedName>
    <definedName name="ftr" localSheetId="30" hidden="1">{"Riqfin97",#N/A,FALSE,"Tran";"Riqfinpro",#N/A,FALSE,"Tran"}</definedName>
    <definedName name="ftr" localSheetId="31" hidden="1">{"Riqfin97",#N/A,FALSE,"Tran";"Riqfinpro",#N/A,FALSE,"Tran"}</definedName>
    <definedName name="ftr" localSheetId="32" hidden="1">{"Riqfin97",#N/A,FALSE,"Tran";"Riqfinpro",#N/A,FALSE,"Tran"}</definedName>
    <definedName name="ftr" localSheetId="33" hidden="1">{"Riqfin97",#N/A,FALSE,"Tran";"Riqfinpro",#N/A,FALSE,"Tran"}</definedName>
    <definedName name="ftr" localSheetId="34" hidden="1">{"Riqfin97",#N/A,FALSE,"Tran";"Riqfinpro",#N/A,FALSE,"Tran"}</definedName>
    <definedName name="ftr" localSheetId="37" hidden="1">{"Riqfin97",#N/A,FALSE,"Tran";"Riqfinpro",#N/A,FALSE,"Tran"}</definedName>
    <definedName name="ftr" localSheetId="2" hidden="1">{"Riqfin97",#N/A,FALSE,"Tran";"Riqfinpro",#N/A,FALSE,"Tran"}</definedName>
    <definedName name="ftr" localSheetId="39" hidden="1">{"Riqfin97",#N/A,FALSE,"Tran";"Riqfinpro",#N/A,FALSE,"Tran"}</definedName>
    <definedName name="ftr" localSheetId="40" hidden="1">{"Riqfin97",#N/A,FALSE,"Tran";"Riqfinpro",#N/A,FALSE,"Tran"}</definedName>
    <definedName name="ftr" localSheetId="42" hidden="1">{"Riqfin97",#N/A,FALSE,"Tran";"Riqfinpro",#N/A,FALSE,"Tran"}</definedName>
    <definedName name="ftr" localSheetId="43" hidden="1">{"Riqfin97",#N/A,FALSE,"Tran";"Riqfinpro",#N/A,FALSE,"Tran"}</definedName>
    <definedName name="ftr" localSheetId="44" hidden="1">{"Riqfin97",#N/A,FALSE,"Tran";"Riqfinpro",#N/A,FALSE,"Tran"}</definedName>
    <definedName name="ftr" localSheetId="45" hidden="1">{"Riqfin97",#N/A,FALSE,"Tran";"Riqfinpro",#N/A,FALSE,"Tran"}</definedName>
    <definedName name="ftr" localSheetId="46" hidden="1">{"Riqfin97",#N/A,FALSE,"Tran";"Riqfinpro",#N/A,FALSE,"Tran"}</definedName>
    <definedName name="ftr" localSheetId="47" hidden="1">{"Riqfin97",#N/A,FALSE,"Tran";"Riqfinpro",#N/A,FALSE,"Tran"}</definedName>
    <definedName name="ftr" localSheetId="48" hidden="1">{"Riqfin97",#N/A,FALSE,"Tran";"Riqfinpro",#N/A,FALSE,"Tran"}</definedName>
    <definedName name="ftr" localSheetId="49" hidden="1">{"Riqfin97",#N/A,FALSE,"Tran";"Riqfinpro",#N/A,FALSE,"Tran"}</definedName>
    <definedName name="ftr" localSheetId="50" hidden="1">{"Riqfin97",#N/A,FALSE,"Tran";"Riqfinpro",#N/A,FALSE,"Tran"}</definedName>
    <definedName name="ftr" localSheetId="57" hidden="1">{"Riqfin97",#N/A,FALSE,"Tran";"Riqfinpro",#N/A,FALSE,"Tran"}</definedName>
    <definedName name="ftr" localSheetId="58" hidden="1">{"Riqfin97",#N/A,FALSE,"Tran";"Riqfinpro",#N/A,FALSE,"Tran"}</definedName>
    <definedName name="ftr" localSheetId="59" hidden="1">{"Riqfin97",#N/A,FALSE,"Tran";"Riqfinpro",#N/A,FALSE,"Tran"}</definedName>
    <definedName name="ftr" localSheetId="60" hidden="1">{"Riqfin97",#N/A,FALSE,"Tran";"Riqfinpro",#N/A,FALSE,"Tran"}</definedName>
    <definedName name="ftr" localSheetId="61" hidden="1">{"Riqfin97",#N/A,FALSE,"Tran";"Riqfinpro",#N/A,FALSE,"Tran"}</definedName>
    <definedName name="ftr" localSheetId="62" hidden="1">{"Riqfin97",#N/A,FALSE,"Tran";"Riqfinpro",#N/A,FALSE,"Tran"}</definedName>
    <definedName name="ftr" localSheetId="63" hidden="1">{"Riqfin97",#N/A,FALSE,"Tran";"Riqfinpro",#N/A,FALSE,"Tran"}</definedName>
    <definedName name="ftr" localSheetId="64" hidden="1">{"Riqfin97",#N/A,FALSE,"Tran";"Riqfinpro",#N/A,FALSE,"Tran"}</definedName>
    <definedName name="ftr" localSheetId="66" hidden="1">{"Riqfin97",#N/A,FALSE,"Tran";"Riqfinpro",#N/A,FALSE,"Tran"}</definedName>
    <definedName name="ftr" localSheetId="68" hidden="1">{"Riqfin97",#N/A,FALSE,"Tran";"Riqfinpro",#N/A,FALSE,"Tran"}</definedName>
    <definedName name="ftr" localSheetId="69" hidden="1">{"Riqfin97",#N/A,FALSE,"Tran";"Riqfinpro",#N/A,FALSE,"Tran"}</definedName>
    <definedName name="ftr" localSheetId="71" hidden="1">{"Riqfin97",#N/A,FALSE,"Tran";"Riqfinpro",#N/A,FALSE,"Tran"}</definedName>
    <definedName name="ftr" localSheetId="76" hidden="1">{"Riqfin97",#N/A,FALSE,"Tran";"Riqfinpro",#N/A,FALSE,"Tran"}</definedName>
    <definedName name="ftr" localSheetId="77" hidden="1">{"Riqfin97",#N/A,FALSE,"Tran";"Riqfinpro",#N/A,FALSE,"Tran"}</definedName>
    <definedName name="ftr" localSheetId="78" hidden="1">{"Riqfin97",#N/A,FALSE,"Tran";"Riqfinpro",#N/A,FALSE,"Tran"}</definedName>
    <definedName name="ftr" localSheetId="82" hidden="1">{"Riqfin97",#N/A,FALSE,"Tran";"Riqfinpro",#N/A,FALSE,"Tran"}</definedName>
    <definedName name="ftr" localSheetId="22" hidden="1">{"Riqfin97",#N/A,FALSE,"Tran";"Riqfinpro",#N/A,FALSE,"Tran"}</definedName>
    <definedName name="ftr" localSheetId="86" hidden="1">{"Riqfin97",#N/A,FALSE,"Tran";"Riqfinpro",#N/A,FALSE,"Tran"}</definedName>
    <definedName name="ftr" localSheetId="90" hidden="1">{"Riqfin97",#N/A,FALSE,"Tran";"Riqfinpro",#N/A,FALSE,"Tran"}</definedName>
    <definedName name="ftr" localSheetId="94" hidden="1">{"Riqfin97",#N/A,FALSE,"Tran";"Riqfinpro",#N/A,FALSE,"Tran"}</definedName>
    <definedName name="ftr" localSheetId="102" hidden="1">{"Riqfin97",#N/A,FALSE,"Tran";"Riqfinpro",#N/A,FALSE,"Tran"}</definedName>
    <definedName name="ftr" localSheetId="27" hidden="1">{"Riqfin97",#N/A,FALSE,"Tran";"Riqfinpro",#N/A,FALSE,"Tran"}</definedName>
    <definedName name="ftr" localSheetId="0" hidden="1">{"Riqfin97",#N/A,FALSE,"Tran";"Riqfinpro",#N/A,FALSE,"Tran"}</definedName>
    <definedName name="ftr" hidden="1">{"Riqfin97",#N/A,FALSE,"Tran";"Riqfinpro",#N/A,FALSE,"Tran"}</definedName>
    <definedName name="fty" localSheetId="104" hidden="1">{"Riqfin97",#N/A,FALSE,"Tran";"Riqfinpro",#N/A,FALSE,"Tran"}</definedName>
    <definedName name="fty" localSheetId="106" hidden="1">{"Riqfin97",#N/A,FALSE,"Tran";"Riqfinpro",#N/A,FALSE,"Tran"}</definedName>
    <definedName name="fty" localSheetId="16" hidden="1">{"Riqfin97",#N/A,FALSE,"Tran";"Riqfinpro",#N/A,FALSE,"Tran"}</definedName>
    <definedName name="fty" localSheetId="17" hidden="1">{"Riqfin97",#N/A,FALSE,"Tran";"Riqfinpro",#N/A,FALSE,"Tran"}</definedName>
    <definedName name="fty" localSheetId="18" hidden="1">{"Riqfin97",#N/A,FALSE,"Tran";"Riqfinpro",#N/A,FALSE,"Tran"}</definedName>
    <definedName name="fty" localSheetId="38" hidden="1">{"Riqfin97",#N/A,FALSE,"Tran";"Riqfinpro",#N/A,FALSE,"Tran"}</definedName>
    <definedName name="fty" localSheetId="41" hidden="1">{"Riqfin97",#N/A,FALSE,"Tran";"Riqfinpro",#N/A,FALSE,"Tran"}</definedName>
    <definedName name="fty" localSheetId="65" hidden="1">{"Riqfin97",#N/A,FALSE,"Tran";"Riqfinpro",#N/A,FALSE,"Tran"}</definedName>
    <definedName name="fty" localSheetId="67" hidden="1">{"Riqfin97",#N/A,FALSE,"Tran";"Riqfinpro",#N/A,FALSE,"Tran"}</definedName>
    <definedName name="fty" localSheetId="70" hidden="1">{"Riqfin97",#N/A,FALSE,"Tran";"Riqfinpro",#N/A,FALSE,"Tran"}</definedName>
    <definedName name="fty" localSheetId="8" hidden="1">{"Riqfin97",#N/A,FALSE,"Tran";"Riqfinpro",#N/A,FALSE,"Tran"}</definedName>
    <definedName name="fty" localSheetId="9" hidden="1">{"Riqfin97",#N/A,FALSE,"Tran";"Riqfinpro",#N/A,FALSE,"Tran"}</definedName>
    <definedName name="fty" localSheetId="10" hidden="1">{"Riqfin97",#N/A,FALSE,"Tran";"Riqfinpro",#N/A,FALSE,"Tran"}</definedName>
    <definedName name="fty" localSheetId="11" hidden="1">{"Riqfin97",#N/A,FALSE,"Tran";"Riqfinpro",#N/A,FALSE,"Tran"}</definedName>
    <definedName name="fty" localSheetId="54" hidden="1">{"Riqfin97",#N/A,FALSE,"Tran";"Riqfinpro",#N/A,FALSE,"Tran"}</definedName>
    <definedName name="fty" localSheetId="51" hidden="1">{"Riqfin97",#N/A,FALSE,"Tran";"Riqfinpro",#N/A,FALSE,"Tran"}</definedName>
    <definedName name="fty" localSheetId="89" hidden="1">{"Riqfin97",#N/A,FALSE,"Tran";"Riqfinpro",#N/A,FALSE,"Tran"}</definedName>
    <definedName name="fty" localSheetId="28" hidden="1">{"Riqfin97",#N/A,FALSE,"Tran";"Riqfinpro",#N/A,FALSE,"Tran"}</definedName>
    <definedName name="fty" localSheetId="29" hidden="1">{"Riqfin97",#N/A,FALSE,"Tran";"Riqfinpro",#N/A,FALSE,"Tran"}</definedName>
    <definedName name="fty" localSheetId="30" hidden="1">{"Riqfin97",#N/A,FALSE,"Tran";"Riqfinpro",#N/A,FALSE,"Tran"}</definedName>
    <definedName name="fty" localSheetId="31" hidden="1">{"Riqfin97",#N/A,FALSE,"Tran";"Riqfinpro",#N/A,FALSE,"Tran"}</definedName>
    <definedName name="fty" localSheetId="32" hidden="1">{"Riqfin97",#N/A,FALSE,"Tran";"Riqfinpro",#N/A,FALSE,"Tran"}</definedName>
    <definedName name="fty" localSheetId="33" hidden="1">{"Riqfin97",#N/A,FALSE,"Tran";"Riqfinpro",#N/A,FALSE,"Tran"}</definedName>
    <definedName name="fty" localSheetId="34" hidden="1">{"Riqfin97",#N/A,FALSE,"Tran";"Riqfinpro",#N/A,FALSE,"Tran"}</definedName>
    <definedName name="fty" localSheetId="37" hidden="1">{"Riqfin97",#N/A,FALSE,"Tran";"Riqfinpro",#N/A,FALSE,"Tran"}</definedName>
    <definedName name="fty" localSheetId="2" hidden="1">{"Riqfin97",#N/A,FALSE,"Tran";"Riqfinpro",#N/A,FALSE,"Tran"}</definedName>
    <definedName name="fty" localSheetId="39" hidden="1">{"Riqfin97",#N/A,FALSE,"Tran";"Riqfinpro",#N/A,FALSE,"Tran"}</definedName>
    <definedName name="fty" localSheetId="40" hidden="1">{"Riqfin97",#N/A,FALSE,"Tran";"Riqfinpro",#N/A,FALSE,"Tran"}</definedName>
    <definedName name="fty" localSheetId="42" hidden="1">{"Riqfin97",#N/A,FALSE,"Tran";"Riqfinpro",#N/A,FALSE,"Tran"}</definedName>
    <definedName name="fty" localSheetId="43" hidden="1">{"Riqfin97",#N/A,FALSE,"Tran";"Riqfinpro",#N/A,FALSE,"Tran"}</definedName>
    <definedName name="fty" localSheetId="44" hidden="1">{"Riqfin97",#N/A,FALSE,"Tran";"Riqfinpro",#N/A,FALSE,"Tran"}</definedName>
    <definedName name="fty" localSheetId="45" hidden="1">{"Riqfin97",#N/A,FALSE,"Tran";"Riqfinpro",#N/A,FALSE,"Tran"}</definedName>
    <definedName name="fty" localSheetId="46" hidden="1">{"Riqfin97",#N/A,FALSE,"Tran";"Riqfinpro",#N/A,FALSE,"Tran"}</definedName>
    <definedName name="fty" localSheetId="47" hidden="1">{"Riqfin97",#N/A,FALSE,"Tran";"Riqfinpro",#N/A,FALSE,"Tran"}</definedName>
    <definedName name="fty" localSheetId="48" hidden="1">{"Riqfin97",#N/A,FALSE,"Tran";"Riqfinpro",#N/A,FALSE,"Tran"}</definedName>
    <definedName name="fty" localSheetId="49" hidden="1">{"Riqfin97",#N/A,FALSE,"Tran";"Riqfinpro",#N/A,FALSE,"Tran"}</definedName>
    <definedName name="fty" localSheetId="50" hidden="1">{"Riqfin97",#N/A,FALSE,"Tran";"Riqfinpro",#N/A,FALSE,"Tran"}</definedName>
    <definedName name="fty" localSheetId="57" hidden="1">{"Riqfin97",#N/A,FALSE,"Tran";"Riqfinpro",#N/A,FALSE,"Tran"}</definedName>
    <definedName name="fty" localSheetId="58" hidden="1">{"Riqfin97",#N/A,FALSE,"Tran";"Riqfinpro",#N/A,FALSE,"Tran"}</definedName>
    <definedName name="fty" localSheetId="59" hidden="1">{"Riqfin97",#N/A,FALSE,"Tran";"Riqfinpro",#N/A,FALSE,"Tran"}</definedName>
    <definedName name="fty" localSheetId="60" hidden="1">{"Riqfin97",#N/A,FALSE,"Tran";"Riqfinpro",#N/A,FALSE,"Tran"}</definedName>
    <definedName name="fty" localSheetId="61" hidden="1">{"Riqfin97",#N/A,FALSE,"Tran";"Riqfinpro",#N/A,FALSE,"Tran"}</definedName>
    <definedName name="fty" localSheetId="62" hidden="1">{"Riqfin97",#N/A,FALSE,"Tran";"Riqfinpro",#N/A,FALSE,"Tran"}</definedName>
    <definedName name="fty" localSheetId="63" hidden="1">{"Riqfin97",#N/A,FALSE,"Tran";"Riqfinpro",#N/A,FALSE,"Tran"}</definedName>
    <definedName name="fty" localSheetId="64" hidden="1">{"Riqfin97",#N/A,FALSE,"Tran";"Riqfinpro",#N/A,FALSE,"Tran"}</definedName>
    <definedName name="fty" localSheetId="66" hidden="1">{"Riqfin97",#N/A,FALSE,"Tran";"Riqfinpro",#N/A,FALSE,"Tran"}</definedName>
    <definedName name="fty" localSheetId="68" hidden="1">{"Riqfin97",#N/A,FALSE,"Tran";"Riqfinpro",#N/A,FALSE,"Tran"}</definedName>
    <definedName name="fty" localSheetId="69" hidden="1">{"Riqfin97",#N/A,FALSE,"Tran";"Riqfinpro",#N/A,FALSE,"Tran"}</definedName>
    <definedName name="fty" localSheetId="71" hidden="1">{"Riqfin97",#N/A,FALSE,"Tran";"Riqfinpro",#N/A,FALSE,"Tran"}</definedName>
    <definedName name="fty" localSheetId="76" hidden="1">{"Riqfin97",#N/A,FALSE,"Tran";"Riqfinpro",#N/A,FALSE,"Tran"}</definedName>
    <definedName name="fty" localSheetId="77" hidden="1">{"Riqfin97",#N/A,FALSE,"Tran";"Riqfinpro",#N/A,FALSE,"Tran"}</definedName>
    <definedName name="fty" localSheetId="78" hidden="1">{"Riqfin97",#N/A,FALSE,"Tran";"Riqfinpro",#N/A,FALSE,"Tran"}</definedName>
    <definedName name="fty" localSheetId="82" hidden="1">{"Riqfin97",#N/A,FALSE,"Tran";"Riqfinpro",#N/A,FALSE,"Tran"}</definedName>
    <definedName name="fty" localSheetId="22" hidden="1">{"Riqfin97",#N/A,FALSE,"Tran";"Riqfinpro",#N/A,FALSE,"Tran"}</definedName>
    <definedName name="fty" localSheetId="86" hidden="1">{"Riqfin97",#N/A,FALSE,"Tran";"Riqfinpro",#N/A,FALSE,"Tran"}</definedName>
    <definedName name="fty" localSheetId="90" hidden="1">{"Riqfin97",#N/A,FALSE,"Tran";"Riqfinpro",#N/A,FALSE,"Tran"}</definedName>
    <definedName name="fty" localSheetId="94" hidden="1">{"Riqfin97",#N/A,FALSE,"Tran";"Riqfinpro",#N/A,FALSE,"Tran"}</definedName>
    <definedName name="fty" localSheetId="102" hidden="1">{"Riqfin97",#N/A,FALSE,"Tran";"Riqfinpro",#N/A,FALSE,"Tran"}</definedName>
    <definedName name="fty" localSheetId="27" hidden="1">{"Riqfin97",#N/A,FALSE,"Tran";"Riqfinpro",#N/A,FALSE,"Tran"}</definedName>
    <definedName name="fty" localSheetId="0" hidden="1">{"Riqfin97",#N/A,FALSE,"Tran";"Riqfinpro",#N/A,FALSE,"Tran"}</definedName>
    <definedName name="fty" hidden="1">{"Riqfin97",#N/A,FALSE,"Tran";"Riqfinpro",#N/A,FALSE,"Tran"}</definedName>
    <definedName name="FUENTE" localSheetId="106">#REF!</definedName>
    <definedName name="FUENTE" localSheetId="17">#REF!</definedName>
    <definedName name="FUENTE" localSheetId="41">#REF!</definedName>
    <definedName name="FUENTE" localSheetId="51">#REF!</definedName>
    <definedName name="FUENTE" localSheetId="89">#REF!</definedName>
    <definedName name="FUENTE" localSheetId="40">#REF!</definedName>
    <definedName name="FUENTE" localSheetId="42">#REF!</definedName>
    <definedName name="FUENTE" localSheetId="43">#REF!</definedName>
    <definedName name="FUENTE" localSheetId="47">#REF!</definedName>
    <definedName name="FUENTE" localSheetId="48">#REF!</definedName>
    <definedName name="FUENTE" localSheetId="49">#REF!</definedName>
    <definedName name="FUENTE" localSheetId="50">#REF!</definedName>
    <definedName name="FUENTE" localSheetId="55">#REF!</definedName>
    <definedName name="FUENTE" localSheetId="56">#REF!</definedName>
    <definedName name="FUENTE" localSheetId="57">#REF!</definedName>
    <definedName name="FUENTE" localSheetId="58">#REF!</definedName>
    <definedName name="FUENTE" localSheetId="59">#REF!</definedName>
    <definedName name="FUENTE" localSheetId="60">#REF!</definedName>
    <definedName name="FUENTE" localSheetId="76">#REF!</definedName>
    <definedName name="FUENTE" localSheetId="78">#REF!</definedName>
    <definedName name="FUENTE" localSheetId="82">#REF!</definedName>
    <definedName name="FUENTE" localSheetId="22">#REF!</definedName>
    <definedName name="FUENTE" localSheetId="86">#REF!</definedName>
    <definedName name="FUENTE" localSheetId="90">#REF!</definedName>
    <definedName name="FUENTE" localSheetId="27">#REF!</definedName>
    <definedName name="FUENTE" localSheetId="0">#REF!</definedName>
    <definedName name="FUENTE">#REF!</definedName>
    <definedName name="fuente1" localSheetId="106">#REF!</definedName>
    <definedName name="fuente1" localSheetId="17">#REF!</definedName>
    <definedName name="fuente1" localSheetId="41">#REF!</definedName>
    <definedName name="fuente1" localSheetId="51">#REF!</definedName>
    <definedName name="fuente1" localSheetId="89">#REF!</definedName>
    <definedName name="fuente1" localSheetId="40">#REF!</definedName>
    <definedName name="fuente1" localSheetId="42">#REF!</definedName>
    <definedName name="fuente1" localSheetId="43">#REF!</definedName>
    <definedName name="fuente1" localSheetId="48">#REF!</definedName>
    <definedName name="fuente1" localSheetId="49">#REF!</definedName>
    <definedName name="fuente1" localSheetId="50">#REF!</definedName>
    <definedName name="fuente1" localSheetId="55">#REF!</definedName>
    <definedName name="fuente1" localSheetId="56">#REF!</definedName>
    <definedName name="fuente1" localSheetId="57">#REF!</definedName>
    <definedName name="fuente1" localSheetId="58">#REF!</definedName>
    <definedName name="fuente1" localSheetId="59">#REF!</definedName>
    <definedName name="fuente1" localSheetId="60">#REF!</definedName>
    <definedName name="fuente1" localSheetId="76">#REF!</definedName>
    <definedName name="fuente1" localSheetId="78">#REF!</definedName>
    <definedName name="fuente1" localSheetId="82">#REF!</definedName>
    <definedName name="fuente1" localSheetId="22">#REF!</definedName>
    <definedName name="fuente1" localSheetId="86">#REF!</definedName>
    <definedName name="fuente1" localSheetId="90">#REF!</definedName>
    <definedName name="fuente1" localSheetId="27">#REF!</definedName>
    <definedName name="fuente1" localSheetId="0">#REF!</definedName>
    <definedName name="fuente1">#REF!</definedName>
    <definedName name="FUENTE2" localSheetId="106">#REF!</definedName>
    <definedName name="FUENTE2" localSheetId="17">#REF!</definedName>
    <definedName name="FUENTE2" localSheetId="51">#REF!</definedName>
    <definedName name="FUENTE2" localSheetId="89">#REF!</definedName>
    <definedName name="FUENTE2" localSheetId="40">#REF!</definedName>
    <definedName name="FUENTE2" localSheetId="42">#REF!</definedName>
    <definedName name="FUENTE2" localSheetId="43">#REF!</definedName>
    <definedName name="FUENTE2" localSheetId="48">#REF!</definedName>
    <definedName name="FUENTE2" localSheetId="49">#REF!</definedName>
    <definedName name="FUENTE2" localSheetId="50">#REF!</definedName>
    <definedName name="FUENTE2" localSheetId="57">#REF!</definedName>
    <definedName name="FUENTE2" localSheetId="58">#REF!</definedName>
    <definedName name="FUENTE2" localSheetId="76">#REF!</definedName>
    <definedName name="FUENTE2" localSheetId="78">#REF!</definedName>
    <definedName name="FUENTE2" localSheetId="22">#REF!</definedName>
    <definedName name="FUENTE2" localSheetId="90">#REF!</definedName>
    <definedName name="FUENTE2" localSheetId="27">#REF!</definedName>
    <definedName name="FUENTE2" localSheetId="0">#REF!</definedName>
    <definedName name="FUENTE2">#REF!</definedName>
    <definedName name="Fuentes" localSheetId="106">#REF!</definedName>
    <definedName name="Fuentes" localSheetId="17">#REF!</definedName>
    <definedName name="Fuentes" localSheetId="51">#REF!</definedName>
    <definedName name="Fuentes" localSheetId="89">#REF!</definedName>
    <definedName name="Fuentes" localSheetId="42">#REF!</definedName>
    <definedName name="Fuentes" localSheetId="43">#REF!</definedName>
    <definedName name="Fuentes" localSheetId="48">#REF!</definedName>
    <definedName name="Fuentes" localSheetId="49">#REF!</definedName>
    <definedName name="Fuentes" localSheetId="50">#REF!</definedName>
    <definedName name="Fuentes" localSheetId="57">#REF!</definedName>
    <definedName name="Fuentes" localSheetId="58">#REF!</definedName>
    <definedName name="Fuentes" localSheetId="76">#REF!</definedName>
    <definedName name="Fuentes" localSheetId="78">#REF!</definedName>
    <definedName name="Fuentes" localSheetId="22">#REF!</definedName>
    <definedName name="Fuentes" localSheetId="90">#REF!</definedName>
    <definedName name="Fuentes" localSheetId="27">#REF!</definedName>
    <definedName name="Fuentes" localSheetId="0">#REF!</definedName>
    <definedName name="Fuentes">#REF!</definedName>
    <definedName name="fx" localSheetId="106">#REF!</definedName>
    <definedName name="fx" localSheetId="17">#REF!</definedName>
    <definedName name="fx" localSheetId="41">#REF!</definedName>
    <definedName name="fx" localSheetId="51">#REF!</definedName>
    <definedName name="fx" localSheetId="89">#REF!</definedName>
    <definedName name="fx" localSheetId="42">#REF!</definedName>
    <definedName name="fx" localSheetId="43">#REF!</definedName>
    <definedName name="fx" localSheetId="48">#REF!</definedName>
    <definedName name="fx" localSheetId="49">#REF!</definedName>
    <definedName name="fx" localSheetId="50">#REF!</definedName>
    <definedName name="fx" localSheetId="57">#REF!</definedName>
    <definedName name="fx" localSheetId="58">#REF!</definedName>
    <definedName name="fx" localSheetId="59">#REF!</definedName>
    <definedName name="fx" localSheetId="60">#REF!</definedName>
    <definedName name="fx" localSheetId="76">#REF!</definedName>
    <definedName name="fx" localSheetId="78">#REF!</definedName>
    <definedName name="fx" localSheetId="82">#REF!</definedName>
    <definedName name="fx" localSheetId="22">#REF!</definedName>
    <definedName name="fx" localSheetId="86">#REF!</definedName>
    <definedName name="fx" localSheetId="90">#REF!</definedName>
    <definedName name="fx" localSheetId="27">#REF!</definedName>
    <definedName name="fx" localSheetId="0">#REF!</definedName>
    <definedName name="fx">#REF!</definedName>
    <definedName name="FX98IGP" localSheetId="106">#REF!</definedName>
    <definedName name="FX98IGP" localSheetId="17">#REF!</definedName>
    <definedName name="FX98IGP" localSheetId="51">#REF!</definedName>
    <definedName name="FX98IGP" localSheetId="89">#REF!</definedName>
    <definedName name="FX98IGP" localSheetId="48">#REF!</definedName>
    <definedName name="FX98IGP" localSheetId="49">#REF!</definedName>
    <definedName name="FX98IGP" localSheetId="50">#REF!</definedName>
    <definedName name="FX98IGP" localSheetId="57">#REF!</definedName>
    <definedName name="FX98IGP" localSheetId="58">#REF!</definedName>
    <definedName name="FX98IGP" localSheetId="78">#REF!</definedName>
    <definedName name="FX98IGP" localSheetId="22">#REF!</definedName>
    <definedName name="FX98IGP" localSheetId="90">#REF!</definedName>
    <definedName name="FX98IGP" localSheetId="0">#REF!</definedName>
    <definedName name="FX98IGP">#REF!</definedName>
    <definedName name="FX98RE" localSheetId="106">#REF!</definedName>
    <definedName name="FX98RE" localSheetId="17">#REF!</definedName>
    <definedName name="FX98RE" localSheetId="51">#REF!</definedName>
    <definedName name="FX98RE" localSheetId="89">#REF!</definedName>
    <definedName name="FX98RE" localSheetId="48">#REF!</definedName>
    <definedName name="FX98RE" localSheetId="49">#REF!</definedName>
    <definedName name="FX98RE" localSheetId="50">#REF!</definedName>
    <definedName name="FX98RE" localSheetId="57">#REF!</definedName>
    <definedName name="FX98RE" localSheetId="58">#REF!</definedName>
    <definedName name="FX98RE" localSheetId="78">#REF!</definedName>
    <definedName name="FX98RE" localSheetId="22">#REF!</definedName>
    <definedName name="FX98RE" localSheetId="90">#REF!</definedName>
    <definedName name="FX98RE" localSheetId="0">#REF!</definedName>
    <definedName name="FX98RE">#REF!</definedName>
    <definedName name="FX99RE" localSheetId="106">#REF!</definedName>
    <definedName name="FX99RE" localSheetId="17">#REF!</definedName>
    <definedName name="FX99RE" localSheetId="51">#REF!</definedName>
    <definedName name="FX99RE" localSheetId="89">#REF!</definedName>
    <definedName name="FX99RE" localSheetId="48">#REF!</definedName>
    <definedName name="FX99RE" localSheetId="49">#REF!</definedName>
    <definedName name="FX99RE" localSheetId="50">#REF!</definedName>
    <definedName name="FX99RE" localSheetId="57">#REF!</definedName>
    <definedName name="FX99RE" localSheetId="58">#REF!</definedName>
    <definedName name="FX99RE" localSheetId="78">#REF!</definedName>
    <definedName name="FX99RE" localSheetId="22">#REF!</definedName>
    <definedName name="FX99RE" localSheetId="90">#REF!</definedName>
    <definedName name="FX99RE" localSheetId="0">#REF!</definedName>
    <definedName name="FX99RE">#REF!</definedName>
    <definedName name="G" localSheetId="104" hidden="1">{"Main Economic Indicators",#N/A,FALSE,"C"}</definedName>
    <definedName name="G" localSheetId="106" hidden="1">{"Main Economic Indicators",#N/A,FALSE,"C"}</definedName>
    <definedName name="g" localSheetId="16">#REF!</definedName>
    <definedName name="G" localSheetId="17" hidden="1">{"Main Economic Indicators",#N/A,FALSE,"C"}</definedName>
    <definedName name="G" localSheetId="18" hidden="1">{"Main Economic Indicators",#N/A,FALSE,"C"}</definedName>
    <definedName name="G" localSheetId="38" hidden="1">{"Main Economic Indicators",#N/A,FALSE,"C"}</definedName>
    <definedName name="G" localSheetId="41" hidden="1">{"Main Economic Indicators",#N/A,FALSE,"C"}</definedName>
    <definedName name="G" localSheetId="65" hidden="1">{"Main Economic Indicators",#N/A,FALSE,"C"}</definedName>
    <definedName name="G" localSheetId="67" hidden="1">{"Main Economic Indicators",#N/A,FALSE,"C"}</definedName>
    <definedName name="G" localSheetId="70" hidden="1">{"Main Economic Indicators",#N/A,FALSE,"C"}</definedName>
    <definedName name="G" localSheetId="8" hidden="1">{"Main Economic Indicators",#N/A,FALSE,"C"}</definedName>
    <definedName name="G" localSheetId="9" hidden="1">{"Main Economic Indicators",#N/A,FALSE,"C"}</definedName>
    <definedName name="G" localSheetId="10" hidden="1">{"Main Economic Indicators",#N/A,FALSE,"C"}</definedName>
    <definedName name="G" localSheetId="11" hidden="1">{"Main Economic Indicators",#N/A,FALSE,"C"}</definedName>
    <definedName name="G" localSheetId="54" hidden="1">{"Main Economic Indicators",#N/A,FALSE,"C"}</definedName>
    <definedName name="G" localSheetId="51" hidden="1">{"Main Economic Indicators",#N/A,FALSE,"C"}</definedName>
    <definedName name="G" localSheetId="89" hidden="1">{"Main Economic Indicators",#N/A,FALSE,"C"}</definedName>
    <definedName name="G" localSheetId="28" hidden="1">{"Main Economic Indicators",#N/A,FALSE,"C"}</definedName>
    <definedName name="G" localSheetId="29" hidden="1">{"Main Economic Indicators",#N/A,FALSE,"C"}</definedName>
    <definedName name="G" localSheetId="30" hidden="1">{"Main Economic Indicators",#N/A,FALSE,"C"}</definedName>
    <definedName name="G" localSheetId="31" hidden="1">{"Main Economic Indicators",#N/A,FALSE,"C"}</definedName>
    <definedName name="G" localSheetId="32" hidden="1">{"Main Economic Indicators",#N/A,FALSE,"C"}</definedName>
    <definedName name="G" localSheetId="33" hidden="1">{"Main Economic Indicators",#N/A,FALSE,"C"}</definedName>
    <definedName name="G" localSheetId="34" hidden="1">{"Main Economic Indicators",#N/A,FALSE,"C"}</definedName>
    <definedName name="G" localSheetId="37" hidden="1">{"Main Economic Indicators",#N/A,FALSE,"C"}</definedName>
    <definedName name="G" localSheetId="2" hidden="1">{"Main Economic Indicators",#N/A,FALSE,"C"}</definedName>
    <definedName name="G" localSheetId="39" hidden="1">{"Main Economic Indicators",#N/A,FALSE,"C"}</definedName>
    <definedName name="G" localSheetId="40" hidden="1">{"Main Economic Indicators",#N/A,FALSE,"C"}</definedName>
    <definedName name="G" localSheetId="42" hidden="1">{"Main Economic Indicators",#N/A,FALSE,"C"}</definedName>
    <definedName name="G" localSheetId="43" hidden="1">{"Main Economic Indicators",#N/A,FALSE,"C"}</definedName>
    <definedName name="G" localSheetId="44" hidden="1">{"Main Economic Indicators",#N/A,FALSE,"C"}</definedName>
    <definedName name="G" localSheetId="45" hidden="1">{"Main Economic Indicators",#N/A,FALSE,"C"}</definedName>
    <definedName name="G" localSheetId="46" hidden="1">{"Main Economic Indicators",#N/A,FALSE,"C"}</definedName>
    <definedName name="G" localSheetId="47" hidden="1">{"Main Economic Indicators",#N/A,FALSE,"C"}</definedName>
    <definedName name="G" localSheetId="48" hidden="1">{"Main Economic Indicators",#N/A,FALSE,"C"}</definedName>
    <definedName name="G" localSheetId="49" hidden="1">{"Main Economic Indicators",#N/A,FALSE,"C"}</definedName>
    <definedName name="G" localSheetId="50" hidden="1">{"Main Economic Indicators",#N/A,FALSE,"C"}</definedName>
    <definedName name="G" localSheetId="57" hidden="1">{"Main Economic Indicators",#N/A,FALSE,"C"}</definedName>
    <definedName name="G" localSheetId="58" hidden="1">{"Main Economic Indicators",#N/A,FALSE,"C"}</definedName>
    <definedName name="G" localSheetId="59" hidden="1">{"Main Economic Indicators",#N/A,FALSE,"C"}</definedName>
    <definedName name="G" localSheetId="60" hidden="1">{"Main Economic Indicators",#N/A,FALSE,"C"}</definedName>
    <definedName name="G" localSheetId="61" hidden="1">{"Main Economic Indicators",#N/A,FALSE,"C"}</definedName>
    <definedName name="G" localSheetId="62" hidden="1">{"Main Economic Indicators",#N/A,FALSE,"C"}</definedName>
    <definedName name="G" localSheetId="63" hidden="1">{"Main Economic Indicators",#N/A,FALSE,"C"}</definedName>
    <definedName name="G" localSheetId="64" hidden="1">{"Main Economic Indicators",#N/A,FALSE,"C"}</definedName>
    <definedName name="G" localSheetId="66" hidden="1">{"Main Economic Indicators",#N/A,FALSE,"C"}</definedName>
    <definedName name="G" localSheetId="68" hidden="1">{"Main Economic Indicators",#N/A,FALSE,"C"}</definedName>
    <definedName name="G" localSheetId="69" hidden="1">{"Main Economic Indicators",#N/A,FALSE,"C"}</definedName>
    <definedName name="G" localSheetId="71" hidden="1">{"Main Economic Indicators",#N/A,FALSE,"C"}</definedName>
    <definedName name="G" localSheetId="76" hidden="1">{"Main Economic Indicators",#N/A,FALSE,"C"}</definedName>
    <definedName name="G" localSheetId="77" hidden="1">{"Main Economic Indicators",#N/A,FALSE,"C"}</definedName>
    <definedName name="G" localSheetId="78" hidden="1">{"Main Economic Indicators",#N/A,FALSE,"C"}</definedName>
    <definedName name="G" localSheetId="82" hidden="1">{"Main Economic Indicators",#N/A,FALSE,"C"}</definedName>
    <definedName name="G" localSheetId="22" hidden="1">{"Main Economic Indicators",#N/A,FALSE,"C"}</definedName>
    <definedName name="G" localSheetId="86" hidden="1">{"Main Economic Indicators",#N/A,FALSE,"C"}</definedName>
    <definedName name="G" localSheetId="90" hidden="1">{"Main Economic Indicators",#N/A,FALSE,"C"}</definedName>
    <definedName name="G" localSheetId="94" hidden="1">{"Main Economic Indicators",#N/A,FALSE,"C"}</definedName>
    <definedName name="G" localSheetId="102" hidden="1">{"Main Economic Indicators",#N/A,FALSE,"C"}</definedName>
    <definedName name="G" localSheetId="27" hidden="1">{"Main Economic Indicators",#N/A,FALSE,"C"}</definedName>
    <definedName name="G" localSheetId="0" hidden="1">{"Main Economic Indicators",#N/A,FALSE,"C"}</definedName>
    <definedName name="G" hidden="1">{"Main Economic Indicators",#N/A,FALSE,"C"}</definedName>
    <definedName name="g1std" localSheetId="106">#REF!</definedName>
    <definedName name="g1std" localSheetId="17">#REF!</definedName>
    <definedName name="g1std" localSheetId="18">#REF!</definedName>
    <definedName name="g1std" localSheetId="51">#REF!</definedName>
    <definedName name="g1std" localSheetId="89">#REF!</definedName>
    <definedName name="g1std" localSheetId="40">#REF!</definedName>
    <definedName name="g1std" localSheetId="42">#REF!</definedName>
    <definedName name="g1std" localSheetId="48">#REF!</definedName>
    <definedName name="g1std" localSheetId="49">#REF!</definedName>
    <definedName name="g1std" localSheetId="50">#REF!</definedName>
    <definedName name="g1std" localSheetId="57">#REF!</definedName>
    <definedName name="g1std" localSheetId="58">#REF!</definedName>
    <definedName name="g1std" localSheetId="77">#REF!</definedName>
    <definedName name="g1std" localSheetId="78">#REF!</definedName>
    <definedName name="g1std" localSheetId="22">#REF!</definedName>
    <definedName name="g1std" localSheetId="90">#REF!</definedName>
    <definedName name="g1std" localSheetId="0">#REF!</definedName>
    <definedName name="g1std">#REF!</definedName>
    <definedName name="g2std" localSheetId="106">#REF!</definedName>
    <definedName name="g2std" localSheetId="17">#REF!</definedName>
    <definedName name="g2std" localSheetId="18">#REF!</definedName>
    <definedName name="g2std" localSheetId="51">#REF!</definedName>
    <definedName name="g2std" localSheetId="89">#REF!</definedName>
    <definedName name="g2std" localSheetId="40">#REF!</definedName>
    <definedName name="g2std" localSheetId="42">#REF!</definedName>
    <definedName name="g2std" localSheetId="48">#REF!</definedName>
    <definedName name="g2std" localSheetId="49">#REF!</definedName>
    <definedName name="g2std" localSheetId="50">#REF!</definedName>
    <definedName name="g2std" localSheetId="57">#REF!</definedName>
    <definedName name="g2std" localSheetId="58">#REF!</definedName>
    <definedName name="g2std" localSheetId="77">#REF!</definedName>
    <definedName name="g2std" localSheetId="78">#REF!</definedName>
    <definedName name="g2std" localSheetId="22">#REF!</definedName>
    <definedName name="g2std" localSheetId="90">#REF!</definedName>
    <definedName name="g2std" localSheetId="0">#REF!</definedName>
    <definedName name="g2std">#REF!</definedName>
    <definedName name="GAP" localSheetId="106">#REF!</definedName>
    <definedName name="GAP" localSheetId="17">#REF!</definedName>
    <definedName name="GAP" localSheetId="51">#REF!</definedName>
    <definedName name="GAP" localSheetId="89">#REF!</definedName>
    <definedName name="GAP" localSheetId="40">#REF!</definedName>
    <definedName name="GAP" localSheetId="42">#REF!</definedName>
    <definedName name="GAP" localSheetId="43">#REF!</definedName>
    <definedName name="GAP" localSheetId="48">#REF!</definedName>
    <definedName name="GAP" localSheetId="49">#REF!</definedName>
    <definedName name="GAP" localSheetId="50">#REF!</definedName>
    <definedName name="GAP" localSheetId="57">#REF!</definedName>
    <definedName name="GAP" localSheetId="58">#REF!</definedName>
    <definedName name="GAP" localSheetId="77">#REF!</definedName>
    <definedName name="GAP" localSheetId="78">#REF!</definedName>
    <definedName name="GAP" localSheetId="22">#REF!</definedName>
    <definedName name="GAP" localSheetId="90">#REF!</definedName>
    <definedName name="GAP" localSheetId="27">#REF!</definedName>
    <definedName name="GAP" localSheetId="0">#REF!</definedName>
    <definedName name="GAP">#REF!</definedName>
    <definedName name="GAPFGFROM" localSheetId="106">#REF!</definedName>
    <definedName name="GAPFGFROM" localSheetId="17">#REF!</definedName>
    <definedName name="GAPFGFROM" localSheetId="51">#REF!</definedName>
    <definedName name="GAPFGFROM" localSheetId="89">#REF!</definedName>
    <definedName name="GAPFGFROM" localSheetId="42">#REF!</definedName>
    <definedName name="GAPFGFROM" localSheetId="43">#REF!</definedName>
    <definedName name="GAPFGFROM" localSheetId="48">#REF!</definedName>
    <definedName name="GAPFGFROM" localSheetId="49">#REF!</definedName>
    <definedName name="GAPFGFROM" localSheetId="50">#REF!</definedName>
    <definedName name="GAPFGFROM" localSheetId="57">#REF!</definedName>
    <definedName name="GAPFGFROM" localSheetId="58">#REF!</definedName>
    <definedName name="GAPFGFROM" localSheetId="76">#REF!</definedName>
    <definedName name="GAPFGFROM" localSheetId="78">#REF!</definedName>
    <definedName name="GAPFGFROM" localSheetId="22">#REF!</definedName>
    <definedName name="GAPFGFROM" localSheetId="90">#REF!</definedName>
    <definedName name="GAPFGFROM" localSheetId="27">#REF!</definedName>
    <definedName name="GAPFGFROM" localSheetId="0">#REF!</definedName>
    <definedName name="GAPFGFROM">#REF!</definedName>
    <definedName name="GAPFGTO" localSheetId="106">#REF!</definedName>
    <definedName name="GAPFGTO" localSheetId="17">#REF!</definedName>
    <definedName name="GAPFGTO" localSheetId="51">#REF!</definedName>
    <definedName name="GAPFGTO" localSheetId="89">#REF!</definedName>
    <definedName name="GAPFGTO" localSheetId="42">#REF!</definedName>
    <definedName name="GAPFGTO" localSheetId="43">#REF!</definedName>
    <definedName name="GAPFGTO" localSheetId="48">#REF!</definedName>
    <definedName name="GAPFGTO" localSheetId="49">#REF!</definedName>
    <definedName name="GAPFGTO" localSheetId="50">#REF!</definedName>
    <definedName name="GAPFGTO" localSheetId="57">#REF!</definedName>
    <definedName name="GAPFGTO" localSheetId="58">#REF!</definedName>
    <definedName name="GAPFGTO" localSheetId="76">#REF!</definedName>
    <definedName name="GAPFGTO" localSheetId="78">#REF!</definedName>
    <definedName name="GAPFGTO" localSheetId="22">#REF!</definedName>
    <definedName name="GAPFGTO" localSheetId="90">#REF!</definedName>
    <definedName name="GAPFGTO" localSheetId="27">#REF!</definedName>
    <definedName name="GAPFGTO" localSheetId="0">#REF!</definedName>
    <definedName name="GAPFGTO">#REF!</definedName>
    <definedName name="GAPSTFROM" localSheetId="106">#REF!</definedName>
    <definedName name="GAPSTFROM" localSheetId="17">#REF!</definedName>
    <definedName name="GAPSTFROM" localSheetId="51">#REF!</definedName>
    <definedName name="GAPSTFROM" localSheetId="89">#REF!</definedName>
    <definedName name="GAPSTFROM" localSheetId="42">#REF!</definedName>
    <definedName name="GAPSTFROM" localSheetId="43">#REF!</definedName>
    <definedName name="GAPSTFROM" localSheetId="48">#REF!</definedName>
    <definedName name="GAPSTFROM" localSheetId="49">#REF!</definedName>
    <definedName name="GAPSTFROM" localSheetId="50">#REF!</definedName>
    <definedName name="GAPSTFROM" localSheetId="57">#REF!</definedName>
    <definedName name="GAPSTFROM" localSheetId="58">#REF!</definedName>
    <definedName name="GAPSTFROM" localSheetId="76">#REF!</definedName>
    <definedName name="GAPSTFROM" localSheetId="78">#REF!</definedName>
    <definedName name="GAPSTFROM" localSheetId="22">#REF!</definedName>
    <definedName name="GAPSTFROM" localSheetId="90">#REF!</definedName>
    <definedName name="GAPSTFROM" localSheetId="27">#REF!</definedName>
    <definedName name="GAPSTFROM" localSheetId="0">#REF!</definedName>
    <definedName name="GAPSTFROM">#REF!</definedName>
    <definedName name="GAPSTTO" localSheetId="106">#REF!</definedName>
    <definedName name="GAPSTTO" localSheetId="17">#REF!</definedName>
    <definedName name="GAPSTTO" localSheetId="51">#REF!</definedName>
    <definedName name="GAPSTTO" localSheetId="89">#REF!</definedName>
    <definedName name="GAPSTTO" localSheetId="42">#REF!</definedName>
    <definedName name="GAPSTTO" localSheetId="43">#REF!</definedName>
    <definedName name="GAPSTTO" localSheetId="48">#REF!</definedName>
    <definedName name="GAPSTTO" localSheetId="49">#REF!</definedName>
    <definedName name="GAPSTTO" localSheetId="50">#REF!</definedName>
    <definedName name="GAPSTTO" localSheetId="57">#REF!</definedName>
    <definedName name="GAPSTTO" localSheetId="58">#REF!</definedName>
    <definedName name="GAPSTTO" localSheetId="76">#REF!</definedName>
    <definedName name="GAPSTTO" localSheetId="78">#REF!</definedName>
    <definedName name="GAPSTTO" localSheetId="22">#REF!</definedName>
    <definedName name="GAPSTTO" localSheetId="90">#REF!</definedName>
    <definedName name="GAPSTTO" localSheetId="27">#REF!</definedName>
    <definedName name="GAPSTTO" localSheetId="0">#REF!</definedName>
    <definedName name="GAPSTTO">#REF!</definedName>
    <definedName name="GAPTEST" localSheetId="106">#REF!</definedName>
    <definedName name="GAPTEST" localSheetId="17">#REF!</definedName>
    <definedName name="GAPTEST" localSheetId="51">#REF!</definedName>
    <definedName name="GAPTEST" localSheetId="89">#REF!</definedName>
    <definedName name="GAPTEST" localSheetId="42">#REF!</definedName>
    <definedName name="GAPTEST" localSheetId="43">#REF!</definedName>
    <definedName name="GAPTEST" localSheetId="48">#REF!</definedName>
    <definedName name="GAPTEST" localSheetId="49">#REF!</definedName>
    <definedName name="GAPTEST" localSheetId="50">#REF!</definedName>
    <definedName name="GAPTEST" localSheetId="57">#REF!</definedName>
    <definedName name="GAPTEST" localSheetId="58">#REF!</definedName>
    <definedName name="GAPTEST" localSheetId="76">#REF!</definedName>
    <definedName name="GAPTEST" localSheetId="78">#REF!</definedName>
    <definedName name="GAPTEST" localSheetId="22">#REF!</definedName>
    <definedName name="GAPTEST" localSheetId="90">#REF!</definedName>
    <definedName name="GAPTEST" localSheetId="27">#REF!</definedName>
    <definedName name="GAPTEST" localSheetId="0">#REF!</definedName>
    <definedName name="GAPTEST">#REF!</definedName>
    <definedName name="GAPTESTFG" localSheetId="106">#REF!</definedName>
    <definedName name="GAPTESTFG" localSheetId="17">#REF!</definedName>
    <definedName name="GAPTESTFG" localSheetId="51">#REF!</definedName>
    <definedName name="GAPTESTFG" localSheetId="89">#REF!</definedName>
    <definedName name="GAPTESTFG" localSheetId="42">#REF!</definedName>
    <definedName name="GAPTESTFG" localSheetId="43">#REF!</definedName>
    <definedName name="GAPTESTFG" localSheetId="48">#REF!</definedName>
    <definedName name="GAPTESTFG" localSheetId="49">#REF!</definedName>
    <definedName name="GAPTESTFG" localSheetId="50">#REF!</definedName>
    <definedName name="GAPTESTFG" localSheetId="57">#REF!</definedName>
    <definedName name="GAPTESTFG" localSheetId="58">#REF!</definedName>
    <definedName name="GAPTESTFG" localSheetId="76">#REF!</definedName>
    <definedName name="GAPTESTFG" localSheetId="78">#REF!</definedName>
    <definedName name="GAPTESTFG" localSheetId="22">#REF!</definedName>
    <definedName name="GAPTESTFG" localSheetId="90">#REF!</definedName>
    <definedName name="GAPTESTFG" localSheetId="27">#REF!</definedName>
    <definedName name="GAPTESTFG" localSheetId="0">#REF!</definedName>
    <definedName name="GAPTESTFG">#REF!</definedName>
    <definedName name="gas">#N/A</definedName>
    <definedName name="GASO">#N/A</definedName>
    <definedName name="gasolinas">#N/A</definedName>
    <definedName name="gasolinas1">#N/A</definedName>
    <definedName name="GATO" localSheetId="106">#REF!</definedName>
    <definedName name="GATO" localSheetId="17">#REF!</definedName>
    <definedName name="GATO" localSheetId="18">#REF!</definedName>
    <definedName name="GATO" localSheetId="51">#REF!</definedName>
    <definedName name="GATO" localSheetId="89">#REF!</definedName>
    <definedName name="GATO" localSheetId="40">#REF!</definedName>
    <definedName name="GATO" localSheetId="42">#REF!</definedName>
    <definedName name="GATO" localSheetId="48">#REF!</definedName>
    <definedName name="GATO" localSheetId="49">#REF!</definedName>
    <definedName name="GATO" localSheetId="50">#REF!</definedName>
    <definedName name="GATO" localSheetId="57">#REF!</definedName>
    <definedName name="GATO" localSheetId="58">#REF!</definedName>
    <definedName name="GATO" localSheetId="77">#REF!</definedName>
    <definedName name="GATO" localSheetId="78">#REF!</definedName>
    <definedName name="GATO" localSheetId="22">#REF!</definedName>
    <definedName name="GATO" localSheetId="90">#REF!</definedName>
    <definedName name="GATO" localSheetId="0">#REF!</definedName>
    <definedName name="GATO">#REF!</definedName>
    <definedName name="Gave" localSheetId="106">#REF!</definedName>
    <definedName name="Gave" localSheetId="17">#REF!</definedName>
    <definedName name="Gave" localSheetId="18">#REF!</definedName>
    <definedName name="Gave" localSheetId="51">#REF!</definedName>
    <definedName name="Gave" localSheetId="89">#REF!</definedName>
    <definedName name="Gave" localSheetId="40">#REF!</definedName>
    <definedName name="Gave" localSheetId="42">#REF!</definedName>
    <definedName name="Gave" localSheetId="48">#REF!</definedName>
    <definedName name="Gave" localSheetId="49">#REF!</definedName>
    <definedName name="Gave" localSheetId="50">#REF!</definedName>
    <definedName name="Gave" localSheetId="57">#REF!</definedName>
    <definedName name="Gave" localSheetId="58">#REF!</definedName>
    <definedName name="Gave" localSheetId="77">#REF!</definedName>
    <definedName name="Gave" localSheetId="78">#REF!</definedName>
    <definedName name="Gave" localSheetId="22">#REF!</definedName>
    <definedName name="Gave" localSheetId="90">#REF!</definedName>
    <definedName name="Gave" localSheetId="0">#REF!</definedName>
    <definedName name="Gave">#REF!</definedName>
    <definedName name="GAZZETTE" localSheetId="106">#REF!</definedName>
    <definedName name="GAZZETTE" localSheetId="17">#REF!</definedName>
    <definedName name="GAZZETTE" localSheetId="51">#REF!</definedName>
    <definedName name="GAZZETTE" localSheetId="89">#REF!</definedName>
    <definedName name="GAZZETTE" localSheetId="40">#REF!</definedName>
    <definedName name="GAZZETTE" localSheetId="42">#REF!</definedName>
    <definedName name="GAZZETTE" localSheetId="43">#REF!</definedName>
    <definedName name="GAZZETTE" localSheetId="48">#REF!</definedName>
    <definedName name="GAZZETTE" localSheetId="49">#REF!</definedName>
    <definedName name="GAZZETTE" localSheetId="50">#REF!</definedName>
    <definedName name="GAZZETTE" localSheetId="57">#REF!</definedName>
    <definedName name="GAZZETTE" localSheetId="58">#REF!</definedName>
    <definedName name="GAZZETTE" localSheetId="76">#REF!</definedName>
    <definedName name="GAZZETTE" localSheetId="78">#REF!</definedName>
    <definedName name="GAZZETTE" localSheetId="22">#REF!</definedName>
    <definedName name="GAZZETTE" localSheetId="90">#REF!</definedName>
    <definedName name="GAZZETTE" localSheetId="27">#REF!</definedName>
    <definedName name="GAZZETTE" localSheetId="0">#REF!</definedName>
    <definedName name="GAZZETTE">#REF!</definedName>
    <definedName name="GBP" localSheetId="106">#REF!</definedName>
    <definedName name="GBP" localSheetId="16">#REF!</definedName>
    <definedName name="GBP" localSheetId="17">#REF!</definedName>
    <definedName name="GBP" localSheetId="41">#REF!</definedName>
    <definedName name="GBP" localSheetId="51">#REF!</definedName>
    <definedName name="GBP" localSheetId="89">#REF!</definedName>
    <definedName name="GBP" localSheetId="42">#REF!</definedName>
    <definedName name="GBP" localSheetId="43">#REF!</definedName>
    <definedName name="GBP" localSheetId="48">#REF!</definedName>
    <definedName name="GBP" localSheetId="49">#REF!</definedName>
    <definedName name="GBP" localSheetId="50">#REF!</definedName>
    <definedName name="GBP" localSheetId="57">#REF!</definedName>
    <definedName name="GBP" localSheetId="58">#REF!</definedName>
    <definedName name="GBP" localSheetId="59">#REF!</definedName>
    <definedName name="GBP" localSheetId="60">#REF!</definedName>
    <definedName name="GBP" localSheetId="76">#REF!</definedName>
    <definedName name="GBP" localSheetId="78">#REF!</definedName>
    <definedName name="GBP" localSheetId="82">#REF!</definedName>
    <definedName name="GBP" localSheetId="22">#REF!</definedName>
    <definedName name="GBP" localSheetId="86">#REF!</definedName>
    <definedName name="GBP" localSheetId="90">#REF!</definedName>
    <definedName name="GBP" localSheetId="27">#REF!</definedName>
    <definedName name="GBP" localSheetId="0">#REF!</definedName>
    <definedName name="GBP">#REF!</definedName>
    <definedName name="GCB" localSheetId="106">#REF!</definedName>
    <definedName name="GCB" localSheetId="17">[72]Q4!#REF!</definedName>
    <definedName name="GCB" localSheetId="51">[72]Q4!#REF!</definedName>
    <definedName name="GCB" localSheetId="89">[72]Q4!#REF!</definedName>
    <definedName name="GCB" localSheetId="49">[72]Q4!#REF!</definedName>
    <definedName name="GCB" localSheetId="50">[72]Q4!#REF!</definedName>
    <definedName name="GCB" localSheetId="57">[72]Q4!#REF!</definedName>
    <definedName name="GCB" localSheetId="90">[72]Q4!#REF!</definedName>
    <definedName name="GCB" localSheetId="94">#REF!</definedName>
    <definedName name="GCB">[72]Q4!#REF!</definedName>
    <definedName name="GCB_NGDP" localSheetId="16">[72]Q4!#REF!</definedName>
    <definedName name="GCB_NGDP">#N/A</definedName>
    <definedName name="GCEC" localSheetId="106">#REF!</definedName>
    <definedName name="GCEC" localSheetId="17">#REF!</definedName>
    <definedName name="GCEC" localSheetId="18">#REF!</definedName>
    <definedName name="GCEC" localSheetId="51">#REF!</definedName>
    <definedName name="GCEC" localSheetId="89">#REF!</definedName>
    <definedName name="GCEC" localSheetId="40">#REF!</definedName>
    <definedName name="GCEC" localSheetId="42">#REF!</definedName>
    <definedName name="GCEC" localSheetId="48">#REF!</definedName>
    <definedName name="GCEC" localSheetId="49">#REF!</definedName>
    <definedName name="GCEC" localSheetId="50">#REF!</definedName>
    <definedName name="GCEC" localSheetId="57">#REF!</definedName>
    <definedName name="GCEC" localSheetId="58">#REF!</definedName>
    <definedName name="GCEC" localSheetId="77">#REF!</definedName>
    <definedName name="GCEC" localSheetId="78">#REF!</definedName>
    <definedName name="GCEC" localSheetId="22">#REF!</definedName>
    <definedName name="GCEC" localSheetId="90">#REF!</definedName>
    <definedName name="GCEC" localSheetId="0">#REF!</definedName>
    <definedName name="GCEC">#REF!</definedName>
    <definedName name="GCED" localSheetId="106">#REF!</definedName>
    <definedName name="GCED" localSheetId="17">#REF!</definedName>
    <definedName name="GCED" localSheetId="18">#REF!</definedName>
    <definedName name="GCED" localSheetId="51">#REF!</definedName>
    <definedName name="GCED" localSheetId="89">#REF!</definedName>
    <definedName name="GCED" localSheetId="40">#REF!</definedName>
    <definedName name="GCED" localSheetId="42">#REF!</definedName>
    <definedName name="GCED" localSheetId="48">#REF!</definedName>
    <definedName name="GCED" localSheetId="49">#REF!</definedName>
    <definedName name="GCED" localSheetId="50">#REF!</definedName>
    <definedName name="GCED" localSheetId="57">#REF!</definedName>
    <definedName name="GCED" localSheetId="58">#REF!</definedName>
    <definedName name="GCED" localSheetId="77">#REF!</definedName>
    <definedName name="GCED" localSheetId="78">#REF!</definedName>
    <definedName name="GCED" localSheetId="22">#REF!</definedName>
    <definedName name="GCED" localSheetId="90">#REF!</definedName>
    <definedName name="GCED" localSheetId="0">#REF!</definedName>
    <definedName name="GCED">#REF!</definedName>
    <definedName name="GCEE" localSheetId="106">#REF!</definedName>
    <definedName name="GCEE" localSheetId="17">#REF!</definedName>
    <definedName name="GCEE" localSheetId="18">#REF!</definedName>
    <definedName name="GCEE" localSheetId="51">#REF!</definedName>
    <definedName name="GCEE" localSheetId="89">#REF!</definedName>
    <definedName name="GCEE" localSheetId="40">#REF!</definedName>
    <definedName name="GCEE" localSheetId="42">#REF!</definedName>
    <definedName name="GCEE" localSheetId="48">#REF!</definedName>
    <definedName name="GCEE" localSheetId="49">#REF!</definedName>
    <definedName name="GCEE" localSheetId="50">#REF!</definedName>
    <definedName name="GCEE" localSheetId="57">#REF!</definedName>
    <definedName name="GCEE" localSheetId="58">#REF!</definedName>
    <definedName name="GCEE" localSheetId="77">#REF!</definedName>
    <definedName name="GCEE" localSheetId="78">#REF!</definedName>
    <definedName name="GCEE" localSheetId="22">#REF!</definedName>
    <definedName name="GCEE" localSheetId="90">#REF!</definedName>
    <definedName name="GCEE" localSheetId="0">#REF!</definedName>
    <definedName name="GCEE">#REF!</definedName>
    <definedName name="GCEEP" localSheetId="106">#REF!</definedName>
    <definedName name="GCEEP" localSheetId="17">#REF!</definedName>
    <definedName name="GCEEP" localSheetId="51">#REF!</definedName>
    <definedName name="GCEEP" localSheetId="89">#REF!</definedName>
    <definedName name="GCEEP" localSheetId="48">#REF!</definedName>
    <definedName name="GCEEP" localSheetId="49">#REF!</definedName>
    <definedName name="GCEEP" localSheetId="50">#REF!</definedName>
    <definedName name="GCEEP" localSheetId="57">#REF!</definedName>
    <definedName name="GCEEP" localSheetId="58">#REF!</definedName>
    <definedName name="GCEEP" localSheetId="78">#REF!</definedName>
    <definedName name="GCEEP" localSheetId="22">#REF!</definedName>
    <definedName name="GCEEP" localSheetId="90">#REF!</definedName>
    <definedName name="GCEEP" localSheetId="0">#REF!</definedName>
    <definedName name="GCEEP">#REF!</definedName>
    <definedName name="GCEES" localSheetId="106">#REF!</definedName>
    <definedName name="GCEES" localSheetId="17">#REF!</definedName>
    <definedName name="GCEES" localSheetId="51">#REF!</definedName>
    <definedName name="GCEES" localSheetId="89">#REF!</definedName>
    <definedName name="GCEES" localSheetId="48">#REF!</definedName>
    <definedName name="GCEES" localSheetId="49">#REF!</definedName>
    <definedName name="GCEES" localSheetId="50">#REF!</definedName>
    <definedName name="GCEES" localSheetId="57">#REF!</definedName>
    <definedName name="GCEES" localSheetId="58">#REF!</definedName>
    <definedName name="GCEES" localSheetId="78">#REF!</definedName>
    <definedName name="GCEES" localSheetId="22">#REF!</definedName>
    <definedName name="GCEES" localSheetId="90">#REF!</definedName>
    <definedName name="GCEES" localSheetId="0">#REF!</definedName>
    <definedName name="GCEES">#REF!</definedName>
    <definedName name="GCEG" localSheetId="106">#REF!</definedName>
    <definedName name="GCEG" localSheetId="17">#REF!</definedName>
    <definedName name="GCEG" localSheetId="51">#REF!</definedName>
    <definedName name="GCEG" localSheetId="89">#REF!</definedName>
    <definedName name="GCEG" localSheetId="48">#REF!</definedName>
    <definedName name="GCEG" localSheetId="49">#REF!</definedName>
    <definedName name="GCEG" localSheetId="50">#REF!</definedName>
    <definedName name="GCEG" localSheetId="57">#REF!</definedName>
    <definedName name="GCEG" localSheetId="58">#REF!</definedName>
    <definedName name="GCEG" localSheetId="78">#REF!</definedName>
    <definedName name="GCEG" localSheetId="22">#REF!</definedName>
    <definedName name="GCEG" localSheetId="90">#REF!</definedName>
    <definedName name="GCEG" localSheetId="0">#REF!</definedName>
    <definedName name="GCEG">#REF!</definedName>
    <definedName name="GCEH" localSheetId="106">#REF!</definedName>
    <definedName name="GCEH" localSheetId="17">#REF!</definedName>
    <definedName name="GCEH" localSheetId="51">#REF!</definedName>
    <definedName name="GCEH" localSheetId="89">#REF!</definedName>
    <definedName name="GCEH" localSheetId="48">#REF!</definedName>
    <definedName name="GCEH" localSheetId="49">#REF!</definedName>
    <definedName name="GCEH" localSheetId="50">#REF!</definedName>
    <definedName name="GCEH" localSheetId="57">#REF!</definedName>
    <definedName name="GCEH" localSheetId="58">#REF!</definedName>
    <definedName name="GCEH" localSheetId="78">#REF!</definedName>
    <definedName name="GCEH" localSheetId="22">#REF!</definedName>
    <definedName name="GCEH" localSheetId="90">#REF!</definedName>
    <definedName name="GCEH" localSheetId="0">#REF!</definedName>
    <definedName name="GCEH">#REF!</definedName>
    <definedName name="GCEHP" localSheetId="106">#REF!</definedName>
    <definedName name="GCEHP" localSheetId="17">#REF!</definedName>
    <definedName name="GCEHP" localSheetId="51">#REF!</definedName>
    <definedName name="GCEHP" localSheetId="89">#REF!</definedName>
    <definedName name="GCEHP" localSheetId="48">#REF!</definedName>
    <definedName name="GCEHP" localSheetId="49">#REF!</definedName>
    <definedName name="GCEHP" localSheetId="50">#REF!</definedName>
    <definedName name="GCEHP" localSheetId="57">#REF!</definedName>
    <definedName name="GCEHP" localSheetId="58">#REF!</definedName>
    <definedName name="GCEHP" localSheetId="78">#REF!</definedName>
    <definedName name="GCEHP" localSheetId="22">#REF!</definedName>
    <definedName name="GCEHP" localSheetId="90">#REF!</definedName>
    <definedName name="GCEHP" localSheetId="0">#REF!</definedName>
    <definedName name="GCEHP">#REF!</definedName>
    <definedName name="GCEI_D" localSheetId="106">#REF!</definedName>
    <definedName name="GCEI_D" localSheetId="17">#REF!</definedName>
    <definedName name="GCEI_D" localSheetId="51">#REF!</definedName>
    <definedName name="GCEI_D" localSheetId="89">#REF!</definedName>
    <definedName name="GCEI_D" localSheetId="48">#REF!</definedName>
    <definedName name="GCEI_D" localSheetId="49">#REF!</definedName>
    <definedName name="GCEI_D" localSheetId="50">#REF!</definedName>
    <definedName name="GCEI_D" localSheetId="57">#REF!</definedName>
    <definedName name="GCEI_D" localSheetId="58">#REF!</definedName>
    <definedName name="GCEI_D" localSheetId="78">#REF!</definedName>
    <definedName name="GCEI_D" localSheetId="22">#REF!</definedName>
    <definedName name="GCEI_D" localSheetId="90">#REF!</definedName>
    <definedName name="GCEI_D" localSheetId="0">#REF!</definedName>
    <definedName name="GCEI_D">#REF!</definedName>
    <definedName name="GCEI_F" localSheetId="106">#REF!</definedName>
    <definedName name="GCEI_F" localSheetId="17">#REF!</definedName>
    <definedName name="GCEI_F" localSheetId="51">#REF!</definedName>
    <definedName name="GCEI_F" localSheetId="89">#REF!</definedName>
    <definedName name="GCEI_F" localSheetId="48">#REF!</definedName>
    <definedName name="GCEI_F" localSheetId="49">#REF!</definedName>
    <definedName name="GCEI_F" localSheetId="50">#REF!</definedName>
    <definedName name="GCEI_F" localSheetId="57">#REF!</definedName>
    <definedName name="GCEI_F" localSheetId="58">#REF!</definedName>
    <definedName name="GCEI_F" localSheetId="78">#REF!</definedName>
    <definedName name="GCEI_F" localSheetId="22">#REF!</definedName>
    <definedName name="GCEI_F" localSheetId="90">#REF!</definedName>
    <definedName name="GCEI_F" localSheetId="0">#REF!</definedName>
    <definedName name="GCEI_F">#REF!</definedName>
    <definedName name="GCENL" localSheetId="106">#REF!</definedName>
    <definedName name="GCENL" localSheetId="17">#REF!</definedName>
    <definedName name="GCENL" localSheetId="51">#REF!</definedName>
    <definedName name="GCENL" localSheetId="89">#REF!</definedName>
    <definedName name="GCENL" localSheetId="48">#REF!</definedName>
    <definedName name="GCENL" localSheetId="49">#REF!</definedName>
    <definedName name="GCENL" localSheetId="50">#REF!</definedName>
    <definedName name="GCENL" localSheetId="57">#REF!</definedName>
    <definedName name="GCENL" localSheetId="58">#REF!</definedName>
    <definedName name="GCENL" localSheetId="78">#REF!</definedName>
    <definedName name="GCENL" localSheetId="22">#REF!</definedName>
    <definedName name="GCENL" localSheetId="90">#REF!</definedName>
    <definedName name="GCENL" localSheetId="0">#REF!</definedName>
    <definedName name="GCENL">#REF!</definedName>
    <definedName name="GCEO" localSheetId="106">#REF!</definedName>
    <definedName name="GCEO" localSheetId="17">#REF!</definedName>
    <definedName name="GCEO" localSheetId="51">#REF!</definedName>
    <definedName name="GCEO" localSheetId="89">#REF!</definedName>
    <definedName name="GCEO" localSheetId="48">#REF!</definedName>
    <definedName name="GCEO" localSheetId="49">#REF!</definedName>
    <definedName name="GCEO" localSheetId="50">#REF!</definedName>
    <definedName name="GCEO" localSheetId="57">#REF!</definedName>
    <definedName name="GCEO" localSheetId="58">#REF!</definedName>
    <definedName name="GCEO" localSheetId="78">#REF!</definedName>
    <definedName name="GCEO" localSheetId="22">#REF!</definedName>
    <definedName name="GCEO" localSheetId="90">#REF!</definedName>
    <definedName name="GCEO" localSheetId="0">#REF!</definedName>
    <definedName name="GCEO">#REF!</definedName>
    <definedName name="GCESWH" localSheetId="106">#REF!</definedName>
    <definedName name="GCESWH" localSheetId="17">#REF!</definedName>
    <definedName name="GCESWH" localSheetId="51">#REF!</definedName>
    <definedName name="GCESWH" localSheetId="89">#REF!</definedName>
    <definedName name="GCESWH" localSheetId="48">#REF!</definedName>
    <definedName name="GCESWH" localSheetId="49">#REF!</definedName>
    <definedName name="GCESWH" localSheetId="50">#REF!</definedName>
    <definedName name="GCESWH" localSheetId="57">#REF!</definedName>
    <definedName name="GCESWH" localSheetId="58">#REF!</definedName>
    <definedName name="GCESWH" localSheetId="78">#REF!</definedName>
    <definedName name="GCESWH" localSheetId="22">#REF!</definedName>
    <definedName name="GCESWH" localSheetId="90">#REF!</definedName>
    <definedName name="GCESWH" localSheetId="0">#REF!</definedName>
    <definedName name="GCESWH">#REF!</definedName>
    <definedName name="GCEW" localSheetId="106">#REF!</definedName>
    <definedName name="GCEW" localSheetId="17">#REF!</definedName>
    <definedName name="GCEW" localSheetId="51">#REF!</definedName>
    <definedName name="GCEW" localSheetId="89">#REF!</definedName>
    <definedName name="GCEW" localSheetId="48">#REF!</definedName>
    <definedName name="GCEW" localSheetId="49">#REF!</definedName>
    <definedName name="GCEW" localSheetId="50">#REF!</definedName>
    <definedName name="GCEW" localSheetId="57">#REF!</definedName>
    <definedName name="GCEW" localSheetId="58">#REF!</definedName>
    <definedName name="GCEW" localSheetId="78">#REF!</definedName>
    <definedName name="GCEW" localSheetId="22">#REF!</definedName>
    <definedName name="GCEW" localSheetId="90">#REF!</definedName>
    <definedName name="GCEW" localSheetId="0">#REF!</definedName>
    <definedName name="GCEW">#REF!</definedName>
    <definedName name="GCG" localSheetId="106">#REF!</definedName>
    <definedName name="GCG" localSheetId="17">#REF!</definedName>
    <definedName name="GCG" localSheetId="51">#REF!</definedName>
    <definedName name="GCG" localSheetId="89">#REF!</definedName>
    <definedName name="GCG" localSheetId="48">#REF!</definedName>
    <definedName name="GCG" localSheetId="49">#REF!</definedName>
    <definedName name="GCG" localSheetId="50">#REF!</definedName>
    <definedName name="GCG" localSheetId="57">#REF!</definedName>
    <definedName name="GCG" localSheetId="58">#REF!</definedName>
    <definedName name="GCG" localSheetId="78">#REF!</definedName>
    <definedName name="GCG" localSheetId="22">#REF!</definedName>
    <definedName name="GCG" localSheetId="90">#REF!</definedName>
    <definedName name="GCG" localSheetId="0">#REF!</definedName>
    <definedName name="GCG">#REF!</definedName>
    <definedName name="GCGC" localSheetId="106">#REF!</definedName>
    <definedName name="GCGC" localSheetId="17">#REF!</definedName>
    <definedName name="GCGC" localSheetId="51">#REF!</definedName>
    <definedName name="GCGC" localSheetId="89">#REF!</definedName>
    <definedName name="GCGC" localSheetId="48">#REF!</definedName>
    <definedName name="GCGC" localSheetId="49">#REF!</definedName>
    <definedName name="GCGC" localSheetId="50">#REF!</definedName>
    <definedName name="GCGC" localSheetId="57">#REF!</definedName>
    <definedName name="GCGC" localSheetId="58">#REF!</definedName>
    <definedName name="GCGC" localSheetId="78">#REF!</definedName>
    <definedName name="GCGC" localSheetId="22">#REF!</definedName>
    <definedName name="GCGC" localSheetId="90">#REF!</definedName>
    <definedName name="GCGC" localSheetId="0">#REF!</definedName>
    <definedName name="GCGC">#REF!</definedName>
    <definedName name="GCND_NGDP" localSheetId="106">#REF!</definedName>
    <definedName name="GCND_NGDP" localSheetId="17">[72]Q4!#REF!</definedName>
    <definedName name="GCND_NGDP" localSheetId="51">[72]Q4!#REF!</definedName>
    <definedName name="GCND_NGDP" localSheetId="89">[72]Q4!#REF!</definedName>
    <definedName name="GCND_NGDP" localSheetId="49">[72]Q4!#REF!</definedName>
    <definedName name="GCND_NGDP" localSheetId="50">[72]Q4!#REF!</definedName>
    <definedName name="GCND_NGDP" localSheetId="57">[72]Q4!#REF!</definedName>
    <definedName name="GCND_NGDP" localSheetId="90">[72]Q4!#REF!</definedName>
    <definedName name="GCND_NGDP" localSheetId="94">#REF!</definedName>
    <definedName name="GCND_NGDP">[72]Q4!#REF!</definedName>
    <definedName name="GCRG" localSheetId="106">#REF!</definedName>
    <definedName name="GCRG" localSheetId="17">#REF!</definedName>
    <definedName name="GCRG" localSheetId="18">#REF!</definedName>
    <definedName name="GCRG" localSheetId="51">#REF!</definedName>
    <definedName name="GCRG" localSheetId="89">#REF!</definedName>
    <definedName name="GCRG" localSheetId="40">#REF!</definedName>
    <definedName name="GCRG" localSheetId="42">#REF!</definedName>
    <definedName name="GCRG" localSheetId="48">#REF!</definedName>
    <definedName name="GCRG" localSheetId="49">#REF!</definedName>
    <definedName name="GCRG" localSheetId="50">#REF!</definedName>
    <definedName name="GCRG" localSheetId="57">#REF!</definedName>
    <definedName name="GCRG" localSheetId="58">#REF!</definedName>
    <definedName name="GCRG" localSheetId="78">#REF!</definedName>
    <definedName name="GCRG" localSheetId="22">#REF!</definedName>
    <definedName name="GCRG" localSheetId="90">#REF!</definedName>
    <definedName name="GCRG" localSheetId="0">#REF!</definedName>
    <definedName name="GCRG">#REF!</definedName>
    <definedName name="gdg" localSheetId="106" hidden="1">#REF!</definedName>
    <definedName name="gdg" localSheetId="17" hidden="1">'[113]Fax a enviar'!#REF!</definedName>
    <definedName name="gdg" localSheetId="18" hidden="1">'[113]Fax a enviar'!#REF!</definedName>
    <definedName name="gdg" localSheetId="51" hidden="1">'[113]Fax a enviar'!#REF!</definedName>
    <definedName name="gdg" localSheetId="89" hidden="1">'[113]Fax a enviar'!#REF!</definedName>
    <definedName name="gdg" localSheetId="42" hidden="1">'[113]Fax a enviar'!#REF!</definedName>
    <definedName name="gdg" localSheetId="50" hidden="1">'[113]Fax a enviar'!#REF!</definedName>
    <definedName name="gdg" localSheetId="57" hidden="1">'[113]Fax a enviar'!#REF!</definedName>
    <definedName name="gdg" localSheetId="76" hidden="1">'[113]Fax a enviar'!#REF!</definedName>
    <definedName name="gdg" localSheetId="90" hidden="1">'[113]Fax a enviar'!#REF!</definedName>
    <definedName name="gdg" localSheetId="94" hidden="1">#REF!</definedName>
    <definedName name="gdg" hidden="1">'[113]Fax a enviar'!#REF!</definedName>
    <definedName name="gdgd" localSheetId="106" hidden="1">#REF!</definedName>
    <definedName name="gdgd" localSheetId="17" hidden="1">'[129]Fax a enviar'!#REF!</definedName>
    <definedName name="gdgd" localSheetId="18" hidden="1">'[129]Fax a enviar'!#REF!</definedName>
    <definedName name="gdgd" localSheetId="42" hidden="1">'[129]Fax a enviar'!#REF!</definedName>
    <definedName name="gdgd" localSheetId="57" hidden="1">'[129]Fax a enviar'!#REF!</definedName>
    <definedName name="gdgd" localSheetId="76" hidden="1">'[129]Fax a enviar'!#REF!</definedName>
    <definedName name="gdgd" localSheetId="90" hidden="1">'[129]Fax a enviar'!#REF!</definedName>
    <definedName name="gdgd" localSheetId="94" hidden="1">#REF!</definedName>
    <definedName name="gdgd" hidden="1">'[129]Fax a enviar'!#REF!</definedName>
    <definedName name="gdp" localSheetId="106">#REF!</definedName>
    <definedName name="gdp" localSheetId="57">[143]GDP_WEO!$A$3:$AB$188</definedName>
    <definedName name="gdp" localSheetId="94">#REF!</definedName>
    <definedName name="gdp">[143]GDP_WEO!$A$3:$AB$188</definedName>
    <definedName name="gdpall" localSheetId="106">#REF!</definedName>
    <definedName name="gdpall" localSheetId="57">[143]GDP!$B$2:$AD$134</definedName>
    <definedName name="gdpall" localSheetId="94">#REF!</definedName>
    <definedName name="gdpall">[143]GDP!$B$2:$AD$134</definedName>
    <definedName name="GDPDEFL" localSheetId="106">#REF!</definedName>
    <definedName name="GDPDEFL" localSheetId="17">[144]NA!#REF!</definedName>
    <definedName name="GDPDEFL" localSheetId="51">[144]NA!#REF!</definedName>
    <definedName name="GDPDEFL" localSheetId="89">[144]NA!#REF!</definedName>
    <definedName name="GDPDEFL" localSheetId="40">[144]NA!#REF!</definedName>
    <definedName name="GDPDEFL" localSheetId="42">[144]NA!#REF!</definedName>
    <definedName name="GDPDEFL" localSheetId="48">[144]NA!#REF!</definedName>
    <definedName name="GDPDEFL" localSheetId="49">[144]NA!#REF!</definedName>
    <definedName name="GDPDEFL" localSheetId="50">[144]NA!#REF!</definedName>
    <definedName name="GDPDEFL" localSheetId="57">[144]NA!#REF!</definedName>
    <definedName name="GDPDEFL" localSheetId="58">[144]NA!#REF!</definedName>
    <definedName name="GDPDEFL" localSheetId="77">[144]NA!#REF!</definedName>
    <definedName name="GDPDEFL" localSheetId="78">[144]NA!#REF!</definedName>
    <definedName name="GDPDEFL" localSheetId="90">[144]NA!#REF!</definedName>
    <definedName name="GDPDEFL" localSheetId="94">#REF!</definedName>
    <definedName name="GDPDEFL">[144]NA!#REF!</definedName>
    <definedName name="GDPOR" localSheetId="106">#REF!</definedName>
    <definedName name="GDPOR" localSheetId="17">[144]NA!#REF!</definedName>
    <definedName name="GDPOR" localSheetId="51">[144]NA!#REF!</definedName>
    <definedName name="GDPOR" localSheetId="89">[144]NA!#REF!</definedName>
    <definedName name="GDPOR" localSheetId="40">[144]NA!#REF!</definedName>
    <definedName name="GDPOR" localSheetId="42">[144]NA!#REF!</definedName>
    <definedName name="GDPOR" localSheetId="48">[144]NA!#REF!</definedName>
    <definedName name="GDPOR" localSheetId="49">[144]NA!#REF!</definedName>
    <definedName name="GDPOR" localSheetId="50">[144]NA!#REF!</definedName>
    <definedName name="GDPOR" localSheetId="57">[144]NA!#REF!</definedName>
    <definedName name="GDPOR" localSheetId="58">[144]NA!#REF!</definedName>
    <definedName name="GDPOR" localSheetId="77">[144]NA!#REF!</definedName>
    <definedName name="GDPOR" localSheetId="78">[144]NA!#REF!</definedName>
    <definedName name="GDPOR" localSheetId="90">[144]NA!#REF!</definedName>
    <definedName name="GDPOR" localSheetId="94">#REF!</definedName>
    <definedName name="GDPOR">[144]NA!#REF!</definedName>
    <definedName name="GDPOR_" localSheetId="106">#REF!</definedName>
    <definedName name="GDPOR_" localSheetId="17">[144]NA!#REF!</definedName>
    <definedName name="GDPOR_" localSheetId="51">[144]NA!#REF!</definedName>
    <definedName name="GDPOR_" localSheetId="89">[144]NA!#REF!</definedName>
    <definedName name="GDPOR_" localSheetId="40">[144]NA!#REF!</definedName>
    <definedName name="GDPOR_" localSheetId="42">[144]NA!#REF!</definedName>
    <definedName name="GDPOR_" localSheetId="48">[144]NA!#REF!</definedName>
    <definedName name="GDPOR_" localSheetId="49">[144]NA!#REF!</definedName>
    <definedName name="GDPOR_" localSheetId="50">[144]NA!#REF!</definedName>
    <definedName name="GDPOR_" localSheetId="57">[144]NA!#REF!</definedName>
    <definedName name="GDPOR_" localSheetId="58">[144]NA!#REF!</definedName>
    <definedName name="GDPOR_" localSheetId="77">[144]NA!#REF!</definedName>
    <definedName name="GDPOR_" localSheetId="90">[144]NA!#REF!</definedName>
    <definedName name="GDPOR_" localSheetId="94">#REF!</definedName>
    <definedName name="GDPOR_">[144]NA!#REF!</definedName>
    <definedName name="gdppc" localSheetId="106">#REF!</definedName>
    <definedName name="gdppc" localSheetId="57">[143]GDPpc_WEO!$A$3:$AC$188</definedName>
    <definedName name="gdppc" localSheetId="94">#REF!</definedName>
    <definedName name="gdppc">[143]GDPpc_WEO!$A$3:$AC$188</definedName>
    <definedName name="Germany_wt" localSheetId="106">#REF!</definedName>
    <definedName name="Germany_wt" localSheetId="57">'[83]OECD wgt'!$B$6</definedName>
    <definedName name="Germany_wt" localSheetId="94">#REF!</definedName>
    <definedName name="Germany_wt">'[83]OECD wgt'!$B$6</definedName>
    <definedName name="Gestión" localSheetId="106">#REF!</definedName>
    <definedName name="Gestión" localSheetId="57">[96]Hoja2!$A$1:$L$76</definedName>
    <definedName name="Gestión" localSheetId="94">#REF!</definedName>
    <definedName name="Gestión">[96]Hoja2!$A$1:$L$76</definedName>
    <definedName name="gfdsgfsa" localSheetId="104" hidden="1">{"Riqfin97",#N/A,FALSE,"Tran";"Riqfinpro",#N/A,FALSE,"Tran"}</definedName>
    <definedName name="gfdsgfsa" localSheetId="106" hidden="1">{"Riqfin97",#N/A,FALSE,"Tran";"Riqfinpro",#N/A,FALSE,"Tran"}</definedName>
    <definedName name="gfdsgfsa" localSheetId="17" hidden="1">{"Riqfin97",#N/A,FALSE,"Tran";"Riqfinpro",#N/A,FALSE,"Tran"}</definedName>
    <definedName name="gfdsgfsa" localSheetId="18" hidden="1">{"Riqfin97",#N/A,FALSE,"Tran";"Riqfinpro",#N/A,FALSE,"Tran"}</definedName>
    <definedName name="gfdsgfsa" localSheetId="41" hidden="1">{"Riqfin97",#N/A,FALSE,"Tran";"Riqfinpro",#N/A,FALSE,"Tran"}</definedName>
    <definedName name="gfdsgfsa" localSheetId="65" hidden="1">{"Riqfin97",#N/A,FALSE,"Tran";"Riqfinpro",#N/A,FALSE,"Tran"}</definedName>
    <definedName name="gfdsgfsa" localSheetId="67" hidden="1">{"Riqfin97",#N/A,FALSE,"Tran";"Riqfinpro",#N/A,FALSE,"Tran"}</definedName>
    <definedName name="gfdsgfsa" localSheetId="70" hidden="1">{"Riqfin97",#N/A,FALSE,"Tran";"Riqfinpro",#N/A,FALSE,"Tran"}</definedName>
    <definedName name="gfdsgfsa" localSheetId="8" hidden="1">{"Riqfin97",#N/A,FALSE,"Tran";"Riqfinpro",#N/A,FALSE,"Tran"}</definedName>
    <definedName name="gfdsgfsa" localSheetId="9" hidden="1">{"Riqfin97",#N/A,FALSE,"Tran";"Riqfinpro",#N/A,FALSE,"Tran"}</definedName>
    <definedName name="gfdsgfsa" localSheetId="10" hidden="1">{"Riqfin97",#N/A,FALSE,"Tran";"Riqfinpro",#N/A,FALSE,"Tran"}</definedName>
    <definedName name="gfdsgfsa" localSheetId="11" hidden="1">{"Riqfin97",#N/A,FALSE,"Tran";"Riqfinpro",#N/A,FALSE,"Tran"}</definedName>
    <definedName name="gfdsgfsa" localSheetId="54" hidden="1">{"Riqfin97",#N/A,FALSE,"Tran";"Riqfinpro",#N/A,FALSE,"Tran"}</definedName>
    <definedName name="gfdsgfsa" localSheetId="51" hidden="1">{"Riqfin97",#N/A,FALSE,"Tran";"Riqfinpro",#N/A,FALSE,"Tran"}</definedName>
    <definedName name="gfdsgfsa" localSheetId="89" hidden="1">{"Riqfin97",#N/A,FALSE,"Tran";"Riqfinpro",#N/A,FALSE,"Tran"}</definedName>
    <definedName name="gfdsgfsa" localSheetId="28" hidden="1">{"Riqfin97",#N/A,FALSE,"Tran";"Riqfinpro",#N/A,FALSE,"Tran"}</definedName>
    <definedName name="gfdsgfsa" localSheetId="29" hidden="1">{"Riqfin97",#N/A,FALSE,"Tran";"Riqfinpro",#N/A,FALSE,"Tran"}</definedName>
    <definedName name="gfdsgfsa" localSheetId="30" hidden="1">{"Riqfin97",#N/A,FALSE,"Tran";"Riqfinpro",#N/A,FALSE,"Tran"}</definedName>
    <definedName name="gfdsgfsa" localSheetId="31" hidden="1">{"Riqfin97",#N/A,FALSE,"Tran";"Riqfinpro",#N/A,FALSE,"Tran"}</definedName>
    <definedName name="gfdsgfsa" localSheetId="32" hidden="1">{"Riqfin97",#N/A,FALSE,"Tran";"Riqfinpro",#N/A,FALSE,"Tran"}</definedName>
    <definedName name="gfdsgfsa" localSheetId="33" hidden="1">{"Riqfin97",#N/A,FALSE,"Tran";"Riqfinpro",#N/A,FALSE,"Tran"}</definedName>
    <definedName name="gfdsgfsa" localSheetId="34" hidden="1">{"Riqfin97",#N/A,FALSE,"Tran";"Riqfinpro",#N/A,FALSE,"Tran"}</definedName>
    <definedName name="gfdsgfsa" localSheetId="37" hidden="1">{"Riqfin97",#N/A,FALSE,"Tran";"Riqfinpro",#N/A,FALSE,"Tran"}</definedName>
    <definedName name="gfdsgfsa" localSheetId="2" hidden="1">{"Riqfin97",#N/A,FALSE,"Tran";"Riqfinpro",#N/A,FALSE,"Tran"}</definedName>
    <definedName name="gfdsgfsa" localSheetId="40" hidden="1">{"Riqfin97",#N/A,FALSE,"Tran";"Riqfinpro",#N/A,FALSE,"Tran"}</definedName>
    <definedName name="gfdsgfsa" localSheetId="42" hidden="1">{"Riqfin97",#N/A,FALSE,"Tran";"Riqfinpro",#N/A,FALSE,"Tran"}</definedName>
    <definedName name="gfdsgfsa" localSheetId="43" hidden="1">{"Riqfin97",#N/A,FALSE,"Tran";"Riqfinpro",#N/A,FALSE,"Tran"}</definedName>
    <definedName name="gfdsgfsa" localSheetId="44" hidden="1">{"Riqfin97",#N/A,FALSE,"Tran";"Riqfinpro",#N/A,FALSE,"Tran"}</definedName>
    <definedName name="gfdsgfsa" localSheetId="45" hidden="1">{"Riqfin97",#N/A,FALSE,"Tran";"Riqfinpro",#N/A,FALSE,"Tran"}</definedName>
    <definedName name="gfdsgfsa" localSheetId="46" hidden="1">{"Riqfin97",#N/A,FALSE,"Tran";"Riqfinpro",#N/A,FALSE,"Tran"}</definedName>
    <definedName name="gfdsgfsa" localSheetId="47" hidden="1">{"Riqfin97",#N/A,FALSE,"Tran";"Riqfinpro",#N/A,FALSE,"Tran"}</definedName>
    <definedName name="gfdsgfsa" localSheetId="48" hidden="1">{"Riqfin97",#N/A,FALSE,"Tran";"Riqfinpro",#N/A,FALSE,"Tran"}</definedName>
    <definedName name="gfdsgfsa" localSheetId="49" hidden="1">{"Riqfin97",#N/A,FALSE,"Tran";"Riqfinpro",#N/A,FALSE,"Tran"}</definedName>
    <definedName name="gfdsgfsa" localSheetId="50" hidden="1">{"Riqfin97",#N/A,FALSE,"Tran";"Riqfinpro",#N/A,FALSE,"Tran"}</definedName>
    <definedName name="gfdsgfsa" localSheetId="57" hidden="1">{"Riqfin97",#N/A,FALSE,"Tran";"Riqfinpro",#N/A,FALSE,"Tran"}</definedName>
    <definedName name="gfdsgfsa" localSheetId="58" hidden="1">{"Riqfin97",#N/A,FALSE,"Tran";"Riqfinpro",#N/A,FALSE,"Tran"}</definedName>
    <definedName name="gfdsgfsa" localSheetId="64" hidden="1">{"Riqfin97",#N/A,FALSE,"Tran";"Riqfinpro",#N/A,FALSE,"Tran"}</definedName>
    <definedName name="gfdsgfsa" localSheetId="66" hidden="1">{"Riqfin97",#N/A,FALSE,"Tran";"Riqfinpro",#N/A,FALSE,"Tran"}</definedName>
    <definedName name="gfdsgfsa" localSheetId="68" hidden="1">{"Riqfin97",#N/A,FALSE,"Tran";"Riqfinpro",#N/A,FALSE,"Tran"}</definedName>
    <definedName name="gfdsgfsa" localSheetId="69" hidden="1">{"Riqfin97",#N/A,FALSE,"Tran";"Riqfinpro",#N/A,FALSE,"Tran"}</definedName>
    <definedName name="gfdsgfsa" localSheetId="71" hidden="1">{"Riqfin97",#N/A,FALSE,"Tran";"Riqfinpro",#N/A,FALSE,"Tran"}</definedName>
    <definedName name="gfdsgfsa" localSheetId="77" hidden="1">{"Riqfin97",#N/A,FALSE,"Tran";"Riqfinpro",#N/A,FALSE,"Tran"}</definedName>
    <definedName name="gfdsgfsa" localSheetId="78" hidden="1">{"Riqfin97",#N/A,FALSE,"Tran";"Riqfinpro",#N/A,FALSE,"Tran"}</definedName>
    <definedName name="gfdsgfsa" localSheetId="82" hidden="1">{"Riqfin97",#N/A,FALSE,"Tran";"Riqfinpro",#N/A,FALSE,"Tran"}</definedName>
    <definedName name="gfdsgfsa" localSheetId="22" hidden="1">{"Riqfin97",#N/A,FALSE,"Tran";"Riqfinpro",#N/A,FALSE,"Tran"}</definedName>
    <definedName name="gfdsgfsa" localSheetId="86" hidden="1">{"Riqfin97",#N/A,FALSE,"Tran";"Riqfinpro",#N/A,FALSE,"Tran"}</definedName>
    <definedName name="gfdsgfsa" localSheetId="90" hidden="1">{"Riqfin97",#N/A,FALSE,"Tran";"Riqfinpro",#N/A,FALSE,"Tran"}</definedName>
    <definedName name="gfdsgfsa" localSheetId="94" hidden="1">{"Riqfin97",#N/A,FALSE,"Tran";"Riqfinpro",#N/A,FALSE,"Tran"}</definedName>
    <definedName name="gfdsgfsa" localSheetId="102" hidden="1">{"Riqfin97",#N/A,FALSE,"Tran";"Riqfinpro",#N/A,FALSE,"Tran"}</definedName>
    <definedName name="gfdsgfsa" localSheetId="27" hidden="1">{"Riqfin97",#N/A,FALSE,"Tran";"Riqfinpro",#N/A,FALSE,"Tran"}</definedName>
    <definedName name="gfdsgfsa" localSheetId="0" hidden="1">{"Riqfin97",#N/A,FALSE,"Tran";"Riqfinpro",#N/A,FALSE,"Tran"}</definedName>
    <definedName name="gfdsgfsa" hidden="1">{"Riqfin97",#N/A,FALSE,"Tran";"Riqfinpro",#N/A,FALSE,"Tran"}</definedName>
    <definedName name="GG" localSheetId="106">#REF!</definedName>
    <definedName name="GG" localSheetId="17">#REF!</definedName>
    <definedName name="GG" localSheetId="18">#REF!</definedName>
    <definedName name="GG" localSheetId="51">#REF!</definedName>
    <definedName name="GG" localSheetId="89">#REF!</definedName>
    <definedName name="GG" localSheetId="40">#REF!</definedName>
    <definedName name="GG" localSheetId="42">#REF!</definedName>
    <definedName name="GG" localSheetId="48">#REF!</definedName>
    <definedName name="GG" localSheetId="49">#REF!</definedName>
    <definedName name="GG" localSheetId="50">#REF!</definedName>
    <definedName name="GG" localSheetId="57">#REF!</definedName>
    <definedName name="GG" localSheetId="58">#REF!</definedName>
    <definedName name="GG" localSheetId="77">#REF!</definedName>
    <definedName name="GG" localSheetId="78">#REF!</definedName>
    <definedName name="GG" localSheetId="22">#REF!</definedName>
    <definedName name="GG" localSheetId="90">#REF!</definedName>
    <definedName name="GG" localSheetId="0">#REF!</definedName>
    <definedName name="GG">#REF!</definedName>
    <definedName name="GGB" localSheetId="106">#REF!</definedName>
    <definedName name="GGB" localSheetId="17">[72]Q4!#REF!</definedName>
    <definedName name="GGB" localSheetId="18">[72]Q4!#REF!</definedName>
    <definedName name="GGB" localSheetId="51">[72]Q4!#REF!</definedName>
    <definedName name="GGB" localSheetId="89">[72]Q4!#REF!</definedName>
    <definedName name="GGB" localSheetId="40">[72]Q4!#REF!</definedName>
    <definedName name="GGB" localSheetId="42">[72]Q4!#REF!</definedName>
    <definedName name="GGB" localSheetId="49">[72]Q4!#REF!</definedName>
    <definedName name="GGB" localSheetId="50">[72]Q4!#REF!</definedName>
    <definedName name="GGB" localSheetId="57">[72]Q4!#REF!</definedName>
    <definedName name="GGB" localSheetId="78">[72]Q4!#REF!</definedName>
    <definedName name="GGB" localSheetId="90">[72]Q4!#REF!</definedName>
    <definedName name="GGB" localSheetId="94">#REF!</definedName>
    <definedName name="GGB">[72]Q4!#REF!</definedName>
    <definedName name="GGB_NGDP" localSheetId="16">[72]Q4!#REF!</definedName>
    <definedName name="GGB_NGDP">#N/A</definedName>
    <definedName name="GGBXI" localSheetId="106">#REF!</definedName>
    <definedName name="GGBXI" localSheetId="17">[141]Q4!#REF!</definedName>
    <definedName name="GGBXI" localSheetId="18">[141]Q4!#REF!</definedName>
    <definedName name="GGBXI" localSheetId="51">[141]Q4!#REF!</definedName>
    <definedName name="GGBXI" localSheetId="89">[141]Q4!#REF!</definedName>
    <definedName name="GGBXI" localSheetId="40">[141]Q4!#REF!</definedName>
    <definedName name="GGBXI" localSheetId="42">[141]Q4!#REF!</definedName>
    <definedName name="GGBXI" localSheetId="48">[141]Q4!#REF!</definedName>
    <definedName name="GGBXI" localSheetId="49">[141]Q4!#REF!</definedName>
    <definedName name="GGBXI" localSheetId="50">[141]Q4!#REF!</definedName>
    <definedName name="GGBXI" localSheetId="57">[141]Q4!#REF!</definedName>
    <definedName name="GGBXI" localSheetId="58">[141]Q4!#REF!</definedName>
    <definedName name="GGBXI" localSheetId="77">[141]Q4!#REF!</definedName>
    <definedName name="GGBXI" localSheetId="78">[141]Q4!#REF!</definedName>
    <definedName name="GGBXI" localSheetId="90">[141]Q4!#REF!</definedName>
    <definedName name="GGBXI" localSheetId="94">#REF!</definedName>
    <definedName name="GGBXI">[141]Q4!#REF!</definedName>
    <definedName name="GGEC" localSheetId="106">#REF!</definedName>
    <definedName name="GGEC" localSheetId="17">#REF!</definedName>
    <definedName name="GGEC" localSheetId="18">#REF!</definedName>
    <definedName name="GGEC" localSheetId="51">#REF!</definedName>
    <definedName name="GGEC" localSheetId="89">#REF!</definedName>
    <definedName name="GGEC" localSheetId="40">#REF!</definedName>
    <definedName name="GGEC" localSheetId="42">#REF!</definedName>
    <definedName name="GGEC" localSheetId="48">#REF!</definedName>
    <definedName name="GGEC" localSheetId="49">#REF!</definedName>
    <definedName name="GGEC" localSheetId="50">#REF!</definedName>
    <definedName name="GGEC" localSheetId="57">#REF!</definedName>
    <definedName name="GGEC" localSheetId="58">#REF!</definedName>
    <definedName name="GGEC" localSheetId="78">#REF!</definedName>
    <definedName name="GGEC" localSheetId="22">#REF!</definedName>
    <definedName name="GGEC" localSheetId="90">#REF!</definedName>
    <definedName name="GGEC" localSheetId="0">#REF!</definedName>
    <definedName name="GGEC">#REF!</definedName>
    <definedName name="GGENL" localSheetId="106">#REF!</definedName>
    <definedName name="GGENL" localSheetId="17">#REF!</definedName>
    <definedName name="GGENL" localSheetId="18">#REF!</definedName>
    <definedName name="GGENL" localSheetId="51">#REF!</definedName>
    <definedName name="GGENL" localSheetId="89">#REF!</definedName>
    <definedName name="GGENL" localSheetId="40">#REF!</definedName>
    <definedName name="GGENL" localSheetId="42">#REF!</definedName>
    <definedName name="GGENL" localSheetId="48">#REF!</definedName>
    <definedName name="GGENL" localSheetId="49">#REF!</definedName>
    <definedName name="GGENL" localSheetId="50">#REF!</definedName>
    <definedName name="GGENL" localSheetId="57">#REF!</definedName>
    <definedName name="GGENL" localSheetId="58">#REF!</definedName>
    <definedName name="GGENL" localSheetId="78">#REF!</definedName>
    <definedName name="GGENL" localSheetId="22">#REF!</definedName>
    <definedName name="GGENL" localSheetId="90">#REF!</definedName>
    <definedName name="GGENL" localSheetId="0">#REF!</definedName>
    <definedName name="GGENL">#REF!</definedName>
    <definedName name="ggfrfff" localSheetId="106" hidden="1">#REF!</definedName>
    <definedName name="ggfrfff" localSheetId="17" hidden="1">#REF!</definedName>
    <definedName name="ggfrfff" localSheetId="41" hidden="1">#REF!</definedName>
    <definedName name="ggfrfff" localSheetId="51" hidden="1">#REF!</definedName>
    <definedName name="ggfrfff" localSheetId="89" hidden="1">#REF!</definedName>
    <definedName name="ggfrfff" localSheetId="40" hidden="1">#REF!</definedName>
    <definedName name="ggfrfff" localSheetId="42" hidden="1">#REF!</definedName>
    <definedName name="ggfrfff" localSheetId="43" hidden="1">#REF!</definedName>
    <definedName name="ggfrfff" localSheetId="47" hidden="1">#REF!</definedName>
    <definedName name="ggfrfff" localSheetId="48" hidden="1">#REF!</definedName>
    <definedName name="ggfrfff" localSheetId="49" hidden="1">#REF!</definedName>
    <definedName name="ggfrfff" localSheetId="50" hidden="1">#REF!</definedName>
    <definedName name="ggfrfff" localSheetId="57" hidden="1">#REF!</definedName>
    <definedName name="ggfrfff" localSheetId="58" hidden="1">#REF!</definedName>
    <definedName name="ggfrfff" localSheetId="59" hidden="1">#REF!</definedName>
    <definedName name="ggfrfff" localSheetId="60" hidden="1">#REF!</definedName>
    <definedName name="ggfrfff" localSheetId="76" hidden="1">#REF!</definedName>
    <definedName name="ggfrfff" localSheetId="78" hidden="1">#REF!</definedName>
    <definedName name="ggfrfff" localSheetId="82" hidden="1">#REF!</definedName>
    <definedName name="ggfrfff" localSheetId="22" hidden="1">#REF!</definedName>
    <definedName name="ggfrfff" localSheetId="86" hidden="1">#REF!</definedName>
    <definedName name="ggfrfff" localSheetId="90" hidden="1">#REF!</definedName>
    <definedName name="ggfrfff" localSheetId="27" hidden="1">#REF!</definedName>
    <definedName name="ggfrfff" localSheetId="0" hidden="1">#REF!</definedName>
    <definedName name="ggfrfff" hidden="1">#REF!</definedName>
    <definedName name="ggg" localSheetId="104" hidden="1">{"Riqfin97",#N/A,FALSE,"Tran";"Riqfinpro",#N/A,FALSE,"Tran"}</definedName>
    <definedName name="ggg" localSheetId="106" hidden="1">{"Riqfin97",#N/A,FALSE,"Tran";"Riqfinpro",#N/A,FALSE,"Tran"}</definedName>
    <definedName name="ggg" localSheetId="16" hidden="1">{"Riqfin97",#N/A,FALSE,"Tran";"Riqfinpro",#N/A,FALSE,"Tran"}</definedName>
    <definedName name="ggg" localSheetId="17" hidden="1">{"Riqfin97",#N/A,FALSE,"Tran";"Riqfinpro",#N/A,FALSE,"Tran"}</definedName>
    <definedName name="ggg" localSheetId="18" hidden="1">{"Riqfin97",#N/A,FALSE,"Tran";"Riqfinpro",#N/A,FALSE,"Tran"}</definedName>
    <definedName name="ggg" localSheetId="38" hidden="1">{"Riqfin97",#N/A,FALSE,"Tran";"Riqfinpro",#N/A,FALSE,"Tran"}</definedName>
    <definedName name="ggg" localSheetId="41" hidden="1">{"Riqfin97",#N/A,FALSE,"Tran";"Riqfinpro",#N/A,FALSE,"Tran"}</definedName>
    <definedName name="ggg" localSheetId="65" hidden="1">{"Riqfin97",#N/A,FALSE,"Tran";"Riqfinpro",#N/A,FALSE,"Tran"}</definedName>
    <definedName name="ggg" localSheetId="67" hidden="1">{"Riqfin97",#N/A,FALSE,"Tran";"Riqfinpro",#N/A,FALSE,"Tran"}</definedName>
    <definedName name="ggg" localSheetId="70" hidden="1">{"Riqfin97",#N/A,FALSE,"Tran";"Riqfinpro",#N/A,FALSE,"Tran"}</definedName>
    <definedName name="ggg" localSheetId="8" hidden="1">{"Riqfin97",#N/A,FALSE,"Tran";"Riqfinpro",#N/A,FALSE,"Tran"}</definedName>
    <definedName name="ggg" localSheetId="9" hidden="1">{"Riqfin97",#N/A,FALSE,"Tran";"Riqfinpro",#N/A,FALSE,"Tran"}</definedName>
    <definedName name="ggg" localSheetId="10" hidden="1">{"Riqfin97",#N/A,FALSE,"Tran";"Riqfinpro",#N/A,FALSE,"Tran"}</definedName>
    <definedName name="ggg" localSheetId="11" hidden="1">{"Riqfin97",#N/A,FALSE,"Tran";"Riqfinpro",#N/A,FALSE,"Tran"}</definedName>
    <definedName name="ggg" localSheetId="54" hidden="1">{"Riqfin97",#N/A,FALSE,"Tran";"Riqfinpro",#N/A,FALSE,"Tran"}</definedName>
    <definedName name="ggg" localSheetId="51" hidden="1">{"Riqfin97",#N/A,FALSE,"Tran";"Riqfinpro",#N/A,FALSE,"Tran"}</definedName>
    <definedName name="ggg" localSheetId="89" hidden="1">{"Riqfin97",#N/A,FALSE,"Tran";"Riqfinpro",#N/A,FALSE,"Tran"}</definedName>
    <definedName name="ggg" localSheetId="28" hidden="1">{"Riqfin97",#N/A,FALSE,"Tran";"Riqfinpro",#N/A,FALSE,"Tran"}</definedName>
    <definedName name="ggg" localSheetId="29" hidden="1">{"Riqfin97",#N/A,FALSE,"Tran";"Riqfinpro",#N/A,FALSE,"Tran"}</definedName>
    <definedName name="ggg" localSheetId="30" hidden="1">{"Riqfin97",#N/A,FALSE,"Tran";"Riqfinpro",#N/A,FALSE,"Tran"}</definedName>
    <definedName name="ggg" localSheetId="31" hidden="1">{"Riqfin97",#N/A,FALSE,"Tran";"Riqfinpro",#N/A,FALSE,"Tran"}</definedName>
    <definedName name="ggg" localSheetId="32" hidden="1">{"Riqfin97",#N/A,FALSE,"Tran";"Riqfinpro",#N/A,FALSE,"Tran"}</definedName>
    <definedName name="ggg" localSheetId="33" hidden="1">{"Riqfin97",#N/A,FALSE,"Tran";"Riqfinpro",#N/A,FALSE,"Tran"}</definedName>
    <definedName name="ggg" localSheetId="34" hidden="1">{"Riqfin97",#N/A,FALSE,"Tran";"Riqfinpro",#N/A,FALSE,"Tran"}</definedName>
    <definedName name="ggg" localSheetId="37" hidden="1">{"Riqfin97",#N/A,FALSE,"Tran";"Riqfinpro",#N/A,FALSE,"Tran"}</definedName>
    <definedName name="ggg" localSheetId="2" hidden="1">{"Riqfin97",#N/A,FALSE,"Tran";"Riqfinpro",#N/A,FALSE,"Tran"}</definedName>
    <definedName name="ggg" localSheetId="39" hidden="1">{"Riqfin97",#N/A,FALSE,"Tran";"Riqfinpro",#N/A,FALSE,"Tran"}</definedName>
    <definedName name="ggg" localSheetId="40" hidden="1">{"Riqfin97",#N/A,FALSE,"Tran";"Riqfinpro",#N/A,FALSE,"Tran"}</definedName>
    <definedName name="ggg" localSheetId="42" hidden="1">{"Riqfin97",#N/A,FALSE,"Tran";"Riqfinpro",#N/A,FALSE,"Tran"}</definedName>
    <definedName name="ggg" localSheetId="43" hidden="1">{"Riqfin97",#N/A,FALSE,"Tran";"Riqfinpro",#N/A,FALSE,"Tran"}</definedName>
    <definedName name="ggg" localSheetId="44" hidden="1">{"Riqfin97",#N/A,FALSE,"Tran";"Riqfinpro",#N/A,FALSE,"Tran"}</definedName>
    <definedName name="ggg" localSheetId="45" hidden="1">{"Riqfin97",#N/A,FALSE,"Tran";"Riqfinpro",#N/A,FALSE,"Tran"}</definedName>
    <definedName name="ggg" localSheetId="46" hidden="1">{"Riqfin97",#N/A,FALSE,"Tran";"Riqfinpro",#N/A,FALSE,"Tran"}</definedName>
    <definedName name="ggg" localSheetId="47" hidden="1">{"Riqfin97",#N/A,FALSE,"Tran";"Riqfinpro",#N/A,FALSE,"Tran"}</definedName>
    <definedName name="ggg" localSheetId="48" hidden="1">{"Riqfin97",#N/A,FALSE,"Tran";"Riqfinpro",#N/A,FALSE,"Tran"}</definedName>
    <definedName name="ggg" localSheetId="49" hidden="1">{"Riqfin97",#N/A,FALSE,"Tran";"Riqfinpro",#N/A,FALSE,"Tran"}</definedName>
    <definedName name="ggg" localSheetId="50" hidden="1">{"Riqfin97",#N/A,FALSE,"Tran";"Riqfinpro",#N/A,FALSE,"Tran"}</definedName>
    <definedName name="ggg" localSheetId="57" hidden="1">{"Riqfin97",#N/A,FALSE,"Tran";"Riqfinpro",#N/A,FALSE,"Tran"}</definedName>
    <definedName name="ggg" localSheetId="58" hidden="1">{"Riqfin97",#N/A,FALSE,"Tran";"Riqfinpro",#N/A,FALSE,"Tran"}</definedName>
    <definedName name="ggg" localSheetId="59" hidden="1">{"Riqfin97",#N/A,FALSE,"Tran";"Riqfinpro",#N/A,FALSE,"Tran"}</definedName>
    <definedName name="ggg" localSheetId="60" hidden="1">{"Riqfin97",#N/A,FALSE,"Tran";"Riqfinpro",#N/A,FALSE,"Tran"}</definedName>
    <definedName name="ggg" localSheetId="61" hidden="1">{"Riqfin97",#N/A,FALSE,"Tran";"Riqfinpro",#N/A,FALSE,"Tran"}</definedName>
    <definedName name="ggg" localSheetId="62" hidden="1">{"Riqfin97",#N/A,FALSE,"Tran";"Riqfinpro",#N/A,FALSE,"Tran"}</definedName>
    <definedName name="ggg" localSheetId="63" hidden="1">{"Riqfin97",#N/A,FALSE,"Tran";"Riqfinpro",#N/A,FALSE,"Tran"}</definedName>
    <definedName name="ggg" localSheetId="64" hidden="1">{"Riqfin97",#N/A,FALSE,"Tran";"Riqfinpro",#N/A,FALSE,"Tran"}</definedName>
    <definedName name="ggg" localSheetId="66" hidden="1">{"Riqfin97",#N/A,FALSE,"Tran";"Riqfinpro",#N/A,FALSE,"Tran"}</definedName>
    <definedName name="ggg" localSheetId="68" hidden="1">{"Riqfin97",#N/A,FALSE,"Tran";"Riqfinpro",#N/A,FALSE,"Tran"}</definedName>
    <definedName name="ggg" localSheetId="69" hidden="1">{"Riqfin97",#N/A,FALSE,"Tran";"Riqfinpro",#N/A,FALSE,"Tran"}</definedName>
    <definedName name="ggg" localSheetId="71" hidden="1">{"Riqfin97",#N/A,FALSE,"Tran";"Riqfinpro",#N/A,FALSE,"Tran"}</definedName>
    <definedName name="ggg" localSheetId="76" hidden="1">{"Riqfin97",#N/A,FALSE,"Tran";"Riqfinpro",#N/A,FALSE,"Tran"}</definedName>
    <definedName name="ggg" localSheetId="77" hidden="1">{"Riqfin97",#N/A,FALSE,"Tran";"Riqfinpro",#N/A,FALSE,"Tran"}</definedName>
    <definedName name="ggg" localSheetId="78" hidden="1">{"Riqfin97",#N/A,FALSE,"Tran";"Riqfinpro",#N/A,FALSE,"Tran"}</definedName>
    <definedName name="ggg" localSheetId="82" hidden="1">{"Riqfin97",#N/A,FALSE,"Tran";"Riqfinpro",#N/A,FALSE,"Tran"}</definedName>
    <definedName name="ggg" localSheetId="22" hidden="1">{"Riqfin97",#N/A,FALSE,"Tran";"Riqfinpro",#N/A,FALSE,"Tran"}</definedName>
    <definedName name="ggg" localSheetId="86" hidden="1">{"Riqfin97",#N/A,FALSE,"Tran";"Riqfinpro",#N/A,FALSE,"Tran"}</definedName>
    <definedName name="ggg" localSheetId="90" hidden="1">{"Riqfin97",#N/A,FALSE,"Tran";"Riqfinpro",#N/A,FALSE,"Tran"}</definedName>
    <definedName name="ggg" localSheetId="94" hidden="1">{"Riqfin97",#N/A,FALSE,"Tran";"Riqfinpro",#N/A,FALSE,"Tran"}</definedName>
    <definedName name="ggg" localSheetId="102" hidden="1">{"Riqfin97",#N/A,FALSE,"Tran";"Riqfinpro",#N/A,FALSE,"Tran"}</definedName>
    <definedName name="ggg" localSheetId="27" hidden="1">{"Riqfin97",#N/A,FALSE,"Tran";"Riqfinpro",#N/A,FALSE,"Tran"}</definedName>
    <definedName name="ggg" localSheetId="0" hidden="1">{"Riqfin97",#N/A,FALSE,"Tran";"Riqfinpro",#N/A,FALSE,"Tran"}</definedName>
    <definedName name="ggg" hidden="1">{"Riqfin97",#N/A,FALSE,"Tran";"Riqfinpro",#N/A,FALSE,"Tran"}</definedName>
    <definedName name="gggg" localSheetId="104" hidden="1">{"bop94-99",#N/A,FALSE,"BOP";"bgdp94-99",#N/A,FALSE,"BOPGDP";"exp94-99",#N/A,FALSE,"EXP";"imp94-99",#N/A,FALSE,"IMP";"tt9499",#N/A,FALSE,"TT";"ss94-99",#N/A,FALSE,"SERV";"tran94-99",#N/A,FALSE,"TRAN";"dis95-98",#N/A,FALSE,"DISB";"amor94-99",#N/A,FALSE,"AMOR";"int94-98",#N/A,FALSE,"INT";"debt94-99",#N/A,FALSE,"DEBT"}</definedName>
    <definedName name="gggg" localSheetId="106" hidden="1">{"bop94-99",#N/A,FALSE,"BOP";"bgdp94-99",#N/A,FALSE,"BOPGDP";"exp94-99",#N/A,FALSE,"EXP";"imp94-99",#N/A,FALSE,"IMP";"tt9499",#N/A,FALSE,"TT";"ss94-99",#N/A,FALSE,"SERV";"tran94-99",#N/A,FALSE,"TRAN";"dis95-98",#N/A,FALSE,"DISB";"amor94-99",#N/A,FALSE,"AMOR";"int94-98",#N/A,FALSE,"INT";"debt94-99",#N/A,FALSE,"DEBT"}</definedName>
    <definedName name="gggg" localSheetId="16" hidden="1">{"bop94-99",#N/A,FALSE,"BOP";"bgdp94-99",#N/A,FALSE,"BOPGDP";"exp94-99",#N/A,FALSE,"EXP";"imp94-99",#N/A,FALSE,"IMP";"tt9499",#N/A,FALSE,"TT";"ss94-99",#N/A,FALSE,"SERV";"tran94-99",#N/A,FALSE,"TRAN";"dis95-98",#N/A,FALSE,"DISB";"amor94-99",#N/A,FALSE,"AMOR";"int94-98",#N/A,FALSE,"INT";"debt94-99",#N/A,FALSE,"DEBT"}</definedName>
    <definedName name="gggg" localSheetId="17" hidden="1">{"bop94-99",#N/A,FALSE,"BOP";"bgdp94-99",#N/A,FALSE,"BOPGDP";"exp94-99",#N/A,FALSE,"EXP";"imp94-99",#N/A,FALSE,"IMP";"tt9499",#N/A,FALSE,"TT";"ss94-99",#N/A,FALSE,"SERV";"tran94-99",#N/A,FALSE,"TRAN";"dis95-98",#N/A,FALSE,"DISB";"amor94-99",#N/A,FALSE,"AMOR";"int94-98",#N/A,FALSE,"INT";"debt94-99",#N/A,FALSE,"DEBT"}</definedName>
    <definedName name="gggg" localSheetId="18" hidden="1">{"bop94-99",#N/A,FALSE,"BOP";"bgdp94-99",#N/A,FALSE,"BOPGDP";"exp94-99",#N/A,FALSE,"EXP";"imp94-99",#N/A,FALSE,"IMP";"tt9499",#N/A,FALSE,"TT";"ss94-99",#N/A,FALSE,"SERV";"tran94-99",#N/A,FALSE,"TRAN";"dis95-98",#N/A,FALSE,"DISB";"amor94-99",#N/A,FALSE,"AMOR";"int94-98",#N/A,FALSE,"INT";"debt94-99",#N/A,FALSE,"DEBT"}</definedName>
    <definedName name="gggg" localSheetId="38" hidden="1">{"bop94-99",#N/A,FALSE,"BOP";"bgdp94-99",#N/A,FALSE,"BOPGDP";"exp94-99",#N/A,FALSE,"EXP";"imp94-99",#N/A,FALSE,"IMP";"tt9499",#N/A,FALSE,"TT";"ss94-99",#N/A,FALSE,"SERV";"tran94-99",#N/A,FALSE,"TRAN";"dis95-98",#N/A,FALSE,"DISB";"amor94-99",#N/A,FALSE,"AMOR";"int94-98",#N/A,FALSE,"INT";"debt94-99",#N/A,FALSE,"DEBT"}</definedName>
    <definedName name="gggg" localSheetId="41" hidden="1">{"bop94-99",#N/A,FALSE,"BOP";"bgdp94-99",#N/A,FALSE,"BOPGDP";"exp94-99",#N/A,FALSE,"EXP";"imp94-99",#N/A,FALSE,"IMP";"tt9499",#N/A,FALSE,"TT";"ss94-99",#N/A,FALSE,"SERV";"tran94-99",#N/A,FALSE,"TRAN";"dis95-98",#N/A,FALSE,"DISB";"amor94-99",#N/A,FALSE,"AMOR";"int94-98",#N/A,FALSE,"INT";"debt94-99",#N/A,FALSE,"DEBT"}</definedName>
    <definedName name="gggg" localSheetId="65" hidden="1">{"bop94-99",#N/A,FALSE,"BOP";"bgdp94-99",#N/A,FALSE,"BOPGDP";"exp94-99",#N/A,FALSE,"EXP";"imp94-99",#N/A,FALSE,"IMP";"tt9499",#N/A,FALSE,"TT";"ss94-99",#N/A,FALSE,"SERV";"tran94-99",#N/A,FALSE,"TRAN";"dis95-98",#N/A,FALSE,"DISB";"amor94-99",#N/A,FALSE,"AMOR";"int94-98",#N/A,FALSE,"INT";"debt94-99",#N/A,FALSE,"DEBT"}</definedName>
    <definedName name="gggg" localSheetId="67" hidden="1">{"bop94-99",#N/A,FALSE,"BOP";"bgdp94-99",#N/A,FALSE,"BOPGDP";"exp94-99",#N/A,FALSE,"EXP";"imp94-99",#N/A,FALSE,"IMP";"tt9499",#N/A,FALSE,"TT";"ss94-99",#N/A,FALSE,"SERV";"tran94-99",#N/A,FALSE,"TRAN";"dis95-98",#N/A,FALSE,"DISB";"amor94-99",#N/A,FALSE,"AMOR";"int94-98",#N/A,FALSE,"INT";"debt94-99",#N/A,FALSE,"DEBT"}</definedName>
    <definedName name="gggg" localSheetId="70" hidden="1">{"bop94-99",#N/A,FALSE,"BOP";"bgdp94-99",#N/A,FALSE,"BOPGDP";"exp94-99",#N/A,FALSE,"EXP";"imp94-99",#N/A,FALSE,"IMP";"tt9499",#N/A,FALSE,"TT";"ss94-99",#N/A,FALSE,"SERV";"tran94-99",#N/A,FALSE,"TRAN";"dis95-98",#N/A,FALSE,"DISB";"amor94-99",#N/A,FALSE,"AMOR";"int94-98",#N/A,FALSE,"INT";"debt94-99",#N/A,FALSE,"DEBT"}</definedName>
    <definedName name="gggg" localSheetId="8" hidden="1">{"bop94-99",#N/A,FALSE,"BOP";"bgdp94-99",#N/A,FALSE,"BOPGDP";"exp94-99",#N/A,FALSE,"EXP";"imp94-99",#N/A,FALSE,"IMP";"tt9499",#N/A,FALSE,"TT";"ss94-99",#N/A,FALSE,"SERV";"tran94-99",#N/A,FALSE,"TRAN";"dis95-98",#N/A,FALSE,"DISB";"amor94-99",#N/A,FALSE,"AMOR";"int94-98",#N/A,FALSE,"INT";"debt94-99",#N/A,FALSE,"DEBT"}</definedName>
    <definedName name="gggg" localSheetId="9" hidden="1">{"bop94-99",#N/A,FALSE,"BOP";"bgdp94-99",#N/A,FALSE,"BOPGDP";"exp94-99",#N/A,FALSE,"EXP";"imp94-99",#N/A,FALSE,"IMP";"tt9499",#N/A,FALSE,"TT";"ss94-99",#N/A,FALSE,"SERV";"tran94-99",#N/A,FALSE,"TRAN";"dis95-98",#N/A,FALSE,"DISB";"amor94-99",#N/A,FALSE,"AMOR";"int94-98",#N/A,FALSE,"INT";"debt94-99",#N/A,FALSE,"DEBT"}</definedName>
    <definedName name="gggg" localSheetId="10" hidden="1">{"bop94-99",#N/A,FALSE,"BOP";"bgdp94-99",#N/A,FALSE,"BOPGDP";"exp94-99",#N/A,FALSE,"EXP";"imp94-99",#N/A,FALSE,"IMP";"tt9499",#N/A,FALSE,"TT";"ss94-99",#N/A,FALSE,"SERV";"tran94-99",#N/A,FALSE,"TRAN";"dis95-98",#N/A,FALSE,"DISB";"amor94-99",#N/A,FALSE,"AMOR";"int94-98",#N/A,FALSE,"INT";"debt94-99",#N/A,FALSE,"DEBT"}</definedName>
    <definedName name="gggg" localSheetId="11" hidden="1">{"bop94-99",#N/A,FALSE,"BOP";"bgdp94-99",#N/A,FALSE,"BOPGDP";"exp94-99",#N/A,FALSE,"EXP";"imp94-99",#N/A,FALSE,"IMP";"tt9499",#N/A,FALSE,"TT";"ss94-99",#N/A,FALSE,"SERV";"tran94-99",#N/A,FALSE,"TRAN";"dis95-98",#N/A,FALSE,"DISB";"amor94-99",#N/A,FALSE,"AMOR";"int94-98",#N/A,FALSE,"INT";"debt94-99",#N/A,FALSE,"DEBT"}</definedName>
    <definedName name="gggg" localSheetId="54" hidden="1">{"bop94-99",#N/A,FALSE,"BOP";"bgdp94-99",#N/A,FALSE,"BOPGDP";"exp94-99",#N/A,FALSE,"EXP";"imp94-99",#N/A,FALSE,"IMP";"tt9499",#N/A,FALSE,"TT";"ss94-99",#N/A,FALSE,"SERV";"tran94-99",#N/A,FALSE,"TRAN";"dis95-98",#N/A,FALSE,"DISB";"amor94-99",#N/A,FALSE,"AMOR";"int94-98",#N/A,FALSE,"INT";"debt94-99",#N/A,FALSE,"DEBT"}</definedName>
    <definedName name="gggg" localSheetId="51" hidden="1">{"bop94-99",#N/A,FALSE,"BOP";"bgdp94-99",#N/A,FALSE,"BOPGDP";"exp94-99",#N/A,FALSE,"EXP";"imp94-99",#N/A,FALSE,"IMP";"tt9499",#N/A,FALSE,"TT";"ss94-99",#N/A,FALSE,"SERV";"tran94-99",#N/A,FALSE,"TRAN";"dis95-98",#N/A,FALSE,"DISB";"amor94-99",#N/A,FALSE,"AMOR";"int94-98",#N/A,FALSE,"INT";"debt94-99",#N/A,FALSE,"DEBT"}</definedName>
    <definedName name="gggg" localSheetId="89" hidden="1">{"bop94-99",#N/A,FALSE,"BOP";"bgdp94-99",#N/A,FALSE,"BOPGDP";"exp94-99",#N/A,FALSE,"EXP";"imp94-99",#N/A,FALSE,"IMP";"tt9499",#N/A,FALSE,"TT";"ss94-99",#N/A,FALSE,"SERV";"tran94-99",#N/A,FALSE,"TRAN";"dis95-98",#N/A,FALSE,"DISB";"amor94-99",#N/A,FALSE,"AMOR";"int94-98",#N/A,FALSE,"INT";"debt94-99",#N/A,FALSE,"DEBT"}</definedName>
    <definedName name="gggg" localSheetId="28" hidden="1">{"bop94-99",#N/A,FALSE,"BOP";"bgdp94-99",#N/A,FALSE,"BOPGDP";"exp94-99",#N/A,FALSE,"EXP";"imp94-99",#N/A,FALSE,"IMP";"tt9499",#N/A,FALSE,"TT";"ss94-99",#N/A,FALSE,"SERV";"tran94-99",#N/A,FALSE,"TRAN";"dis95-98",#N/A,FALSE,"DISB";"amor94-99",#N/A,FALSE,"AMOR";"int94-98",#N/A,FALSE,"INT";"debt94-99",#N/A,FALSE,"DEBT"}</definedName>
    <definedName name="gggg" localSheetId="29" hidden="1">{"bop94-99",#N/A,FALSE,"BOP";"bgdp94-99",#N/A,FALSE,"BOPGDP";"exp94-99",#N/A,FALSE,"EXP";"imp94-99",#N/A,FALSE,"IMP";"tt9499",#N/A,FALSE,"TT";"ss94-99",#N/A,FALSE,"SERV";"tran94-99",#N/A,FALSE,"TRAN";"dis95-98",#N/A,FALSE,"DISB";"amor94-99",#N/A,FALSE,"AMOR";"int94-98",#N/A,FALSE,"INT";"debt94-99",#N/A,FALSE,"DEBT"}</definedName>
    <definedName name="gggg" localSheetId="30" hidden="1">{"bop94-99",#N/A,FALSE,"BOP";"bgdp94-99",#N/A,FALSE,"BOPGDP";"exp94-99",#N/A,FALSE,"EXP";"imp94-99",#N/A,FALSE,"IMP";"tt9499",#N/A,FALSE,"TT";"ss94-99",#N/A,FALSE,"SERV";"tran94-99",#N/A,FALSE,"TRAN";"dis95-98",#N/A,FALSE,"DISB";"amor94-99",#N/A,FALSE,"AMOR";"int94-98",#N/A,FALSE,"INT";"debt94-99",#N/A,FALSE,"DEBT"}</definedName>
    <definedName name="gggg" localSheetId="31" hidden="1">{"bop94-99",#N/A,FALSE,"BOP";"bgdp94-99",#N/A,FALSE,"BOPGDP";"exp94-99",#N/A,FALSE,"EXP";"imp94-99",#N/A,FALSE,"IMP";"tt9499",#N/A,FALSE,"TT";"ss94-99",#N/A,FALSE,"SERV";"tran94-99",#N/A,FALSE,"TRAN";"dis95-98",#N/A,FALSE,"DISB";"amor94-99",#N/A,FALSE,"AMOR";"int94-98",#N/A,FALSE,"INT";"debt94-99",#N/A,FALSE,"DEBT"}</definedName>
    <definedName name="gggg" localSheetId="32" hidden="1">{"bop94-99",#N/A,FALSE,"BOP";"bgdp94-99",#N/A,FALSE,"BOPGDP";"exp94-99",#N/A,FALSE,"EXP";"imp94-99",#N/A,FALSE,"IMP";"tt9499",#N/A,FALSE,"TT";"ss94-99",#N/A,FALSE,"SERV";"tran94-99",#N/A,FALSE,"TRAN";"dis95-98",#N/A,FALSE,"DISB";"amor94-99",#N/A,FALSE,"AMOR";"int94-98",#N/A,FALSE,"INT";"debt94-99",#N/A,FALSE,"DEBT"}</definedName>
    <definedName name="gggg" localSheetId="33" hidden="1">{"bop94-99",#N/A,FALSE,"BOP";"bgdp94-99",#N/A,FALSE,"BOPGDP";"exp94-99",#N/A,FALSE,"EXP";"imp94-99",#N/A,FALSE,"IMP";"tt9499",#N/A,FALSE,"TT";"ss94-99",#N/A,FALSE,"SERV";"tran94-99",#N/A,FALSE,"TRAN";"dis95-98",#N/A,FALSE,"DISB";"amor94-99",#N/A,FALSE,"AMOR";"int94-98",#N/A,FALSE,"INT";"debt94-99",#N/A,FALSE,"DEBT"}</definedName>
    <definedName name="gggg" localSheetId="34" hidden="1">{"bop94-99",#N/A,FALSE,"BOP";"bgdp94-99",#N/A,FALSE,"BOPGDP";"exp94-99",#N/A,FALSE,"EXP";"imp94-99",#N/A,FALSE,"IMP";"tt9499",#N/A,FALSE,"TT";"ss94-99",#N/A,FALSE,"SERV";"tran94-99",#N/A,FALSE,"TRAN";"dis95-98",#N/A,FALSE,"DISB";"amor94-99",#N/A,FALSE,"AMOR";"int94-98",#N/A,FALSE,"INT";"debt94-99",#N/A,FALSE,"DEBT"}</definedName>
    <definedName name="gggg" localSheetId="37" hidden="1">{"bop94-99",#N/A,FALSE,"BOP";"bgdp94-99",#N/A,FALSE,"BOPGDP";"exp94-99",#N/A,FALSE,"EXP";"imp94-99",#N/A,FALSE,"IMP";"tt9499",#N/A,FALSE,"TT";"ss94-99",#N/A,FALSE,"SERV";"tran94-99",#N/A,FALSE,"TRAN";"dis95-98",#N/A,FALSE,"DISB";"amor94-99",#N/A,FALSE,"AMOR";"int94-98",#N/A,FALSE,"INT";"debt94-99",#N/A,FALSE,"DEBT"}</definedName>
    <definedName name="gggg" localSheetId="2" hidden="1">{"bop94-99",#N/A,FALSE,"BOP";"bgdp94-99",#N/A,FALSE,"BOPGDP";"exp94-99",#N/A,FALSE,"EXP";"imp94-99",#N/A,FALSE,"IMP";"tt9499",#N/A,FALSE,"TT";"ss94-99",#N/A,FALSE,"SERV";"tran94-99",#N/A,FALSE,"TRAN";"dis95-98",#N/A,FALSE,"DISB";"amor94-99",#N/A,FALSE,"AMOR";"int94-98",#N/A,FALSE,"INT";"debt94-99",#N/A,FALSE,"DEBT"}</definedName>
    <definedName name="gggg" localSheetId="39" hidden="1">{"bop94-99",#N/A,FALSE,"BOP";"bgdp94-99",#N/A,FALSE,"BOPGDP";"exp94-99",#N/A,FALSE,"EXP";"imp94-99",#N/A,FALSE,"IMP";"tt9499",#N/A,FALSE,"TT";"ss94-99",#N/A,FALSE,"SERV";"tran94-99",#N/A,FALSE,"TRAN";"dis95-98",#N/A,FALSE,"DISB";"amor94-99",#N/A,FALSE,"AMOR";"int94-98",#N/A,FALSE,"INT";"debt94-99",#N/A,FALSE,"DEBT"}</definedName>
    <definedName name="gggg" localSheetId="40" hidden="1">{"bop94-99",#N/A,FALSE,"BOP";"bgdp94-99",#N/A,FALSE,"BOPGDP";"exp94-99",#N/A,FALSE,"EXP";"imp94-99",#N/A,FALSE,"IMP";"tt9499",#N/A,FALSE,"TT";"ss94-99",#N/A,FALSE,"SERV";"tran94-99",#N/A,FALSE,"TRAN";"dis95-98",#N/A,FALSE,"DISB";"amor94-99",#N/A,FALSE,"AMOR";"int94-98",#N/A,FALSE,"INT";"debt94-99",#N/A,FALSE,"DEBT"}</definedName>
    <definedName name="gggg" localSheetId="42" hidden="1">{"bop94-99",#N/A,FALSE,"BOP";"bgdp94-99",#N/A,FALSE,"BOPGDP";"exp94-99",#N/A,FALSE,"EXP";"imp94-99",#N/A,FALSE,"IMP";"tt9499",#N/A,FALSE,"TT";"ss94-99",#N/A,FALSE,"SERV";"tran94-99",#N/A,FALSE,"TRAN";"dis95-98",#N/A,FALSE,"DISB";"amor94-99",#N/A,FALSE,"AMOR";"int94-98",#N/A,FALSE,"INT";"debt94-99",#N/A,FALSE,"DEBT"}</definedName>
    <definedName name="gggg" localSheetId="43" hidden="1">{"bop94-99",#N/A,FALSE,"BOP";"bgdp94-99",#N/A,FALSE,"BOPGDP";"exp94-99",#N/A,FALSE,"EXP";"imp94-99",#N/A,FALSE,"IMP";"tt9499",#N/A,FALSE,"TT";"ss94-99",#N/A,FALSE,"SERV";"tran94-99",#N/A,FALSE,"TRAN";"dis95-98",#N/A,FALSE,"DISB";"amor94-99",#N/A,FALSE,"AMOR";"int94-98",#N/A,FALSE,"INT";"debt94-99",#N/A,FALSE,"DEBT"}</definedName>
    <definedName name="gggg" localSheetId="44" hidden="1">{"bop94-99",#N/A,FALSE,"BOP";"bgdp94-99",#N/A,FALSE,"BOPGDP";"exp94-99",#N/A,FALSE,"EXP";"imp94-99",#N/A,FALSE,"IMP";"tt9499",#N/A,FALSE,"TT";"ss94-99",#N/A,FALSE,"SERV";"tran94-99",#N/A,FALSE,"TRAN";"dis95-98",#N/A,FALSE,"DISB";"amor94-99",#N/A,FALSE,"AMOR";"int94-98",#N/A,FALSE,"INT";"debt94-99",#N/A,FALSE,"DEBT"}</definedName>
    <definedName name="gggg" localSheetId="45" hidden="1">{"bop94-99",#N/A,FALSE,"BOP";"bgdp94-99",#N/A,FALSE,"BOPGDP";"exp94-99",#N/A,FALSE,"EXP";"imp94-99",#N/A,FALSE,"IMP";"tt9499",#N/A,FALSE,"TT";"ss94-99",#N/A,FALSE,"SERV";"tran94-99",#N/A,FALSE,"TRAN";"dis95-98",#N/A,FALSE,"DISB";"amor94-99",#N/A,FALSE,"AMOR";"int94-98",#N/A,FALSE,"INT";"debt94-99",#N/A,FALSE,"DEBT"}</definedName>
    <definedName name="gggg" localSheetId="46" hidden="1">{"bop94-99",#N/A,FALSE,"BOP";"bgdp94-99",#N/A,FALSE,"BOPGDP";"exp94-99",#N/A,FALSE,"EXP";"imp94-99",#N/A,FALSE,"IMP";"tt9499",#N/A,FALSE,"TT";"ss94-99",#N/A,FALSE,"SERV";"tran94-99",#N/A,FALSE,"TRAN";"dis95-98",#N/A,FALSE,"DISB";"amor94-99",#N/A,FALSE,"AMOR";"int94-98",#N/A,FALSE,"INT";"debt94-99",#N/A,FALSE,"DEBT"}</definedName>
    <definedName name="gggg" localSheetId="47" hidden="1">{"bop94-99",#N/A,FALSE,"BOP";"bgdp94-99",#N/A,FALSE,"BOPGDP";"exp94-99",#N/A,FALSE,"EXP";"imp94-99",#N/A,FALSE,"IMP";"tt9499",#N/A,FALSE,"TT";"ss94-99",#N/A,FALSE,"SERV";"tran94-99",#N/A,FALSE,"TRAN";"dis95-98",#N/A,FALSE,"DISB";"amor94-99",#N/A,FALSE,"AMOR";"int94-98",#N/A,FALSE,"INT";"debt94-99",#N/A,FALSE,"DEBT"}</definedName>
    <definedName name="gggg" localSheetId="48" hidden="1">{"bop94-99",#N/A,FALSE,"BOP";"bgdp94-99",#N/A,FALSE,"BOPGDP";"exp94-99",#N/A,FALSE,"EXP";"imp94-99",#N/A,FALSE,"IMP";"tt9499",#N/A,FALSE,"TT";"ss94-99",#N/A,FALSE,"SERV";"tran94-99",#N/A,FALSE,"TRAN";"dis95-98",#N/A,FALSE,"DISB";"amor94-99",#N/A,FALSE,"AMOR";"int94-98",#N/A,FALSE,"INT";"debt94-99",#N/A,FALSE,"DEBT"}</definedName>
    <definedName name="gggg" localSheetId="49" hidden="1">{"bop94-99",#N/A,FALSE,"BOP";"bgdp94-99",#N/A,FALSE,"BOPGDP";"exp94-99",#N/A,FALSE,"EXP";"imp94-99",#N/A,FALSE,"IMP";"tt9499",#N/A,FALSE,"TT";"ss94-99",#N/A,FALSE,"SERV";"tran94-99",#N/A,FALSE,"TRAN";"dis95-98",#N/A,FALSE,"DISB";"amor94-99",#N/A,FALSE,"AMOR";"int94-98",#N/A,FALSE,"INT";"debt94-99",#N/A,FALSE,"DEBT"}</definedName>
    <definedName name="gggg" localSheetId="50" hidden="1">{"bop94-99",#N/A,FALSE,"BOP";"bgdp94-99",#N/A,FALSE,"BOPGDP";"exp94-99",#N/A,FALSE,"EXP";"imp94-99",#N/A,FALSE,"IMP";"tt9499",#N/A,FALSE,"TT";"ss94-99",#N/A,FALSE,"SERV";"tran94-99",#N/A,FALSE,"TRAN";"dis95-98",#N/A,FALSE,"DISB";"amor94-99",#N/A,FALSE,"AMOR";"int94-98",#N/A,FALSE,"INT";"debt94-99",#N/A,FALSE,"DEBT"}</definedName>
    <definedName name="gggg" localSheetId="57" hidden="1">{"bop94-99",#N/A,FALSE,"BOP";"bgdp94-99",#N/A,FALSE,"BOPGDP";"exp94-99",#N/A,FALSE,"EXP";"imp94-99",#N/A,FALSE,"IMP";"tt9499",#N/A,FALSE,"TT";"ss94-99",#N/A,FALSE,"SERV";"tran94-99",#N/A,FALSE,"TRAN";"dis95-98",#N/A,FALSE,"DISB";"amor94-99",#N/A,FALSE,"AMOR";"int94-98",#N/A,FALSE,"INT";"debt94-99",#N/A,FALSE,"DEBT"}</definedName>
    <definedName name="gggg" localSheetId="58" hidden="1">{"bop94-99",#N/A,FALSE,"BOP";"bgdp94-99",#N/A,FALSE,"BOPGDP";"exp94-99",#N/A,FALSE,"EXP";"imp94-99",#N/A,FALSE,"IMP";"tt9499",#N/A,FALSE,"TT";"ss94-99",#N/A,FALSE,"SERV";"tran94-99",#N/A,FALSE,"TRAN";"dis95-98",#N/A,FALSE,"DISB";"amor94-99",#N/A,FALSE,"AMOR";"int94-98",#N/A,FALSE,"INT";"debt94-99",#N/A,FALSE,"DEBT"}</definedName>
    <definedName name="gggg" localSheetId="59" hidden="1">{"bop94-99",#N/A,FALSE,"BOP";"bgdp94-99",#N/A,FALSE,"BOPGDP";"exp94-99",#N/A,FALSE,"EXP";"imp94-99",#N/A,FALSE,"IMP";"tt9499",#N/A,FALSE,"TT";"ss94-99",#N/A,FALSE,"SERV";"tran94-99",#N/A,FALSE,"TRAN";"dis95-98",#N/A,FALSE,"DISB";"amor94-99",#N/A,FALSE,"AMOR";"int94-98",#N/A,FALSE,"INT";"debt94-99",#N/A,FALSE,"DEBT"}</definedName>
    <definedName name="gggg" localSheetId="60" hidden="1">{"bop94-99",#N/A,FALSE,"BOP";"bgdp94-99",#N/A,FALSE,"BOPGDP";"exp94-99",#N/A,FALSE,"EXP";"imp94-99",#N/A,FALSE,"IMP";"tt9499",#N/A,FALSE,"TT";"ss94-99",#N/A,FALSE,"SERV";"tran94-99",#N/A,FALSE,"TRAN";"dis95-98",#N/A,FALSE,"DISB";"amor94-99",#N/A,FALSE,"AMOR";"int94-98",#N/A,FALSE,"INT";"debt94-99",#N/A,FALSE,"DEBT"}</definedName>
    <definedName name="gggg" localSheetId="61" hidden="1">{"bop94-99",#N/A,FALSE,"BOP";"bgdp94-99",#N/A,FALSE,"BOPGDP";"exp94-99",#N/A,FALSE,"EXP";"imp94-99",#N/A,FALSE,"IMP";"tt9499",#N/A,FALSE,"TT";"ss94-99",#N/A,FALSE,"SERV";"tran94-99",#N/A,FALSE,"TRAN";"dis95-98",#N/A,FALSE,"DISB";"amor94-99",#N/A,FALSE,"AMOR";"int94-98",#N/A,FALSE,"INT";"debt94-99",#N/A,FALSE,"DEBT"}</definedName>
    <definedName name="gggg" localSheetId="62" hidden="1">{"bop94-99",#N/A,FALSE,"BOP";"bgdp94-99",#N/A,FALSE,"BOPGDP";"exp94-99",#N/A,FALSE,"EXP";"imp94-99",#N/A,FALSE,"IMP";"tt9499",#N/A,FALSE,"TT";"ss94-99",#N/A,FALSE,"SERV";"tran94-99",#N/A,FALSE,"TRAN";"dis95-98",#N/A,FALSE,"DISB";"amor94-99",#N/A,FALSE,"AMOR";"int94-98",#N/A,FALSE,"INT";"debt94-99",#N/A,FALSE,"DEBT"}</definedName>
    <definedName name="gggg" localSheetId="63" hidden="1">{"bop94-99",#N/A,FALSE,"BOP";"bgdp94-99",#N/A,FALSE,"BOPGDP";"exp94-99",#N/A,FALSE,"EXP";"imp94-99",#N/A,FALSE,"IMP";"tt9499",#N/A,FALSE,"TT";"ss94-99",#N/A,FALSE,"SERV";"tran94-99",#N/A,FALSE,"TRAN";"dis95-98",#N/A,FALSE,"DISB";"amor94-99",#N/A,FALSE,"AMOR";"int94-98",#N/A,FALSE,"INT";"debt94-99",#N/A,FALSE,"DEBT"}</definedName>
    <definedName name="gggg" localSheetId="64" hidden="1">{"bop94-99",#N/A,FALSE,"BOP";"bgdp94-99",#N/A,FALSE,"BOPGDP";"exp94-99",#N/A,FALSE,"EXP";"imp94-99",#N/A,FALSE,"IMP";"tt9499",#N/A,FALSE,"TT";"ss94-99",#N/A,FALSE,"SERV";"tran94-99",#N/A,FALSE,"TRAN";"dis95-98",#N/A,FALSE,"DISB";"amor94-99",#N/A,FALSE,"AMOR";"int94-98",#N/A,FALSE,"INT";"debt94-99",#N/A,FALSE,"DEBT"}</definedName>
    <definedName name="gggg" localSheetId="66" hidden="1">{"bop94-99",#N/A,FALSE,"BOP";"bgdp94-99",#N/A,FALSE,"BOPGDP";"exp94-99",#N/A,FALSE,"EXP";"imp94-99",#N/A,FALSE,"IMP";"tt9499",#N/A,FALSE,"TT";"ss94-99",#N/A,FALSE,"SERV";"tran94-99",#N/A,FALSE,"TRAN";"dis95-98",#N/A,FALSE,"DISB";"amor94-99",#N/A,FALSE,"AMOR";"int94-98",#N/A,FALSE,"INT";"debt94-99",#N/A,FALSE,"DEBT"}</definedName>
    <definedName name="gggg" localSheetId="68" hidden="1">{"bop94-99",#N/A,FALSE,"BOP";"bgdp94-99",#N/A,FALSE,"BOPGDP";"exp94-99",#N/A,FALSE,"EXP";"imp94-99",#N/A,FALSE,"IMP";"tt9499",#N/A,FALSE,"TT";"ss94-99",#N/A,FALSE,"SERV";"tran94-99",#N/A,FALSE,"TRAN";"dis95-98",#N/A,FALSE,"DISB";"amor94-99",#N/A,FALSE,"AMOR";"int94-98",#N/A,FALSE,"INT";"debt94-99",#N/A,FALSE,"DEBT"}</definedName>
    <definedName name="gggg" localSheetId="69" hidden="1">{"bop94-99",#N/A,FALSE,"BOP";"bgdp94-99",#N/A,FALSE,"BOPGDP";"exp94-99",#N/A,FALSE,"EXP";"imp94-99",#N/A,FALSE,"IMP";"tt9499",#N/A,FALSE,"TT";"ss94-99",#N/A,FALSE,"SERV";"tran94-99",#N/A,FALSE,"TRAN";"dis95-98",#N/A,FALSE,"DISB";"amor94-99",#N/A,FALSE,"AMOR";"int94-98",#N/A,FALSE,"INT";"debt94-99",#N/A,FALSE,"DEBT"}</definedName>
    <definedName name="gggg" localSheetId="71" hidden="1">{"bop94-99",#N/A,FALSE,"BOP";"bgdp94-99",#N/A,FALSE,"BOPGDP";"exp94-99",#N/A,FALSE,"EXP";"imp94-99",#N/A,FALSE,"IMP";"tt9499",#N/A,FALSE,"TT";"ss94-99",#N/A,FALSE,"SERV";"tran94-99",#N/A,FALSE,"TRAN";"dis95-98",#N/A,FALSE,"DISB";"amor94-99",#N/A,FALSE,"AMOR";"int94-98",#N/A,FALSE,"INT";"debt94-99",#N/A,FALSE,"DEBT"}</definedName>
    <definedName name="gggg" localSheetId="76" hidden="1">{"bop94-99",#N/A,FALSE,"BOP";"bgdp94-99",#N/A,FALSE,"BOPGDP";"exp94-99",#N/A,FALSE,"EXP";"imp94-99",#N/A,FALSE,"IMP";"tt9499",#N/A,FALSE,"TT";"ss94-99",#N/A,FALSE,"SERV";"tran94-99",#N/A,FALSE,"TRAN";"dis95-98",#N/A,FALSE,"DISB";"amor94-99",#N/A,FALSE,"AMOR";"int94-98",#N/A,FALSE,"INT";"debt94-99",#N/A,FALSE,"DEBT"}</definedName>
    <definedName name="gggg" localSheetId="77" hidden="1">{"bop94-99",#N/A,FALSE,"BOP";"bgdp94-99",#N/A,FALSE,"BOPGDP";"exp94-99",#N/A,FALSE,"EXP";"imp94-99",#N/A,FALSE,"IMP";"tt9499",#N/A,FALSE,"TT";"ss94-99",#N/A,FALSE,"SERV";"tran94-99",#N/A,FALSE,"TRAN";"dis95-98",#N/A,FALSE,"DISB";"amor94-99",#N/A,FALSE,"AMOR";"int94-98",#N/A,FALSE,"INT";"debt94-99",#N/A,FALSE,"DEBT"}</definedName>
    <definedName name="gggg" localSheetId="78" hidden="1">{"bop94-99",#N/A,FALSE,"BOP";"bgdp94-99",#N/A,FALSE,"BOPGDP";"exp94-99",#N/A,FALSE,"EXP";"imp94-99",#N/A,FALSE,"IMP";"tt9499",#N/A,FALSE,"TT";"ss94-99",#N/A,FALSE,"SERV";"tran94-99",#N/A,FALSE,"TRAN";"dis95-98",#N/A,FALSE,"DISB";"amor94-99",#N/A,FALSE,"AMOR";"int94-98",#N/A,FALSE,"INT";"debt94-99",#N/A,FALSE,"DEBT"}</definedName>
    <definedName name="gggg" localSheetId="82" hidden="1">{"bop94-99",#N/A,FALSE,"BOP";"bgdp94-99",#N/A,FALSE,"BOPGDP";"exp94-99",#N/A,FALSE,"EXP";"imp94-99",#N/A,FALSE,"IMP";"tt9499",#N/A,FALSE,"TT";"ss94-99",#N/A,FALSE,"SERV";"tran94-99",#N/A,FALSE,"TRAN";"dis95-98",#N/A,FALSE,"DISB";"amor94-99",#N/A,FALSE,"AMOR";"int94-98",#N/A,FALSE,"INT";"debt94-99",#N/A,FALSE,"DEBT"}</definedName>
    <definedName name="gggg" localSheetId="22" hidden="1">{"bop94-99",#N/A,FALSE,"BOP";"bgdp94-99",#N/A,FALSE,"BOPGDP";"exp94-99",#N/A,FALSE,"EXP";"imp94-99",#N/A,FALSE,"IMP";"tt9499",#N/A,FALSE,"TT";"ss94-99",#N/A,FALSE,"SERV";"tran94-99",#N/A,FALSE,"TRAN";"dis95-98",#N/A,FALSE,"DISB";"amor94-99",#N/A,FALSE,"AMOR";"int94-98",#N/A,FALSE,"INT";"debt94-99",#N/A,FALSE,"DEBT"}</definedName>
    <definedName name="gggg" localSheetId="86" hidden="1">{"bop94-99",#N/A,FALSE,"BOP";"bgdp94-99",#N/A,FALSE,"BOPGDP";"exp94-99",#N/A,FALSE,"EXP";"imp94-99",#N/A,FALSE,"IMP";"tt9499",#N/A,FALSE,"TT";"ss94-99",#N/A,FALSE,"SERV";"tran94-99",#N/A,FALSE,"TRAN";"dis95-98",#N/A,FALSE,"DISB";"amor94-99",#N/A,FALSE,"AMOR";"int94-98",#N/A,FALSE,"INT";"debt94-99",#N/A,FALSE,"DEBT"}</definedName>
    <definedName name="gggg" localSheetId="90" hidden="1">{"bop94-99",#N/A,FALSE,"BOP";"bgdp94-99",#N/A,FALSE,"BOPGDP";"exp94-99",#N/A,FALSE,"EXP";"imp94-99",#N/A,FALSE,"IMP";"tt9499",#N/A,FALSE,"TT";"ss94-99",#N/A,FALSE,"SERV";"tran94-99",#N/A,FALSE,"TRAN";"dis95-98",#N/A,FALSE,"DISB";"amor94-99",#N/A,FALSE,"AMOR";"int94-98",#N/A,FALSE,"INT";"debt94-99",#N/A,FALSE,"DEBT"}</definedName>
    <definedName name="gggg" localSheetId="94" hidden="1">{"bop94-99",#N/A,FALSE,"BOP";"bgdp94-99",#N/A,FALSE,"BOPGDP";"exp94-99",#N/A,FALSE,"EXP";"imp94-99",#N/A,FALSE,"IMP";"tt9499",#N/A,FALSE,"TT";"ss94-99",#N/A,FALSE,"SERV";"tran94-99",#N/A,FALSE,"TRAN";"dis95-98",#N/A,FALSE,"DISB";"amor94-99",#N/A,FALSE,"AMOR";"int94-98",#N/A,FALSE,"INT";"debt94-99",#N/A,FALSE,"DEBT"}</definedName>
    <definedName name="gggg" localSheetId="102" hidden="1">{"bop94-99",#N/A,FALSE,"BOP";"bgdp94-99",#N/A,FALSE,"BOPGDP";"exp94-99",#N/A,FALSE,"EXP";"imp94-99",#N/A,FALSE,"IMP";"tt9499",#N/A,FALSE,"TT";"ss94-99",#N/A,FALSE,"SERV";"tran94-99",#N/A,FALSE,"TRAN";"dis95-98",#N/A,FALSE,"DISB";"amor94-99",#N/A,FALSE,"AMOR";"int94-98",#N/A,FALSE,"INT";"debt94-99",#N/A,FALSE,"DEBT"}</definedName>
    <definedName name="gggg" localSheetId="27" hidden="1">{"bop94-99",#N/A,FALSE,"BOP";"bgdp94-99",#N/A,FALSE,"BOPGDP";"exp94-99",#N/A,FALSE,"EXP";"imp94-99",#N/A,FALSE,"IMP";"tt9499",#N/A,FALSE,"TT";"ss94-99",#N/A,FALSE,"SERV";"tran94-99",#N/A,FALSE,"TRAN";"dis95-98",#N/A,FALSE,"DISB";"amor94-99",#N/A,FALSE,"AMOR";"int94-98",#N/A,FALSE,"INT";"debt94-99",#N/A,FALSE,"DEBT"}</definedName>
    <definedName name="gggg" localSheetId="0"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localSheetId="106" hidden="1">#REF!</definedName>
    <definedName name="ggggg" localSheetId="16" hidden="1">'[145]J(Priv.Cap)'!#REF!</definedName>
    <definedName name="ggggg" localSheetId="17" hidden="1">'[146]J(Priv.Cap)'!#REF!</definedName>
    <definedName name="ggggg" localSheetId="57" hidden="1">'[146]J(Priv.Cap)'!#REF!</definedName>
    <definedName name="ggggg" localSheetId="94" hidden="1">#REF!</definedName>
    <definedName name="ggggg" hidden="1">'[146]J(Priv.Cap)'!#REF!</definedName>
    <definedName name="ggggggggggggggg" localSheetId="106" hidden="1">#REF!</definedName>
    <definedName name="ggggggggggggggg" localSheetId="17" hidden="1">#REF!</definedName>
    <definedName name="ggggggggggggggg" localSheetId="41" hidden="1">#REF!</definedName>
    <definedName name="ggggggggggggggg" localSheetId="51" hidden="1">#REF!</definedName>
    <definedName name="ggggggggggggggg" localSheetId="89" hidden="1">#REF!</definedName>
    <definedName name="ggggggggggggggg" localSheetId="40" hidden="1">#REF!</definedName>
    <definedName name="ggggggggggggggg" localSheetId="42" hidden="1">#REF!</definedName>
    <definedName name="ggggggggggggggg" localSheetId="43" hidden="1">#REF!</definedName>
    <definedName name="ggggggggggggggg" localSheetId="47" hidden="1">#REF!</definedName>
    <definedName name="ggggggggggggggg" localSheetId="48" hidden="1">#REF!</definedName>
    <definedName name="ggggggggggggggg" localSheetId="49" hidden="1">#REF!</definedName>
    <definedName name="ggggggggggggggg" localSheetId="50" hidden="1">#REF!</definedName>
    <definedName name="ggggggggggggggg" localSheetId="57" hidden="1">#REF!</definedName>
    <definedName name="ggggggggggggggg" localSheetId="58" hidden="1">#REF!</definedName>
    <definedName name="ggggggggggggggg" localSheetId="59" hidden="1">#REF!</definedName>
    <definedName name="ggggggggggggggg" localSheetId="60" hidden="1">#REF!</definedName>
    <definedName name="ggggggggggggggg" localSheetId="76" hidden="1">#REF!</definedName>
    <definedName name="ggggggggggggggg" localSheetId="78" hidden="1">#REF!</definedName>
    <definedName name="ggggggggggggggg" localSheetId="82" hidden="1">#REF!</definedName>
    <definedName name="ggggggggggggggg" localSheetId="22" hidden="1">#REF!</definedName>
    <definedName name="ggggggggggggggg" localSheetId="86" hidden="1">#REF!</definedName>
    <definedName name="ggggggggggggggg" localSheetId="90" hidden="1">#REF!</definedName>
    <definedName name="ggggggggggggggg" localSheetId="27" hidden="1">#REF!</definedName>
    <definedName name="ggggggggggggggg" localSheetId="0" hidden="1">#REF!</definedName>
    <definedName name="ggggggggggggggg" hidden="1">#REF!</definedName>
    <definedName name="GGperc" localSheetId="106">#REF!</definedName>
    <definedName name="GGperc" localSheetId="17">#REF!</definedName>
    <definedName name="GGperc" localSheetId="51">#REF!</definedName>
    <definedName name="GGperc" localSheetId="89">#REF!</definedName>
    <definedName name="GGperc" localSheetId="40">#REF!</definedName>
    <definedName name="GGperc" localSheetId="42">#REF!</definedName>
    <definedName name="GGperc" localSheetId="48">#REF!</definedName>
    <definedName name="GGperc" localSheetId="49">#REF!</definedName>
    <definedName name="GGperc" localSheetId="50">#REF!</definedName>
    <definedName name="GGperc" localSheetId="57">#REF!</definedName>
    <definedName name="GGperc" localSheetId="58">#REF!</definedName>
    <definedName name="GGperc" localSheetId="78">#REF!</definedName>
    <definedName name="GGperc" localSheetId="22">#REF!</definedName>
    <definedName name="GGperc" localSheetId="90">#REF!</definedName>
    <definedName name="GGperc" localSheetId="0">#REF!</definedName>
    <definedName name="GGperc">#REF!</definedName>
    <definedName name="GGRG" localSheetId="106">#REF!</definedName>
    <definedName name="GGRG" localSheetId="17">#REF!</definedName>
    <definedName name="GGRG" localSheetId="51">#REF!</definedName>
    <definedName name="GGRG" localSheetId="89">#REF!</definedName>
    <definedName name="GGRG" localSheetId="40">#REF!</definedName>
    <definedName name="GGRG" localSheetId="48">#REF!</definedName>
    <definedName name="GGRG" localSheetId="49">#REF!</definedName>
    <definedName name="GGRG" localSheetId="50">#REF!</definedName>
    <definedName name="GGRG" localSheetId="57">#REF!</definedName>
    <definedName name="GGRG" localSheetId="58">#REF!</definedName>
    <definedName name="GGRG" localSheetId="78">#REF!</definedName>
    <definedName name="GGRG" localSheetId="22">#REF!</definedName>
    <definedName name="GGRG" localSheetId="90">#REF!</definedName>
    <definedName name="GGRG" localSheetId="0">#REF!</definedName>
    <definedName name="GGRG">#REF!</definedName>
    <definedName name="GGSB" localSheetId="106">#REF!</definedName>
    <definedName name="GGSB" localSheetId="51">[141]Q4!#REF!</definedName>
    <definedName name="GGSB" localSheetId="89">[141]Q4!#REF!</definedName>
    <definedName name="GGSB" localSheetId="40">[141]Q4!#REF!</definedName>
    <definedName name="GGSB" localSheetId="49">[141]Q4!#REF!</definedName>
    <definedName name="GGSB" localSheetId="50">[141]Q4!#REF!</definedName>
    <definedName name="GGSB" localSheetId="57">[141]Q4!#REF!</definedName>
    <definedName name="GGSB" localSheetId="94">#REF!</definedName>
    <definedName name="GGSB">[141]Q4!#REF!</definedName>
    <definedName name="GGSBXS" localSheetId="106">#REF!</definedName>
    <definedName name="GGSBXS" localSheetId="51">[141]Q4!#REF!</definedName>
    <definedName name="GGSBXS" localSheetId="89">[141]Q4!#REF!</definedName>
    <definedName name="GGSBXS" localSheetId="40">[141]Q4!#REF!</definedName>
    <definedName name="GGSBXS" localSheetId="49">[141]Q4!#REF!</definedName>
    <definedName name="GGSBXS" localSheetId="50">[141]Q4!#REF!</definedName>
    <definedName name="GGSBXS" localSheetId="57">[141]Q4!#REF!</definedName>
    <definedName name="GGSBXS" localSheetId="94">#REF!</definedName>
    <definedName name="GGSBXS">[141]Q4!#REF!</definedName>
    <definedName name="ght" localSheetId="104" hidden="1">{"Tab1",#N/A,FALSE,"P";"Tab2",#N/A,FALSE,"P"}</definedName>
    <definedName name="ght" localSheetId="106" hidden="1">{"Tab1",#N/A,FALSE,"P";"Tab2",#N/A,FALSE,"P"}</definedName>
    <definedName name="ght" localSheetId="16" hidden="1">{"Tab1",#N/A,FALSE,"P";"Tab2",#N/A,FALSE,"P"}</definedName>
    <definedName name="ght" localSheetId="17" hidden="1">{"Tab1",#N/A,FALSE,"P";"Tab2",#N/A,FALSE,"P"}</definedName>
    <definedName name="ght" localSheetId="18" hidden="1">{"Tab1",#N/A,FALSE,"P";"Tab2",#N/A,FALSE,"P"}</definedName>
    <definedName name="ght" localSheetId="38" hidden="1">{"Tab1",#N/A,FALSE,"P";"Tab2",#N/A,FALSE,"P"}</definedName>
    <definedName name="ght" localSheetId="41" hidden="1">{"Tab1",#N/A,FALSE,"P";"Tab2",#N/A,FALSE,"P"}</definedName>
    <definedName name="ght" localSheetId="65" hidden="1">{"Tab1",#N/A,FALSE,"P";"Tab2",#N/A,FALSE,"P"}</definedName>
    <definedName name="ght" localSheetId="67" hidden="1">{"Tab1",#N/A,FALSE,"P";"Tab2",#N/A,FALSE,"P"}</definedName>
    <definedName name="ght" localSheetId="70" hidden="1">{"Tab1",#N/A,FALSE,"P";"Tab2",#N/A,FALSE,"P"}</definedName>
    <definedName name="ght" localSheetId="8" hidden="1">{"Tab1",#N/A,FALSE,"P";"Tab2",#N/A,FALSE,"P"}</definedName>
    <definedName name="ght" localSheetId="9" hidden="1">{"Tab1",#N/A,FALSE,"P";"Tab2",#N/A,FALSE,"P"}</definedName>
    <definedName name="ght" localSheetId="10" hidden="1">{"Tab1",#N/A,FALSE,"P";"Tab2",#N/A,FALSE,"P"}</definedName>
    <definedName name="ght" localSheetId="11" hidden="1">{"Tab1",#N/A,FALSE,"P";"Tab2",#N/A,FALSE,"P"}</definedName>
    <definedName name="ght" localSheetId="54" hidden="1">{"Tab1",#N/A,FALSE,"P";"Tab2",#N/A,FALSE,"P"}</definedName>
    <definedName name="ght" localSheetId="51" hidden="1">{"Tab1",#N/A,FALSE,"P";"Tab2",#N/A,FALSE,"P"}</definedName>
    <definedName name="ght" localSheetId="89" hidden="1">{"Tab1",#N/A,FALSE,"P";"Tab2",#N/A,FALSE,"P"}</definedName>
    <definedName name="ght" localSheetId="28" hidden="1">{"Tab1",#N/A,FALSE,"P";"Tab2",#N/A,FALSE,"P"}</definedName>
    <definedName name="ght" localSheetId="29" hidden="1">{"Tab1",#N/A,FALSE,"P";"Tab2",#N/A,FALSE,"P"}</definedName>
    <definedName name="ght" localSheetId="30" hidden="1">{"Tab1",#N/A,FALSE,"P";"Tab2",#N/A,FALSE,"P"}</definedName>
    <definedName name="ght" localSheetId="31" hidden="1">{"Tab1",#N/A,FALSE,"P";"Tab2",#N/A,FALSE,"P"}</definedName>
    <definedName name="ght" localSheetId="32" hidden="1">{"Tab1",#N/A,FALSE,"P";"Tab2",#N/A,FALSE,"P"}</definedName>
    <definedName name="ght" localSheetId="33" hidden="1">{"Tab1",#N/A,FALSE,"P";"Tab2",#N/A,FALSE,"P"}</definedName>
    <definedName name="ght" localSheetId="34" hidden="1">{"Tab1",#N/A,FALSE,"P";"Tab2",#N/A,FALSE,"P"}</definedName>
    <definedName name="ght" localSheetId="37" hidden="1">{"Tab1",#N/A,FALSE,"P";"Tab2",#N/A,FALSE,"P"}</definedName>
    <definedName name="ght" localSheetId="2" hidden="1">{"Tab1",#N/A,FALSE,"P";"Tab2",#N/A,FALSE,"P"}</definedName>
    <definedName name="ght" localSheetId="39" hidden="1">{"Tab1",#N/A,FALSE,"P";"Tab2",#N/A,FALSE,"P"}</definedName>
    <definedName name="ght" localSheetId="40" hidden="1">{"Tab1",#N/A,FALSE,"P";"Tab2",#N/A,FALSE,"P"}</definedName>
    <definedName name="ght" localSheetId="42" hidden="1">{"Tab1",#N/A,FALSE,"P";"Tab2",#N/A,FALSE,"P"}</definedName>
    <definedName name="ght" localSheetId="43" hidden="1">{"Tab1",#N/A,FALSE,"P";"Tab2",#N/A,FALSE,"P"}</definedName>
    <definedName name="ght" localSheetId="44" hidden="1">{"Tab1",#N/A,FALSE,"P";"Tab2",#N/A,FALSE,"P"}</definedName>
    <definedName name="ght" localSheetId="45" hidden="1">{"Tab1",#N/A,FALSE,"P";"Tab2",#N/A,FALSE,"P"}</definedName>
    <definedName name="ght" localSheetId="46" hidden="1">{"Tab1",#N/A,FALSE,"P";"Tab2",#N/A,FALSE,"P"}</definedName>
    <definedName name="ght" localSheetId="47" hidden="1">{"Tab1",#N/A,FALSE,"P";"Tab2",#N/A,FALSE,"P"}</definedName>
    <definedName name="ght" localSheetId="48" hidden="1">{"Tab1",#N/A,FALSE,"P";"Tab2",#N/A,FALSE,"P"}</definedName>
    <definedName name="ght" localSheetId="49" hidden="1">{"Tab1",#N/A,FALSE,"P";"Tab2",#N/A,FALSE,"P"}</definedName>
    <definedName name="ght" localSheetId="50" hidden="1">{"Tab1",#N/A,FALSE,"P";"Tab2",#N/A,FALSE,"P"}</definedName>
    <definedName name="ght" localSheetId="57" hidden="1">{"Tab1",#N/A,FALSE,"P";"Tab2",#N/A,FALSE,"P"}</definedName>
    <definedName name="ght" localSheetId="58" hidden="1">{"Tab1",#N/A,FALSE,"P";"Tab2",#N/A,FALSE,"P"}</definedName>
    <definedName name="ght" localSheetId="59" hidden="1">{"Tab1",#N/A,FALSE,"P";"Tab2",#N/A,FALSE,"P"}</definedName>
    <definedName name="ght" localSheetId="60" hidden="1">{"Tab1",#N/A,FALSE,"P";"Tab2",#N/A,FALSE,"P"}</definedName>
    <definedName name="ght" localSheetId="61" hidden="1">{"Tab1",#N/A,FALSE,"P";"Tab2",#N/A,FALSE,"P"}</definedName>
    <definedName name="ght" localSheetId="62" hidden="1">{"Tab1",#N/A,FALSE,"P";"Tab2",#N/A,FALSE,"P"}</definedName>
    <definedName name="ght" localSheetId="63" hidden="1">{"Tab1",#N/A,FALSE,"P";"Tab2",#N/A,FALSE,"P"}</definedName>
    <definedName name="ght" localSheetId="64" hidden="1">{"Tab1",#N/A,FALSE,"P";"Tab2",#N/A,FALSE,"P"}</definedName>
    <definedName name="ght" localSheetId="66" hidden="1">{"Tab1",#N/A,FALSE,"P";"Tab2",#N/A,FALSE,"P"}</definedName>
    <definedName name="ght" localSheetId="68" hidden="1">{"Tab1",#N/A,FALSE,"P";"Tab2",#N/A,FALSE,"P"}</definedName>
    <definedName name="ght" localSheetId="69" hidden="1">{"Tab1",#N/A,FALSE,"P";"Tab2",#N/A,FALSE,"P"}</definedName>
    <definedName name="ght" localSheetId="71" hidden="1">{"Tab1",#N/A,FALSE,"P";"Tab2",#N/A,FALSE,"P"}</definedName>
    <definedName name="ght" localSheetId="76" hidden="1">{"Tab1",#N/A,FALSE,"P";"Tab2",#N/A,FALSE,"P"}</definedName>
    <definedName name="ght" localSheetId="77" hidden="1">{"Tab1",#N/A,FALSE,"P";"Tab2",#N/A,FALSE,"P"}</definedName>
    <definedName name="ght" localSheetId="78" hidden="1">{"Tab1",#N/A,FALSE,"P";"Tab2",#N/A,FALSE,"P"}</definedName>
    <definedName name="ght" localSheetId="82" hidden="1">{"Tab1",#N/A,FALSE,"P";"Tab2",#N/A,FALSE,"P"}</definedName>
    <definedName name="ght" localSheetId="22" hidden="1">{"Tab1",#N/A,FALSE,"P";"Tab2",#N/A,FALSE,"P"}</definedName>
    <definedName name="ght" localSheetId="86" hidden="1">{"Tab1",#N/A,FALSE,"P";"Tab2",#N/A,FALSE,"P"}</definedName>
    <definedName name="ght" localSheetId="90" hidden="1">{"Tab1",#N/A,FALSE,"P";"Tab2",#N/A,FALSE,"P"}</definedName>
    <definedName name="ght" localSheetId="94" hidden="1">{"Tab1",#N/A,FALSE,"P";"Tab2",#N/A,FALSE,"P"}</definedName>
    <definedName name="ght" localSheetId="102" hidden="1">{"Tab1",#N/A,FALSE,"P";"Tab2",#N/A,FALSE,"P"}</definedName>
    <definedName name="ght" localSheetId="27" hidden="1">{"Tab1",#N/A,FALSE,"P";"Tab2",#N/A,FALSE,"P"}</definedName>
    <definedName name="ght" localSheetId="0" hidden="1">{"Tab1",#N/A,FALSE,"P";"Tab2",#N/A,FALSE,"P"}</definedName>
    <definedName name="ght" hidden="1">{"Tab1",#N/A,FALSE,"P";"Tab2",#N/A,FALSE,"P"}</definedName>
    <definedName name="GL_Z" localSheetId="106">#REF!</definedName>
    <definedName name="GL_Z" localSheetId="17">#REF!</definedName>
    <definedName name="GL_Z" localSheetId="51">#REF!</definedName>
    <definedName name="GL_Z" localSheetId="89">#REF!</definedName>
    <definedName name="GL_Z" localSheetId="40">#REF!</definedName>
    <definedName name="GL_Z" localSheetId="42">#REF!</definedName>
    <definedName name="GL_Z" localSheetId="43">#REF!</definedName>
    <definedName name="GL_Z" localSheetId="48">#REF!</definedName>
    <definedName name="GL_Z" localSheetId="49">#REF!</definedName>
    <definedName name="GL_Z" localSheetId="50">#REF!</definedName>
    <definedName name="GL_Z" localSheetId="57">#REF!</definedName>
    <definedName name="GL_Z" localSheetId="58">#REF!</definedName>
    <definedName name="GL_Z" localSheetId="77">#REF!</definedName>
    <definedName name="GL_Z" localSheetId="78">#REF!</definedName>
    <definedName name="GL_Z" localSheetId="22">#REF!</definedName>
    <definedName name="GL_Z" localSheetId="90">#REF!</definedName>
    <definedName name="GL_Z" localSheetId="27">#REF!</definedName>
    <definedName name="GL_Z" localSheetId="0">#REF!</definedName>
    <definedName name="GL_Z">#REF!</definedName>
    <definedName name="gni" localSheetId="106">#REF!</definedName>
    <definedName name="gni" localSheetId="57">#REF!</definedName>
    <definedName name="gni" localSheetId="94">#REF!</definedName>
    <definedName name="gni">[111]GNIpc!$A$1:$R$235</definedName>
    <definedName name="goafrica" localSheetId="106">#REF!</definedName>
    <definedName name="goafrica" localSheetId="17">[147]!goafrica</definedName>
    <definedName name="goafrica" localSheetId="25">[147]!goafrica</definedName>
    <definedName name="goafrica" localSheetId="65">[147]!goafrica</definedName>
    <definedName name="goafrica" localSheetId="67">[147]!goafrica</definedName>
    <definedName name="goafrica" localSheetId="70">[147]!goafrica</definedName>
    <definedName name="goafrica" localSheetId="9">[147]!goafrica</definedName>
    <definedName name="goafrica" localSheetId="11">#REF!</definedName>
    <definedName name="goafrica" localSheetId="53">[147]!goafrica</definedName>
    <definedName name="goafrica" localSheetId="54">[147]!goafrica</definedName>
    <definedName name="goafrica" localSheetId="42">[147]!goafrica</definedName>
    <definedName name="goafrica" localSheetId="50">[147]!goafrica</definedName>
    <definedName name="goafrica" localSheetId="57">[147]!goafrica</definedName>
    <definedName name="goafrica" localSheetId="59">#REF!</definedName>
    <definedName name="goafrica" localSheetId="60">#REF!</definedName>
    <definedName name="goafrica" localSheetId="78">[147]!goafrica</definedName>
    <definedName name="goafrica" localSheetId="81">[147]!goafrica</definedName>
    <definedName name="goafrica" localSheetId="82">[147]!goafrica</definedName>
    <definedName name="goafrica" localSheetId="22">[147]!goafrica</definedName>
    <definedName name="goafrica" localSheetId="90">[147]!goafrica</definedName>
    <definedName name="goafrica" localSheetId="94">#REF!</definedName>
    <definedName name="goafrica" localSheetId="23">[147]!goafrica</definedName>
    <definedName name="goafrica" localSheetId="101">#REF!</definedName>
    <definedName name="goafrica">[147]!goafrica</definedName>
    <definedName name="goasia" localSheetId="106">#REF!</definedName>
    <definedName name="goasia" localSheetId="17">[147]!goasia</definedName>
    <definedName name="goasia" localSheetId="25">[147]!goasia</definedName>
    <definedName name="goasia" localSheetId="65">[147]!goasia</definedName>
    <definedName name="goasia" localSheetId="67">[147]!goasia</definedName>
    <definedName name="goasia" localSheetId="70">[147]!goasia</definedName>
    <definedName name="goasia" localSheetId="9">[147]!goasia</definedName>
    <definedName name="goasia" localSheetId="11">#REF!</definedName>
    <definedName name="goasia" localSheetId="53">[147]!goasia</definedName>
    <definedName name="goasia" localSheetId="54">[147]!goasia</definedName>
    <definedName name="goasia" localSheetId="42">[147]!goasia</definedName>
    <definedName name="goasia" localSheetId="50">[147]!goasia</definedName>
    <definedName name="goasia" localSheetId="57">[147]!goasia</definedName>
    <definedName name="goasia" localSheetId="59">#REF!</definedName>
    <definedName name="goasia" localSheetId="60">#REF!</definedName>
    <definedName name="goasia" localSheetId="78">[147]!goasia</definedName>
    <definedName name="goasia" localSheetId="81">[147]!goasia</definedName>
    <definedName name="goasia" localSheetId="82">[147]!goasia</definedName>
    <definedName name="goasia" localSheetId="22">[147]!goasia</definedName>
    <definedName name="goasia" localSheetId="90">[147]!goasia</definedName>
    <definedName name="goasia" localSheetId="94">#REF!</definedName>
    <definedName name="goasia" localSheetId="23">[147]!goasia</definedName>
    <definedName name="goasia" localSheetId="101">#REF!</definedName>
    <definedName name="goasia">[147]!goasia</definedName>
    <definedName name="GOB" localSheetId="106">#REF!</definedName>
    <definedName name="GOB" localSheetId="16">#REF!</definedName>
    <definedName name="GOB" localSheetId="17">#REF!</definedName>
    <definedName name="GOB" localSheetId="41">#REF!</definedName>
    <definedName name="GOB" localSheetId="51">#REF!</definedName>
    <definedName name="GOB" localSheetId="89">#REF!</definedName>
    <definedName name="GOB" localSheetId="40">#REF!</definedName>
    <definedName name="GOB" localSheetId="42">#REF!</definedName>
    <definedName name="GOB" localSheetId="43">#REF!</definedName>
    <definedName name="GOB" localSheetId="47">#REF!</definedName>
    <definedName name="GOB" localSheetId="48">#REF!</definedName>
    <definedName name="GOB" localSheetId="49">#REF!</definedName>
    <definedName name="GOB" localSheetId="50">#REF!</definedName>
    <definedName name="GOB" localSheetId="57">#REF!</definedName>
    <definedName name="GOB" localSheetId="58">#REF!</definedName>
    <definedName name="GOB" localSheetId="59">#REF!</definedName>
    <definedName name="GOB" localSheetId="60">#REF!</definedName>
    <definedName name="GOB" localSheetId="76">#REF!</definedName>
    <definedName name="GOB" localSheetId="78">#REF!</definedName>
    <definedName name="GOB" localSheetId="82">#REF!</definedName>
    <definedName name="GOB" localSheetId="22">#REF!</definedName>
    <definedName name="GOB" localSheetId="86">#REF!</definedName>
    <definedName name="GOB" localSheetId="90">#REF!</definedName>
    <definedName name="GOB" localSheetId="27">#REF!</definedName>
    <definedName name="GOB" localSheetId="0">#REF!</definedName>
    <definedName name="GOB">#REF!</definedName>
    <definedName name="goeeup" localSheetId="106">#REF!</definedName>
    <definedName name="goeeup" localSheetId="17">[147]!goeeup</definedName>
    <definedName name="goeeup" localSheetId="25">[147]!goeeup</definedName>
    <definedName name="goeeup" localSheetId="65">[147]!goeeup</definedName>
    <definedName name="goeeup" localSheetId="67">[147]!goeeup</definedName>
    <definedName name="goeeup" localSheetId="70">[147]!goeeup</definedName>
    <definedName name="goeeup" localSheetId="9">[147]!goeeup</definedName>
    <definedName name="goeeup" localSheetId="11">#REF!</definedName>
    <definedName name="goeeup" localSheetId="53">[147]!goeeup</definedName>
    <definedName name="goeeup" localSheetId="54">[147]!goeeup</definedName>
    <definedName name="goeeup" localSheetId="42">[147]!goeeup</definedName>
    <definedName name="goeeup" localSheetId="50">[147]!goeeup</definedName>
    <definedName name="goeeup" localSheetId="57">[147]!goeeup</definedName>
    <definedName name="goeeup" localSheetId="59">#REF!</definedName>
    <definedName name="goeeup" localSheetId="60">#REF!</definedName>
    <definedName name="goeeup" localSheetId="78">[147]!goeeup</definedName>
    <definedName name="goeeup" localSheetId="81">[147]!goeeup</definedName>
    <definedName name="goeeup" localSheetId="82">[147]!goeeup</definedName>
    <definedName name="goeeup" localSheetId="22">[147]!goeeup</definedName>
    <definedName name="goeeup" localSheetId="90">[147]!goeeup</definedName>
    <definedName name="goeeup" localSheetId="94">#REF!</definedName>
    <definedName name="goeeup" localSheetId="23">[147]!goeeup</definedName>
    <definedName name="goeeup" localSheetId="101">#REF!</definedName>
    <definedName name="goeeup">[147]!goeeup</definedName>
    <definedName name="GOESC96" localSheetId="106">#REF!</definedName>
    <definedName name="GOESC96" localSheetId="17">#REF!</definedName>
    <definedName name="GOESC96" localSheetId="18">#REF!</definedName>
    <definedName name="GOESC96" localSheetId="51">#REF!</definedName>
    <definedName name="GOESC96" localSheetId="89">#REF!</definedName>
    <definedName name="GOESC96" localSheetId="40">#REF!</definedName>
    <definedName name="GOESC96" localSheetId="42">#REF!</definedName>
    <definedName name="GOESC96" localSheetId="48">#REF!</definedName>
    <definedName name="GOESC96" localSheetId="49">#REF!</definedName>
    <definedName name="GOESC96" localSheetId="50">#REF!</definedName>
    <definedName name="GOESC96" localSheetId="57">#REF!</definedName>
    <definedName name="GOESC96" localSheetId="58">#REF!</definedName>
    <definedName name="GOESC96" localSheetId="78">#REF!</definedName>
    <definedName name="GOESC96" localSheetId="22">#REF!</definedName>
    <definedName name="GOESC96" localSheetId="90">#REF!</definedName>
    <definedName name="GOESC96" localSheetId="0">#REF!</definedName>
    <definedName name="GOESC96">#REF!</definedName>
    <definedName name="goeurope" localSheetId="106">#REF!</definedName>
    <definedName name="goeurope" localSheetId="17">[147]!goeurope</definedName>
    <definedName name="goeurope" localSheetId="25">[147]!goeurope</definedName>
    <definedName name="goeurope" localSheetId="65">[147]!goeurope</definedName>
    <definedName name="goeurope" localSheetId="67">[147]!goeurope</definedName>
    <definedName name="goeurope" localSheetId="70">[147]!goeurope</definedName>
    <definedName name="goeurope" localSheetId="9">[147]!goeurope</definedName>
    <definedName name="goeurope" localSheetId="11">#REF!</definedName>
    <definedName name="goeurope" localSheetId="53">[147]!goeurope</definedName>
    <definedName name="goeurope" localSheetId="54">[147]!goeurope</definedName>
    <definedName name="goeurope" localSheetId="42">[147]!goeurope</definedName>
    <definedName name="goeurope" localSheetId="50">[147]!goeurope</definedName>
    <definedName name="goeurope" localSheetId="57">[147]!goeurope</definedName>
    <definedName name="goeurope" localSheetId="59">#REF!</definedName>
    <definedName name="goeurope" localSheetId="60">#REF!</definedName>
    <definedName name="goeurope" localSheetId="78">[147]!goeurope</definedName>
    <definedName name="goeurope" localSheetId="81">[147]!goeurope</definedName>
    <definedName name="goeurope" localSheetId="82">[147]!goeurope</definedName>
    <definedName name="goeurope" localSheetId="22">[147]!goeurope</definedName>
    <definedName name="goeurope" localSheetId="90">[147]!goeurope</definedName>
    <definedName name="goeurope" localSheetId="94">#REF!</definedName>
    <definedName name="goeurope" localSheetId="23">[147]!goeurope</definedName>
    <definedName name="goeurope" localSheetId="101">#REF!</definedName>
    <definedName name="goeurope">[147]!goeurope</definedName>
    <definedName name="golamerica" localSheetId="106">#REF!</definedName>
    <definedName name="golamerica" localSheetId="17">[147]!golamerica</definedName>
    <definedName name="golamerica" localSheetId="25">[147]!golamerica</definedName>
    <definedName name="golamerica" localSheetId="65">[147]!golamerica</definedName>
    <definedName name="golamerica" localSheetId="67">[147]!golamerica</definedName>
    <definedName name="golamerica" localSheetId="70">[147]!golamerica</definedName>
    <definedName name="golamerica" localSheetId="9">[147]!golamerica</definedName>
    <definedName name="golamerica" localSheetId="11">#REF!</definedName>
    <definedName name="golamerica" localSheetId="53">[147]!golamerica</definedName>
    <definedName name="golamerica" localSheetId="54">[147]!golamerica</definedName>
    <definedName name="golamerica" localSheetId="42">[147]!golamerica</definedName>
    <definedName name="golamerica" localSheetId="50">[147]!golamerica</definedName>
    <definedName name="golamerica" localSheetId="57">[147]!golamerica</definedName>
    <definedName name="golamerica" localSheetId="59">#REF!</definedName>
    <definedName name="golamerica" localSheetId="60">#REF!</definedName>
    <definedName name="golamerica" localSheetId="78">[147]!golamerica</definedName>
    <definedName name="golamerica" localSheetId="81">[147]!golamerica</definedName>
    <definedName name="golamerica" localSheetId="82">[147]!golamerica</definedName>
    <definedName name="golamerica" localSheetId="22">[147]!golamerica</definedName>
    <definedName name="golamerica" localSheetId="90">[147]!golamerica</definedName>
    <definedName name="golamerica" localSheetId="94">#REF!</definedName>
    <definedName name="golamerica" localSheetId="23">[147]!golamerica</definedName>
    <definedName name="golamerica" localSheetId="101">#REF!</definedName>
    <definedName name="golamerica">[147]!golamerica</definedName>
    <definedName name="gomeast" localSheetId="106">#REF!</definedName>
    <definedName name="gomeast" localSheetId="17">[147]!gomeast</definedName>
    <definedName name="gomeast" localSheetId="25">[147]!gomeast</definedName>
    <definedName name="gomeast" localSheetId="65">[147]!gomeast</definedName>
    <definedName name="gomeast" localSheetId="67">[147]!gomeast</definedName>
    <definedName name="gomeast" localSheetId="70">[147]!gomeast</definedName>
    <definedName name="gomeast" localSheetId="9">[147]!gomeast</definedName>
    <definedName name="gomeast" localSheetId="11">#REF!</definedName>
    <definedName name="gomeast" localSheetId="53">[147]!gomeast</definedName>
    <definedName name="gomeast" localSheetId="54">[147]!gomeast</definedName>
    <definedName name="gomeast" localSheetId="42">[147]!gomeast</definedName>
    <definedName name="gomeast" localSheetId="50">[147]!gomeast</definedName>
    <definedName name="gomeast" localSheetId="57">[147]!gomeast</definedName>
    <definedName name="gomeast" localSheetId="59">#REF!</definedName>
    <definedName name="gomeast" localSheetId="60">#REF!</definedName>
    <definedName name="gomeast" localSheetId="78">[147]!gomeast</definedName>
    <definedName name="gomeast" localSheetId="81">[147]!gomeast</definedName>
    <definedName name="gomeast" localSheetId="82">[147]!gomeast</definedName>
    <definedName name="gomeast" localSheetId="22">[147]!gomeast</definedName>
    <definedName name="gomeast" localSheetId="90">[147]!gomeast</definedName>
    <definedName name="gomeast" localSheetId="94">#REF!</definedName>
    <definedName name="gomeast" localSheetId="23">[147]!gomeast</definedName>
    <definedName name="gomeast" localSheetId="101">#REF!</definedName>
    <definedName name="gomeast">[147]!gomeast</definedName>
    <definedName name="gooecd" localSheetId="106">#REF!</definedName>
    <definedName name="gooecd" localSheetId="17">[147]!gooecd</definedName>
    <definedName name="gooecd" localSheetId="25">[147]!gooecd</definedName>
    <definedName name="gooecd" localSheetId="65">[147]!gooecd</definedName>
    <definedName name="gooecd" localSheetId="67">[147]!gooecd</definedName>
    <definedName name="gooecd" localSheetId="70">[147]!gooecd</definedName>
    <definedName name="gooecd" localSheetId="9">[147]!gooecd</definedName>
    <definedName name="gooecd" localSheetId="11">#REF!</definedName>
    <definedName name="gooecd" localSheetId="53">[147]!gooecd</definedName>
    <definedName name="gooecd" localSheetId="54">[147]!gooecd</definedName>
    <definedName name="gooecd" localSheetId="42">[147]!gooecd</definedName>
    <definedName name="gooecd" localSheetId="50">[147]!gooecd</definedName>
    <definedName name="gooecd" localSheetId="57">[147]!gooecd</definedName>
    <definedName name="gooecd" localSheetId="59">#REF!</definedName>
    <definedName name="gooecd" localSheetId="60">#REF!</definedName>
    <definedName name="gooecd" localSheetId="78">[147]!gooecd</definedName>
    <definedName name="gooecd" localSheetId="81">[147]!gooecd</definedName>
    <definedName name="gooecd" localSheetId="82">[147]!gooecd</definedName>
    <definedName name="gooecd" localSheetId="22">[147]!gooecd</definedName>
    <definedName name="gooecd" localSheetId="90">[147]!gooecd</definedName>
    <definedName name="gooecd" localSheetId="94">#REF!</definedName>
    <definedName name="gooecd" localSheetId="23">[147]!gooecd</definedName>
    <definedName name="gooecd" localSheetId="101">#REF!</definedName>
    <definedName name="gooecd">[147]!gooecd</definedName>
    <definedName name="goopec" localSheetId="106">#REF!</definedName>
    <definedName name="goopec" localSheetId="17">[147]!goopec</definedName>
    <definedName name="goopec" localSheetId="25">[147]!goopec</definedName>
    <definedName name="goopec" localSheetId="65">[147]!goopec</definedName>
    <definedName name="goopec" localSheetId="67">[147]!goopec</definedName>
    <definedName name="goopec" localSheetId="70">[147]!goopec</definedName>
    <definedName name="goopec" localSheetId="9">[147]!goopec</definedName>
    <definedName name="goopec" localSheetId="11">#REF!</definedName>
    <definedName name="goopec" localSheetId="53">[147]!goopec</definedName>
    <definedName name="goopec" localSheetId="54">[147]!goopec</definedName>
    <definedName name="goopec" localSheetId="42">[147]!goopec</definedName>
    <definedName name="goopec" localSheetId="50">[147]!goopec</definedName>
    <definedName name="goopec" localSheetId="57">[147]!goopec</definedName>
    <definedName name="goopec" localSheetId="59">#REF!</definedName>
    <definedName name="goopec" localSheetId="60">#REF!</definedName>
    <definedName name="goopec" localSheetId="78">[147]!goopec</definedName>
    <definedName name="goopec" localSheetId="81">[147]!goopec</definedName>
    <definedName name="goopec" localSheetId="82">[147]!goopec</definedName>
    <definedName name="goopec" localSheetId="22">[147]!goopec</definedName>
    <definedName name="goopec" localSheetId="90">[147]!goopec</definedName>
    <definedName name="goopec" localSheetId="94">#REF!</definedName>
    <definedName name="goopec" localSheetId="23">[147]!goopec</definedName>
    <definedName name="goopec" localSheetId="101">#REF!</definedName>
    <definedName name="goopec">[147]!goopec</definedName>
    <definedName name="gosummary" localSheetId="106">#REF!</definedName>
    <definedName name="gosummary" localSheetId="17">[147]!gosummary</definedName>
    <definedName name="gosummary" localSheetId="25">[147]!gosummary</definedName>
    <definedName name="gosummary" localSheetId="65">[147]!gosummary</definedName>
    <definedName name="gosummary" localSheetId="67">[147]!gosummary</definedName>
    <definedName name="gosummary" localSheetId="70">[147]!gosummary</definedName>
    <definedName name="gosummary" localSheetId="9">[147]!gosummary</definedName>
    <definedName name="gosummary" localSheetId="11">#REF!</definedName>
    <definedName name="gosummary" localSheetId="53">[147]!gosummary</definedName>
    <definedName name="gosummary" localSheetId="54">[147]!gosummary</definedName>
    <definedName name="gosummary" localSheetId="42">[147]!gosummary</definedName>
    <definedName name="gosummary" localSheetId="50">[147]!gosummary</definedName>
    <definedName name="gosummary" localSheetId="57">[147]!gosummary</definedName>
    <definedName name="gosummary" localSheetId="59">#REF!</definedName>
    <definedName name="gosummary" localSheetId="60">#REF!</definedName>
    <definedName name="gosummary" localSheetId="78">[147]!gosummary</definedName>
    <definedName name="gosummary" localSheetId="81">[147]!gosummary</definedName>
    <definedName name="gosummary" localSheetId="82">[147]!gosummary</definedName>
    <definedName name="gosummary" localSheetId="22">[147]!gosummary</definedName>
    <definedName name="gosummary" localSheetId="90">[147]!gosummary</definedName>
    <definedName name="gosummary" localSheetId="94">#REF!</definedName>
    <definedName name="gosummary" localSheetId="23">[147]!gosummary</definedName>
    <definedName name="gosummary" localSheetId="101">#REF!</definedName>
    <definedName name="gosummary">[147]!gosummary</definedName>
    <definedName name="_xlnm.Recorder" localSheetId="106">#REF!</definedName>
    <definedName name="_xlnm.Recorder" localSheetId="17">#REF!</definedName>
    <definedName name="_xlnm.Recorder" localSheetId="18">#REF!</definedName>
    <definedName name="_xlnm.Recorder" localSheetId="51">#REF!</definedName>
    <definedName name="_xlnm.Recorder" localSheetId="89">#REF!</definedName>
    <definedName name="_xlnm.Recorder" localSheetId="40">#REF!</definedName>
    <definedName name="_xlnm.Recorder" localSheetId="42">#REF!</definedName>
    <definedName name="_xlnm.Recorder" localSheetId="48">#REF!</definedName>
    <definedName name="_xlnm.Recorder" localSheetId="49">#REF!</definedName>
    <definedName name="_xlnm.Recorder" localSheetId="50">#REF!</definedName>
    <definedName name="_xlnm.Recorder" localSheetId="57">#REF!</definedName>
    <definedName name="_xlnm.Recorder" localSheetId="58">#REF!</definedName>
    <definedName name="_xlnm.Recorder" localSheetId="78">#REF!</definedName>
    <definedName name="_xlnm.Recorder" localSheetId="22">#REF!</definedName>
    <definedName name="_xlnm.Recorder" localSheetId="90">#REF!</definedName>
    <definedName name="_xlnm.Recorder" localSheetId="0">#REF!</definedName>
    <definedName name="_xlnm.Recorder">#REF!</definedName>
    <definedName name="Grace_IDA" localSheetId="106">#REF!</definedName>
    <definedName name="Grace_IDA" localSheetId="57">[125]NPV!$B$25</definedName>
    <definedName name="Grace_IDA" localSheetId="94">#REF!</definedName>
    <definedName name="Grace_IDA">[125]NPV!$B$25</definedName>
    <definedName name="Grace_IDA1" localSheetId="106">#REF!</definedName>
    <definedName name="Grace_IDA1" localSheetId="17">#REF!</definedName>
    <definedName name="Grace_IDA1" localSheetId="18">#REF!</definedName>
    <definedName name="Grace_IDA1" localSheetId="51">#REF!</definedName>
    <definedName name="Grace_IDA1" localSheetId="89">#REF!</definedName>
    <definedName name="Grace_IDA1" localSheetId="40">#REF!</definedName>
    <definedName name="Grace_IDA1" localSheetId="42">#REF!</definedName>
    <definedName name="Grace_IDA1" localSheetId="48">#REF!</definedName>
    <definedName name="Grace_IDA1" localSheetId="49">#REF!</definedName>
    <definedName name="Grace_IDA1" localSheetId="50">#REF!</definedName>
    <definedName name="Grace_IDA1" localSheetId="57">#REF!</definedName>
    <definedName name="Grace_IDA1" localSheetId="58">#REF!</definedName>
    <definedName name="Grace_IDA1" localSheetId="78">#REF!</definedName>
    <definedName name="Grace_IDA1" localSheetId="22">#REF!</definedName>
    <definedName name="Grace_IDA1" localSheetId="90">#REF!</definedName>
    <definedName name="Grace_IDA1" localSheetId="0">#REF!</definedName>
    <definedName name="Grace_IDA1">#REF!</definedName>
    <definedName name="Grace_NC" localSheetId="106">#REF!</definedName>
    <definedName name="Grace_NC" localSheetId="16">#REF!</definedName>
    <definedName name="Grace_NC" localSheetId="17">[125]NPV!#REF!</definedName>
    <definedName name="Grace_NC" localSheetId="18">[125]NPV!#REF!</definedName>
    <definedName name="Grace_NC" localSheetId="51">[125]NPV!#REF!</definedName>
    <definedName name="Grace_NC" localSheetId="89">[125]NPV!#REF!</definedName>
    <definedName name="Grace_NC" localSheetId="40">[125]NPV!#REF!</definedName>
    <definedName name="Grace_NC" localSheetId="42">[125]NPV!#REF!</definedName>
    <definedName name="Grace_NC" localSheetId="44">#REF!</definedName>
    <definedName name="Grace_NC" localSheetId="45">#REF!</definedName>
    <definedName name="Grace_NC" localSheetId="46">#REF!</definedName>
    <definedName name="Grace_NC" localSheetId="47">#REF!</definedName>
    <definedName name="Grace_NC" localSheetId="48">[125]NPV!#REF!</definedName>
    <definedName name="Grace_NC" localSheetId="49">[125]NPV!#REF!</definedName>
    <definedName name="Grace_NC" localSheetId="50">[125]NPV!#REF!</definedName>
    <definedName name="Grace_NC" localSheetId="57">[125]NPV!#REF!</definedName>
    <definedName name="Grace_NC" localSheetId="58">[125]NPV!#REF!</definedName>
    <definedName name="Grace_NC" localSheetId="77">[125]NPV!#REF!</definedName>
    <definedName name="Grace_NC" localSheetId="90">[125]NPV!#REF!</definedName>
    <definedName name="Grace_NC" localSheetId="94">#REF!</definedName>
    <definedName name="Grace_NC">[125]NPV!#REF!</definedName>
    <definedName name="Grace1_IDA" localSheetId="106">#REF!</definedName>
    <definedName name="Grace1_IDA" localSheetId="17">#REF!</definedName>
    <definedName name="Grace1_IDA" localSheetId="18">#REF!</definedName>
    <definedName name="Grace1_IDA" localSheetId="51">#REF!</definedName>
    <definedName name="Grace1_IDA" localSheetId="89">#REF!</definedName>
    <definedName name="Grace1_IDA" localSheetId="40">#REF!</definedName>
    <definedName name="Grace1_IDA" localSheetId="42">#REF!</definedName>
    <definedName name="Grace1_IDA" localSheetId="48">#REF!</definedName>
    <definedName name="Grace1_IDA" localSheetId="49">#REF!</definedName>
    <definedName name="Grace1_IDA" localSheetId="50">#REF!</definedName>
    <definedName name="Grace1_IDA" localSheetId="57">#REF!</definedName>
    <definedName name="Grace1_IDA" localSheetId="58">#REF!</definedName>
    <definedName name="Grace1_IDA" localSheetId="78">#REF!</definedName>
    <definedName name="Grace1_IDA" localSheetId="22">#REF!</definedName>
    <definedName name="Grace1_IDA" localSheetId="90">#REF!</definedName>
    <definedName name="Grace1_IDA" localSheetId="0">#REF!</definedName>
    <definedName name="Grace1_IDA">#REF!</definedName>
    <definedName name="graf">#N/A</definedName>
    <definedName name="GRAF2">#N/A</definedName>
    <definedName name="GRAFDOM">#N/A</definedName>
    <definedName name="grafico" localSheetId="106">#REF!</definedName>
    <definedName name="grafico" localSheetId="17">[7]!grafico</definedName>
    <definedName name="grafico" localSheetId="89">[7]!grafico</definedName>
    <definedName name="grafico" localSheetId="49">[7]!grafico</definedName>
    <definedName name="grafico" localSheetId="50">[7]!grafico</definedName>
    <definedName name="grafico" localSheetId="57">#REF!</definedName>
    <definedName name="grafico" localSheetId="90">[7]!grafico</definedName>
    <definedName name="grafico" localSheetId="94">#REF!</definedName>
    <definedName name="grafico">[7]!grafico</definedName>
    <definedName name="GRÁFICO_10.3.1." localSheetId="106">#REF!</definedName>
    <definedName name="GRÁFICO_10.3.1." localSheetId="57">'[108]GRÁFICO DE FONDO POR AFILIADO'!$A$3:$H$35</definedName>
    <definedName name="GRÁFICO_10.3.1." localSheetId="94">#REF!</definedName>
    <definedName name="GRÁFICO_10.3.1.">'[108]GRÁFICO DE FONDO POR AFILIADO'!$A$3:$H$35</definedName>
    <definedName name="GRÁFICO_10.3.2" localSheetId="106">#REF!</definedName>
    <definedName name="GRÁFICO_10.3.2" localSheetId="57">'[108]GRÁFICO DE FONDO POR AFILIADO'!$A$36:$H$68</definedName>
    <definedName name="GRÁFICO_10.3.2" localSheetId="94">#REF!</definedName>
    <definedName name="GRÁFICO_10.3.2">'[108]GRÁFICO DE FONDO POR AFILIADO'!$A$36:$H$68</definedName>
    <definedName name="GRÁFICO_10.3.3" localSheetId="106">#REF!</definedName>
    <definedName name="GRÁFICO_10.3.3" localSheetId="57">'[108]GRÁFICO DE FONDO POR AFILIADO'!$A$69:$H$101</definedName>
    <definedName name="GRÁFICO_10.3.3" localSheetId="94">#REF!</definedName>
    <definedName name="GRÁFICO_10.3.3">'[108]GRÁFICO DE FONDO POR AFILIADO'!$A$69:$H$101</definedName>
    <definedName name="GRÁFICO_10.3.4." localSheetId="106">#REF!</definedName>
    <definedName name="GRÁFICO_10.3.4." localSheetId="57">'[108]GRÁFICO DE FONDO POR AFILIADO'!$A$103:$H$135</definedName>
    <definedName name="GRÁFICO_10.3.4." localSheetId="94">#REF!</definedName>
    <definedName name="GRÁFICO_10.3.4.">'[108]GRÁFICO DE FONDO POR AFILIADO'!$A$103:$H$135</definedName>
    <definedName name="GRÁFICO_N_10.2.4." localSheetId="106">#REF!</definedName>
    <definedName name="GRÁFICO_N_10.2.4." localSheetId="17">#REF!</definedName>
    <definedName name="GRÁFICO_N_10.2.4." localSheetId="18">#REF!</definedName>
    <definedName name="GRÁFICO_N_10.2.4." localSheetId="51">#REF!</definedName>
    <definedName name="GRÁFICO_N_10.2.4." localSheetId="89">#REF!</definedName>
    <definedName name="GRÁFICO_N_10.2.4." localSheetId="40">#REF!</definedName>
    <definedName name="GRÁFICO_N_10.2.4." localSheetId="42">#REF!</definedName>
    <definedName name="GRÁFICO_N_10.2.4." localSheetId="48">#REF!</definedName>
    <definedName name="GRÁFICO_N_10.2.4." localSheetId="49">#REF!</definedName>
    <definedName name="GRÁFICO_N_10.2.4." localSheetId="50">#REF!</definedName>
    <definedName name="GRÁFICO_N_10.2.4." localSheetId="57">#REF!</definedName>
    <definedName name="GRÁFICO_N_10.2.4." localSheetId="58">#REF!</definedName>
    <definedName name="GRÁFICO_N_10.2.4." localSheetId="78">#REF!</definedName>
    <definedName name="GRÁFICO_N_10.2.4." localSheetId="22">#REF!</definedName>
    <definedName name="GRÁFICO_N_10.2.4." localSheetId="90">#REF!</definedName>
    <definedName name="GRÁFICO_N_10.2.4." localSheetId="0">#REF!</definedName>
    <definedName name="GRÁFICO_N_10.2.4.">#REF!</definedName>
    <definedName name="GRAFICO2">#N/A</definedName>
    <definedName name="gre" localSheetId="104" hidden="1">{"Riqfin97",#N/A,FALSE,"Tran";"Riqfinpro",#N/A,FALSE,"Tran"}</definedName>
    <definedName name="gre" localSheetId="106" hidden="1">{"Riqfin97",#N/A,FALSE,"Tran";"Riqfinpro",#N/A,FALSE,"Tran"}</definedName>
    <definedName name="gre" localSheetId="16" hidden="1">{"Riqfin97",#N/A,FALSE,"Tran";"Riqfinpro",#N/A,FALSE,"Tran"}</definedName>
    <definedName name="gre" localSheetId="17" hidden="1">{"Riqfin97",#N/A,FALSE,"Tran";"Riqfinpro",#N/A,FALSE,"Tran"}</definedName>
    <definedName name="gre" localSheetId="18" hidden="1">{"Riqfin97",#N/A,FALSE,"Tran";"Riqfinpro",#N/A,FALSE,"Tran"}</definedName>
    <definedName name="gre" localSheetId="38" hidden="1">{"Riqfin97",#N/A,FALSE,"Tran";"Riqfinpro",#N/A,FALSE,"Tran"}</definedName>
    <definedName name="gre" localSheetId="41" hidden="1">{"Riqfin97",#N/A,FALSE,"Tran";"Riqfinpro",#N/A,FALSE,"Tran"}</definedName>
    <definedName name="gre" localSheetId="65" hidden="1">{"Riqfin97",#N/A,FALSE,"Tran";"Riqfinpro",#N/A,FALSE,"Tran"}</definedName>
    <definedName name="gre" localSheetId="67" hidden="1">{"Riqfin97",#N/A,FALSE,"Tran";"Riqfinpro",#N/A,FALSE,"Tran"}</definedName>
    <definedName name="gre" localSheetId="70" hidden="1">{"Riqfin97",#N/A,FALSE,"Tran";"Riqfinpro",#N/A,FALSE,"Tran"}</definedName>
    <definedName name="gre" localSheetId="8" hidden="1">{"Riqfin97",#N/A,FALSE,"Tran";"Riqfinpro",#N/A,FALSE,"Tran"}</definedName>
    <definedName name="gre" localSheetId="9" hidden="1">{"Riqfin97",#N/A,FALSE,"Tran";"Riqfinpro",#N/A,FALSE,"Tran"}</definedName>
    <definedName name="gre" localSheetId="10" hidden="1">{"Riqfin97",#N/A,FALSE,"Tran";"Riqfinpro",#N/A,FALSE,"Tran"}</definedName>
    <definedName name="gre" localSheetId="11" hidden="1">{"Riqfin97",#N/A,FALSE,"Tran";"Riqfinpro",#N/A,FALSE,"Tran"}</definedName>
    <definedName name="gre" localSheetId="54" hidden="1">{"Riqfin97",#N/A,FALSE,"Tran";"Riqfinpro",#N/A,FALSE,"Tran"}</definedName>
    <definedName name="gre" localSheetId="51" hidden="1">{"Riqfin97",#N/A,FALSE,"Tran";"Riqfinpro",#N/A,FALSE,"Tran"}</definedName>
    <definedName name="gre" localSheetId="89" hidden="1">{"Riqfin97",#N/A,FALSE,"Tran";"Riqfinpro",#N/A,FALSE,"Tran"}</definedName>
    <definedName name="gre" localSheetId="28" hidden="1">{"Riqfin97",#N/A,FALSE,"Tran";"Riqfinpro",#N/A,FALSE,"Tran"}</definedName>
    <definedName name="gre" localSheetId="29" hidden="1">{"Riqfin97",#N/A,FALSE,"Tran";"Riqfinpro",#N/A,FALSE,"Tran"}</definedName>
    <definedName name="gre" localSheetId="30" hidden="1">{"Riqfin97",#N/A,FALSE,"Tran";"Riqfinpro",#N/A,FALSE,"Tran"}</definedName>
    <definedName name="gre" localSheetId="31" hidden="1">{"Riqfin97",#N/A,FALSE,"Tran";"Riqfinpro",#N/A,FALSE,"Tran"}</definedName>
    <definedName name="gre" localSheetId="32" hidden="1">{"Riqfin97",#N/A,FALSE,"Tran";"Riqfinpro",#N/A,FALSE,"Tran"}</definedName>
    <definedName name="gre" localSheetId="33" hidden="1">{"Riqfin97",#N/A,FALSE,"Tran";"Riqfinpro",#N/A,FALSE,"Tran"}</definedName>
    <definedName name="gre" localSheetId="34" hidden="1">{"Riqfin97",#N/A,FALSE,"Tran";"Riqfinpro",#N/A,FALSE,"Tran"}</definedName>
    <definedName name="gre" localSheetId="37" hidden="1">{"Riqfin97",#N/A,FALSE,"Tran";"Riqfinpro",#N/A,FALSE,"Tran"}</definedName>
    <definedName name="gre" localSheetId="2" hidden="1">{"Riqfin97",#N/A,FALSE,"Tran";"Riqfinpro",#N/A,FALSE,"Tran"}</definedName>
    <definedName name="gre" localSheetId="39" hidden="1">{"Riqfin97",#N/A,FALSE,"Tran";"Riqfinpro",#N/A,FALSE,"Tran"}</definedName>
    <definedName name="gre" localSheetId="40" hidden="1">{"Riqfin97",#N/A,FALSE,"Tran";"Riqfinpro",#N/A,FALSE,"Tran"}</definedName>
    <definedName name="gre" localSheetId="42" hidden="1">{"Riqfin97",#N/A,FALSE,"Tran";"Riqfinpro",#N/A,FALSE,"Tran"}</definedName>
    <definedName name="gre" localSheetId="43" hidden="1">{"Riqfin97",#N/A,FALSE,"Tran";"Riqfinpro",#N/A,FALSE,"Tran"}</definedName>
    <definedName name="gre" localSheetId="44" hidden="1">{"Riqfin97",#N/A,FALSE,"Tran";"Riqfinpro",#N/A,FALSE,"Tran"}</definedName>
    <definedName name="gre" localSheetId="45" hidden="1">{"Riqfin97",#N/A,FALSE,"Tran";"Riqfinpro",#N/A,FALSE,"Tran"}</definedName>
    <definedName name="gre" localSheetId="46" hidden="1">{"Riqfin97",#N/A,FALSE,"Tran";"Riqfinpro",#N/A,FALSE,"Tran"}</definedName>
    <definedName name="gre" localSheetId="47" hidden="1">{"Riqfin97",#N/A,FALSE,"Tran";"Riqfinpro",#N/A,FALSE,"Tran"}</definedName>
    <definedName name="gre" localSheetId="48" hidden="1">{"Riqfin97",#N/A,FALSE,"Tran";"Riqfinpro",#N/A,FALSE,"Tran"}</definedName>
    <definedName name="gre" localSheetId="49" hidden="1">{"Riqfin97",#N/A,FALSE,"Tran";"Riqfinpro",#N/A,FALSE,"Tran"}</definedName>
    <definedName name="gre" localSheetId="50" hidden="1">{"Riqfin97",#N/A,FALSE,"Tran";"Riqfinpro",#N/A,FALSE,"Tran"}</definedName>
    <definedName name="gre" localSheetId="57" hidden="1">{"Riqfin97",#N/A,FALSE,"Tran";"Riqfinpro",#N/A,FALSE,"Tran"}</definedName>
    <definedName name="gre" localSheetId="58" hidden="1">{"Riqfin97",#N/A,FALSE,"Tran";"Riqfinpro",#N/A,FALSE,"Tran"}</definedName>
    <definedName name="gre" localSheetId="59" hidden="1">{"Riqfin97",#N/A,FALSE,"Tran";"Riqfinpro",#N/A,FALSE,"Tran"}</definedName>
    <definedName name="gre" localSheetId="60" hidden="1">{"Riqfin97",#N/A,FALSE,"Tran";"Riqfinpro",#N/A,FALSE,"Tran"}</definedName>
    <definedName name="gre" localSheetId="61" hidden="1">{"Riqfin97",#N/A,FALSE,"Tran";"Riqfinpro",#N/A,FALSE,"Tran"}</definedName>
    <definedName name="gre" localSheetId="62" hidden="1">{"Riqfin97",#N/A,FALSE,"Tran";"Riqfinpro",#N/A,FALSE,"Tran"}</definedName>
    <definedName name="gre" localSheetId="63" hidden="1">{"Riqfin97",#N/A,FALSE,"Tran";"Riqfinpro",#N/A,FALSE,"Tran"}</definedName>
    <definedName name="gre" localSheetId="64" hidden="1">{"Riqfin97",#N/A,FALSE,"Tran";"Riqfinpro",#N/A,FALSE,"Tran"}</definedName>
    <definedName name="gre" localSheetId="66" hidden="1">{"Riqfin97",#N/A,FALSE,"Tran";"Riqfinpro",#N/A,FALSE,"Tran"}</definedName>
    <definedName name="gre" localSheetId="68" hidden="1">{"Riqfin97",#N/A,FALSE,"Tran";"Riqfinpro",#N/A,FALSE,"Tran"}</definedName>
    <definedName name="gre" localSheetId="69" hidden="1">{"Riqfin97",#N/A,FALSE,"Tran";"Riqfinpro",#N/A,FALSE,"Tran"}</definedName>
    <definedName name="gre" localSheetId="71" hidden="1">{"Riqfin97",#N/A,FALSE,"Tran";"Riqfinpro",#N/A,FALSE,"Tran"}</definedName>
    <definedName name="gre" localSheetId="76" hidden="1">{"Riqfin97",#N/A,FALSE,"Tran";"Riqfinpro",#N/A,FALSE,"Tran"}</definedName>
    <definedName name="gre" localSheetId="77" hidden="1">{"Riqfin97",#N/A,FALSE,"Tran";"Riqfinpro",#N/A,FALSE,"Tran"}</definedName>
    <definedName name="gre" localSheetId="78" hidden="1">{"Riqfin97",#N/A,FALSE,"Tran";"Riqfinpro",#N/A,FALSE,"Tran"}</definedName>
    <definedName name="gre" localSheetId="82" hidden="1">{"Riqfin97",#N/A,FALSE,"Tran";"Riqfinpro",#N/A,FALSE,"Tran"}</definedName>
    <definedName name="gre" localSheetId="22" hidden="1">{"Riqfin97",#N/A,FALSE,"Tran";"Riqfinpro",#N/A,FALSE,"Tran"}</definedName>
    <definedName name="gre" localSheetId="86" hidden="1">{"Riqfin97",#N/A,FALSE,"Tran";"Riqfinpro",#N/A,FALSE,"Tran"}</definedName>
    <definedName name="gre" localSheetId="90" hidden="1">{"Riqfin97",#N/A,FALSE,"Tran";"Riqfinpro",#N/A,FALSE,"Tran"}</definedName>
    <definedName name="gre" localSheetId="94" hidden="1">{"Riqfin97",#N/A,FALSE,"Tran";"Riqfinpro",#N/A,FALSE,"Tran"}</definedName>
    <definedName name="gre" localSheetId="102" hidden="1">{"Riqfin97",#N/A,FALSE,"Tran";"Riqfinpro",#N/A,FALSE,"Tran"}</definedName>
    <definedName name="gre" localSheetId="27" hidden="1">{"Riqfin97",#N/A,FALSE,"Tran";"Riqfinpro",#N/A,FALSE,"Tran"}</definedName>
    <definedName name="gre" localSheetId="0" hidden="1">{"Riqfin97",#N/A,FALSE,"Tran";"Riqfinpro",#N/A,FALSE,"Tran"}</definedName>
    <definedName name="gre" hidden="1">{"Riqfin97",#N/A,FALSE,"Tran";"Riqfinpro",#N/A,FALSE,"Tran"}</definedName>
    <definedName name="Greece_wt" localSheetId="106">#REF!</definedName>
    <definedName name="Greece_wt" localSheetId="57">'[83]OECD wgt'!$B$19</definedName>
    <definedName name="Greece_wt" localSheetId="94">#REF!</definedName>
    <definedName name="Greece_wt">'[83]OECD wgt'!$B$19</definedName>
    <definedName name="grtrt" localSheetId="106" hidden="1">#REF!</definedName>
    <definedName name="grtrt" localSheetId="17" hidden="1">'[123]Fax a enviar'!#REF!</definedName>
    <definedName name="grtrt" localSheetId="18" hidden="1">'[123]Fax a enviar'!#REF!</definedName>
    <definedName name="grtrt" localSheetId="51" hidden="1">'[123]Fax a enviar'!#REF!</definedName>
    <definedName name="grtrt" localSheetId="89" hidden="1">'[123]Fax a enviar'!#REF!</definedName>
    <definedName name="grtrt" localSheetId="40" hidden="1">'[123]Fax a enviar'!#REF!</definedName>
    <definedName name="grtrt" localSheetId="42" hidden="1">'[123]Fax a enviar'!#REF!</definedName>
    <definedName name="grtrt" localSheetId="48" hidden="1">'[123]Fax a enviar'!#REF!</definedName>
    <definedName name="grtrt" localSheetId="49" hidden="1">'[123]Fax a enviar'!#REF!</definedName>
    <definedName name="grtrt" localSheetId="50" hidden="1">'[123]Fax a enviar'!#REF!</definedName>
    <definedName name="grtrt" localSheetId="57" hidden="1">'[123]Fax a enviar'!#REF!</definedName>
    <definedName name="grtrt" localSheetId="58" hidden="1">'[123]Fax a enviar'!#REF!</definedName>
    <definedName name="grtrt" localSheetId="77" hidden="1">'[123]Fax a enviar'!#REF!</definedName>
    <definedName name="grtrt" localSheetId="78" hidden="1">'[123]Fax a enviar'!#REF!</definedName>
    <definedName name="grtrt" localSheetId="90" hidden="1">'[123]Fax a enviar'!#REF!</definedName>
    <definedName name="grtrt" localSheetId="94" hidden="1">#REF!</definedName>
    <definedName name="grtrt" hidden="1">'[123]Fax a enviar'!#REF!</definedName>
    <definedName name="Gstd" localSheetId="106">#REF!</definedName>
    <definedName name="Gstd" localSheetId="17">#REF!</definedName>
    <definedName name="Gstd" localSheetId="18">#REF!</definedName>
    <definedName name="Gstd" localSheetId="51">#REF!</definedName>
    <definedName name="Gstd" localSheetId="89">#REF!</definedName>
    <definedName name="Gstd" localSheetId="40">#REF!</definedName>
    <definedName name="Gstd" localSheetId="42">#REF!</definedName>
    <definedName name="Gstd" localSheetId="48">#REF!</definedName>
    <definedName name="Gstd" localSheetId="49">#REF!</definedName>
    <definedName name="Gstd" localSheetId="50">#REF!</definedName>
    <definedName name="Gstd" localSheetId="57">#REF!</definedName>
    <definedName name="Gstd" localSheetId="58">#REF!</definedName>
    <definedName name="Gstd" localSheetId="78">#REF!</definedName>
    <definedName name="Gstd" localSheetId="22">#REF!</definedName>
    <definedName name="Gstd" localSheetId="90">#REF!</definedName>
    <definedName name="Gstd" localSheetId="0">#REF!</definedName>
    <definedName name="Gstd">#REF!</definedName>
    <definedName name="GT" localSheetId="106">#REF!</definedName>
    <definedName name="GT" localSheetId="57">'[77]GT%'!$C$5</definedName>
    <definedName name="GT" localSheetId="94">#REF!</definedName>
    <definedName name="GT">'[77]GT%'!$C$5</definedName>
    <definedName name="gtryrtyr" localSheetId="106" hidden="1">#REF!</definedName>
    <definedName name="gtryrtyr" localSheetId="17" hidden="1">#REF!</definedName>
    <definedName name="gtryrtyr" localSheetId="41" hidden="1">#REF!</definedName>
    <definedName name="gtryrtyr" localSheetId="51" hidden="1">#REF!</definedName>
    <definedName name="gtryrtyr" localSheetId="89" hidden="1">#REF!</definedName>
    <definedName name="gtryrtyr" localSheetId="40" hidden="1">#REF!</definedName>
    <definedName name="gtryrtyr" localSheetId="42" hidden="1">#REF!</definedName>
    <definedName name="gtryrtyr" localSheetId="43" hidden="1">#REF!</definedName>
    <definedName name="gtryrtyr" localSheetId="47" hidden="1">#REF!</definedName>
    <definedName name="gtryrtyr" localSheetId="48" hidden="1">#REF!</definedName>
    <definedName name="gtryrtyr" localSheetId="49" hidden="1">#REF!</definedName>
    <definedName name="gtryrtyr" localSheetId="50" hidden="1">#REF!</definedName>
    <definedName name="gtryrtyr" localSheetId="57" hidden="1">#REF!</definedName>
    <definedName name="gtryrtyr" localSheetId="58" hidden="1">#REF!</definedName>
    <definedName name="gtryrtyr" localSheetId="59" hidden="1">#REF!</definedName>
    <definedName name="gtryrtyr" localSheetId="60" hidden="1">#REF!</definedName>
    <definedName name="gtryrtyr" localSheetId="76" hidden="1">#REF!</definedName>
    <definedName name="gtryrtyr" localSheetId="78" hidden="1">#REF!</definedName>
    <definedName name="gtryrtyr" localSheetId="82" hidden="1">#REF!</definedName>
    <definedName name="gtryrtyr" localSheetId="22" hidden="1">#REF!</definedName>
    <definedName name="gtryrtyr" localSheetId="86" hidden="1">#REF!</definedName>
    <definedName name="gtryrtyr" localSheetId="90" hidden="1">#REF!</definedName>
    <definedName name="gtryrtyr" localSheetId="27" hidden="1">#REF!</definedName>
    <definedName name="gtryrtyr" localSheetId="0" hidden="1">#REF!</definedName>
    <definedName name="gtryrtyr" hidden="1">#REF!</definedName>
    <definedName name="GUEBVIO" localSheetId="106" hidden="1">#REF!</definedName>
    <definedName name="GUEBVIO" localSheetId="17" hidden="1">#REF!</definedName>
    <definedName name="GUEBVIO" localSheetId="51" hidden="1">#REF!</definedName>
    <definedName name="GUEBVIO" localSheetId="89" hidden="1">#REF!</definedName>
    <definedName name="GUEBVIO" localSheetId="40" hidden="1">#REF!</definedName>
    <definedName name="GUEBVIO" localSheetId="42" hidden="1">#REF!</definedName>
    <definedName name="GUEBVIO" localSheetId="48" hidden="1">#REF!</definedName>
    <definedName name="GUEBVIO" localSheetId="49" hidden="1">#REF!</definedName>
    <definedName name="GUEBVIO" localSheetId="50" hidden="1">#REF!</definedName>
    <definedName name="GUEBVIO" localSheetId="57" hidden="1">#REF!</definedName>
    <definedName name="GUEBVIO" localSheetId="58" hidden="1">#REF!</definedName>
    <definedName name="GUEBVIO" localSheetId="78" hidden="1">#REF!</definedName>
    <definedName name="GUEBVIO" localSheetId="22" hidden="1">#REF!</definedName>
    <definedName name="GUEBVIO" localSheetId="90" hidden="1">#REF!</definedName>
    <definedName name="GUEBVIO" localSheetId="0" hidden="1">#REF!</definedName>
    <definedName name="GUEBVIO" hidden="1">#REF!</definedName>
    <definedName name="GUIL" localSheetId="106">#REF!</definedName>
    <definedName name="GUIL" localSheetId="16">#REF!</definedName>
    <definedName name="GUIL" localSheetId="17">#REF!</definedName>
    <definedName name="GUIL" localSheetId="41">#REF!</definedName>
    <definedName name="GUIL" localSheetId="51">#REF!</definedName>
    <definedName name="GUIL" localSheetId="89">#REF!</definedName>
    <definedName name="GUIL" localSheetId="40">#REF!</definedName>
    <definedName name="GUIL" localSheetId="42">#REF!</definedName>
    <definedName name="GUIL" localSheetId="43">#REF!</definedName>
    <definedName name="GUIL" localSheetId="48">#REF!</definedName>
    <definedName name="GUIL" localSheetId="49">#REF!</definedName>
    <definedName name="GUIL" localSheetId="50">#REF!</definedName>
    <definedName name="GUIL" localSheetId="57">#REF!</definedName>
    <definedName name="GUIL" localSheetId="58">#REF!</definedName>
    <definedName name="GUIL" localSheetId="59">#REF!</definedName>
    <definedName name="GUIL" localSheetId="60">#REF!</definedName>
    <definedName name="GUIL" localSheetId="76">#REF!</definedName>
    <definedName name="GUIL" localSheetId="78">#REF!</definedName>
    <definedName name="GUIL" localSheetId="82">#REF!</definedName>
    <definedName name="GUIL" localSheetId="22">#REF!</definedName>
    <definedName name="GUIL" localSheetId="86">#REF!</definedName>
    <definedName name="GUIL" localSheetId="90">#REF!</definedName>
    <definedName name="GUIL" localSheetId="27">#REF!</definedName>
    <definedName name="GUIL" localSheetId="0">#REF!</definedName>
    <definedName name="GUIL">#REF!</definedName>
    <definedName name="GUIL1" localSheetId="106">#REF!</definedName>
    <definedName name="GUIL1" localSheetId="16">#REF!</definedName>
    <definedName name="GUIL1" localSheetId="17">#REF!</definedName>
    <definedName name="GUIL1" localSheetId="41">#REF!</definedName>
    <definedName name="GUIL1" localSheetId="51">#REF!</definedName>
    <definedName name="GUIL1" localSheetId="89">#REF!</definedName>
    <definedName name="GUIL1" localSheetId="42">#REF!</definedName>
    <definedName name="GUIL1" localSheetId="43">#REF!</definedName>
    <definedName name="GUIL1" localSheetId="48">#REF!</definedName>
    <definedName name="GUIL1" localSheetId="49">#REF!</definedName>
    <definedName name="GUIL1" localSheetId="50">#REF!</definedName>
    <definedName name="GUIL1" localSheetId="57">#REF!</definedName>
    <definedName name="GUIL1" localSheetId="58">#REF!</definedName>
    <definedName name="GUIL1" localSheetId="59">#REF!</definedName>
    <definedName name="GUIL1" localSheetId="60">#REF!</definedName>
    <definedName name="GUIL1" localSheetId="76">#REF!</definedName>
    <definedName name="GUIL1" localSheetId="78">#REF!</definedName>
    <definedName name="GUIL1" localSheetId="82">#REF!</definedName>
    <definedName name="GUIL1" localSheetId="22">#REF!</definedName>
    <definedName name="GUIL1" localSheetId="86">#REF!</definedName>
    <definedName name="GUIL1" localSheetId="90">#REF!</definedName>
    <definedName name="GUIL1" localSheetId="27">#REF!</definedName>
    <definedName name="GUIL1" localSheetId="0">#REF!</definedName>
    <definedName name="GUIL1">#REF!</definedName>
    <definedName name="GYEAR2021" localSheetId="106">#REF!</definedName>
    <definedName name="GYEAR2021" localSheetId="89">[112]Gold!$B$583:$J$583</definedName>
    <definedName name="GYEAR2021" localSheetId="49">[112]Gold!$B$583:$J$583</definedName>
    <definedName name="GYEAR2021" localSheetId="50">[112]Gold!$B$583:$J$583</definedName>
    <definedName name="GYEAR2021" localSheetId="57">[112]Gold!$B$583:$J$583</definedName>
    <definedName name="GYEAR2021" localSheetId="90">[112]Gold!$B$583:$J$583</definedName>
    <definedName name="GYEAR2021" localSheetId="94">#REF!</definedName>
    <definedName name="GYEAR2021">[112]Gold!$B$583:$J$583</definedName>
    <definedName name="GYEAR2022" localSheetId="106">#REF!</definedName>
    <definedName name="GYEAR2022" localSheetId="89">[112]Gold!$K$583:$U$583</definedName>
    <definedName name="GYEAR2022" localSheetId="49">[112]Gold!$K$583:$U$583</definedName>
    <definedName name="GYEAR2022" localSheetId="50">[112]Gold!$K$583:$U$583</definedName>
    <definedName name="GYEAR2022" localSheetId="57">[112]Gold!$K$583:$U$583</definedName>
    <definedName name="GYEAR2022" localSheetId="90">[112]Gold!$K$583:$U$583</definedName>
    <definedName name="GYEAR2022" localSheetId="94">#REF!</definedName>
    <definedName name="GYEAR2022">[112]Gold!$K$583:$U$583</definedName>
    <definedName name="gyu" localSheetId="104" hidden="1">{"Tab1",#N/A,FALSE,"P";"Tab2",#N/A,FALSE,"P"}</definedName>
    <definedName name="gyu" localSheetId="106" hidden="1">{"Tab1",#N/A,FALSE,"P";"Tab2",#N/A,FALSE,"P"}</definedName>
    <definedName name="gyu" localSheetId="16" hidden="1">{"Tab1",#N/A,FALSE,"P";"Tab2",#N/A,FALSE,"P"}</definedName>
    <definedName name="gyu" localSheetId="17" hidden="1">{"Tab1",#N/A,FALSE,"P";"Tab2",#N/A,FALSE,"P"}</definedName>
    <definedName name="gyu" localSheetId="18" hidden="1">{"Tab1",#N/A,FALSE,"P";"Tab2",#N/A,FALSE,"P"}</definedName>
    <definedName name="gyu" localSheetId="38" hidden="1">{"Tab1",#N/A,FALSE,"P";"Tab2",#N/A,FALSE,"P"}</definedName>
    <definedName name="gyu" localSheetId="41" hidden="1">{"Tab1",#N/A,FALSE,"P";"Tab2",#N/A,FALSE,"P"}</definedName>
    <definedName name="gyu" localSheetId="65" hidden="1">{"Tab1",#N/A,FALSE,"P";"Tab2",#N/A,FALSE,"P"}</definedName>
    <definedName name="gyu" localSheetId="67" hidden="1">{"Tab1",#N/A,FALSE,"P";"Tab2",#N/A,FALSE,"P"}</definedName>
    <definedName name="gyu" localSheetId="70" hidden="1">{"Tab1",#N/A,FALSE,"P";"Tab2",#N/A,FALSE,"P"}</definedName>
    <definedName name="gyu" localSheetId="8" hidden="1">{"Tab1",#N/A,FALSE,"P";"Tab2",#N/A,FALSE,"P"}</definedName>
    <definedName name="gyu" localSheetId="9" hidden="1">{"Tab1",#N/A,FALSE,"P";"Tab2",#N/A,FALSE,"P"}</definedName>
    <definedName name="gyu" localSheetId="10" hidden="1">{"Tab1",#N/A,FALSE,"P";"Tab2",#N/A,FALSE,"P"}</definedName>
    <definedName name="gyu" localSheetId="11" hidden="1">{"Tab1",#N/A,FALSE,"P";"Tab2",#N/A,FALSE,"P"}</definedName>
    <definedName name="gyu" localSheetId="54" hidden="1">{"Tab1",#N/A,FALSE,"P";"Tab2",#N/A,FALSE,"P"}</definedName>
    <definedName name="gyu" localSheetId="51" hidden="1">{"Tab1",#N/A,FALSE,"P";"Tab2",#N/A,FALSE,"P"}</definedName>
    <definedName name="gyu" localSheetId="89" hidden="1">{"Tab1",#N/A,FALSE,"P";"Tab2",#N/A,FALSE,"P"}</definedName>
    <definedName name="gyu" localSheetId="28" hidden="1">{"Tab1",#N/A,FALSE,"P";"Tab2",#N/A,FALSE,"P"}</definedName>
    <definedName name="gyu" localSheetId="29" hidden="1">{"Tab1",#N/A,FALSE,"P";"Tab2",#N/A,FALSE,"P"}</definedName>
    <definedName name="gyu" localSheetId="30" hidden="1">{"Tab1",#N/A,FALSE,"P";"Tab2",#N/A,FALSE,"P"}</definedName>
    <definedName name="gyu" localSheetId="31" hidden="1">{"Tab1",#N/A,FALSE,"P";"Tab2",#N/A,FALSE,"P"}</definedName>
    <definedName name="gyu" localSheetId="32" hidden="1">{"Tab1",#N/A,FALSE,"P";"Tab2",#N/A,FALSE,"P"}</definedName>
    <definedName name="gyu" localSheetId="33" hidden="1">{"Tab1",#N/A,FALSE,"P";"Tab2",#N/A,FALSE,"P"}</definedName>
    <definedName name="gyu" localSheetId="34" hidden="1">{"Tab1",#N/A,FALSE,"P";"Tab2",#N/A,FALSE,"P"}</definedName>
    <definedName name="gyu" localSheetId="37" hidden="1">{"Tab1",#N/A,FALSE,"P";"Tab2",#N/A,FALSE,"P"}</definedName>
    <definedName name="gyu" localSheetId="2" hidden="1">{"Tab1",#N/A,FALSE,"P";"Tab2",#N/A,FALSE,"P"}</definedName>
    <definedName name="gyu" localSheetId="39" hidden="1">{"Tab1",#N/A,FALSE,"P";"Tab2",#N/A,FALSE,"P"}</definedName>
    <definedName name="gyu" localSheetId="40" hidden="1">{"Tab1",#N/A,FALSE,"P";"Tab2",#N/A,FALSE,"P"}</definedName>
    <definedName name="gyu" localSheetId="42" hidden="1">{"Tab1",#N/A,FALSE,"P";"Tab2",#N/A,FALSE,"P"}</definedName>
    <definedName name="gyu" localSheetId="43" hidden="1">{"Tab1",#N/A,FALSE,"P";"Tab2",#N/A,FALSE,"P"}</definedName>
    <definedName name="gyu" localSheetId="44" hidden="1">{"Tab1",#N/A,FALSE,"P";"Tab2",#N/A,FALSE,"P"}</definedName>
    <definedName name="gyu" localSheetId="45" hidden="1">{"Tab1",#N/A,FALSE,"P";"Tab2",#N/A,FALSE,"P"}</definedName>
    <definedName name="gyu" localSheetId="46" hidden="1">{"Tab1",#N/A,FALSE,"P";"Tab2",#N/A,FALSE,"P"}</definedName>
    <definedName name="gyu" localSheetId="47" hidden="1">{"Tab1",#N/A,FALSE,"P";"Tab2",#N/A,FALSE,"P"}</definedName>
    <definedName name="gyu" localSheetId="48" hidden="1">{"Tab1",#N/A,FALSE,"P";"Tab2",#N/A,FALSE,"P"}</definedName>
    <definedName name="gyu" localSheetId="49" hidden="1">{"Tab1",#N/A,FALSE,"P";"Tab2",#N/A,FALSE,"P"}</definedName>
    <definedName name="gyu" localSheetId="50" hidden="1">{"Tab1",#N/A,FALSE,"P";"Tab2",#N/A,FALSE,"P"}</definedName>
    <definedName name="gyu" localSheetId="57" hidden="1">{"Tab1",#N/A,FALSE,"P";"Tab2",#N/A,FALSE,"P"}</definedName>
    <definedName name="gyu" localSheetId="58" hidden="1">{"Tab1",#N/A,FALSE,"P";"Tab2",#N/A,FALSE,"P"}</definedName>
    <definedName name="gyu" localSheetId="59" hidden="1">{"Tab1",#N/A,FALSE,"P";"Tab2",#N/A,FALSE,"P"}</definedName>
    <definedName name="gyu" localSheetId="60" hidden="1">{"Tab1",#N/A,FALSE,"P";"Tab2",#N/A,FALSE,"P"}</definedName>
    <definedName name="gyu" localSheetId="61" hidden="1">{"Tab1",#N/A,FALSE,"P";"Tab2",#N/A,FALSE,"P"}</definedName>
    <definedName name="gyu" localSheetId="62" hidden="1">{"Tab1",#N/A,FALSE,"P";"Tab2",#N/A,FALSE,"P"}</definedName>
    <definedName name="gyu" localSheetId="63" hidden="1">{"Tab1",#N/A,FALSE,"P";"Tab2",#N/A,FALSE,"P"}</definedName>
    <definedName name="gyu" localSheetId="64" hidden="1">{"Tab1",#N/A,FALSE,"P";"Tab2",#N/A,FALSE,"P"}</definedName>
    <definedName name="gyu" localSheetId="66" hidden="1">{"Tab1",#N/A,FALSE,"P";"Tab2",#N/A,FALSE,"P"}</definedName>
    <definedName name="gyu" localSheetId="68" hidden="1">{"Tab1",#N/A,FALSE,"P";"Tab2",#N/A,FALSE,"P"}</definedName>
    <definedName name="gyu" localSheetId="69" hidden="1">{"Tab1",#N/A,FALSE,"P";"Tab2",#N/A,FALSE,"P"}</definedName>
    <definedName name="gyu" localSheetId="71" hidden="1">{"Tab1",#N/A,FALSE,"P";"Tab2",#N/A,FALSE,"P"}</definedName>
    <definedName name="gyu" localSheetId="76" hidden="1">{"Tab1",#N/A,FALSE,"P";"Tab2",#N/A,FALSE,"P"}</definedName>
    <definedName name="gyu" localSheetId="77" hidden="1">{"Tab1",#N/A,FALSE,"P";"Tab2",#N/A,FALSE,"P"}</definedName>
    <definedName name="gyu" localSheetId="78" hidden="1">{"Tab1",#N/A,FALSE,"P";"Tab2",#N/A,FALSE,"P"}</definedName>
    <definedName name="gyu" localSheetId="82" hidden="1">{"Tab1",#N/A,FALSE,"P";"Tab2",#N/A,FALSE,"P"}</definedName>
    <definedName name="gyu" localSheetId="22" hidden="1">{"Tab1",#N/A,FALSE,"P";"Tab2",#N/A,FALSE,"P"}</definedName>
    <definedName name="gyu" localSheetId="86" hidden="1">{"Tab1",#N/A,FALSE,"P";"Tab2",#N/A,FALSE,"P"}</definedName>
    <definedName name="gyu" localSheetId="90" hidden="1">{"Tab1",#N/A,FALSE,"P";"Tab2",#N/A,FALSE,"P"}</definedName>
    <definedName name="gyu" localSheetId="94" hidden="1">{"Tab1",#N/A,FALSE,"P";"Tab2",#N/A,FALSE,"P"}</definedName>
    <definedName name="gyu" localSheetId="102" hidden="1">{"Tab1",#N/A,FALSE,"P";"Tab2",#N/A,FALSE,"P"}</definedName>
    <definedName name="gyu" localSheetId="27" hidden="1">{"Tab1",#N/A,FALSE,"P";"Tab2",#N/A,FALSE,"P"}</definedName>
    <definedName name="gyu" localSheetId="0" hidden="1">{"Tab1",#N/A,FALSE,"P";"Tab2",#N/A,FALSE,"P"}</definedName>
    <definedName name="gyu" hidden="1">{"Tab1",#N/A,FALSE,"P";"Tab2",#N/A,FALSE,"P"}</definedName>
    <definedName name="h" localSheetId="106" hidden="1">#REF!</definedName>
    <definedName name="h" localSheetId="17" hidden="1">#REF!</definedName>
    <definedName name="h" localSheetId="41" hidden="1">#REF!</definedName>
    <definedName name="h" localSheetId="51" hidden="1">#REF!</definedName>
    <definedName name="h" localSheetId="89" hidden="1">#REF!</definedName>
    <definedName name="h" localSheetId="40" hidden="1">#REF!</definedName>
    <definedName name="h" localSheetId="42" hidden="1">#REF!</definedName>
    <definedName name="h" localSheetId="43" hidden="1">#REF!</definedName>
    <definedName name="h" localSheetId="47" hidden="1">#REF!</definedName>
    <definedName name="h" localSheetId="48" hidden="1">#REF!</definedName>
    <definedName name="h" localSheetId="49" hidden="1">#REF!</definedName>
    <definedName name="h" localSheetId="50" hidden="1">#REF!</definedName>
    <definedName name="h" localSheetId="57" hidden="1">#REF!</definedName>
    <definedName name="h" localSheetId="58" hidden="1">#REF!</definedName>
    <definedName name="h" localSheetId="59" hidden="1">#REF!</definedName>
    <definedName name="h" localSheetId="60" hidden="1">#REF!</definedName>
    <definedName name="h" localSheetId="76" hidden="1">#REF!</definedName>
    <definedName name="h" localSheetId="78" hidden="1">#REF!</definedName>
    <definedName name="h" localSheetId="82" hidden="1">#REF!</definedName>
    <definedName name="h" localSheetId="22" hidden="1">#REF!</definedName>
    <definedName name="h" localSheetId="86" hidden="1">#REF!</definedName>
    <definedName name="h" localSheetId="90" hidden="1">#REF!</definedName>
    <definedName name="h" localSheetId="27" hidden="1">#REF!</definedName>
    <definedName name="h" localSheetId="0" hidden="1">#REF!</definedName>
    <definedName name="h" hidden="1">#REF!</definedName>
    <definedName name="hdhdfghdf" localSheetId="104" hidden="1">{"Minpmon",#N/A,FALSE,"Monthinput"}</definedName>
    <definedName name="hdhdfghdf" localSheetId="106" hidden="1">{"Minpmon",#N/A,FALSE,"Monthinput"}</definedName>
    <definedName name="hdhdfghdf" localSheetId="17" hidden="1">{"Minpmon",#N/A,FALSE,"Monthinput"}</definedName>
    <definedName name="hdhdfghdf" localSheetId="18" hidden="1">{"Minpmon",#N/A,FALSE,"Monthinput"}</definedName>
    <definedName name="hdhdfghdf" localSheetId="41" hidden="1">{"Minpmon",#N/A,FALSE,"Monthinput"}</definedName>
    <definedName name="hdhdfghdf" localSheetId="65" hidden="1">{"Minpmon",#N/A,FALSE,"Monthinput"}</definedName>
    <definedName name="hdhdfghdf" localSheetId="67" hidden="1">{"Minpmon",#N/A,FALSE,"Monthinput"}</definedName>
    <definedName name="hdhdfghdf" localSheetId="70" hidden="1">{"Minpmon",#N/A,FALSE,"Monthinput"}</definedName>
    <definedName name="hdhdfghdf" localSheetId="8" hidden="1">{"Minpmon",#N/A,FALSE,"Monthinput"}</definedName>
    <definedName name="hdhdfghdf" localSheetId="9" hidden="1">{"Minpmon",#N/A,FALSE,"Monthinput"}</definedName>
    <definedName name="hdhdfghdf" localSheetId="10" hidden="1">{"Minpmon",#N/A,FALSE,"Monthinput"}</definedName>
    <definedName name="hdhdfghdf" localSheetId="11" hidden="1">{"Minpmon",#N/A,FALSE,"Monthinput"}</definedName>
    <definedName name="hdhdfghdf" localSheetId="54" hidden="1">{"Minpmon",#N/A,FALSE,"Monthinput"}</definedName>
    <definedName name="hdhdfghdf" localSheetId="51" hidden="1">{"Minpmon",#N/A,FALSE,"Monthinput"}</definedName>
    <definedName name="hdhdfghdf" localSheetId="89" hidden="1">{"Minpmon",#N/A,FALSE,"Monthinput"}</definedName>
    <definedName name="hdhdfghdf" localSheetId="28" hidden="1">{"Minpmon",#N/A,FALSE,"Monthinput"}</definedName>
    <definedName name="hdhdfghdf" localSheetId="29" hidden="1">{"Minpmon",#N/A,FALSE,"Monthinput"}</definedName>
    <definedName name="hdhdfghdf" localSheetId="30" hidden="1">{"Minpmon",#N/A,FALSE,"Monthinput"}</definedName>
    <definedName name="hdhdfghdf" localSheetId="31" hidden="1">{"Minpmon",#N/A,FALSE,"Monthinput"}</definedName>
    <definedName name="hdhdfghdf" localSheetId="32" hidden="1">{"Minpmon",#N/A,FALSE,"Monthinput"}</definedName>
    <definedName name="hdhdfghdf" localSheetId="33" hidden="1">{"Minpmon",#N/A,FALSE,"Monthinput"}</definedName>
    <definedName name="hdhdfghdf" localSheetId="34" hidden="1">{"Minpmon",#N/A,FALSE,"Monthinput"}</definedName>
    <definedName name="hdhdfghdf" localSheetId="37" hidden="1">{"Minpmon",#N/A,FALSE,"Monthinput"}</definedName>
    <definedName name="hdhdfghdf" localSheetId="2" hidden="1">{"Minpmon",#N/A,FALSE,"Monthinput"}</definedName>
    <definedName name="hdhdfghdf" localSheetId="40" hidden="1">{"Minpmon",#N/A,FALSE,"Monthinput"}</definedName>
    <definedName name="hdhdfghdf" localSheetId="42" hidden="1">{"Minpmon",#N/A,FALSE,"Monthinput"}</definedName>
    <definedName name="hdhdfghdf" localSheetId="43" hidden="1">{"Minpmon",#N/A,FALSE,"Monthinput"}</definedName>
    <definedName name="hdhdfghdf" localSheetId="44" hidden="1">{"Minpmon",#N/A,FALSE,"Monthinput"}</definedName>
    <definedName name="hdhdfghdf" localSheetId="45" hidden="1">{"Minpmon",#N/A,FALSE,"Monthinput"}</definedName>
    <definedName name="hdhdfghdf" localSheetId="46" hidden="1">{"Minpmon",#N/A,FALSE,"Monthinput"}</definedName>
    <definedName name="hdhdfghdf" localSheetId="47" hidden="1">{"Minpmon",#N/A,FALSE,"Monthinput"}</definedName>
    <definedName name="hdhdfghdf" localSheetId="48" hidden="1">{"Minpmon",#N/A,FALSE,"Monthinput"}</definedName>
    <definedName name="hdhdfghdf" localSheetId="49" hidden="1">{"Minpmon",#N/A,FALSE,"Monthinput"}</definedName>
    <definedName name="hdhdfghdf" localSheetId="50" hidden="1">{"Minpmon",#N/A,FALSE,"Monthinput"}</definedName>
    <definedName name="hdhdfghdf" localSheetId="57" hidden="1">{"Minpmon",#N/A,FALSE,"Monthinput"}</definedName>
    <definedName name="hdhdfghdf" localSheetId="58" hidden="1">{"Minpmon",#N/A,FALSE,"Monthinput"}</definedName>
    <definedName name="hdhdfghdf" localSheetId="64" hidden="1">{"Minpmon",#N/A,FALSE,"Monthinput"}</definedName>
    <definedName name="hdhdfghdf" localSheetId="66" hidden="1">{"Minpmon",#N/A,FALSE,"Monthinput"}</definedName>
    <definedName name="hdhdfghdf" localSheetId="68" hidden="1">{"Minpmon",#N/A,FALSE,"Monthinput"}</definedName>
    <definedName name="hdhdfghdf" localSheetId="69" hidden="1">{"Minpmon",#N/A,FALSE,"Monthinput"}</definedName>
    <definedName name="hdhdfghdf" localSheetId="71" hidden="1">{"Minpmon",#N/A,FALSE,"Monthinput"}</definedName>
    <definedName name="hdhdfghdf" localSheetId="77" hidden="1">{"Minpmon",#N/A,FALSE,"Monthinput"}</definedName>
    <definedName name="hdhdfghdf" localSheetId="78" hidden="1">{"Minpmon",#N/A,FALSE,"Monthinput"}</definedName>
    <definedName name="hdhdfghdf" localSheetId="82" hidden="1">{"Minpmon",#N/A,FALSE,"Monthinput"}</definedName>
    <definedName name="hdhdfghdf" localSheetId="22" hidden="1">{"Minpmon",#N/A,FALSE,"Monthinput"}</definedName>
    <definedName name="hdhdfghdf" localSheetId="86" hidden="1">{"Minpmon",#N/A,FALSE,"Monthinput"}</definedName>
    <definedName name="hdhdfghdf" localSheetId="90" hidden="1">{"Minpmon",#N/A,FALSE,"Monthinput"}</definedName>
    <definedName name="hdhdfghdf" localSheetId="94" hidden="1">{"Minpmon",#N/A,FALSE,"Monthinput"}</definedName>
    <definedName name="hdhdfghdf" localSheetId="102" hidden="1">{"Minpmon",#N/A,FALSE,"Monthinput"}</definedName>
    <definedName name="hdhdfghdf" localSheetId="27" hidden="1">{"Minpmon",#N/A,FALSE,"Monthinput"}</definedName>
    <definedName name="hdhdfghdf" localSheetId="0" hidden="1">{"Minpmon",#N/A,FALSE,"Monthinput"}</definedName>
    <definedName name="hdhdfghdf" hidden="1">{"Minpmon",#N/A,FALSE,"Monthinput"}</definedName>
    <definedName name="HEADING" localSheetId="106">#REF!</definedName>
    <definedName name="Heading" localSheetId="16">#REF!</definedName>
    <definedName name="HEADING" localSheetId="17">#REF!</definedName>
    <definedName name="HEADING" localSheetId="18">#REF!</definedName>
    <definedName name="HEADING" localSheetId="51">#REF!</definedName>
    <definedName name="HEADING" localSheetId="89">#REF!</definedName>
    <definedName name="HEADING" localSheetId="40">#REF!</definedName>
    <definedName name="HEADING" localSheetId="42">#REF!</definedName>
    <definedName name="HEADING" localSheetId="43">#REF!</definedName>
    <definedName name="HEADING" localSheetId="48">#REF!</definedName>
    <definedName name="HEADING" localSheetId="49">#REF!</definedName>
    <definedName name="HEADING" localSheetId="50">#REF!</definedName>
    <definedName name="HEADING" localSheetId="57">#REF!</definedName>
    <definedName name="HEADING" localSheetId="58">#REF!</definedName>
    <definedName name="HEADING" localSheetId="76">#REF!</definedName>
    <definedName name="HEADING" localSheetId="77">#REF!</definedName>
    <definedName name="HEADING" localSheetId="78">#REF!</definedName>
    <definedName name="HEADING" localSheetId="22">#REF!</definedName>
    <definedName name="HEADING" localSheetId="90">#REF!</definedName>
    <definedName name="HEADING" localSheetId="27">#REF!</definedName>
    <definedName name="HEADING" localSheetId="0">#REF!</definedName>
    <definedName name="HEADING">#REF!</definedName>
    <definedName name="Heading2" localSheetId="106">#REF!</definedName>
    <definedName name="Heading2" localSheetId="17">#REF!</definedName>
    <definedName name="Heading2" localSheetId="18">#REF!</definedName>
    <definedName name="Heading2" localSheetId="51">#REF!</definedName>
    <definedName name="Heading2" localSheetId="89">#REF!</definedName>
    <definedName name="Heading2" localSheetId="40">#REF!</definedName>
    <definedName name="Heading2" localSheetId="42">#REF!</definedName>
    <definedName name="Heading2" localSheetId="48">#REF!</definedName>
    <definedName name="Heading2" localSheetId="49">#REF!</definedName>
    <definedName name="Heading2" localSheetId="50">#REF!</definedName>
    <definedName name="Heading2" localSheetId="57">#REF!</definedName>
    <definedName name="Heading2" localSheetId="58">#REF!</definedName>
    <definedName name="Heading2" localSheetId="78">#REF!</definedName>
    <definedName name="Heading2" localSheetId="22">#REF!</definedName>
    <definedName name="Heading2" localSheetId="90">#REF!</definedName>
    <definedName name="Heading2" localSheetId="0">#REF!</definedName>
    <definedName name="Heading2">#REF!</definedName>
    <definedName name="Heading39" localSheetId="106">#REF!</definedName>
    <definedName name="Heading39" localSheetId="16">'[119]shared data'!$A$1:$G$5</definedName>
    <definedName name="Heading39" localSheetId="57">'[58]shared data'!$A$1:$G$5</definedName>
    <definedName name="Heading39" localSheetId="94">#REF!</definedName>
    <definedName name="Heading39">'[58]shared data'!$A$1:$G$5</definedName>
    <definedName name="hfhf" localSheetId="106">#REF!</definedName>
    <definedName name="hfhf" localSheetId="17">#REF!</definedName>
    <definedName name="hfhf" localSheetId="41">#REF!</definedName>
    <definedName name="hfhf" localSheetId="51">#REF!</definedName>
    <definedName name="hfhf" localSheetId="89">#REF!</definedName>
    <definedName name="hfhf" localSheetId="40">#REF!</definedName>
    <definedName name="hfhf" localSheetId="42">#REF!</definedName>
    <definedName name="hfhf" localSheetId="43">#REF!</definedName>
    <definedName name="hfhf" localSheetId="47">#REF!</definedName>
    <definedName name="hfhf" localSheetId="48">#REF!</definedName>
    <definedName name="hfhf" localSheetId="49">#REF!</definedName>
    <definedName name="hfhf" localSheetId="50">#REF!</definedName>
    <definedName name="hfhf" localSheetId="57">#REF!</definedName>
    <definedName name="hfhf" localSheetId="58">#REF!</definedName>
    <definedName name="hfhf" localSheetId="76">#REF!</definedName>
    <definedName name="hfhf" localSheetId="77">#REF!</definedName>
    <definedName name="hfhf" localSheetId="78">#REF!</definedName>
    <definedName name="hfhf" localSheetId="82">#REF!</definedName>
    <definedName name="hfhf" localSheetId="22">#REF!</definedName>
    <definedName name="hfhf" localSheetId="90">#REF!</definedName>
    <definedName name="hfhf" localSheetId="27">#REF!</definedName>
    <definedName name="hfhf" localSheetId="0">#REF!</definedName>
    <definedName name="hfhf">#REF!</definedName>
    <definedName name="hfhfhf" localSheetId="106" hidden="1">#REF!</definedName>
    <definedName name="hfhfhf" localSheetId="17" hidden="1">'[113]Fax a enviar'!#REF!</definedName>
    <definedName name="hfhfhf" localSheetId="51" hidden="1">'[113]Fax a enviar'!#REF!</definedName>
    <definedName name="hfhfhf" localSheetId="89" hidden="1">'[113]Fax a enviar'!#REF!</definedName>
    <definedName name="hfhfhf" localSheetId="40" hidden="1">'[113]Fax a enviar'!#REF!</definedName>
    <definedName name="hfhfhf" localSheetId="42" hidden="1">'[113]Fax a enviar'!#REF!</definedName>
    <definedName name="hfhfhf" localSheetId="47" hidden="1">#REF!</definedName>
    <definedName name="hfhfhf" localSheetId="48" hidden="1">'[113]Fax a enviar'!#REF!</definedName>
    <definedName name="hfhfhf" localSheetId="50" hidden="1">'[113]Fax a enviar'!#REF!</definedName>
    <definedName name="hfhfhf" localSheetId="57" hidden="1">'[113]Fax a enviar'!#REF!</definedName>
    <definedName name="hfhfhf" localSheetId="58" hidden="1">'[113]Fax a enviar'!#REF!</definedName>
    <definedName name="hfhfhf" localSheetId="59" hidden="1">#REF!</definedName>
    <definedName name="hfhfhf" localSheetId="60" hidden="1">#REF!</definedName>
    <definedName name="hfhfhf" localSheetId="78" hidden="1">'[113]Fax a enviar'!#REF!</definedName>
    <definedName name="hfhfhf" localSheetId="82" hidden="1">'[113]Fax a enviar'!#REF!</definedName>
    <definedName name="hfhfhf" localSheetId="86" hidden="1">'[113]Fax a enviar'!#REF!</definedName>
    <definedName name="hfhfhf" localSheetId="90" hidden="1">'[113]Fax a enviar'!#REF!</definedName>
    <definedName name="hfhfhf" localSheetId="94" hidden="1">#REF!</definedName>
    <definedName name="hfhfhf" hidden="1">'[113]Fax a enviar'!#REF!</definedName>
    <definedName name="hhh" localSheetId="106" hidden="1">#REF!</definedName>
    <definedName name="hhh" localSheetId="16" hidden="1">{"Minpmon",#N/A,FALSE,"Monthinput"}</definedName>
    <definedName name="hhh" localSheetId="17" hidden="1">'[148]J(Priv.Cap)'!#REF!</definedName>
    <definedName name="hhh" localSheetId="40" hidden="1">'[148]J(Priv.Cap)'!#REF!</definedName>
    <definedName name="hhh" localSheetId="42" hidden="1">'[148]J(Priv.Cap)'!#REF!</definedName>
    <definedName name="hhh" localSheetId="47" hidden="1">#REF!</definedName>
    <definedName name="hhh" localSheetId="48" hidden="1">'[148]J(Priv.Cap)'!#REF!</definedName>
    <definedName name="hhh" localSheetId="50" hidden="1">'[148]J(Priv.Cap)'!#REF!</definedName>
    <definedName name="hhh" localSheetId="57" hidden="1">'[148]J(Priv.Cap)'!#REF!</definedName>
    <definedName name="hhh" localSheetId="58" hidden="1">'[148]J(Priv.Cap)'!#REF!</definedName>
    <definedName name="hhh" localSheetId="59" hidden="1">#REF!</definedName>
    <definedName name="hhh" localSheetId="60" hidden="1">#REF!</definedName>
    <definedName name="hhh" localSheetId="78" hidden="1">'[149]J(Priv.Cap)'!#REF!</definedName>
    <definedName name="hhh" localSheetId="82" hidden="1">'[149]J(Priv.Cap)'!#REF!</definedName>
    <definedName name="hhh" localSheetId="86" hidden="1">'[149]J(Priv.Cap)'!#REF!</definedName>
    <definedName name="hhh" localSheetId="90" hidden="1">'[148]J(Priv.Cap)'!#REF!</definedName>
    <definedName name="hhh" localSheetId="94" hidden="1">#REF!</definedName>
    <definedName name="hhh" hidden="1">'[148]J(Priv.Cap)'!#REF!</definedName>
    <definedName name="HHHH" localSheetId="106" hidden="1">#REF!</definedName>
    <definedName name="hhhh" localSheetId="16">#N/A</definedName>
    <definedName name="HHHH" localSheetId="17" hidden="1">#REF!</definedName>
    <definedName name="HHHH" localSheetId="41" hidden="1">#REF!</definedName>
    <definedName name="HHHH" localSheetId="51" hidden="1">#REF!</definedName>
    <definedName name="HHHH" localSheetId="89" hidden="1">#REF!</definedName>
    <definedName name="HHHH" localSheetId="40" hidden="1">#REF!</definedName>
    <definedName name="HHHH" localSheetId="42" hidden="1">#REF!</definedName>
    <definedName name="HHHH" localSheetId="43" hidden="1">#REF!</definedName>
    <definedName name="HHHH" localSheetId="47" hidden="1">#REF!</definedName>
    <definedName name="HHHH" localSheetId="48" hidden="1">#REF!</definedName>
    <definedName name="HHHH" localSheetId="49" hidden="1">#REF!</definedName>
    <definedName name="HHHH" localSheetId="50" hidden="1">#REF!</definedName>
    <definedName name="HHHH" localSheetId="57" hidden="1">#REF!</definedName>
    <definedName name="HHHH" localSheetId="58" hidden="1">#REF!</definedName>
    <definedName name="HHHH" localSheetId="59" hidden="1">#REF!</definedName>
    <definedName name="HHHH" localSheetId="60" hidden="1">#REF!</definedName>
    <definedName name="HHHH" localSheetId="76" hidden="1">#REF!</definedName>
    <definedName name="HHHH" localSheetId="77" hidden="1">#REF!</definedName>
    <definedName name="HHHH" localSheetId="78" hidden="1">#REF!</definedName>
    <definedName name="HHHH" localSheetId="82" hidden="1">#REF!</definedName>
    <definedName name="HHHH" localSheetId="22" hidden="1">#REF!</definedName>
    <definedName name="HHHH" localSheetId="86" hidden="1">#REF!</definedName>
    <definedName name="HHHH" localSheetId="90" hidden="1">#REF!</definedName>
    <definedName name="HHHH" localSheetId="27" hidden="1">#REF!</definedName>
    <definedName name="HHHH" localSheetId="0" hidden="1">#REF!</definedName>
    <definedName name="HHHH" hidden="1">#REF!</definedName>
    <definedName name="hhhhh" localSheetId="104" hidden="1">{"Tab1",#N/A,FALSE,"P";"Tab2",#N/A,FALSE,"P"}</definedName>
    <definedName name="hhhhh" localSheetId="106" hidden="1">{"Tab1",#N/A,FALSE,"P";"Tab2",#N/A,FALSE,"P"}</definedName>
    <definedName name="hhhhh" localSheetId="16" hidden="1">{"Tab1",#N/A,FALSE,"P";"Tab2",#N/A,FALSE,"P"}</definedName>
    <definedName name="hhhhh" localSheetId="17" hidden="1">{"Tab1",#N/A,FALSE,"P";"Tab2",#N/A,FALSE,"P"}</definedName>
    <definedName name="hhhhh" localSheetId="18" hidden="1">{"Tab1",#N/A,FALSE,"P";"Tab2",#N/A,FALSE,"P"}</definedName>
    <definedName name="hhhhh" localSheetId="38" hidden="1">{"Tab1",#N/A,FALSE,"P";"Tab2",#N/A,FALSE,"P"}</definedName>
    <definedName name="hhhhh" localSheetId="41" hidden="1">{"Tab1",#N/A,FALSE,"P";"Tab2",#N/A,FALSE,"P"}</definedName>
    <definedName name="hhhhh" localSheetId="65" hidden="1">{"Tab1",#N/A,FALSE,"P";"Tab2",#N/A,FALSE,"P"}</definedName>
    <definedName name="hhhhh" localSheetId="67" hidden="1">{"Tab1",#N/A,FALSE,"P";"Tab2",#N/A,FALSE,"P"}</definedName>
    <definedName name="hhhhh" localSheetId="70" hidden="1">{"Tab1",#N/A,FALSE,"P";"Tab2",#N/A,FALSE,"P"}</definedName>
    <definedName name="hhhhh" localSheetId="8" hidden="1">{"Tab1",#N/A,FALSE,"P";"Tab2",#N/A,FALSE,"P"}</definedName>
    <definedName name="hhhhh" localSheetId="9" hidden="1">{"Tab1",#N/A,FALSE,"P";"Tab2",#N/A,FALSE,"P"}</definedName>
    <definedName name="hhhhh" localSheetId="10" hidden="1">{"Tab1",#N/A,FALSE,"P";"Tab2",#N/A,FALSE,"P"}</definedName>
    <definedName name="hhhhh" localSheetId="11" hidden="1">{"Tab1",#N/A,FALSE,"P";"Tab2",#N/A,FALSE,"P"}</definedName>
    <definedName name="hhhhh" localSheetId="54" hidden="1">{"Tab1",#N/A,FALSE,"P";"Tab2",#N/A,FALSE,"P"}</definedName>
    <definedName name="hhhhh" localSheetId="51" hidden="1">{"Tab1",#N/A,FALSE,"P";"Tab2",#N/A,FALSE,"P"}</definedName>
    <definedName name="hhhhh" localSheetId="89" hidden="1">{"Tab1",#N/A,FALSE,"P";"Tab2",#N/A,FALSE,"P"}</definedName>
    <definedName name="hhhhh" localSheetId="28" hidden="1">{"Tab1",#N/A,FALSE,"P";"Tab2",#N/A,FALSE,"P"}</definedName>
    <definedName name="hhhhh" localSheetId="29" hidden="1">{"Tab1",#N/A,FALSE,"P";"Tab2",#N/A,FALSE,"P"}</definedName>
    <definedName name="hhhhh" localSheetId="30" hidden="1">{"Tab1",#N/A,FALSE,"P";"Tab2",#N/A,FALSE,"P"}</definedName>
    <definedName name="hhhhh" localSheetId="31" hidden="1">{"Tab1",#N/A,FALSE,"P";"Tab2",#N/A,FALSE,"P"}</definedName>
    <definedName name="hhhhh" localSheetId="32" hidden="1">{"Tab1",#N/A,FALSE,"P";"Tab2",#N/A,FALSE,"P"}</definedName>
    <definedName name="hhhhh" localSheetId="33" hidden="1">{"Tab1",#N/A,FALSE,"P";"Tab2",#N/A,FALSE,"P"}</definedName>
    <definedName name="hhhhh" localSheetId="34" hidden="1">{"Tab1",#N/A,FALSE,"P";"Tab2",#N/A,FALSE,"P"}</definedName>
    <definedName name="hhhhh" localSheetId="37" hidden="1">{"Tab1",#N/A,FALSE,"P";"Tab2",#N/A,FALSE,"P"}</definedName>
    <definedName name="hhhhh" localSheetId="2" hidden="1">{"Tab1",#N/A,FALSE,"P";"Tab2",#N/A,FALSE,"P"}</definedName>
    <definedName name="hhhhh" localSheetId="39" hidden="1">{"Tab1",#N/A,FALSE,"P";"Tab2",#N/A,FALSE,"P"}</definedName>
    <definedName name="hhhhh" localSheetId="40" hidden="1">{"Tab1",#N/A,FALSE,"P";"Tab2",#N/A,FALSE,"P"}</definedName>
    <definedName name="hhhhh" localSheetId="42" hidden="1">{"Tab1",#N/A,FALSE,"P";"Tab2",#N/A,FALSE,"P"}</definedName>
    <definedName name="hhhhh" localSheetId="43" hidden="1">{"Tab1",#N/A,FALSE,"P";"Tab2",#N/A,FALSE,"P"}</definedName>
    <definedName name="hhhhh" localSheetId="44" hidden="1">{"Tab1",#N/A,FALSE,"P";"Tab2",#N/A,FALSE,"P"}</definedName>
    <definedName name="hhhhh" localSheetId="45" hidden="1">{"Tab1",#N/A,FALSE,"P";"Tab2",#N/A,FALSE,"P"}</definedName>
    <definedName name="hhhhh" localSheetId="46" hidden="1">{"Tab1",#N/A,FALSE,"P";"Tab2",#N/A,FALSE,"P"}</definedName>
    <definedName name="hhhhh" localSheetId="47" hidden="1">{"Tab1",#N/A,FALSE,"P";"Tab2",#N/A,FALSE,"P"}</definedName>
    <definedName name="hhhhh" localSheetId="48" hidden="1">{"Tab1",#N/A,FALSE,"P";"Tab2",#N/A,FALSE,"P"}</definedName>
    <definedName name="hhhhh" localSheetId="49" hidden="1">{"Tab1",#N/A,FALSE,"P";"Tab2",#N/A,FALSE,"P"}</definedName>
    <definedName name="hhhhh" localSheetId="50" hidden="1">{"Tab1",#N/A,FALSE,"P";"Tab2",#N/A,FALSE,"P"}</definedName>
    <definedName name="hhhhh" localSheetId="57" hidden="1">{"Tab1",#N/A,FALSE,"P";"Tab2",#N/A,FALSE,"P"}</definedName>
    <definedName name="hhhhh" localSheetId="58" hidden="1">{"Tab1",#N/A,FALSE,"P";"Tab2",#N/A,FALSE,"P"}</definedName>
    <definedName name="hhhhh" localSheetId="59" hidden="1">{"Tab1",#N/A,FALSE,"P";"Tab2",#N/A,FALSE,"P"}</definedName>
    <definedName name="hhhhh" localSheetId="60" hidden="1">{"Tab1",#N/A,FALSE,"P";"Tab2",#N/A,FALSE,"P"}</definedName>
    <definedName name="hhhhh" localSheetId="61" hidden="1">{"Tab1",#N/A,FALSE,"P";"Tab2",#N/A,FALSE,"P"}</definedName>
    <definedName name="hhhhh" localSheetId="62" hidden="1">{"Tab1",#N/A,FALSE,"P";"Tab2",#N/A,FALSE,"P"}</definedName>
    <definedName name="hhhhh" localSheetId="63" hidden="1">{"Tab1",#N/A,FALSE,"P";"Tab2",#N/A,FALSE,"P"}</definedName>
    <definedName name="hhhhh" localSheetId="64" hidden="1">{"Tab1",#N/A,FALSE,"P";"Tab2",#N/A,FALSE,"P"}</definedName>
    <definedName name="hhhhh" localSheetId="66" hidden="1">{"Tab1",#N/A,FALSE,"P";"Tab2",#N/A,FALSE,"P"}</definedName>
    <definedName name="hhhhh" localSheetId="68" hidden="1">{"Tab1",#N/A,FALSE,"P";"Tab2",#N/A,FALSE,"P"}</definedName>
    <definedName name="hhhhh" localSheetId="69" hidden="1">{"Tab1",#N/A,FALSE,"P";"Tab2",#N/A,FALSE,"P"}</definedName>
    <definedName name="hhhhh" localSheetId="71" hidden="1">{"Tab1",#N/A,FALSE,"P";"Tab2",#N/A,FALSE,"P"}</definedName>
    <definedName name="hhhhh" localSheetId="76" hidden="1">{"Tab1",#N/A,FALSE,"P";"Tab2",#N/A,FALSE,"P"}</definedName>
    <definedName name="hhhhh" localSheetId="77" hidden="1">{"Tab1",#N/A,FALSE,"P";"Tab2",#N/A,FALSE,"P"}</definedName>
    <definedName name="hhhhh" localSheetId="78" hidden="1">{"Tab1",#N/A,FALSE,"P";"Tab2",#N/A,FALSE,"P"}</definedName>
    <definedName name="hhhhh" localSheetId="82" hidden="1">{"Tab1",#N/A,FALSE,"P";"Tab2",#N/A,FALSE,"P"}</definedName>
    <definedName name="hhhhh" localSheetId="22" hidden="1">{"Tab1",#N/A,FALSE,"P";"Tab2",#N/A,FALSE,"P"}</definedName>
    <definedName name="hhhhh" localSheetId="86" hidden="1">{"Tab1",#N/A,FALSE,"P";"Tab2",#N/A,FALSE,"P"}</definedName>
    <definedName name="hhhhh" localSheetId="90" hidden="1">{"Tab1",#N/A,FALSE,"P";"Tab2",#N/A,FALSE,"P"}</definedName>
    <definedName name="hhhhh" localSheetId="94" hidden="1">{"Tab1",#N/A,FALSE,"P";"Tab2",#N/A,FALSE,"P"}</definedName>
    <definedName name="hhhhh" localSheetId="102" hidden="1">{"Tab1",#N/A,FALSE,"P";"Tab2",#N/A,FALSE,"P"}</definedName>
    <definedName name="hhhhh" localSheetId="27" hidden="1">{"Tab1",#N/A,FALSE,"P";"Tab2",#N/A,FALSE,"P"}</definedName>
    <definedName name="hhhhh" localSheetId="0" hidden="1">{"Tab1",#N/A,FALSE,"P";"Tab2",#N/A,FALSE,"P"}</definedName>
    <definedName name="hhhhh" hidden="1">{"Tab1",#N/A,FALSE,"P";"Tab2",#N/A,FALSE,"P"}</definedName>
    <definedName name="hhhhhh" localSheetId="104" hidden="1">{"bop94-99",#N/A,FALSE,"BOP";"bgdp94-99",#N/A,FALSE,"BOPGDP";"exp94-99",#N/A,FALSE,"EXP";"imp94-99",#N/A,FALSE,"IMP";"tt9499",#N/A,FALSE,"TT";"ss94-99",#N/A,FALSE,"SERV";"tran94-99",#N/A,FALSE,"TRAN";"dis95-98",#N/A,FALSE,"DISB";"amor94-99",#N/A,FALSE,"AMOR";"int94-98",#N/A,FALSE,"INT";"debt94-99",#N/A,FALSE,"DEBT"}</definedName>
    <definedName name="hhhhhh" localSheetId="106" hidden="1">{"bop94-99",#N/A,FALSE,"BOP";"bgdp94-99",#N/A,FALSE,"BOPGDP";"exp94-99",#N/A,FALSE,"EXP";"imp94-99",#N/A,FALSE,"IMP";"tt9499",#N/A,FALSE,"TT";"ss94-99",#N/A,FALSE,"SERV";"tran94-99",#N/A,FALSE,"TRAN";"dis95-98",#N/A,FALSE,"DISB";"amor94-99",#N/A,FALSE,"AMOR";"int94-98",#N/A,FALSE,"INT";"debt94-99",#N/A,FALSE,"DEBT"}</definedName>
    <definedName name="hhhhhh" localSheetId="16" hidden="1">{"bop94-99",#N/A,FALSE,"BOP";"bgdp94-99",#N/A,FALSE,"BOPGDP";"exp94-99",#N/A,FALSE,"EXP";"imp94-99",#N/A,FALSE,"IMP";"tt9499",#N/A,FALSE,"TT";"ss94-99",#N/A,FALSE,"SERV";"tran94-99",#N/A,FALSE,"TRAN";"dis95-98",#N/A,FALSE,"DISB";"amor94-99",#N/A,FALSE,"AMOR";"int94-98",#N/A,FALSE,"INT";"debt94-99",#N/A,FALSE,"DEBT"}</definedName>
    <definedName name="hhhhhh" localSheetId="17" hidden="1">{"bop94-99",#N/A,FALSE,"BOP";"bgdp94-99",#N/A,FALSE,"BOPGDP";"exp94-99",#N/A,FALSE,"EXP";"imp94-99",#N/A,FALSE,"IMP";"tt9499",#N/A,FALSE,"TT";"ss94-99",#N/A,FALSE,"SERV";"tran94-99",#N/A,FALSE,"TRAN";"dis95-98",#N/A,FALSE,"DISB";"amor94-99",#N/A,FALSE,"AMOR";"int94-98",#N/A,FALSE,"INT";"debt94-99",#N/A,FALSE,"DEBT"}</definedName>
    <definedName name="hhhhhh" localSheetId="18" hidden="1">{"bop94-99",#N/A,FALSE,"BOP";"bgdp94-99",#N/A,FALSE,"BOPGDP";"exp94-99",#N/A,FALSE,"EXP";"imp94-99",#N/A,FALSE,"IMP";"tt9499",#N/A,FALSE,"TT";"ss94-99",#N/A,FALSE,"SERV";"tran94-99",#N/A,FALSE,"TRAN";"dis95-98",#N/A,FALSE,"DISB";"amor94-99",#N/A,FALSE,"AMOR";"int94-98",#N/A,FALSE,"INT";"debt94-99",#N/A,FALSE,"DEBT"}</definedName>
    <definedName name="hhhhhh" localSheetId="38" hidden="1">{"bop94-99",#N/A,FALSE,"BOP";"bgdp94-99",#N/A,FALSE,"BOPGDP";"exp94-99",#N/A,FALSE,"EXP";"imp94-99",#N/A,FALSE,"IMP";"tt9499",#N/A,FALSE,"TT";"ss94-99",#N/A,FALSE,"SERV";"tran94-99",#N/A,FALSE,"TRAN";"dis95-98",#N/A,FALSE,"DISB";"amor94-99",#N/A,FALSE,"AMOR";"int94-98",#N/A,FALSE,"INT";"debt94-99",#N/A,FALSE,"DEBT"}</definedName>
    <definedName name="hhhhhh" localSheetId="41" hidden="1">{"bop94-99",#N/A,FALSE,"BOP";"bgdp94-99",#N/A,FALSE,"BOPGDP";"exp94-99",#N/A,FALSE,"EXP";"imp94-99",#N/A,FALSE,"IMP";"tt9499",#N/A,FALSE,"TT";"ss94-99",#N/A,FALSE,"SERV";"tran94-99",#N/A,FALSE,"TRAN";"dis95-98",#N/A,FALSE,"DISB";"amor94-99",#N/A,FALSE,"AMOR";"int94-98",#N/A,FALSE,"INT";"debt94-99",#N/A,FALSE,"DEBT"}</definedName>
    <definedName name="hhhhhh" localSheetId="65" hidden="1">{"bop94-99",#N/A,FALSE,"BOP";"bgdp94-99",#N/A,FALSE,"BOPGDP";"exp94-99",#N/A,FALSE,"EXP";"imp94-99",#N/A,FALSE,"IMP";"tt9499",#N/A,FALSE,"TT";"ss94-99",#N/A,FALSE,"SERV";"tran94-99",#N/A,FALSE,"TRAN";"dis95-98",#N/A,FALSE,"DISB";"amor94-99",#N/A,FALSE,"AMOR";"int94-98",#N/A,FALSE,"INT";"debt94-99",#N/A,FALSE,"DEBT"}</definedName>
    <definedName name="hhhhhh" localSheetId="67" hidden="1">{"bop94-99",#N/A,FALSE,"BOP";"bgdp94-99",#N/A,FALSE,"BOPGDP";"exp94-99",#N/A,FALSE,"EXP";"imp94-99",#N/A,FALSE,"IMP";"tt9499",#N/A,FALSE,"TT";"ss94-99",#N/A,FALSE,"SERV";"tran94-99",#N/A,FALSE,"TRAN";"dis95-98",#N/A,FALSE,"DISB";"amor94-99",#N/A,FALSE,"AMOR";"int94-98",#N/A,FALSE,"INT";"debt94-99",#N/A,FALSE,"DEBT"}</definedName>
    <definedName name="hhhhhh" localSheetId="70" hidden="1">{"bop94-99",#N/A,FALSE,"BOP";"bgdp94-99",#N/A,FALSE,"BOPGDP";"exp94-99",#N/A,FALSE,"EXP";"imp94-99",#N/A,FALSE,"IMP";"tt9499",#N/A,FALSE,"TT";"ss94-99",#N/A,FALSE,"SERV";"tran94-99",#N/A,FALSE,"TRAN";"dis95-98",#N/A,FALSE,"DISB";"amor94-99",#N/A,FALSE,"AMOR";"int94-98",#N/A,FALSE,"INT";"debt94-99",#N/A,FALSE,"DEBT"}</definedName>
    <definedName name="hhhhhh" localSheetId="8" hidden="1">{"bop94-99",#N/A,FALSE,"BOP";"bgdp94-99",#N/A,FALSE,"BOPGDP";"exp94-99",#N/A,FALSE,"EXP";"imp94-99",#N/A,FALSE,"IMP";"tt9499",#N/A,FALSE,"TT";"ss94-99",#N/A,FALSE,"SERV";"tran94-99",#N/A,FALSE,"TRAN";"dis95-98",#N/A,FALSE,"DISB";"amor94-99",#N/A,FALSE,"AMOR";"int94-98",#N/A,FALSE,"INT";"debt94-99",#N/A,FALSE,"DEBT"}</definedName>
    <definedName name="hhhhhh" localSheetId="9" hidden="1">{"bop94-99",#N/A,FALSE,"BOP";"bgdp94-99",#N/A,FALSE,"BOPGDP";"exp94-99",#N/A,FALSE,"EXP";"imp94-99",#N/A,FALSE,"IMP";"tt9499",#N/A,FALSE,"TT";"ss94-99",#N/A,FALSE,"SERV";"tran94-99",#N/A,FALSE,"TRAN";"dis95-98",#N/A,FALSE,"DISB";"amor94-99",#N/A,FALSE,"AMOR";"int94-98",#N/A,FALSE,"INT";"debt94-99",#N/A,FALSE,"DEBT"}</definedName>
    <definedName name="hhhhhh" localSheetId="10" hidden="1">{"bop94-99",#N/A,FALSE,"BOP";"bgdp94-99",#N/A,FALSE,"BOPGDP";"exp94-99",#N/A,FALSE,"EXP";"imp94-99",#N/A,FALSE,"IMP";"tt9499",#N/A,FALSE,"TT";"ss94-99",#N/A,FALSE,"SERV";"tran94-99",#N/A,FALSE,"TRAN";"dis95-98",#N/A,FALSE,"DISB";"amor94-99",#N/A,FALSE,"AMOR";"int94-98",#N/A,FALSE,"INT";"debt94-99",#N/A,FALSE,"DEBT"}</definedName>
    <definedName name="hhhhhh" localSheetId="11" hidden="1">{"bop94-99",#N/A,FALSE,"BOP";"bgdp94-99",#N/A,FALSE,"BOPGDP";"exp94-99",#N/A,FALSE,"EXP";"imp94-99",#N/A,FALSE,"IMP";"tt9499",#N/A,FALSE,"TT";"ss94-99",#N/A,FALSE,"SERV";"tran94-99",#N/A,FALSE,"TRAN";"dis95-98",#N/A,FALSE,"DISB";"amor94-99",#N/A,FALSE,"AMOR";"int94-98",#N/A,FALSE,"INT";"debt94-99",#N/A,FALSE,"DEBT"}</definedName>
    <definedName name="hhhhhh" localSheetId="54" hidden="1">{"bop94-99",#N/A,FALSE,"BOP";"bgdp94-99",#N/A,FALSE,"BOPGDP";"exp94-99",#N/A,FALSE,"EXP";"imp94-99",#N/A,FALSE,"IMP";"tt9499",#N/A,FALSE,"TT";"ss94-99",#N/A,FALSE,"SERV";"tran94-99",#N/A,FALSE,"TRAN";"dis95-98",#N/A,FALSE,"DISB";"amor94-99",#N/A,FALSE,"AMOR";"int94-98",#N/A,FALSE,"INT";"debt94-99",#N/A,FALSE,"DEBT"}</definedName>
    <definedName name="hhhhhh" localSheetId="51" hidden="1">{"bop94-99",#N/A,FALSE,"BOP";"bgdp94-99",#N/A,FALSE,"BOPGDP";"exp94-99",#N/A,FALSE,"EXP";"imp94-99",#N/A,FALSE,"IMP";"tt9499",#N/A,FALSE,"TT";"ss94-99",#N/A,FALSE,"SERV";"tran94-99",#N/A,FALSE,"TRAN";"dis95-98",#N/A,FALSE,"DISB";"amor94-99",#N/A,FALSE,"AMOR";"int94-98",#N/A,FALSE,"INT";"debt94-99",#N/A,FALSE,"DEBT"}</definedName>
    <definedName name="hhhhhh" localSheetId="89" hidden="1">{"bop94-99",#N/A,FALSE,"BOP";"bgdp94-99",#N/A,FALSE,"BOPGDP";"exp94-99",#N/A,FALSE,"EXP";"imp94-99",#N/A,FALSE,"IMP";"tt9499",#N/A,FALSE,"TT";"ss94-99",#N/A,FALSE,"SERV";"tran94-99",#N/A,FALSE,"TRAN";"dis95-98",#N/A,FALSE,"DISB";"amor94-99",#N/A,FALSE,"AMOR";"int94-98",#N/A,FALSE,"INT";"debt94-99",#N/A,FALSE,"DEBT"}</definedName>
    <definedName name="hhhhhh" localSheetId="28" hidden="1">{"bop94-99",#N/A,FALSE,"BOP";"bgdp94-99",#N/A,FALSE,"BOPGDP";"exp94-99",#N/A,FALSE,"EXP";"imp94-99",#N/A,FALSE,"IMP";"tt9499",#N/A,FALSE,"TT";"ss94-99",#N/A,FALSE,"SERV";"tran94-99",#N/A,FALSE,"TRAN";"dis95-98",#N/A,FALSE,"DISB";"amor94-99",#N/A,FALSE,"AMOR";"int94-98",#N/A,FALSE,"INT";"debt94-99",#N/A,FALSE,"DEBT"}</definedName>
    <definedName name="hhhhhh" localSheetId="29" hidden="1">{"bop94-99",#N/A,FALSE,"BOP";"bgdp94-99",#N/A,FALSE,"BOPGDP";"exp94-99",#N/A,FALSE,"EXP";"imp94-99",#N/A,FALSE,"IMP";"tt9499",#N/A,FALSE,"TT";"ss94-99",#N/A,FALSE,"SERV";"tran94-99",#N/A,FALSE,"TRAN";"dis95-98",#N/A,FALSE,"DISB";"amor94-99",#N/A,FALSE,"AMOR";"int94-98",#N/A,FALSE,"INT";"debt94-99",#N/A,FALSE,"DEBT"}</definedName>
    <definedName name="hhhhhh" localSheetId="30" hidden="1">{"bop94-99",#N/A,FALSE,"BOP";"bgdp94-99",#N/A,FALSE,"BOPGDP";"exp94-99",#N/A,FALSE,"EXP";"imp94-99",#N/A,FALSE,"IMP";"tt9499",#N/A,FALSE,"TT";"ss94-99",#N/A,FALSE,"SERV";"tran94-99",#N/A,FALSE,"TRAN";"dis95-98",#N/A,FALSE,"DISB";"amor94-99",#N/A,FALSE,"AMOR";"int94-98",#N/A,FALSE,"INT";"debt94-99",#N/A,FALSE,"DEBT"}</definedName>
    <definedName name="hhhhhh" localSheetId="31" hidden="1">{"bop94-99",#N/A,FALSE,"BOP";"bgdp94-99",#N/A,FALSE,"BOPGDP";"exp94-99",#N/A,FALSE,"EXP";"imp94-99",#N/A,FALSE,"IMP";"tt9499",#N/A,FALSE,"TT";"ss94-99",#N/A,FALSE,"SERV";"tran94-99",#N/A,FALSE,"TRAN";"dis95-98",#N/A,FALSE,"DISB";"amor94-99",#N/A,FALSE,"AMOR";"int94-98",#N/A,FALSE,"INT";"debt94-99",#N/A,FALSE,"DEBT"}</definedName>
    <definedName name="hhhhhh" localSheetId="32" hidden="1">{"bop94-99",#N/A,FALSE,"BOP";"bgdp94-99",#N/A,FALSE,"BOPGDP";"exp94-99",#N/A,FALSE,"EXP";"imp94-99",#N/A,FALSE,"IMP";"tt9499",#N/A,FALSE,"TT";"ss94-99",#N/A,FALSE,"SERV";"tran94-99",#N/A,FALSE,"TRAN";"dis95-98",#N/A,FALSE,"DISB";"amor94-99",#N/A,FALSE,"AMOR";"int94-98",#N/A,FALSE,"INT";"debt94-99",#N/A,FALSE,"DEBT"}</definedName>
    <definedName name="hhhhhh" localSheetId="33" hidden="1">{"bop94-99",#N/A,FALSE,"BOP";"bgdp94-99",#N/A,FALSE,"BOPGDP";"exp94-99",#N/A,FALSE,"EXP";"imp94-99",#N/A,FALSE,"IMP";"tt9499",#N/A,FALSE,"TT";"ss94-99",#N/A,FALSE,"SERV";"tran94-99",#N/A,FALSE,"TRAN";"dis95-98",#N/A,FALSE,"DISB";"amor94-99",#N/A,FALSE,"AMOR";"int94-98",#N/A,FALSE,"INT";"debt94-99",#N/A,FALSE,"DEBT"}</definedName>
    <definedName name="hhhhhh" localSheetId="34" hidden="1">{"bop94-99",#N/A,FALSE,"BOP";"bgdp94-99",#N/A,FALSE,"BOPGDP";"exp94-99",#N/A,FALSE,"EXP";"imp94-99",#N/A,FALSE,"IMP";"tt9499",#N/A,FALSE,"TT";"ss94-99",#N/A,FALSE,"SERV";"tran94-99",#N/A,FALSE,"TRAN";"dis95-98",#N/A,FALSE,"DISB";"amor94-99",#N/A,FALSE,"AMOR";"int94-98",#N/A,FALSE,"INT";"debt94-99",#N/A,FALSE,"DEBT"}</definedName>
    <definedName name="hhhhhh" localSheetId="37" hidden="1">{"bop94-99",#N/A,FALSE,"BOP";"bgdp94-99",#N/A,FALSE,"BOPGDP";"exp94-99",#N/A,FALSE,"EXP";"imp94-99",#N/A,FALSE,"IMP";"tt9499",#N/A,FALSE,"TT";"ss94-99",#N/A,FALSE,"SERV";"tran94-99",#N/A,FALSE,"TRAN";"dis95-98",#N/A,FALSE,"DISB";"amor94-99",#N/A,FALSE,"AMOR";"int94-98",#N/A,FALSE,"INT";"debt94-99",#N/A,FALSE,"DEBT"}</definedName>
    <definedName name="hhhhhh" localSheetId="2" hidden="1">{"bop94-99",#N/A,FALSE,"BOP";"bgdp94-99",#N/A,FALSE,"BOPGDP";"exp94-99",#N/A,FALSE,"EXP";"imp94-99",#N/A,FALSE,"IMP";"tt9499",#N/A,FALSE,"TT";"ss94-99",#N/A,FALSE,"SERV";"tran94-99",#N/A,FALSE,"TRAN";"dis95-98",#N/A,FALSE,"DISB";"amor94-99",#N/A,FALSE,"AMOR";"int94-98",#N/A,FALSE,"INT";"debt94-99",#N/A,FALSE,"DEBT"}</definedName>
    <definedName name="hhhhhh" localSheetId="39" hidden="1">{"bop94-99",#N/A,FALSE,"BOP";"bgdp94-99",#N/A,FALSE,"BOPGDP";"exp94-99",#N/A,FALSE,"EXP";"imp94-99",#N/A,FALSE,"IMP";"tt9499",#N/A,FALSE,"TT";"ss94-99",#N/A,FALSE,"SERV";"tran94-99",#N/A,FALSE,"TRAN";"dis95-98",#N/A,FALSE,"DISB";"amor94-99",#N/A,FALSE,"AMOR";"int94-98",#N/A,FALSE,"INT";"debt94-99",#N/A,FALSE,"DEBT"}</definedName>
    <definedName name="hhhhhh" localSheetId="40" hidden="1">{"bop94-99",#N/A,FALSE,"BOP";"bgdp94-99",#N/A,FALSE,"BOPGDP";"exp94-99",#N/A,FALSE,"EXP";"imp94-99",#N/A,FALSE,"IMP";"tt9499",#N/A,FALSE,"TT";"ss94-99",#N/A,FALSE,"SERV";"tran94-99",#N/A,FALSE,"TRAN";"dis95-98",#N/A,FALSE,"DISB";"amor94-99",#N/A,FALSE,"AMOR";"int94-98",#N/A,FALSE,"INT";"debt94-99",#N/A,FALSE,"DEBT"}</definedName>
    <definedName name="hhhhhh" localSheetId="42" hidden="1">{"bop94-99",#N/A,FALSE,"BOP";"bgdp94-99",#N/A,FALSE,"BOPGDP";"exp94-99",#N/A,FALSE,"EXP";"imp94-99",#N/A,FALSE,"IMP";"tt9499",#N/A,FALSE,"TT";"ss94-99",#N/A,FALSE,"SERV";"tran94-99",#N/A,FALSE,"TRAN";"dis95-98",#N/A,FALSE,"DISB";"amor94-99",#N/A,FALSE,"AMOR";"int94-98",#N/A,FALSE,"INT";"debt94-99",#N/A,FALSE,"DEBT"}</definedName>
    <definedName name="hhhhhh" localSheetId="43" hidden="1">{"bop94-99",#N/A,FALSE,"BOP";"bgdp94-99",#N/A,FALSE,"BOPGDP";"exp94-99",#N/A,FALSE,"EXP";"imp94-99",#N/A,FALSE,"IMP";"tt9499",#N/A,FALSE,"TT";"ss94-99",#N/A,FALSE,"SERV";"tran94-99",#N/A,FALSE,"TRAN";"dis95-98",#N/A,FALSE,"DISB";"amor94-99",#N/A,FALSE,"AMOR";"int94-98",#N/A,FALSE,"INT";"debt94-99",#N/A,FALSE,"DEBT"}</definedName>
    <definedName name="hhhhhh" localSheetId="44" hidden="1">{"bop94-99",#N/A,FALSE,"BOP";"bgdp94-99",#N/A,FALSE,"BOPGDP";"exp94-99",#N/A,FALSE,"EXP";"imp94-99",#N/A,FALSE,"IMP";"tt9499",#N/A,FALSE,"TT";"ss94-99",#N/A,FALSE,"SERV";"tran94-99",#N/A,FALSE,"TRAN";"dis95-98",#N/A,FALSE,"DISB";"amor94-99",#N/A,FALSE,"AMOR";"int94-98",#N/A,FALSE,"INT";"debt94-99",#N/A,FALSE,"DEBT"}</definedName>
    <definedName name="hhhhhh" localSheetId="45" hidden="1">{"bop94-99",#N/A,FALSE,"BOP";"bgdp94-99",#N/A,FALSE,"BOPGDP";"exp94-99",#N/A,FALSE,"EXP";"imp94-99",#N/A,FALSE,"IMP";"tt9499",#N/A,FALSE,"TT";"ss94-99",#N/A,FALSE,"SERV";"tran94-99",#N/A,FALSE,"TRAN";"dis95-98",#N/A,FALSE,"DISB";"amor94-99",#N/A,FALSE,"AMOR";"int94-98",#N/A,FALSE,"INT";"debt94-99",#N/A,FALSE,"DEBT"}</definedName>
    <definedName name="hhhhhh" localSheetId="46" hidden="1">{"bop94-99",#N/A,FALSE,"BOP";"bgdp94-99",#N/A,FALSE,"BOPGDP";"exp94-99",#N/A,FALSE,"EXP";"imp94-99",#N/A,FALSE,"IMP";"tt9499",#N/A,FALSE,"TT";"ss94-99",#N/A,FALSE,"SERV";"tran94-99",#N/A,FALSE,"TRAN";"dis95-98",#N/A,FALSE,"DISB";"amor94-99",#N/A,FALSE,"AMOR";"int94-98",#N/A,FALSE,"INT";"debt94-99",#N/A,FALSE,"DEBT"}</definedName>
    <definedName name="hhhhhh" localSheetId="47" hidden="1">{"bop94-99",#N/A,FALSE,"BOP";"bgdp94-99",#N/A,FALSE,"BOPGDP";"exp94-99",#N/A,FALSE,"EXP";"imp94-99",#N/A,FALSE,"IMP";"tt9499",#N/A,FALSE,"TT";"ss94-99",#N/A,FALSE,"SERV";"tran94-99",#N/A,FALSE,"TRAN";"dis95-98",#N/A,FALSE,"DISB";"amor94-99",#N/A,FALSE,"AMOR";"int94-98",#N/A,FALSE,"INT";"debt94-99",#N/A,FALSE,"DEBT"}</definedName>
    <definedName name="hhhhhh" localSheetId="48" hidden="1">{"bop94-99",#N/A,FALSE,"BOP";"bgdp94-99",#N/A,FALSE,"BOPGDP";"exp94-99",#N/A,FALSE,"EXP";"imp94-99",#N/A,FALSE,"IMP";"tt9499",#N/A,FALSE,"TT";"ss94-99",#N/A,FALSE,"SERV";"tran94-99",#N/A,FALSE,"TRAN";"dis95-98",#N/A,FALSE,"DISB";"amor94-99",#N/A,FALSE,"AMOR";"int94-98",#N/A,FALSE,"INT";"debt94-99",#N/A,FALSE,"DEBT"}</definedName>
    <definedName name="hhhhhh" localSheetId="49" hidden="1">{"bop94-99",#N/A,FALSE,"BOP";"bgdp94-99",#N/A,FALSE,"BOPGDP";"exp94-99",#N/A,FALSE,"EXP";"imp94-99",#N/A,FALSE,"IMP";"tt9499",#N/A,FALSE,"TT";"ss94-99",#N/A,FALSE,"SERV";"tran94-99",#N/A,FALSE,"TRAN";"dis95-98",#N/A,FALSE,"DISB";"amor94-99",#N/A,FALSE,"AMOR";"int94-98",#N/A,FALSE,"INT";"debt94-99",#N/A,FALSE,"DEBT"}</definedName>
    <definedName name="hhhhhh" localSheetId="50" hidden="1">{"bop94-99",#N/A,FALSE,"BOP";"bgdp94-99",#N/A,FALSE,"BOPGDP";"exp94-99",#N/A,FALSE,"EXP";"imp94-99",#N/A,FALSE,"IMP";"tt9499",#N/A,FALSE,"TT";"ss94-99",#N/A,FALSE,"SERV";"tran94-99",#N/A,FALSE,"TRAN";"dis95-98",#N/A,FALSE,"DISB";"amor94-99",#N/A,FALSE,"AMOR";"int94-98",#N/A,FALSE,"INT";"debt94-99",#N/A,FALSE,"DEBT"}</definedName>
    <definedName name="hhhhhh" localSheetId="57" hidden="1">{"bop94-99",#N/A,FALSE,"BOP";"bgdp94-99",#N/A,FALSE,"BOPGDP";"exp94-99",#N/A,FALSE,"EXP";"imp94-99",#N/A,FALSE,"IMP";"tt9499",#N/A,FALSE,"TT";"ss94-99",#N/A,FALSE,"SERV";"tran94-99",#N/A,FALSE,"TRAN";"dis95-98",#N/A,FALSE,"DISB";"amor94-99",#N/A,FALSE,"AMOR";"int94-98",#N/A,FALSE,"INT";"debt94-99",#N/A,FALSE,"DEBT"}</definedName>
    <definedName name="hhhhhh" localSheetId="58" hidden="1">{"bop94-99",#N/A,FALSE,"BOP";"bgdp94-99",#N/A,FALSE,"BOPGDP";"exp94-99",#N/A,FALSE,"EXP";"imp94-99",#N/A,FALSE,"IMP";"tt9499",#N/A,FALSE,"TT";"ss94-99",#N/A,FALSE,"SERV";"tran94-99",#N/A,FALSE,"TRAN";"dis95-98",#N/A,FALSE,"DISB";"amor94-99",#N/A,FALSE,"AMOR";"int94-98",#N/A,FALSE,"INT";"debt94-99",#N/A,FALSE,"DEBT"}</definedName>
    <definedName name="hhhhhh" localSheetId="59" hidden="1">{"bop94-99",#N/A,FALSE,"BOP";"bgdp94-99",#N/A,FALSE,"BOPGDP";"exp94-99",#N/A,FALSE,"EXP";"imp94-99",#N/A,FALSE,"IMP";"tt9499",#N/A,FALSE,"TT";"ss94-99",#N/A,FALSE,"SERV";"tran94-99",#N/A,FALSE,"TRAN";"dis95-98",#N/A,FALSE,"DISB";"amor94-99",#N/A,FALSE,"AMOR";"int94-98",#N/A,FALSE,"INT";"debt94-99",#N/A,FALSE,"DEBT"}</definedName>
    <definedName name="hhhhhh" localSheetId="60" hidden="1">{"bop94-99",#N/A,FALSE,"BOP";"bgdp94-99",#N/A,FALSE,"BOPGDP";"exp94-99",#N/A,FALSE,"EXP";"imp94-99",#N/A,FALSE,"IMP";"tt9499",#N/A,FALSE,"TT";"ss94-99",#N/A,FALSE,"SERV";"tran94-99",#N/A,FALSE,"TRAN";"dis95-98",#N/A,FALSE,"DISB";"amor94-99",#N/A,FALSE,"AMOR";"int94-98",#N/A,FALSE,"INT";"debt94-99",#N/A,FALSE,"DEBT"}</definedName>
    <definedName name="hhhhhh" localSheetId="61" hidden="1">{"bop94-99",#N/A,FALSE,"BOP";"bgdp94-99",#N/A,FALSE,"BOPGDP";"exp94-99",#N/A,FALSE,"EXP";"imp94-99",#N/A,FALSE,"IMP";"tt9499",#N/A,FALSE,"TT";"ss94-99",#N/A,FALSE,"SERV";"tran94-99",#N/A,FALSE,"TRAN";"dis95-98",#N/A,FALSE,"DISB";"amor94-99",#N/A,FALSE,"AMOR";"int94-98",#N/A,FALSE,"INT";"debt94-99",#N/A,FALSE,"DEBT"}</definedName>
    <definedName name="hhhhhh" localSheetId="62" hidden="1">{"bop94-99",#N/A,FALSE,"BOP";"bgdp94-99",#N/A,FALSE,"BOPGDP";"exp94-99",#N/A,FALSE,"EXP";"imp94-99",#N/A,FALSE,"IMP";"tt9499",#N/A,FALSE,"TT";"ss94-99",#N/A,FALSE,"SERV";"tran94-99",#N/A,FALSE,"TRAN";"dis95-98",#N/A,FALSE,"DISB";"amor94-99",#N/A,FALSE,"AMOR";"int94-98",#N/A,FALSE,"INT";"debt94-99",#N/A,FALSE,"DEBT"}</definedName>
    <definedName name="hhhhhh" localSheetId="63" hidden="1">{"bop94-99",#N/A,FALSE,"BOP";"bgdp94-99",#N/A,FALSE,"BOPGDP";"exp94-99",#N/A,FALSE,"EXP";"imp94-99",#N/A,FALSE,"IMP";"tt9499",#N/A,FALSE,"TT";"ss94-99",#N/A,FALSE,"SERV";"tran94-99",#N/A,FALSE,"TRAN";"dis95-98",#N/A,FALSE,"DISB";"amor94-99",#N/A,FALSE,"AMOR";"int94-98",#N/A,FALSE,"INT";"debt94-99",#N/A,FALSE,"DEBT"}</definedName>
    <definedName name="hhhhhh" localSheetId="64" hidden="1">{"bop94-99",#N/A,FALSE,"BOP";"bgdp94-99",#N/A,FALSE,"BOPGDP";"exp94-99",#N/A,FALSE,"EXP";"imp94-99",#N/A,FALSE,"IMP";"tt9499",#N/A,FALSE,"TT";"ss94-99",#N/A,FALSE,"SERV";"tran94-99",#N/A,FALSE,"TRAN";"dis95-98",#N/A,FALSE,"DISB";"amor94-99",#N/A,FALSE,"AMOR";"int94-98",#N/A,FALSE,"INT";"debt94-99",#N/A,FALSE,"DEBT"}</definedName>
    <definedName name="hhhhhh" localSheetId="66" hidden="1">{"bop94-99",#N/A,FALSE,"BOP";"bgdp94-99",#N/A,FALSE,"BOPGDP";"exp94-99",#N/A,FALSE,"EXP";"imp94-99",#N/A,FALSE,"IMP";"tt9499",#N/A,FALSE,"TT";"ss94-99",#N/A,FALSE,"SERV";"tran94-99",#N/A,FALSE,"TRAN";"dis95-98",#N/A,FALSE,"DISB";"amor94-99",#N/A,FALSE,"AMOR";"int94-98",#N/A,FALSE,"INT";"debt94-99",#N/A,FALSE,"DEBT"}</definedName>
    <definedName name="hhhhhh" localSheetId="68" hidden="1">{"bop94-99",#N/A,FALSE,"BOP";"bgdp94-99",#N/A,FALSE,"BOPGDP";"exp94-99",#N/A,FALSE,"EXP";"imp94-99",#N/A,FALSE,"IMP";"tt9499",#N/A,FALSE,"TT";"ss94-99",#N/A,FALSE,"SERV";"tran94-99",#N/A,FALSE,"TRAN";"dis95-98",#N/A,FALSE,"DISB";"amor94-99",#N/A,FALSE,"AMOR";"int94-98",#N/A,FALSE,"INT";"debt94-99",#N/A,FALSE,"DEBT"}</definedName>
    <definedName name="hhhhhh" localSheetId="69" hidden="1">{"bop94-99",#N/A,FALSE,"BOP";"bgdp94-99",#N/A,FALSE,"BOPGDP";"exp94-99",#N/A,FALSE,"EXP";"imp94-99",#N/A,FALSE,"IMP";"tt9499",#N/A,FALSE,"TT";"ss94-99",#N/A,FALSE,"SERV";"tran94-99",#N/A,FALSE,"TRAN";"dis95-98",#N/A,FALSE,"DISB";"amor94-99",#N/A,FALSE,"AMOR";"int94-98",#N/A,FALSE,"INT";"debt94-99",#N/A,FALSE,"DEBT"}</definedName>
    <definedName name="hhhhhh" localSheetId="71" hidden="1">{"bop94-99",#N/A,FALSE,"BOP";"bgdp94-99",#N/A,FALSE,"BOPGDP";"exp94-99",#N/A,FALSE,"EXP";"imp94-99",#N/A,FALSE,"IMP";"tt9499",#N/A,FALSE,"TT";"ss94-99",#N/A,FALSE,"SERV";"tran94-99",#N/A,FALSE,"TRAN";"dis95-98",#N/A,FALSE,"DISB";"amor94-99",#N/A,FALSE,"AMOR";"int94-98",#N/A,FALSE,"INT";"debt94-99",#N/A,FALSE,"DEBT"}</definedName>
    <definedName name="hhhhhh" localSheetId="76" hidden="1">{"bop94-99",#N/A,FALSE,"BOP";"bgdp94-99",#N/A,FALSE,"BOPGDP";"exp94-99",#N/A,FALSE,"EXP";"imp94-99",#N/A,FALSE,"IMP";"tt9499",#N/A,FALSE,"TT";"ss94-99",#N/A,FALSE,"SERV";"tran94-99",#N/A,FALSE,"TRAN";"dis95-98",#N/A,FALSE,"DISB";"amor94-99",#N/A,FALSE,"AMOR";"int94-98",#N/A,FALSE,"INT";"debt94-99",#N/A,FALSE,"DEBT"}</definedName>
    <definedName name="hhhhhh" localSheetId="77" hidden="1">{"bop94-99",#N/A,FALSE,"BOP";"bgdp94-99",#N/A,FALSE,"BOPGDP";"exp94-99",#N/A,FALSE,"EXP";"imp94-99",#N/A,FALSE,"IMP";"tt9499",#N/A,FALSE,"TT";"ss94-99",#N/A,FALSE,"SERV";"tran94-99",#N/A,FALSE,"TRAN";"dis95-98",#N/A,FALSE,"DISB";"amor94-99",#N/A,FALSE,"AMOR";"int94-98",#N/A,FALSE,"INT";"debt94-99",#N/A,FALSE,"DEBT"}</definedName>
    <definedName name="hhhhhh" localSheetId="78" hidden="1">{"bop94-99",#N/A,FALSE,"BOP";"bgdp94-99",#N/A,FALSE,"BOPGDP";"exp94-99",#N/A,FALSE,"EXP";"imp94-99",#N/A,FALSE,"IMP";"tt9499",#N/A,FALSE,"TT";"ss94-99",#N/A,FALSE,"SERV";"tran94-99",#N/A,FALSE,"TRAN";"dis95-98",#N/A,FALSE,"DISB";"amor94-99",#N/A,FALSE,"AMOR";"int94-98",#N/A,FALSE,"INT";"debt94-99",#N/A,FALSE,"DEBT"}</definedName>
    <definedName name="hhhhhh" localSheetId="82" hidden="1">{"bop94-99",#N/A,FALSE,"BOP";"bgdp94-99",#N/A,FALSE,"BOPGDP";"exp94-99",#N/A,FALSE,"EXP";"imp94-99",#N/A,FALSE,"IMP";"tt9499",#N/A,FALSE,"TT";"ss94-99",#N/A,FALSE,"SERV";"tran94-99",#N/A,FALSE,"TRAN";"dis95-98",#N/A,FALSE,"DISB";"amor94-99",#N/A,FALSE,"AMOR";"int94-98",#N/A,FALSE,"INT";"debt94-99",#N/A,FALSE,"DEBT"}</definedName>
    <definedName name="hhhhhh" localSheetId="22" hidden="1">{"bop94-99",#N/A,FALSE,"BOP";"bgdp94-99",#N/A,FALSE,"BOPGDP";"exp94-99",#N/A,FALSE,"EXP";"imp94-99",#N/A,FALSE,"IMP";"tt9499",#N/A,FALSE,"TT";"ss94-99",#N/A,FALSE,"SERV";"tran94-99",#N/A,FALSE,"TRAN";"dis95-98",#N/A,FALSE,"DISB";"amor94-99",#N/A,FALSE,"AMOR";"int94-98",#N/A,FALSE,"INT";"debt94-99",#N/A,FALSE,"DEBT"}</definedName>
    <definedName name="hhhhhh" localSheetId="86" hidden="1">{"bop94-99",#N/A,FALSE,"BOP";"bgdp94-99",#N/A,FALSE,"BOPGDP";"exp94-99",#N/A,FALSE,"EXP";"imp94-99",#N/A,FALSE,"IMP";"tt9499",#N/A,FALSE,"TT";"ss94-99",#N/A,FALSE,"SERV";"tran94-99",#N/A,FALSE,"TRAN";"dis95-98",#N/A,FALSE,"DISB";"amor94-99",#N/A,FALSE,"AMOR";"int94-98",#N/A,FALSE,"INT";"debt94-99",#N/A,FALSE,"DEBT"}</definedName>
    <definedName name="hhhhhh" localSheetId="90" hidden="1">{"bop94-99",#N/A,FALSE,"BOP";"bgdp94-99",#N/A,FALSE,"BOPGDP";"exp94-99",#N/A,FALSE,"EXP";"imp94-99",#N/A,FALSE,"IMP";"tt9499",#N/A,FALSE,"TT";"ss94-99",#N/A,FALSE,"SERV";"tran94-99",#N/A,FALSE,"TRAN";"dis95-98",#N/A,FALSE,"DISB";"amor94-99",#N/A,FALSE,"AMOR";"int94-98",#N/A,FALSE,"INT";"debt94-99",#N/A,FALSE,"DEBT"}</definedName>
    <definedName name="hhhhhh" localSheetId="94" hidden="1">{"bop94-99",#N/A,FALSE,"BOP";"bgdp94-99",#N/A,FALSE,"BOPGDP";"exp94-99",#N/A,FALSE,"EXP";"imp94-99",#N/A,FALSE,"IMP";"tt9499",#N/A,FALSE,"TT";"ss94-99",#N/A,FALSE,"SERV";"tran94-99",#N/A,FALSE,"TRAN";"dis95-98",#N/A,FALSE,"DISB";"amor94-99",#N/A,FALSE,"AMOR";"int94-98",#N/A,FALSE,"INT";"debt94-99",#N/A,FALSE,"DEBT"}</definedName>
    <definedName name="hhhhhh" localSheetId="102" hidden="1">{"bop94-99",#N/A,FALSE,"BOP";"bgdp94-99",#N/A,FALSE,"BOPGDP";"exp94-99",#N/A,FALSE,"EXP";"imp94-99",#N/A,FALSE,"IMP";"tt9499",#N/A,FALSE,"TT";"ss94-99",#N/A,FALSE,"SERV";"tran94-99",#N/A,FALSE,"TRAN";"dis95-98",#N/A,FALSE,"DISB";"amor94-99",#N/A,FALSE,"AMOR";"int94-98",#N/A,FALSE,"INT";"debt94-99",#N/A,FALSE,"DEBT"}</definedName>
    <definedName name="hhhhhh" localSheetId="27" hidden="1">{"bop94-99",#N/A,FALSE,"BOP";"bgdp94-99",#N/A,FALSE,"BOPGDP";"exp94-99",#N/A,FALSE,"EXP";"imp94-99",#N/A,FALSE,"IMP";"tt9499",#N/A,FALSE,"TT";"ss94-99",#N/A,FALSE,"SERV";"tran94-99",#N/A,FALSE,"TRAN";"dis95-98",#N/A,FALSE,"DISB";"amor94-99",#N/A,FALSE,"AMOR";"int94-98",#N/A,FALSE,"INT";"debt94-99",#N/A,FALSE,"DEBT"}</definedName>
    <definedName name="hhhhhh" localSheetId="0"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106">#REF!</definedName>
    <definedName name="High_external" localSheetId="17">#REF!</definedName>
    <definedName name="High_external" localSheetId="18">#REF!</definedName>
    <definedName name="High_external" localSheetId="51">#REF!</definedName>
    <definedName name="High_external" localSheetId="89">#REF!</definedName>
    <definedName name="High_external" localSheetId="40">#REF!</definedName>
    <definedName name="High_external" localSheetId="42">#REF!</definedName>
    <definedName name="High_external" localSheetId="48">#REF!</definedName>
    <definedName name="High_external" localSheetId="49">#REF!</definedName>
    <definedName name="High_external" localSheetId="50">#REF!</definedName>
    <definedName name="High_external" localSheetId="57">#REF!</definedName>
    <definedName name="High_external" localSheetId="58">#REF!</definedName>
    <definedName name="High_external" localSheetId="77">#REF!</definedName>
    <definedName name="High_external" localSheetId="78">#REF!</definedName>
    <definedName name="High_external" localSheetId="22">#REF!</definedName>
    <definedName name="High_external" localSheetId="90">#REF!</definedName>
    <definedName name="High_external" localSheetId="0">#REF!</definedName>
    <definedName name="High_external">#REF!</definedName>
    <definedName name="High_fiscal" localSheetId="106">#REF!</definedName>
    <definedName name="High_fiscal" localSheetId="17">#REF!</definedName>
    <definedName name="High_fiscal" localSheetId="18">#REF!</definedName>
    <definedName name="High_fiscal" localSheetId="51">#REF!</definedName>
    <definedName name="High_fiscal" localSheetId="89">#REF!</definedName>
    <definedName name="High_fiscal" localSheetId="40">#REF!</definedName>
    <definedName name="High_fiscal" localSheetId="42">#REF!</definedName>
    <definedName name="High_fiscal" localSheetId="48">#REF!</definedName>
    <definedName name="High_fiscal" localSheetId="49">#REF!</definedName>
    <definedName name="High_fiscal" localSheetId="50">#REF!</definedName>
    <definedName name="High_fiscal" localSheetId="57">#REF!</definedName>
    <definedName name="High_fiscal" localSheetId="58">#REF!</definedName>
    <definedName name="High_fiscal" localSheetId="77">#REF!</definedName>
    <definedName name="High_fiscal" localSheetId="78">#REF!</definedName>
    <definedName name="High_fiscal" localSheetId="22">#REF!</definedName>
    <definedName name="High_fiscal" localSheetId="90">#REF!</definedName>
    <definedName name="High_fiscal" localSheetId="0">#REF!</definedName>
    <definedName name="High_fiscal">#REF!</definedName>
    <definedName name="High_growth_extended" localSheetId="106">#REF!</definedName>
    <definedName name="High_growth_extended" localSheetId="17">#REF!</definedName>
    <definedName name="High_growth_extended" localSheetId="18">#REF!</definedName>
    <definedName name="High_growth_extended" localSheetId="51">#REF!</definedName>
    <definedName name="High_growth_extended" localSheetId="89">#REF!</definedName>
    <definedName name="High_growth_extended" localSheetId="40">#REF!</definedName>
    <definedName name="High_growth_extended" localSheetId="42">#REF!</definedName>
    <definedName name="High_growth_extended" localSheetId="48">#REF!</definedName>
    <definedName name="High_growth_extended" localSheetId="49">#REF!</definedName>
    <definedName name="High_growth_extended" localSheetId="50">#REF!</definedName>
    <definedName name="High_growth_extended" localSheetId="57">#REF!</definedName>
    <definedName name="High_growth_extended" localSheetId="58">#REF!</definedName>
    <definedName name="High_growth_extended" localSheetId="77">#REF!</definedName>
    <definedName name="High_growth_extended" localSheetId="78">#REF!</definedName>
    <definedName name="High_growth_extended" localSheetId="22">#REF!</definedName>
    <definedName name="High_growth_extended" localSheetId="90">#REF!</definedName>
    <definedName name="High_growth_extended" localSheetId="0">#REF!</definedName>
    <definedName name="High_growth_extended">#REF!</definedName>
    <definedName name="High_growth_summary" localSheetId="106">#REF!</definedName>
    <definedName name="High_growth_summary" localSheetId="17">#REF!</definedName>
    <definedName name="High_growth_summary" localSheetId="51">#REF!</definedName>
    <definedName name="High_growth_summary" localSheetId="89">#REF!</definedName>
    <definedName name="High_growth_summary" localSheetId="48">#REF!</definedName>
    <definedName name="High_growth_summary" localSheetId="49">#REF!</definedName>
    <definedName name="High_growth_summary" localSheetId="50">#REF!</definedName>
    <definedName name="High_growth_summary" localSheetId="57">#REF!</definedName>
    <definedName name="High_growth_summary" localSheetId="58">#REF!</definedName>
    <definedName name="High_growth_summary" localSheetId="78">#REF!</definedName>
    <definedName name="High_growth_summary" localSheetId="22">#REF!</definedName>
    <definedName name="High_growth_summary" localSheetId="90">#REF!</definedName>
    <definedName name="High_growth_summary" localSheetId="0">#REF!</definedName>
    <definedName name="High_growth_summary">#REF!</definedName>
    <definedName name="High_monetary" localSheetId="106">#REF!</definedName>
    <definedName name="High_monetary" localSheetId="17">#REF!</definedName>
    <definedName name="High_monetary" localSheetId="51">#REF!</definedName>
    <definedName name="High_monetary" localSheetId="89">#REF!</definedName>
    <definedName name="High_monetary" localSheetId="48">#REF!</definedName>
    <definedName name="High_monetary" localSheetId="49">#REF!</definedName>
    <definedName name="High_monetary" localSheetId="50">#REF!</definedName>
    <definedName name="High_monetary" localSheetId="57">#REF!</definedName>
    <definedName name="High_monetary" localSheetId="58">#REF!</definedName>
    <definedName name="High_monetary" localSheetId="78">#REF!</definedName>
    <definedName name="High_monetary" localSheetId="22">#REF!</definedName>
    <definedName name="High_monetary" localSheetId="90">#REF!</definedName>
    <definedName name="High_monetary" localSheetId="0">#REF!</definedName>
    <definedName name="High_monetary">#REF!</definedName>
    <definedName name="High_real" localSheetId="106">#REF!</definedName>
    <definedName name="High_real" localSheetId="17">#REF!</definedName>
    <definedName name="High_real" localSheetId="51">#REF!</definedName>
    <definedName name="High_real" localSheetId="89">#REF!</definedName>
    <definedName name="High_real" localSheetId="48">#REF!</definedName>
    <definedName name="High_real" localSheetId="49">#REF!</definedName>
    <definedName name="High_real" localSheetId="50">#REF!</definedName>
    <definedName name="High_real" localSheetId="57">#REF!</definedName>
    <definedName name="High_real" localSheetId="58">#REF!</definedName>
    <definedName name="High_real" localSheetId="78">#REF!</definedName>
    <definedName name="High_real" localSheetId="22">#REF!</definedName>
    <definedName name="High_real" localSheetId="90">#REF!</definedName>
    <definedName name="High_real" localSheetId="0">#REF!</definedName>
    <definedName name="High_real">#REF!</definedName>
    <definedName name="High_summary" localSheetId="106">#REF!</definedName>
    <definedName name="High_summary" localSheetId="17">#REF!</definedName>
    <definedName name="High_summary" localSheetId="51">#REF!</definedName>
    <definedName name="High_summary" localSheetId="89">#REF!</definedName>
    <definedName name="High_summary" localSheetId="48">#REF!</definedName>
    <definedName name="High_summary" localSheetId="49">#REF!</definedName>
    <definedName name="High_summary" localSheetId="50">#REF!</definedName>
    <definedName name="High_summary" localSheetId="57">#REF!</definedName>
    <definedName name="High_summary" localSheetId="58">#REF!</definedName>
    <definedName name="High_summary" localSheetId="78">#REF!</definedName>
    <definedName name="High_summary" localSheetId="22">#REF!</definedName>
    <definedName name="High_summary" localSheetId="90">#REF!</definedName>
    <definedName name="High_summary" localSheetId="0">#REF!</definedName>
    <definedName name="High_summary">#REF!</definedName>
    <definedName name="Highest_Inter_Bank_Rate" localSheetId="106">#REF!</definedName>
    <definedName name="Highest_Inter_Bank_Rate" localSheetId="57">'[84]Inter-Bank'!$L$5</definedName>
    <definedName name="Highest_Inter_Bank_Rate" localSheetId="94">#REF!</definedName>
    <definedName name="Highest_Inter_Bank_Rate">'[84]Inter-Bank'!$L$5</definedName>
    <definedName name="hio" localSheetId="104" hidden="1">{"Tab1",#N/A,FALSE,"P";"Tab2",#N/A,FALSE,"P"}</definedName>
    <definedName name="hio" localSheetId="106" hidden="1">{"Tab1",#N/A,FALSE,"P";"Tab2",#N/A,FALSE,"P"}</definedName>
    <definedName name="hio" localSheetId="16" hidden="1">{"Tab1",#N/A,FALSE,"P";"Tab2",#N/A,FALSE,"P"}</definedName>
    <definedName name="hio" localSheetId="17" hidden="1">{"Tab1",#N/A,FALSE,"P";"Tab2",#N/A,FALSE,"P"}</definedName>
    <definedName name="hio" localSheetId="18" hidden="1">{"Tab1",#N/A,FALSE,"P";"Tab2",#N/A,FALSE,"P"}</definedName>
    <definedName name="hio" localSheetId="38" hidden="1">{"Tab1",#N/A,FALSE,"P";"Tab2",#N/A,FALSE,"P"}</definedName>
    <definedName name="hio" localSheetId="41" hidden="1">{"Tab1",#N/A,FALSE,"P";"Tab2",#N/A,FALSE,"P"}</definedName>
    <definedName name="hio" localSheetId="65" hidden="1">{"Tab1",#N/A,FALSE,"P";"Tab2",#N/A,FALSE,"P"}</definedName>
    <definedName name="hio" localSheetId="67" hidden="1">{"Tab1",#N/A,FALSE,"P";"Tab2",#N/A,FALSE,"P"}</definedName>
    <definedName name="hio" localSheetId="70" hidden="1">{"Tab1",#N/A,FALSE,"P";"Tab2",#N/A,FALSE,"P"}</definedName>
    <definedName name="hio" localSheetId="8" hidden="1">{"Tab1",#N/A,FALSE,"P";"Tab2",#N/A,FALSE,"P"}</definedName>
    <definedName name="hio" localSheetId="9" hidden="1">{"Tab1",#N/A,FALSE,"P";"Tab2",#N/A,FALSE,"P"}</definedName>
    <definedName name="hio" localSheetId="10" hidden="1">{"Tab1",#N/A,FALSE,"P";"Tab2",#N/A,FALSE,"P"}</definedName>
    <definedName name="hio" localSheetId="11" hidden="1">{"Tab1",#N/A,FALSE,"P";"Tab2",#N/A,FALSE,"P"}</definedName>
    <definedName name="hio" localSheetId="54" hidden="1">{"Tab1",#N/A,FALSE,"P";"Tab2",#N/A,FALSE,"P"}</definedName>
    <definedName name="hio" localSheetId="51" hidden="1">{"Tab1",#N/A,FALSE,"P";"Tab2",#N/A,FALSE,"P"}</definedName>
    <definedName name="hio" localSheetId="89" hidden="1">{"Tab1",#N/A,FALSE,"P";"Tab2",#N/A,FALSE,"P"}</definedName>
    <definedName name="hio" localSheetId="28" hidden="1">{"Tab1",#N/A,FALSE,"P";"Tab2",#N/A,FALSE,"P"}</definedName>
    <definedName name="hio" localSheetId="29" hidden="1">{"Tab1",#N/A,FALSE,"P";"Tab2",#N/A,FALSE,"P"}</definedName>
    <definedName name="hio" localSheetId="30" hidden="1">{"Tab1",#N/A,FALSE,"P";"Tab2",#N/A,FALSE,"P"}</definedName>
    <definedName name="hio" localSheetId="31" hidden="1">{"Tab1",#N/A,FALSE,"P";"Tab2",#N/A,FALSE,"P"}</definedName>
    <definedName name="hio" localSheetId="32" hidden="1">{"Tab1",#N/A,FALSE,"P";"Tab2",#N/A,FALSE,"P"}</definedName>
    <definedName name="hio" localSheetId="33" hidden="1">{"Tab1",#N/A,FALSE,"P";"Tab2",#N/A,FALSE,"P"}</definedName>
    <definedName name="hio" localSheetId="34" hidden="1">{"Tab1",#N/A,FALSE,"P";"Tab2",#N/A,FALSE,"P"}</definedName>
    <definedName name="hio" localSheetId="37" hidden="1">{"Tab1",#N/A,FALSE,"P";"Tab2",#N/A,FALSE,"P"}</definedName>
    <definedName name="hio" localSheetId="2" hidden="1">{"Tab1",#N/A,FALSE,"P";"Tab2",#N/A,FALSE,"P"}</definedName>
    <definedName name="hio" localSheetId="39" hidden="1">{"Tab1",#N/A,FALSE,"P";"Tab2",#N/A,FALSE,"P"}</definedName>
    <definedName name="hio" localSheetId="40" hidden="1">{"Tab1",#N/A,FALSE,"P";"Tab2",#N/A,FALSE,"P"}</definedName>
    <definedName name="hio" localSheetId="42" hidden="1">{"Tab1",#N/A,FALSE,"P";"Tab2",#N/A,FALSE,"P"}</definedName>
    <definedName name="hio" localSheetId="43" hidden="1">{"Tab1",#N/A,FALSE,"P";"Tab2",#N/A,FALSE,"P"}</definedName>
    <definedName name="hio" localSheetId="44" hidden="1">{"Tab1",#N/A,FALSE,"P";"Tab2",#N/A,FALSE,"P"}</definedName>
    <definedName name="hio" localSheetId="45" hidden="1">{"Tab1",#N/A,FALSE,"P";"Tab2",#N/A,FALSE,"P"}</definedName>
    <definedName name="hio" localSheetId="46" hidden="1">{"Tab1",#N/A,FALSE,"P";"Tab2",#N/A,FALSE,"P"}</definedName>
    <definedName name="hio" localSheetId="47" hidden="1">{"Tab1",#N/A,FALSE,"P";"Tab2",#N/A,FALSE,"P"}</definedName>
    <definedName name="hio" localSheetId="48" hidden="1">{"Tab1",#N/A,FALSE,"P";"Tab2",#N/A,FALSE,"P"}</definedName>
    <definedName name="hio" localSheetId="49" hidden="1">{"Tab1",#N/A,FALSE,"P";"Tab2",#N/A,FALSE,"P"}</definedName>
    <definedName name="hio" localSheetId="50" hidden="1">{"Tab1",#N/A,FALSE,"P";"Tab2",#N/A,FALSE,"P"}</definedName>
    <definedName name="hio" localSheetId="57" hidden="1">{"Tab1",#N/A,FALSE,"P";"Tab2",#N/A,FALSE,"P"}</definedName>
    <definedName name="hio" localSheetId="58" hidden="1">{"Tab1",#N/A,FALSE,"P";"Tab2",#N/A,FALSE,"P"}</definedName>
    <definedName name="hio" localSheetId="59" hidden="1">{"Tab1",#N/A,FALSE,"P";"Tab2",#N/A,FALSE,"P"}</definedName>
    <definedName name="hio" localSheetId="60" hidden="1">{"Tab1",#N/A,FALSE,"P";"Tab2",#N/A,FALSE,"P"}</definedName>
    <definedName name="hio" localSheetId="61" hidden="1">{"Tab1",#N/A,FALSE,"P";"Tab2",#N/A,FALSE,"P"}</definedName>
    <definedName name="hio" localSheetId="62" hidden="1">{"Tab1",#N/A,FALSE,"P";"Tab2",#N/A,FALSE,"P"}</definedName>
    <definedName name="hio" localSheetId="63" hidden="1">{"Tab1",#N/A,FALSE,"P";"Tab2",#N/A,FALSE,"P"}</definedName>
    <definedName name="hio" localSheetId="64" hidden="1">{"Tab1",#N/A,FALSE,"P";"Tab2",#N/A,FALSE,"P"}</definedName>
    <definedName name="hio" localSheetId="66" hidden="1">{"Tab1",#N/A,FALSE,"P";"Tab2",#N/A,FALSE,"P"}</definedName>
    <definedName name="hio" localSheetId="68" hidden="1">{"Tab1",#N/A,FALSE,"P";"Tab2",#N/A,FALSE,"P"}</definedName>
    <definedName name="hio" localSheetId="69" hidden="1">{"Tab1",#N/A,FALSE,"P";"Tab2",#N/A,FALSE,"P"}</definedName>
    <definedName name="hio" localSheetId="71" hidden="1">{"Tab1",#N/A,FALSE,"P";"Tab2",#N/A,FALSE,"P"}</definedName>
    <definedName name="hio" localSheetId="76" hidden="1">{"Tab1",#N/A,FALSE,"P";"Tab2",#N/A,FALSE,"P"}</definedName>
    <definedName name="hio" localSheetId="77" hidden="1">{"Tab1",#N/A,FALSE,"P";"Tab2",#N/A,FALSE,"P"}</definedName>
    <definedName name="hio" localSheetId="78" hidden="1">{"Tab1",#N/A,FALSE,"P";"Tab2",#N/A,FALSE,"P"}</definedName>
    <definedName name="hio" localSheetId="82" hidden="1">{"Tab1",#N/A,FALSE,"P";"Tab2",#N/A,FALSE,"P"}</definedName>
    <definedName name="hio" localSheetId="22" hidden="1">{"Tab1",#N/A,FALSE,"P";"Tab2",#N/A,FALSE,"P"}</definedName>
    <definedName name="hio" localSheetId="86" hidden="1">{"Tab1",#N/A,FALSE,"P";"Tab2",#N/A,FALSE,"P"}</definedName>
    <definedName name="hio" localSheetId="90" hidden="1">{"Tab1",#N/A,FALSE,"P";"Tab2",#N/A,FALSE,"P"}</definedName>
    <definedName name="hio" localSheetId="94" hidden="1">{"Tab1",#N/A,FALSE,"P";"Tab2",#N/A,FALSE,"P"}</definedName>
    <definedName name="hio" localSheetId="102" hidden="1">{"Tab1",#N/A,FALSE,"P";"Tab2",#N/A,FALSE,"P"}</definedName>
    <definedName name="hio" localSheetId="27" hidden="1">{"Tab1",#N/A,FALSE,"P";"Tab2",#N/A,FALSE,"P"}</definedName>
    <definedName name="hio" localSheetId="0" hidden="1">{"Tab1",#N/A,FALSE,"P";"Tab2",#N/A,FALSE,"P"}</definedName>
    <definedName name="hio" hidden="1">{"Tab1",#N/A,FALSE,"P";"Tab2",#N/A,FALSE,"P"}</definedName>
    <definedName name="HIPCDATA" localSheetId="106">#REF!</definedName>
    <definedName name="HIPCDATA" localSheetId="17">#REF!</definedName>
    <definedName name="HIPCDATA" localSheetId="18">#REF!</definedName>
    <definedName name="HIPCDATA" localSheetId="51">#REF!</definedName>
    <definedName name="HIPCDATA" localSheetId="89">#REF!</definedName>
    <definedName name="HIPCDATA" localSheetId="40">#REF!</definedName>
    <definedName name="HIPCDATA" localSheetId="42">#REF!</definedName>
    <definedName name="HIPCDATA" localSheetId="48">#REF!</definedName>
    <definedName name="HIPCDATA" localSheetId="49">#REF!</definedName>
    <definedName name="HIPCDATA" localSheetId="50">#REF!</definedName>
    <definedName name="HIPCDATA" localSheetId="57">#REF!</definedName>
    <definedName name="HIPCDATA" localSheetId="58">#REF!</definedName>
    <definedName name="HIPCDATA" localSheetId="77">#REF!</definedName>
    <definedName name="HIPCDATA" localSheetId="78">#REF!</definedName>
    <definedName name="HIPCDATA" localSheetId="22">#REF!</definedName>
    <definedName name="HIPCDATA" localSheetId="90">#REF!</definedName>
    <definedName name="HIPCDATA" localSheetId="0">#REF!</definedName>
    <definedName name="HIPCDATA">#REF!</definedName>
    <definedName name="hjkhgkky" localSheetId="106" hidden="1">#REF!</definedName>
    <definedName name="hjkhgkky" localSheetId="17" hidden="1">'[123]Fax a enviar'!#REF!</definedName>
    <definedName name="hjkhgkky" localSheetId="18" hidden="1">'[123]Fax a enviar'!#REF!</definedName>
    <definedName name="hjkhgkky" localSheetId="51" hidden="1">'[123]Fax a enviar'!#REF!</definedName>
    <definedName name="hjkhgkky" localSheetId="89" hidden="1">'[123]Fax a enviar'!#REF!</definedName>
    <definedName name="hjkhgkky" localSheetId="40" hidden="1">'[123]Fax a enviar'!#REF!</definedName>
    <definedName name="hjkhgkky" localSheetId="42" hidden="1">'[123]Fax a enviar'!#REF!</definedName>
    <definedName name="hjkhgkky" localSheetId="48" hidden="1">'[123]Fax a enviar'!#REF!</definedName>
    <definedName name="hjkhgkky" localSheetId="49" hidden="1">'[123]Fax a enviar'!#REF!</definedName>
    <definedName name="hjkhgkky" localSheetId="50" hidden="1">'[123]Fax a enviar'!#REF!</definedName>
    <definedName name="hjkhgkky" localSheetId="57" hidden="1">'[123]Fax a enviar'!#REF!</definedName>
    <definedName name="hjkhgkky" localSheetId="58" hidden="1">'[123]Fax a enviar'!#REF!</definedName>
    <definedName name="hjkhgkky" localSheetId="77" hidden="1">'[123]Fax a enviar'!#REF!</definedName>
    <definedName name="hjkhgkky" localSheetId="78" hidden="1">'[123]Fax a enviar'!#REF!</definedName>
    <definedName name="hjkhgkky" localSheetId="90" hidden="1">'[123]Fax a enviar'!#REF!</definedName>
    <definedName name="hjkhgkky" localSheetId="94" hidden="1">#REF!</definedName>
    <definedName name="hjkhgkky" hidden="1">'[123]Fax a enviar'!#REF!</definedName>
    <definedName name="hkh" localSheetId="106" hidden="1">#REF!</definedName>
    <definedName name="hkh" localSheetId="17" hidden="1">#REF!</definedName>
    <definedName name="hkh" localSheetId="41" hidden="1">#REF!</definedName>
    <definedName name="hkh" localSheetId="51" hidden="1">#REF!</definedName>
    <definedName name="hkh" localSheetId="89" hidden="1">#REF!</definedName>
    <definedName name="hkh" localSheetId="40" hidden="1">#REF!</definedName>
    <definedName name="hkh" localSheetId="42" hidden="1">#REF!</definedName>
    <definedName name="hkh" localSheetId="43" hidden="1">#REF!</definedName>
    <definedName name="hkh" localSheetId="47" hidden="1">#REF!</definedName>
    <definedName name="hkh" localSheetId="48" hidden="1">#REF!</definedName>
    <definedName name="hkh" localSheetId="49" hidden="1">#REF!</definedName>
    <definedName name="hkh" localSheetId="50" hidden="1">#REF!</definedName>
    <definedName name="hkh" localSheetId="57" hidden="1">#REF!</definedName>
    <definedName name="hkh" localSheetId="58" hidden="1">#REF!</definedName>
    <definedName name="hkh" localSheetId="59" hidden="1">#REF!</definedName>
    <definedName name="hkh" localSheetId="60" hidden="1">#REF!</definedName>
    <definedName name="hkh" localSheetId="76" hidden="1">#REF!</definedName>
    <definedName name="hkh" localSheetId="78" hidden="1">#REF!</definedName>
    <definedName name="hkh" localSheetId="82" hidden="1">#REF!</definedName>
    <definedName name="hkh" localSheetId="22" hidden="1">#REF!</definedName>
    <definedName name="hkh" localSheetId="86" hidden="1">#REF!</definedName>
    <definedName name="hkh" localSheetId="90" hidden="1">#REF!</definedName>
    <definedName name="hkh" localSheetId="27" hidden="1">#REF!</definedName>
    <definedName name="hkh" localSheetId="0" hidden="1">#REF!</definedName>
    <definedName name="hkh" hidden="1">#REF!</definedName>
    <definedName name="hkhkh" localSheetId="106" hidden="1">#REF!</definedName>
    <definedName name="hkhkh" localSheetId="17" hidden="1">#REF!</definedName>
    <definedName name="hkhkh" localSheetId="41" hidden="1">#REF!</definedName>
    <definedName name="hkhkh" localSheetId="51" hidden="1">#REF!</definedName>
    <definedName name="hkhkh" localSheetId="89" hidden="1">#REF!</definedName>
    <definedName name="hkhkh" localSheetId="40" hidden="1">#REF!</definedName>
    <definedName name="hkhkh" localSheetId="42" hidden="1">#REF!</definedName>
    <definedName name="hkhkh" localSheetId="43" hidden="1">#REF!</definedName>
    <definedName name="hkhkh" localSheetId="48" hidden="1">#REF!</definedName>
    <definedName name="hkhkh" localSheetId="49" hidden="1">#REF!</definedName>
    <definedName name="hkhkh" localSheetId="50" hidden="1">#REF!</definedName>
    <definedName name="hkhkh" localSheetId="57" hidden="1">#REF!</definedName>
    <definedName name="hkhkh" localSheetId="58" hidden="1">#REF!</definedName>
    <definedName name="hkhkh" localSheetId="59" hidden="1">#REF!</definedName>
    <definedName name="hkhkh" localSheetId="60" hidden="1">#REF!</definedName>
    <definedName name="hkhkh" localSheetId="76" hidden="1">#REF!</definedName>
    <definedName name="hkhkh" localSheetId="78" hidden="1">#REF!</definedName>
    <definedName name="hkhkh" localSheetId="82" hidden="1">#REF!</definedName>
    <definedName name="hkhkh" localSheetId="22" hidden="1">#REF!</definedName>
    <definedName name="hkhkh" localSheetId="86" hidden="1">#REF!</definedName>
    <definedName name="hkhkh" localSheetId="90" hidden="1">#REF!</definedName>
    <definedName name="hkhkh" localSheetId="27" hidden="1">#REF!</definedName>
    <definedName name="hkhkh" localSheetId="0" hidden="1">#REF!</definedName>
    <definedName name="hkhkh" hidden="1">#REF!</definedName>
    <definedName name="hola" localSheetId="106">#REF!</definedName>
    <definedName name="hola" localSheetId="17">#REF!</definedName>
    <definedName name="hola" localSheetId="41">#REF!</definedName>
    <definedName name="hola" localSheetId="51">#REF!</definedName>
    <definedName name="hola" localSheetId="89">#REF!</definedName>
    <definedName name="hola" localSheetId="40">#REF!</definedName>
    <definedName name="hola" localSheetId="42">#REF!</definedName>
    <definedName name="hola" localSheetId="43">#REF!</definedName>
    <definedName name="hola" localSheetId="48">#REF!</definedName>
    <definedName name="hola" localSheetId="49">#REF!</definedName>
    <definedName name="hola" localSheetId="50">#REF!</definedName>
    <definedName name="hola" localSheetId="57">#REF!</definedName>
    <definedName name="hola" localSheetId="58">#REF!</definedName>
    <definedName name="hola" localSheetId="59">#REF!</definedName>
    <definedName name="hola" localSheetId="60">#REF!</definedName>
    <definedName name="hola" localSheetId="76">#REF!</definedName>
    <definedName name="hola" localSheetId="78">#REF!</definedName>
    <definedName name="hola" localSheetId="82">#REF!</definedName>
    <definedName name="hola" localSheetId="22">#REF!</definedName>
    <definedName name="hola" localSheetId="86">#REF!</definedName>
    <definedName name="hola" localSheetId="90">#REF!</definedName>
    <definedName name="hola" localSheetId="27">#REF!</definedName>
    <definedName name="hola" localSheetId="0">#REF!</definedName>
    <definedName name="hola">#REF!</definedName>
    <definedName name="holalalala" localSheetId="106" hidden="1">#REF!</definedName>
    <definedName name="holalalala" localSheetId="17" hidden="1">'[47]Fax a enviar'!#REF!</definedName>
    <definedName name="holalalala" localSheetId="51" hidden="1">'[47]Fax a enviar'!#REF!</definedName>
    <definedName name="holalalala" localSheetId="89" hidden="1">'[47]Fax a enviar'!#REF!</definedName>
    <definedName name="holalalala" localSheetId="40" hidden="1">'[47]Fax a enviar'!#REF!</definedName>
    <definedName name="holalalala" localSheetId="42" hidden="1">'[47]Fax a enviar'!#REF!</definedName>
    <definedName name="holalalala" localSheetId="43" hidden="1">#REF!</definedName>
    <definedName name="holalalala" localSheetId="49" hidden="1">'[47]Fax a enviar'!#REF!</definedName>
    <definedName name="holalalala" localSheetId="50" hidden="1">'[47]Fax a enviar'!#REF!</definedName>
    <definedName name="holalalala" localSheetId="57" hidden="1">'[47]Fax a enviar'!#REF!</definedName>
    <definedName name="holalalala" localSheetId="59" hidden="1">#REF!</definedName>
    <definedName name="holalalala" localSheetId="60" hidden="1">#REF!</definedName>
    <definedName name="holalalala" localSheetId="78" hidden="1">'[139]Fax a enviar'!#REF!</definedName>
    <definedName name="holalalala" localSheetId="82" hidden="1">'[139]Fax a enviar'!#REF!</definedName>
    <definedName name="holalalala" localSheetId="86" hidden="1">'[139]Fax a enviar'!#REF!</definedName>
    <definedName name="holalalala" localSheetId="94" hidden="1">#REF!</definedName>
    <definedName name="holalalala" localSheetId="27" hidden="1">'[47]Fax a enviar'!#REF!</definedName>
    <definedName name="holalalala" hidden="1">'[47]Fax a enviar'!#REF!</definedName>
    <definedName name="holallll" localSheetId="106">#REF!</definedName>
    <definedName name="holallll" localSheetId="17">#REF!</definedName>
    <definedName name="holallll" localSheetId="41">#REF!</definedName>
    <definedName name="holallll" localSheetId="51">#REF!</definedName>
    <definedName name="holallll" localSheetId="89">#REF!</definedName>
    <definedName name="holallll" localSheetId="40">#REF!</definedName>
    <definedName name="holallll" localSheetId="42">#REF!</definedName>
    <definedName name="holallll" localSheetId="43">#REF!</definedName>
    <definedName name="holallll" localSheetId="47">#REF!</definedName>
    <definedName name="holallll" localSheetId="48">#REF!</definedName>
    <definedName name="holallll" localSheetId="49">#REF!</definedName>
    <definedName name="holallll" localSheetId="50">#REF!</definedName>
    <definedName name="holallll" localSheetId="57">#REF!</definedName>
    <definedName name="holallll" localSheetId="58">#REF!</definedName>
    <definedName name="holallll" localSheetId="59">#REF!</definedName>
    <definedName name="holallll" localSheetId="60">#REF!</definedName>
    <definedName name="holallll" localSheetId="76">#REF!</definedName>
    <definedName name="holallll" localSheetId="78">#REF!</definedName>
    <definedName name="holallll" localSheetId="82">#REF!</definedName>
    <definedName name="holallll" localSheetId="22">#REF!</definedName>
    <definedName name="holallll" localSheetId="86">#REF!</definedName>
    <definedName name="holallll" localSheetId="90">#REF!</definedName>
    <definedName name="holallll" localSheetId="27">#REF!</definedName>
    <definedName name="holallll" localSheetId="0">#REF!</definedName>
    <definedName name="holallll">#REF!</definedName>
    <definedName name="hora" localSheetId="106">#REF!</definedName>
    <definedName name="hora" localSheetId="17">[32]Programa!#REF!</definedName>
    <definedName name="hora" localSheetId="51">[32]Programa!#REF!</definedName>
    <definedName name="hora" localSheetId="89">[32]Programa!#REF!</definedName>
    <definedName name="hora" localSheetId="40">[32]Programa!#REF!</definedName>
    <definedName name="hora" localSheetId="42">[32]Programa!#REF!</definedName>
    <definedName name="hora" localSheetId="48">[32]Programa!#REF!</definedName>
    <definedName name="hora" localSheetId="49">[32]Programa!#REF!</definedName>
    <definedName name="hora" localSheetId="50">[32]Programa!#REF!</definedName>
    <definedName name="hora" localSheetId="57">[32]Programa!#REF!</definedName>
    <definedName name="hora" localSheetId="58">[32]Programa!#REF!</definedName>
    <definedName name="hora" localSheetId="90">[32]Programa!#REF!</definedName>
    <definedName name="hora" localSheetId="94">#REF!</definedName>
    <definedName name="hora">[32]Programa!#REF!</definedName>
    <definedName name="HOSP96" localSheetId="106">#REF!</definedName>
    <definedName name="HOSP96" localSheetId="17">#REF!</definedName>
    <definedName name="HOSP96" localSheetId="18">#REF!</definedName>
    <definedName name="HOSP96" localSheetId="51">#REF!</definedName>
    <definedName name="HOSP96" localSheetId="89">#REF!</definedName>
    <definedName name="HOSP96" localSheetId="40">#REF!</definedName>
    <definedName name="HOSP96" localSheetId="42">#REF!</definedName>
    <definedName name="HOSP96" localSheetId="48">#REF!</definedName>
    <definedName name="HOSP96" localSheetId="49">#REF!</definedName>
    <definedName name="HOSP96" localSheetId="50">#REF!</definedName>
    <definedName name="HOSP96" localSheetId="57">#REF!</definedName>
    <definedName name="HOSP96" localSheetId="58">#REF!</definedName>
    <definedName name="HOSP96" localSheetId="77">#REF!</definedName>
    <definedName name="HOSP96" localSheetId="78">#REF!</definedName>
    <definedName name="HOSP96" localSheetId="22">#REF!</definedName>
    <definedName name="HOSP96" localSheetId="90">#REF!</definedName>
    <definedName name="HOSP96" localSheetId="0">#REF!</definedName>
    <definedName name="HOSP96">#REF!</definedName>
    <definedName name="hpu" localSheetId="104" hidden="1">{"Tab1",#N/A,FALSE,"P";"Tab2",#N/A,FALSE,"P"}</definedName>
    <definedName name="hpu" localSheetId="106" hidden="1">{"Tab1",#N/A,FALSE,"P";"Tab2",#N/A,FALSE,"P"}</definedName>
    <definedName name="hpu" localSheetId="16" hidden="1">{"Tab1",#N/A,FALSE,"P";"Tab2",#N/A,FALSE,"P"}</definedName>
    <definedName name="hpu" localSheetId="17" hidden="1">{"Tab1",#N/A,FALSE,"P";"Tab2",#N/A,FALSE,"P"}</definedName>
    <definedName name="hpu" localSheetId="18" hidden="1">{"Tab1",#N/A,FALSE,"P";"Tab2",#N/A,FALSE,"P"}</definedName>
    <definedName name="hpu" localSheetId="38" hidden="1">{"Tab1",#N/A,FALSE,"P";"Tab2",#N/A,FALSE,"P"}</definedName>
    <definedName name="hpu" localSheetId="41" hidden="1">{"Tab1",#N/A,FALSE,"P";"Tab2",#N/A,FALSE,"P"}</definedName>
    <definedName name="hpu" localSheetId="65" hidden="1">{"Tab1",#N/A,FALSE,"P";"Tab2",#N/A,FALSE,"P"}</definedName>
    <definedName name="hpu" localSheetId="67" hidden="1">{"Tab1",#N/A,FALSE,"P";"Tab2",#N/A,FALSE,"P"}</definedName>
    <definedName name="hpu" localSheetId="70" hidden="1">{"Tab1",#N/A,FALSE,"P";"Tab2",#N/A,FALSE,"P"}</definedName>
    <definedName name="hpu" localSheetId="8" hidden="1">{"Tab1",#N/A,FALSE,"P";"Tab2",#N/A,FALSE,"P"}</definedName>
    <definedName name="hpu" localSheetId="9" hidden="1">{"Tab1",#N/A,FALSE,"P";"Tab2",#N/A,FALSE,"P"}</definedName>
    <definedName name="hpu" localSheetId="10" hidden="1">{"Tab1",#N/A,FALSE,"P";"Tab2",#N/A,FALSE,"P"}</definedName>
    <definedName name="hpu" localSheetId="11" hidden="1">{"Tab1",#N/A,FALSE,"P";"Tab2",#N/A,FALSE,"P"}</definedName>
    <definedName name="hpu" localSheetId="54" hidden="1">{"Tab1",#N/A,FALSE,"P";"Tab2",#N/A,FALSE,"P"}</definedName>
    <definedName name="hpu" localSheetId="51" hidden="1">{"Tab1",#N/A,FALSE,"P";"Tab2",#N/A,FALSE,"P"}</definedName>
    <definedName name="hpu" localSheetId="89" hidden="1">{"Tab1",#N/A,FALSE,"P";"Tab2",#N/A,FALSE,"P"}</definedName>
    <definedName name="hpu" localSheetId="28" hidden="1">{"Tab1",#N/A,FALSE,"P";"Tab2",#N/A,FALSE,"P"}</definedName>
    <definedName name="hpu" localSheetId="29" hidden="1">{"Tab1",#N/A,FALSE,"P";"Tab2",#N/A,FALSE,"P"}</definedName>
    <definedName name="hpu" localSheetId="30" hidden="1">{"Tab1",#N/A,FALSE,"P";"Tab2",#N/A,FALSE,"P"}</definedName>
    <definedName name="hpu" localSheetId="31" hidden="1">{"Tab1",#N/A,FALSE,"P";"Tab2",#N/A,FALSE,"P"}</definedName>
    <definedName name="hpu" localSheetId="32" hidden="1">{"Tab1",#N/A,FALSE,"P";"Tab2",#N/A,FALSE,"P"}</definedName>
    <definedName name="hpu" localSheetId="33" hidden="1">{"Tab1",#N/A,FALSE,"P";"Tab2",#N/A,FALSE,"P"}</definedName>
    <definedName name="hpu" localSheetId="34" hidden="1">{"Tab1",#N/A,FALSE,"P";"Tab2",#N/A,FALSE,"P"}</definedName>
    <definedName name="hpu" localSheetId="37" hidden="1">{"Tab1",#N/A,FALSE,"P";"Tab2",#N/A,FALSE,"P"}</definedName>
    <definedName name="hpu" localSheetId="2" hidden="1">{"Tab1",#N/A,FALSE,"P";"Tab2",#N/A,FALSE,"P"}</definedName>
    <definedName name="hpu" localSheetId="39" hidden="1">{"Tab1",#N/A,FALSE,"P";"Tab2",#N/A,FALSE,"P"}</definedName>
    <definedName name="hpu" localSheetId="40" hidden="1">{"Tab1",#N/A,FALSE,"P";"Tab2",#N/A,FALSE,"P"}</definedName>
    <definedName name="hpu" localSheetId="42" hidden="1">{"Tab1",#N/A,FALSE,"P";"Tab2",#N/A,FALSE,"P"}</definedName>
    <definedName name="hpu" localSheetId="43" hidden="1">{"Tab1",#N/A,FALSE,"P";"Tab2",#N/A,FALSE,"P"}</definedName>
    <definedName name="hpu" localSheetId="44" hidden="1">{"Tab1",#N/A,FALSE,"P";"Tab2",#N/A,FALSE,"P"}</definedName>
    <definedName name="hpu" localSheetId="45" hidden="1">{"Tab1",#N/A,FALSE,"P";"Tab2",#N/A,FALSE,"P"}</definedName>
    <definedName name="hpu" localSheetId="46" hidden="1">{"Tab1",#N/A,FALSE,"P";"Tab2",#N/A,FALSE,"P"}</definedName>
    <definedName name="hpu" localSheetId="47" hidden="1">{"Tab1",#N/A,FALSE,"P";"Tab2",#N/A,FALSE,"P"}</definedName>
    <definedName name="hpu" localSheetId="48" hidden="1">{"Tab1",#N/A,FALSE,"P";"Tab2",#N/A,FALSE,"P"}</definedName>
    <definedName name="hpu" localSheetId="49" hidden="1">{"Tab1",#N/A,FALSE,"P";"Tab2",#N/A,FALSE,"P"}</definedName>
    <definedName name="hpu" localSheetId="50" hidden="1">{"Tab1",#N/A,FALSE,"P";"Tab2",#N/A,FALSE,"P"}</definedName>
    <definedName name="hpu" localSheetId="57" hidden="1">{"Tab1",#N/A,FALSE,"P";"Tab2",#N/A,FALSE,"P"}</definedName>
    <definedName name="hpu" localSheetId="58" hidden="1">{"Tab1",#N/A,FALSE,"P";"Tab2",#N/A,FALSE,"P"}</definedName>
    <definedName name="hpu" localSheetId="59" hidden="1">{"Tab1",#N/A,FALSE,"P";"Tab2",#N/A,FALSE,"P"}</definedName>
    <definedName name="hpu" localSheetId="60" hidden="1">{"Tab1",#N/A,FALSE,"P";"Tab2",#N/A,FALSE,"P"}</definedName>
    <definedName name="hpu" localSheetId="61" hidden="1">{"Tab1",#N/A,FALSE,"P";"Tab2",#N/A,FALSE,"P"}</definedName>
    <definedName name="hpu" localSheetId="62" hidden="1">{"Tab1",#N/A,FALSE,"P";"Tab2",#N/A,FALSE,"P"}</definedName>
    <definedName name="hpu" localSheetId="63" hidden="1">{"Tab1",#N/A,FALSE,"P";"Tab2",#N/A,FALSE,"P"}</definedName>
    <definedName name="hpu" localSheetId="64" hidden="1">{"Tab1",#N/A,FALSE,"P";"Tab2",#N/A,FALSE,"P"}</definedName>
    <definedName name="hpu" localSheetId="66" hidden="1">{"Tab1",#N/A,FALSE,"P";"Tab2",#N/A,FALSE,"P"}</definedName>
    <definedName name="hpu" localSheetId="68" hidden="1">{"Tab1",#N/A,FALSE,"P";"Tab2",#N/A,FALSE,"P"}</definedName>
    <definedName name="hpu" localSheetId="69" hidden="1">{"Tab1",#N/A,FALSE,"P";"Tab2",#N/A,FALSE,"P"}</definedName>
    <definedName name="hpu" localSheetId="71" hidden="1">{"Tab1",#N/A,FALSE,"P";"Tab2",#N/A,FALSE,"P"}</definedName>
    <definedName name="hpu" localSheetId="76" hidden="1">{"Tab1",#N/A,FALSE,"P";"Tab2",#N/A,FALSE,"P"}</definedName>
    <definedName name="hpu" localSheetId="77" hidden="1">{"Tab1",#N/A,FALSE,"P";"Tab2",#N/A,FALSE,"P"}</definedName>
    <definedName name="hpu" localSheetId="78" hidden="1">{"Tab1",#N/A,FALSE,"P";"Tab2",#N/A,FALSE,"P"}</definedName>
    <definedName name="hpu" localSheetId="82" hidden="1">{"Tab1",#N/A,FALSE,"P";"Tab2",#N/A,FALSE,"P"}</definedName>
    <definedName name="hpu" localSheetId="22" hidden="1">{"Tab1",#N/A,FALSE,"P";"Tab2",#N/A,FALSE,"P"}</definedName>
    <definedName name="hpu" localSheetId="86" hidden="1">{"Tab1",#N/A,FALSE,"P";"Tab2",#N/A,FALSE,"P"}</definedName>
    <definedName name="hpu" localSheetId="90" hidden="1">{"Tab1",#N/A,FALSE,"P";"Tab2",#N/A,FALSE,"P"}</definedName>
    <definedName name="hpu" localSheetId="94" hidden="1">{"Tab1",#N/A,FALSE,"P";"Tab2",#N/A,FALSE,"P"}</definedName>
    <definedName name="hpu" localSheetId="102" hidden="1">{"Tab1",#N/A,FALSE,"P";"Tab2",#N/A,FALSE,"P"}</definedName>
    <definedName name="hpu" localSheetId="27" hidden="1">{"Tab1",#N/A,FALSE,"P";"Tab2",#N/A,FALSE,"P"}</definedName>
    <definedName name="hpu" localSheetId="0" hidden="1">{"Tab1",#N/A,FALSE,"P";"Tab2",#N/A,FALSE,"P"}</definedName>
    <definedName name="hpu" hidden="1">{"Tab1",#N/A,FALSE,"P";"Tab2",#N/A,FALSE,"P"}</definedName>
    <definedName name="HTML_CodePage" hidden="1">1252</definedName>
    <definedName name="HTML_Control" localSheetId="104" hidden="1">{"'para SB'!$A$1318:$F$1381"}</definedName>
    <definedName name="HTML_Control" localSheetId="106" hidden="1">{"'para SB'!$A$1318:$F$1381"}</definedName>
    <definedName name="HTML_Control" localSheetId="17" hidden="1">{"'para SB'!$A$1318:$F$1381"}</definedName>
    <definedName name="HTML_Control" localSheetId="18" hidden="1">{"'para SB'!$A$1318:$F$1381"}</definedName>
    <definedName name="HTML_Control" localSheetId="38" hidden="1">{"'para SB'!$A$1318:$F$1381"}</definedName>
    <definedName name="HTML_Control" localSheetId="41" hidden="1">{"'para SB'!$A$1318:$F$1381"}</definedName>
    <definedName name="HTML_Control" localSheetId="65" hidden="1">{"'para SB'!$A$1318:$F$1381"}</definedName>
    <definedName name="HTML_Control" localSheetId="67" hidden="1">{"'para SB'!$A$1318:$F$1381"}</definedName>
    <definedName name="HTML_Control" localSheetId="70" hidden="1">{"'para SB'!$A$1318:$F$1381"}</definedName>
    <definedName name="HTML_Control" localSheetId="8" hidden="1">{"'para SB'!$A$1318:$F$1381"}</definedName>
    <definedName name="HTML_Control" localSheetId="9" hidden="1">{"'para SB'!$A$1318:$F$1381"}</definedName>
    <definedName name="HTML_Control" localSheetId="10" hidden="1">{"'para SB'!$A$1318:$F$1381"}</definedName>
    <definedName name="HTML_Control" localSheetId="11" hidden="1">{"'para SB'!$A$1318:$F$1381"}</definedName>
    <definedName name="HTML_Control" localSheetId="54" hidden="1">{"'para SB'!$A$1318:$F$1381"}</definedName>
    <definedName name="HTML_Control" localSheetId="51" hidden="1">{"'para SB'!$A$1318:$F$1381"}</definedName>
    <definedName name="HTML_Control" localSheetId="89" hidden="1">{"'para SB'!$A$1318:$F$1381"}</definedName>
    <definedName name="HTML_Control" localSheetId="28" hidden="1">{"'para SB'!$A$1318:$F$1381"}</definedName>
    <definedName name="HTML_Control" localSheetId="29" hidden="1">{"'para SB'!$A$1318:$F$1381"}</definedName>
    <definedName name="HTML_Control" localSheetId="30" hidden="1">{"'para SB'!$A$1318:$F$1381"}</definedName>
    <definedName name="HTML_Control" localSheetId="31" hidden="1">{"'para SB'!$A$1318:$F$1381"}</definedName>
    <definedName name="HTML_Control" localSheetId="32" hidden="1">{"'para SB'!$A$1318:$F$1381"}</definedName>
    <definedName name="HTML_Control" localSheetId="33" hidden="1">{"'para SB'!$A$1318:$F$1381"}</definedName>
    <definedName name="HTML_Control" localSheetId="34" hidden="1">{"'para SB'!$A$1318:$F$1381"}</definedName>
    <definedName name="HTML_Control" localSheetId="37" hidden="1">{"'para SB'!$A$1318:$F$1381"}</definedName>
    <definedName name="HTML_Control" localSheetId="2" hidden="1">{"'para SB'!$A$1318:$F$1381"}</definedName>
    <definedName name="HTML_Control" localSheetId="39" hidden="1">{"'para SB'!$A$1318:$F$1381"}</definedName>
    <definedName name="HTML_Control" localSheetId="40" hidden="1">{"'para SB'!$A$1318:$F$1381"}</definedName>
    <definedName name="HTML_Control" localSheetId="42" hidden="1">{"'para SB'!$A$1318:$F$1381"}</definedName>
    <definedName name="HTML_Control" localSheetId="43" hidden="1">{"'para SB'!$A$1318:$F$1381"}</definedName>
    <definedName name="HTML_Control" localSheetId="44" hidden="1">{"'para SB'!$A$1318:$F$1381"}</definedName>
    <definedName name="HTML_Control" localSheetId="45" hidden="1">{"'para SB'!$A$1318:$F$1381"}</definedName>
    <definedName name="HTML_Control" localSheetId="46" hidden="1">{"'para SB'!$A$1318:$F$1381"}</definedName>
    <definedName name="HTML_Control" localSheetId="47" hidden="1">{"'para SB'!$A$1318:$F$1381"}</definedName>
    <definedName name="HTML_Control" localSheetId="48" hidden="1">{"'para SB'!$A$1318:$F$1381"}</definedName>
    <definedName name="HTML_Control" localSheetId="49" hidden="1">{"'para SB'!$A$1318:$F$1381"}</definedName>
    <definedName name="HTML_Control" localSheetId="50" hidden="1">{"'para SB'!$A$1318:$F$1381"}</definedName>
    <definedName name="HTML_Control" localSheetId="57" hidden="1">{"'para SB'!$A$1318:$F$1381"}</definedName>
    <definedName name="HTML_Control" localSheetId="58" hidden="1">{"'para SB'!$A$1318:$F$1381"}</definedName>
    <definedName name="HTML_Control" localSheetId="64" hidden="1">{"'para SB'!$A$1318:$F$1381"}</definedName>
    <definedName name="HTML_Control" localSheetId="66" hidden="1">{"'para SB'!$A$1318:$F$1381"}</definedName>
    <definedName name="HTML_Control" localSheetId="68" hidden="1">{"'para SB'!$A$1318:$F$1381"}</definedName>
    <definedName name="HTML_Control" localSheetId="69" hidden="1">{"'para SB'!$A$1318:$F$1381"}</definedName>
    <definedName name="HTML_Control" localSheetId="71" hidden="1">{"'para SB'!$A$1318:$F$1381"}</definedName>
    <definedName name="HTML_Control" localSheetId="76" hidden="1">{"'para SB'!$A$1318:$F$1381"}</definedName>
    <definedName name="HTML_Control" localSheetId="77" hidden="1">{"'para SB'!$A$1318:$F$1381"}</definedName>
    <definedName name="HTML_Control" localSheetId="78" hidden="1">{"'para SB'!$A$1318:$F$1381"}</definedName>
    <definedName name="HTML_Control" localSheetId="82" hidden="1">{"'para SB'!$A$1318:$F$1381"}</definedName>
    <definedName name="HTML_Control" localSheetId="22" hidden="1">{"'para SB'!$A$1318:$F$1381"}</definedName>
    <definedName name="HTML_Control" localSheetId="86" hidden="1">{"'para SB'!$A$1318:$F$1381"}</definedName>
    <definedName name="HTML_Control" localSheetId="90" hidden="1">{"'para SB'!$A$1318:$F$1381"}</definedName>
    <definedName name="HTML_Control" localSheetId="94" hidden="1">{"'para SB'!$A$1318:$F$1381"}</definedName>
    <definedName name="HTML_Control" localSheetId="102" hidden="1">{"'para SB'!$A$1318:$F$1381"}</definedName>
    <definedName name="HTML_Control" localSheetId="27" hidden="1">{"'para SB'!$A$1318:$F$1381"}</definedName>
    <definedName name="HTML_Control" localSheetId="0"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104" hidden="1">{"Tab1",#N/A,FALSE,"P";"Tab2",#N/A,FALSE,"P"}</definedName>
    <definedName name="hui" localSheetId="106" hidden="1">{"Tab1",#N/A,FALSE,"P";"Tab2",#N/A,FALSE,"P"}</definedName>
    <definedName name="hui" localSheetId="16" hidden="1">{"Tab1",#N/A,FALSE,"P";"Tab2",#N/A,FALSE,"P"}</definedName>
    <definedName name="hui" localSheetId="17" hidden="1">{"Tab1",#N/A,FALSE,"P";"Tab2",#N/A,FALSE,"P"}</definedName>
    <definedName name="hui" localSheetId="18" hidden="1">{"Tab1",#N/A,FALSE,"P";"Tab2",#N/A,FALSE,"P"}</definedName>
    <definedName name="hui" localSheetId="38" hidden="1">{"Tab1",#N/A,FALSE,"P";"Tab2",#N/A,FALSE,"P"}</definedName>
    <definedName name="hui" localSheetId="41" hidden="1">{"Tab1",#N/A,FALSE,"P";"Tab2",#N/A,FALSE,"P"}</definedName>
    <definedName name="hui" localSheetId="65" hidden="1">{"Tab1",#N/A,FALSE,"P";"Tab2",#N/A,FALSE,"P"}</definedName>
    <definedName name="hui" localSheetId="67" hidden="1">{"Tab1",#N/A,FALSE,"P";"Tab2",#N/A,FALSE,"P"}</definedName>
    <definedName name="hui" localSheetId="70" hidden="1">{"Tab1",#N/A,FALSE,"P";"Tab2",#N/A,FALSE,"P"}</definedName>
    <definedName name="hui" localSheetId="8" hidden="1">{"Tab1",#N/A,FALSE,"P";"Tab2",#N/A,FALSE,"P"}</definedName>
    <definedName name="hui" localSheetId="9" hidden="1">{"Tab1",#N/A,FALSE,"P";"Tab2",#N/A,FALSE,"P"}</definedName>
    <definedName name="hui" localSheetId="10" hidden="1">{"Tab1",#N/A,FALSE,"P";"Tab2",#N/A,FALSE,"P"}</definedName>
    <definedName name="hui" localSheetId="11" hidden="1">{"Tab1",#N/A,FALSE,"P";"Tab2",#N/A,FALSE,"P"}</definedName>
    <definedName name="hui" localSheetId="54" hidden="1">{"Tab1",#N/A,FALSE,"P";"Tab2",#N/A,FALSE,"P"}</definedName>
    <definedName name="hui" localSheetId="51" hidden="1">{"Tab1",#N/A,FALSE,"P";"Tab2",#N/A,FALSE,"P"}</definedName>
    <definedName name="hui" localSheetId="89" hidden="1">{"Tab1",#N/A,FALSE,"P";"Tab2",#N/A,FALSE,"P"}</definedName>
    <definedName name="hui" localSheetId="28" hidden="1">{"Tab1",#N/A,FALSE,"P";"Tab2",#N/A,FALSE,"P"}</definedName>
    <definedName name="hui" localSheetId="29" hidden="1">{"Tab1",#N/A,FALSE,"P";"Tab2",#N/A,FALSE,"P"}</definedName>
    <definedName name="hui" localSheetId="30" hidden="1">{"Tab1",#N/A,FALSE,"P";"Tab2",#N/A,FALSE,"P"}</definedName>
    <definedName name="hui" localSheetId="31" hidden="1">{"Tab1",#N/A,FALSE,"P";"Tab2",#N/A,FALSE,"P"}</definedName>
    <definedName name="hui" localSheetId="32" hidden="1">{"Tab1",#N/A,FALSE,"P";"Tab2",#N/A,FALSE,"P"}</definedName>
    <definedName name="hui" localSheetId="33" hidden="1">{"Tab1",#N/A,FALSE,"P";"Tab2",#N/A,FALSE,"P"}</definedName>
    <definedName name="hui" localSheetId="34" hidden="1">{"Tab1",#N/A,FALSE,"P";"Tab2",#N/A,FALSE,"P"}</definedName>
    <definedName name="hui" localSheetId="37" hidden="1">{"Tab1",#N/A,FALSE,"P";"Tab2",#N/A,FALSE,"P"}</definedName>
    <definedName name="hui" localSheetId="2" hidden="1">{"Tab1",#N/A,FALSE,"P";"Tab2",#N/A,FALSE,"P"}</definedName>
    <definedName name="hui" localSheetId="39" hidden="1">{"Tab1",#N/A,FALSE,"P";"Tab2",#N/A,FALSE,"P"}</definedName>
    <definedName name="hui" localSheetId="40" hidden="1">{"Tab1",#N/A,FALSE,"P";"Tab2",#N/A,FALSE,"P"}</definedName>
    <definedName name="hui" localSheetId="42" hidden="1">{"Tab1",#N/A,FALSE,"P";"Tab2",#N/A,FALSE,"P"}</definedName>
    <definedName name="hui" localSheetId="43" hidden="1">{"Tab1",#N/A,FALSE,"P";"Tab2",#N/A,FALSE,"P"}</definedName>
    <definedName name="hui" localSheetId="44" hidden="1">{"Tab1",#N/A,FALSE,"P";"Tab2",#N/A,FALSE,"P"}</definedName>
    <definedName name="hui" localSheetId="45" hidden="1">{"Tab1",#N/A,FALSE,"P";"Tab2",#N/A,FALSE,"P"}</definedName>
    <definedName name="hui" localSheetId="46" hidden="1">{"Tab1",#N/A,FALSE,"P";"Tab2",#N/A,FALSE,"P"}</definedName>
    <definedName name="hui" localSheetId="47" hidden="1">{"Tab1",#N/A,FALSE,"P";"Tab2",#N/A,FALSE,"P"}</definedName>
    <definedName name="hui" localSheetId="48" hidden="1">{"Tab1",#N/A,FALSE,"P";"Tab2",#N/A,FALSE,"P"}</definedName>
    <definedName name="hui" localSheetId="49" hidden="1">{"Tab1",#N/A,FALSE,"P";"Tab2",#N/A,FALSE,"P"}</definedName>
    <definedName name="hui" localSheetId="50" hidden="1">{"Tab1",#N/A,FALSE,"P";"Tab2",#N/A,FALSE,"P"}</definedName>
    <definedName name="hui" localSheetId="57" hidden="1">{"Tab1",#N/A,FALSE,"P";"Tab2",#N/A,FALSE,"P"}</definedName>
    <definedName name="hui" localSheetId="58" hidden="1">{"Tab1",#N/A,FALSE,"P";"Tab2",#N/A,FALSE,"P"}</definedName>
    <definedName name="hui" localSheetId="59" hidden="1">{"Tab1",#N/A,FALSE,"P";"Tab2",#N/A,FALSE,"P"}</definedName>
    <definedName name="hui" localSheetId="60" hidden="1">{"Tab1",#N/A,FALSE,"P";"Tab2",#N/A,FALSE,"P"}</definedName>
    <definedName name="hui" localSheetId="61" hidden="1">{"Tab1",#N/A,FALSE,"P";"Tab2",#N/A,FALSE,"P"}</definedName>
    <definedName name="hui" localSheetId="62" hidden="1">{"Tab1",#N/A,FALSE,"P";"Tab2",#N/A,FALSE,"P"}</definedName>
    <definedName name="hui" localSheetId="63" hidden="1">{"Tab1",#N/A,FALSE,"P";"Tab2",#N/A,FALSE,"P"}</definedName>
    <definedName name="hui" localSheetId="64" hidden="1">{"Tab1",#N/A,FALSE,"P";"Tab2",#N/A,FALSE,"P"}</definedName>
    <definedName name="hui" localSheetId="66" hidden="1">{"Tab1",#N/A,FALSE,"P";"Tab2",#N/A,FALSE,"P"}</definedName>
    <definedName name="hui" localSheetId="68" hidden="1">{"Tab1",#N/A,FALSE,"P";"Tab2",#N/A,FALSE,"P"}</definedName>
    <definedName name="hui" localSheetId="69" hidden="1">{"Tab1",#N/A,FALSE,"P";"Tab2",#N/A,FALSE,"P"}</definedName>
    <definedName name="hui" localSheetId="71" hidden="1">{"Tab1",#N/A,FALSE,"P";"Tab2",#N/A,FALSE,"P"}</definedName>
    <definedName name="hui" localSheetId="76" hidden="1">{"Tab1",#N/A,FALSE,"P";"Tab2",#N/A,FALSE,"P"}</definedName>
    <definedName name="hui" localSheetId="77" hidden="1">{"Tab1",#N/A,FALSE,"P";"Tab2",#N/A,FALSE,"P"}</definedName>
    <definedName name="hui" localSheetId="78" hidden="1">{"Tab1",#N/A,FALSE,"P";"Tab2",#N/A,FALSE,"P"}</definedName>
    <definedName name="hui" localSheetId="82" hidden="1">{"Tab1",#N/A,FALSE,"P";"Tab2",#N/A,FALSE,"P"}</definedName>
    <definedName name="hui" localSheetId="22" hidden="1">{"Tab1",#N/A,FALSE,"P";"Tab2",#N/A,FALSE,"P"}</definedName>
    <definedName name="hui" localSheetId="86" hidden="1">{"Tab1",#N/A,FALSE,"P";"Tab2",#N/A,FALSE,"P"}</definedName>
    <definedName name="hui" localSheetId="90" hidden="1">{"Tab1",#N/A,FALSE,"P";"Tab2",#N/A,FALSE,"P"}</definedName>
    <definedName name="hui" localSheetId="94" hidden="1">{"Tab1",#N/A,FALSE,"P";"Tab2",#N/A,FALSE,"P"}</definedName>
    <definedName name="hui" localSheetId="102" hidden="1">{"Tab1",#N/A,FALSE,"P";"Tab2",#N/A,FALSE,"P"}</definedName>
    <definedName name="hui" localSheetId="27" hidden="1">{"Tab1",#N/A,FALSE,"P";"Tab2",#N/A,FALSE,"P"}</definedName>
    <definedName name="hui" localSheetId="0" hidden="1">{"Tab1",#N/A,FALSE,"P";"Tab2",#N/A,FALSE,"P"}</definedName>
    <definedName name="hui" hidden="1">{"Tab1",#N/A,FALSE,"P";"Tab2",#N/A,FALSE,"P"}</definedName>
    <definedName name="huo" localSheetId="104" hidden="1">{"Tab1",#N/A,FALSE,"P";"Tab2",#N/A,FALSE,"P"}</definedName>
    <definedName name="huo" localSheetId="106" hidden="1">{"Tab1",#N/A,FALSE,"P";"Tab2",#N/A,FALSE,"P"}</definedName>
    <definedName name="huo" localSheetId="16" hidden="1">{"Tab1",#N/A,FALSE,"P";"Tab2",#N/A,FALSE,"P"}</definedName>
    <definedName name="huo" localSheetId="17" hidden="1">{"Tab1",#N/A,FALSE,"P";"Tab2",#N/A,FALSE,"P"}</definedName>
    <definedName name="huo" localSheetId="18" hidden="1">{"Tab1",#N/A,FALSE,"P";"Tab2",#N/A,FALSE,"P"}</definedName>
    <definedName name="huo" localSheetId="38" hidden="1">{"Tab1",#N/A,FALSE,"P";"Tab2",#N/A,FALSE,"P"}</definedName>
    <definedName name="huo" localSheetId="41" hidden="1">{"Tab1",#N/A,FALSE,"P";"Tab2",#N/A,FALSE,"P"}</definedName>
    <definedName name="huo" localSheetId="65" hidden="1">{"Tab1",#N/A,FALSE,"P";"Tab2",#N/A,FALSE,"P"}</definedName>
    <definedName name="huo" localSheetId="67" hidden="1">{"Tab1",#N/A,FALSE,"P";"Tab2",#N/A,FALSE,"P"}</definedName>
    <definedName name="huo" localSheetId="70" hidden="1">{"Tab1",#N/A,FALSE,"P";"Tab2",#N/A,FALSE,"P"}</definedName>
    <definedName name="huo" localSheetId="8" hidden="1">{"Tab1",#N/A,FALSE,"P";"Tab2",#N/A,FALSE,"P"}</definedName>
    <definedName name="huo" localSheetId="9" hidden="1">{"Tab1",#N/A,FALSE,"P";"Tab2",#N/A,FALSE,"P"}</definedName>
    <definedName name="huo" localSheetId="10" hidden="1">{"Tab1",#N/A,FALSE,"P";"Tab2",#N/A,FALSE,"P"}</definedName>
    <definedName name="huo" localSheetId="11" hidden="1">{"Tab1",#N/A,FALSE,"P";"Tab2",#N/A,FALSE,"P"}</definedName>
    <definedName name="huo" localSheetId="54" hidden="1">{"Tab1",#N/A,FALSE,"P";"Tab2",#N/A,FALSE,"P"}</definedName>
    <definedName name="huo" localSheetId="51" hidden="1">{"Tab1",#N/A,FALSE,"P";"Tab2",#N/A,FALSE,"P"}</definedName>
    <definedName name="huo" localSheetId="89" hidden="1">{"Tab1",#N/A,FALSE,"P";"Tab2",#N/A,FALSE,"P"}</definedName>
    <definedName name="huo" localSheetId="28" hidden="1">{"Tab1",#N/A,FALSE,"P";"Tab2",#N/A,FALSE,"P"}</definedName>
    <definedName name="huo" localSheetId="29" hidden="1">{"Tab1",#N/A,FALSE,"P";"Tab2",#N/A,FALSE,"P"}</definedName>
    <definedName name="huo" localSheetId="30" hidden="1">{"Tab1",#N/A,FALSE,"P";"Tab2",#N/A,FALSE,"P"}</definedName>
    <definedName name="huo" localSheetId="31" hidden="1">{"Tab1",#N/A,FALSE,"P";"Tab2",#N/A,FALSE,"P"}</definedName>
    <definedName name="huo" localSheetId="32" hidden="1">{"Tab1",#N/A,FALSE,"P";"Tab2",#N/A,FALSE,"P"}</definedName>
    <definedName name="huo" localSheetId="33" hidden="1">{"Tab1",#N/A,FALSE,"P";"Tab2",#N/A,FALSE,"P"}</definedName>
    <definedName name="huo" localSheetId="34" hidden="1">{"Tab1",#N/A,FALSE,"P";"Tab2",#N/A,FALSE,"P"}</definedName>
    <definedName name="huo" localSheetId="37" hidden="1">{"Tab1",#N/A,FALSE,"P";"Tab2",#N/A,FALSE,"P"}</definedName>
    <definedName name="huo" localSheetId="2" hidden="1">{"Tab1",#N/A,FALSE,"P";"Tab2",#N/A,FALSE,"P"}</definedName>
    <definedName name="huo" localSheetId="39" hidden="1">{"Tab1",#N/A,FALSE,"P";"Tab2",#N/A,FALSE,"P"}</definedName>
    <definedName name="huo" localSheetId="40" hidden="1">{"Tab1",#N/A,FALSE,"P";"Tab2",#N/A,FALSE,"P"}</definedName>
    <definedName name="huo" localSheetId="42" hidden="1">{"Tab1",#N/A,FALSE,"P";"Tab2",#N/A,FALSE,"P"}</definedName>
    <definedName name="huo" localSheetId="43" hidden="1">{"Tab1",#N/A,FALSE,"P";"Tab2",#N/A,FALSE,"P"}</definedName>
    <definedName name="huo" localSheetId="44" hidden="1">{"Tab1",#N/A,FALSE,"P";"Tab2",#N/A,FALSE,"P"}</definedName>
    <definedName name="huo" localSheetId="45" hidden="1">{"Tab1",#N/A,FALSE,"P";"Tab2",#N/A,FALSE,"P"}</definedName>
    <definedName name="huo" localSheetId="46" hidden="1">{"Tab1",#N/A,FALSE,"P";"Tab2",#N/A,FALSE,"P"}</definedName>
    <definedName name="huo" localSheetId="47" hidden="1">{"Tab1",#N/A,FALSE,"P";"Tab2",#N/A,FALSE,"P"}</definedName>
    <definedName name="huo" localSheetId="48" hidden="1">{"Tab1",#N/A,FALSE,"P";"Tab2",#N/A,FALSE,"P"}</definedName>
    <definedName name="huo" localSheetId="49" hidden="1">{"Tab1",#N/A,FALSE,"P";"Tab2",#N/A,FALSE,"P"}</definedName>
    <definedName name="huo" localSheetId="50" hidden="1">{"Tab1",#N/A,FALSE,"P";"Tab2",#N/A,FALSE,"P"}</definedName>
    <definedName name="huo" localSheetId="57" hidden="1">{"Tab1",#N/A,FALSE,"P";"Tab2",#N/A,FALSE,"P"}</definedName>
    <definedName name="huo" localSheetId="58" hidden="1">{"Tab1",#N/A,FALSE,"P";"Tab2",#N/A,FALSE,"P"}</definedName>
    <definedName name="huo" localSheetId="59" hidden="1">{"Tab1",#N/A,FALSE,"P";"Tab2",#N/A,FALSE,"P"}</definedName>
    <definedName name="huo" localSheetId="60" hidden="1">{"Tab1",#N/A,FALSE,"P";"Tab2",#N/A,FALSE,"P"}</definedName>
    <definedName name="huo" localSheetId="61" hidden="1">{"Tab1",#N/A,FALSE,"P";"Tab2",#N/A,FALSE,"P"}</definedName>
    <definedName name="huo" localSheetId="62" hidden="1">{"Tab1",#N/A,FALSE,"P";"Tab2",#N/A,FALSE,"P"}</definedName>
    <definedName name="huo" localSheetId="63" hidden="1">{"Tab1",#N/A,FALSE,"P";"Tab2",#N/A,FALSE,"P"}</definedName>
    <definedName name="huo" localSheetId="64" hidden="1">{"Tab1",#N/A,FALSE,"P";"Tab2",#N/A,FALSE,"P"}</definedName>
    <definedName name="huo" localSheetId="66" hidden="1">{"Tab1",#N/A,FALSE,"P";"Tab2",#N/A,FALSE,"P"}</definedName>
    <definedName name="huo" localSheetId="68" hidden="1">{"Tab1",#N/A,FALSE,"P";"Tab2",#N/A,FALSE,"P"}</definedName>
    <definedName name="huo" localSheetId="69" hidden="1">{"Tab1",#N/A,FALSE,"P";"Tab2",#N/A,FALSE,"P"}</definedName>
    <definedName name="huo" localSheetId="71" hidden="1">{"Tab1",#N/A,FALSE,"P";"Tab2",#N/A,FALSE,"P"}</definedName>
    <definedName name="huo" localSheetId="76" hidden="1">{"Tab1",#N/A,FALSE,"P";"Tab2",#N/A,FALSE,"P"}</definedName>
    <definedName name="huo" localSheetId="77" hidden="1">{"Tab1",#N/A,FALSE,"P";"Tab2",#N/A,FALSE,"P"}</definedName>
    <definedName name="huo" localSheetId="78" hidden="1">{"Tab1",#N/A,FALSE,"P";"Tab2",#N/A,FALSE,"P"}</definedName>
    <definedName name="huo" localSheetId="82" hidden="1">{"Tab1",#N/A,FALSE,"P";"Tab2",#N/A,FALSE,"P"}</definedName>
    <definedName name="huo" localSheetId="22" hidden="1">{"Tab1",#N/A,FALSE,"P";"Tab2",#N/A,FALSE,"P"}</definedName>
    <definedName name="huo" localSheetId="86" hidden="1">{"Tab1",#N/A,FALSE,"P";"Tab2",#N/A,FALSE,"P"}</definedName>
    <definedName name="huo" localSheetId="90" hidden="1">{"Tab1",#N/A,FALSE,"P";"Tab2",#N/A,FALSE,"P"}</definedName>
    <definedName name="huo" localSheetId="94" hidden="1">{"Tab1",#N/A,FALSE,"P";"Tab2",#N/A,FALSE,"P"}</definedName>
    <definedName name="huo" localSheetId="102" hidden="1">{"Tab1",#N/A,FALSE,"P";"Tab2",#N/A,FALSE,"P"}</definedName>
    <definedName name="huo" localSheetId="27" hidden="1">{"Tab1",#N/A,FALSE,"P";"Tab2",#N/A,FALSE,"P"}</definedName>
    <definedName name="huo" localSheetId="0" hidden="1">{"Tab1",#N/A,FALSE,"P";"Tab2",#N/A,FALSE,"P"}</definedName>
    <definedName name="huo" hidden="1">{"Tab1",#N/A,FALSE,"P";"Tab2",#N/A,FALSE,"P"}</definedName>
    <definedName name="hutyu7" localSheetId="106" hidden="1">#REF!</definedName>
    <definedName name="hutyu7" localSheetId="17" hidden="1">#REF!</definedName>
    <definedName name="hutyu7" localSheetId="41" hidden="1">#REF!</definedName>
    <definedName name="hutyu7" localSheetId="51" hidden="1">#REF!</definedName>
    <definedName name="hutyu7" localSheetId="89" hidden="1">#REF!</definedName>
    <definedName name="hutyu7" localSheetId="40" hidden="1">#REF!</definedName>
    <definedName name="hutyu7" localSheetId="42" hidden="1">#REF!</definedName>
    <definedName name="hutyu7" localSheetId="43" hidden="1">#REF!</definedName>
    <definedName name="hutyu7" localSheetId="47" hidden="1">#REF!</definedName>
    <definedName name="hutyu7" localSheetId="48" hidden="1">#REF!</definedName>
    <definedName name="hutyu7" localSheetId="49" hidden="1">#REF!</definedName>
    <definedName name="hutyu7" localSheetId="50" hidden="1">#REF!</definedName>
    <definedName name="hutyu7" localSheetId="57" hidden="1">#REF!</definedName>
    <definedName name="hutyu7" localSheetId="58" hidden="1">#REF!</definedName>
    <definedName name="hutyu7" localSheetId="59" hidden="1">#REF!</definedName>
    <definedName name="hutyu7" localSheetId="60" hidden="1">#REF!</definedName>
    <definedName name="hutyu7" localSheetId="76" hidden="1">#REF!</definedName>
    <definedName name="hutyu7" localSheetId="78" hidden="1">#REF!</definedName>
    <definedName name="hutyu7" localSheetId="82" hidden="1">#REF!</definedName>
    <definedName name="hutyu7" localSheetId="22" hidden="1">#REF!</definedName>
    <definedName name="hutyu7" localSheetId="86" hidden="1">#REF!</definedName>
    <definedName name="hutyu7" localSheetId="90" hidden="1">#REF!</definedName>
    <definedName name="hutyu7" localSheetId="27" hidden="1">#REF!</definedName>
    <definedName name="hutyu7" localSheetId="0" hidden="1">#REF!</definedName>
    <definedName name="hutyu7" hidden="1">#REF!</definedName>
    <definedName name="HVYNONO1" localSheetId="106">#REF!</definedName>
    <definedName name="HVYNONO1" localSheetId="17">[82]nonopec!#REF!</definedName>
    <definedName name="HVYNONO1" localSheetId="51">[82]nonopec!#REF!</definedName>
    <definedName name="HVYNONO1" localSheetId="89">[82]nonopec!#REF!</definedName>
    <definedName name="HVYNONO1" localSheetId="40">[82]nonopec!#REF!</definedName>
    <definedName name="HVYNONO1" localSheetId="42">[82]nonopec!#REF!</definedName>
    <definedName name="HVYNONO1" localSheetId="43">#REF!</definedName>
    <definedName name="HVYNONO1" localSheetId="47">#REF!</definedName>
    <definedName name="HVYNONO1" localSheetId="48">[82]nonopec!#REF!</definedName>
    <definedName name="HVYNONO1" localSheetId="49">[82]nonopec!#REF!</definedName>
    <definedName name="HVYNONO1" localSheetId="50">[82]nonopec!#REF!</definedName>
    <definedName name="HVYNONO1" localSheetId="57">#REF!</definedName>
    <definedName name="HVYNONO1" localSheetId="58">[82]nonopec!#REF!</definedName>
    <definedName name="HVYNONO1" localSheetId="59">#REF!</definedName>
    <definedName name="HVYNONO1" localSheetId="60">#REF!</definedName>
    <definedName name="HVYNONO1" localSheetId="78">[150]nonopec!#REF!</definedName>
    <definedName name="HVYNONO1" localSheetId="82">[150]nonopec!#REF!</definedName>
    <definedName name="HVYNONO1" localSheetId="86">[150]nonopec!#REF!</definedName>
    <definedName name="HVYNONO1" localSheetId="90">[82]nonopec!#REF!</definedName>
    <definedName name="HVYNONO1" localSheetId="94">#REF!</definedName>
    <definedName name="HVYNONO1">[82]nonopec!#REF!</definedName>
    <definedName name="HVYNONO2" localSheetId="106">#REF!</definedName>
    <definedName name="HVYNONO2" localSheetId="17">[82]nonopec!#REF!</definedName>
    <definedName name="HVYNONO2" localSheetId="51">[82]nonopec!#REF!</definedName>
    <definedName name="HVYNONO2" localSheetId="89">[82]nonopec!#REF!</definedName>
    <definedName name="HVYNONO2" localSheetId="40">[82]nonopec!#REF!</definedName>
    <definedName name="HVYNONO2" localSheetId="42">[82]nonopec!#REF!</definedName>
    <definedName name="HVYNONO2" localSheetId="43">#REF!</definedName>
    <definedName name="HVYNONO2" localSheetId="47">#REF!</definedName>
    <definedName name="HVYNONO2" localSheetId="48">[82]nonopec!#REF!</definedName>
    <definedName name="HVYNONO2" localSheetId="49">[82]nonopec!#REF!</definedName>
    <definedName name="HVYNONO2" localSheetId="50">[82]nonopec!#REF!</definedName>
    <definedName name="HVYNONO2" localSheetId="57">#REF!</definedName>
    <definedName name="HVYNONO2" localSheetId="58">[82]nonopec!#REF!</definedName>
    <definedName name="HVYNONO2" localSheetId="59">#REF!</definedName>
    <definedName name="HVYNONO2" localSheetId="60">#REF!</definedName>
    <definedName name="HVYNONO2" localSheetId="78">[150]nonopec!#REF!</definedName>
    <definedName name="HVYNONO2" localSheetId="82">[150]nonopec!#REF!</definedName>
    <definedName name="HVYNONO2" localSheetId="86">[150]nonopec!#REF!</definedName>
    <definedName name="HVYNONO2" localSheetId="90">[82]nonopec!#REF!</definedName>
    <definedName name="HVYNONO2" localSheetId="94">#REF!</definedName>
    <definedName name="HVYNONO2">[82]nonopec!#REF!</definedName>
    <definedName name="HVYNONOPEC" localSheetId="106">#REF!</definedName>
    <definedName name="HVYNONOPEC" localSheetId="17">[82]nonopec!#REF!</definedName>
    <definedName name="HVYNONOPEC" localSheetId="40">[82]nonopec!#REF!</definedName>
    <definedName name="HVYNONOPEC" localSheetId="42">[82]nonopec!#REF!</definedName>
    <definedName name="HVYNONOPEC" localSheetId="48">[82]nonopec!#REF!</definedName>
    <definedName name="HVYNONOPEC" localSheetId="50">[82]nonopec!#REF!</definedName>
    <definedName name="HVYNONOPEC" localSheetId="57">#REF!</definedName>
    <definedName name="HVYNONOPEC" localSheetId="58">[82]nonopec!#REF!</definedName>
    <definedName name="HVYNONOPEC" localSheetId="90">[82]nonopec!#REF!</definedName>
    <definedName name="HVYNONOPEC" localSheetId="94">#REF!</definedName>
    <definedName name="HVYNONOPEC">[82]nonopec!#REF!</definedName>
    <definedName name="HVYOECD" localSheetId="106">#REF!</definedName>
    <definedName name="HVYOECD" localSheetId="17">[82]nonopec!#REF!</definedName>
    <definedName name="HVYOECD" localSheetId="40">[82]nonopec!#REF!</definedName>
    <definedName name="HVYOECD" localSheetId="42">[82]nonopec!#REF!</definedName>
    <definedName name="HVYOECD" localSheetId="48">[82]nonopec!#REF!</definedName>
    <definedName name="HVYOECD" localSheetId="57">#REF!</definedName>
    <definedName name="HVYOECD" localSheetId="58">[82]nonopec!#REF!</definedName>
    <definedName name="HVYOECD" localSheetId="90">[82]nonopec!#REF!</definedName>
    <definedName name="HVYOECD" localSheetId="94">#REF!</definedName>
    <definedName name="HVYOECD">[82]nonopec!#REF!</definedName>
    <definedName name="HVYOPEC" localSheetId="106">#REF!</definedName>
    <definedName name="HVYOPEC" localSheetId="57">#REF!</definedName>
    <definedName name="HVYOPEC" localSheetId="94">#REF!</definedName>
    <definedName name="HVYOPEC">[82]nonopec!#REF!</definedName>
    <definedName name="HVYSUMM" localSheetId="106">#REF!</definedName>
    <definedName name="HVYSUMM" localSheetId="57">#REF!</definedName>
    <definedName name="HVYSUMM" localSheetId="94">#REF!</definedName>
    <definedName name="HVYSUMM">[82]nonopec!#REF!</definedName>
    <definedName name="i" localSheetId="106">#REF!</definedName>
    <definedName name="i" localSheetId="17">#REF!</definedName>
    <definedName name="i" localSheetId="18">#REF!</definedName>
    <definedName name="i" localSheetId="51">#REF!</definedName>
    <definedName name="i" localSheetId="89">#REF!</definedName>
    <definedName name="i" localSheetId="40">#REF!</definedName>
    <definedName name="i" localSheetId="42">#REF!</definedName>
    <definedName name="i" localSheetId="48">#REF!</definedName>
    <definedName name="i" localSheetId="49">#REF!</definedName>
    <definedName name="i" localSheetId="50">#REF!</definedName>
    <definedName name="i" localSheetId="57">#REF!</definedName>
    <definedName name="i" localSheetId="58">#REF!</definedName>
    <definedName name="i" localSheetId="78">#REF!</definedName>
    <definedName name="i" localSheetId="22">#REF!</definedName>
    <definedName name="i" localSheetId="90">#REF!</definedName>
    <definedName name="i" localSheetId="0">#REF!</definedName>
    <definedName name="i">#REF!</definedName>
    <definedName name="i2std" localSheetId="106">#REF!</definedName>
    <definedName name="i2std" localSheetId="17">#REF!</definedName>
    <definedName name="i2std" localSheetId="18">#REF!</definedName>
    <definedName name="i2std" localSheetId="51">#REF!</definedName>
    <definedName name="i2std" localSheetId="89">#REF!</definedName>
    <definedName name="i2std" localSheetId="40">#REF!</definedName>
    <definedName name="i2std" localSheetId="42">#REF!</definedName>
    <definedName name="i2std" localSheetId="48">#REF!</definedName>
    <definedName name="i2std" localSheetId="49">#REF!</definedName>
    <definedName name="i2std" localSheetId="50">#REF!</definedName>
    <definedName name="i2std" localSheetId="57">#REF!</definedName>
    <definedName name="i2std" localSheetId="58">#REF!</definedName>
    <definedName name="i2std" localSheetId="78">#REF!</definedName>
    <definedName name="i2std" localSheetId="22">#REF!</definedName>
    <definedName name="i2std" localSheetId="90">#REF!</definedName>
    <definedName name="i2std" localSheetId="0">#REF!</definedName>
    <definedName name="i2std">#REF!</definedName>
    <definedName name="iave" localSheetId="106">#REF!</definedName>
    <definedName name="iave" localSheetId="17">#REF!</definedName>
    <definedName name="iave" localSheetId="18">#REF!</definedName>
    <definedName name="iave" localSheetId="51">#REF!</definedName>
    <definedName name="iave" localSheetId="89">#REF!</definedName>
    <definedName name="iave" localSheetId="40">#REF!</definedName>
    <definedName name="iave" localSheetId="42">#REF!</definedName>
    <definedName name="iave" localSheetId="48">#REF!</definedName>
    <definedName name="iave" localSheetId="49">#REF!</definedName>
    <definedName name="iave" localSheetId="50">#REF!</definedName>
    <definedName name="iave" localSheetId="57">#REF!</definedName>
    <definedName name="iave" localSheetId="58">#REF!</definedName>
    <definedName name="iave" localSheetId="78">#REF!</definedName>
    <definedName name="iave" localSheetId="22">#REF!</definedName>
    <definedName name="iave" localSheetId="90">#REF!</definedName>
    <definedName name="iave" localSheetId="0">#REF!</definedName>
    <definedName name="iave">#REF!</definedName>
    <definedName name="ibank1" localSheetId="106">#REF!</definedName>
    <definedName name="ibank1" localSheetId="17">#REF!</definedName>
    <definedName name="ibank1" localSheetId="51">#REF!</definedName>
    <definedName name="ibank1" localSheetId="89">#REF!</definedName>
    <definedName name="ibank1" localSheetId="48">#REF!</definedName>
    <definedName name="ibank1" localSheetId="49">#REF!</definedName>
    <definedName name="ibank1" localSheetId="50">#REF!</definedName>
    <definedName name="ibank1" localSheetId="57">#REF!</definedName>
    <definedName name="ibank1" localSheetId="58">#REF!</definedName>
    <definedName name="ibank1" localSheetId="78">#REF!</definedName>
    <definedName name="ibank1" localSheetId="22">#REF!</definedName>
    <definedName name="ibank1" localSheetId="90">#REF!</definedName>
    <definedName name="ibank1" localSheetId="0">#REF!</definedName>
    <definedName name="ibank1">#REF!</definedName>
    <definedName name="ibank2" localSheetId="106">#REF!</definedName>
    <definedName name="ibank2" localSheetId="17">#REF!</definedName>
    <definedName name="ibank2" localSheetId="51">#REF!</definedName>
    <definedName name="ibank2" localSheetId="89">#REF!</definedName>
    <definedName name="ibank2" localSheetId="48">#REF!</definedName>
    <definedName name="ibank2" localSheetId="49">#REF!</definedName>
    <definedName name="ibank2" localSheetId="50">#REF!</definedName>
    <definedName name="ibank2" localSheetId="57">#REF!</definedName>
    <definedName name="ibank2" localSheetId="58">#REF!</definedName>
    <definedName name="ibank2" localSheetId="78">#REF!</definedName>
    <definedName name="ibank2" localSheetId="22">#REF!</definedName>
    <definedName name="ibank2" localSheetId="90">#REF!</definedName>
    <definedName name="ibank2" localSheetId="0">#REF!</definedName>
    <definedName name="ibank2">#REF!</definedName>
    <definedName name="ibank3" localSheetId="106">#REF!</definedName>
    <definedName name="ibank3" localSheetId="17">#REF!</definedName>
    <definedName name="ibank3" localSheetId="51">#REF!</definedName>
    <definedName name="ibank3" localSheetId="89">#REF!</definedName>
    <definedName name="ibank3" localSheetId="48">#REF!</definedName>
    <definedName name="ibank3" localSheetId="49">#REF!</definedName>
    <definedName name="ibank3" localSheetId="50">#REF!</definedName>
    <definedName name="ibank3" localSheetId="57">#REF!</definedName>
    <definedName name="ibank3" localSheetId="58">#REF!</definedName>
    <definedName name="ibank3" localSheetId="78">#REF!</definedName>
    <definedName name="ibank3" localSheetId="22">#REF!</definedName>
    <definedName name="ibank3" localSheetId="90">#REF!</definedName>
    <definedName name="ibank3" localSheetId="0">#REF!</definedName>
    <definedName name="ibank3">#REF!</definedName>
    <definedName name="IBCA" localSheetId="106">#REF!</definedName>
    <definedName name="IBCA" localSheetId="57">'[77]IBCA-MOODY´S'!$C$4</definedName>
    <definedName name="IBCA" localSheetId="94">#REF!</definedName>
    <definedName name="IBCA">'[77]IBCA-MOODY´S'!$C$4</definedName>
    <definedName name="Ibrd" localSheetId="106">#REF!</definedName>
    <definedName name="Ibrd" localSheetId="57">#REF!</definedName>
    <definedName name="Ibrd" localSheetId="94">#REF!</definedName>
    <definedName name="Ibrd">[67]CIRRs!$C$63</definedName>
    <definedName name="Iceland_wt" localSheetId="106">#REF!</definedName>
    <definedName name="Iceland_wt" localSheetId="57">'[83]OECD wgt'!$B$21</definedName>
    <definedName name="Iceland_wt" localSheetId="94">#REF!</definedName>
    <definedName name="Iceland_wt">'[83]OECD wgt'!$B$21</definedName>
    <definedName name="IDA" localSheetId="106">#REF!</definedName>
    <definedName name="IDA" localSheetId="57">#REF!</definedName>
    <definedName name="IDA" localSheetId="94">#REF!</definedName>
    <definedName name="IDA">[67]CIRRs!$C$64</definedName>
    <definedName name="IDA_assistance" localSheetId="106">#REF!</definedName>
    <definedName name="IDA_assistance" localSheetId="57">'[151]tab 14'!$B$6:$U$25</definedName>
    <definedName name="IDA_assistance" localSheetId="94">#REF!</definedName>
    <definedName name="IDA_assistance">'[151]tab 14'!$B$6:$U$25</definedName>
    <definedName name="IDAr" localSheetId="106">#REF!</definedName>
    <definedName name="IDAr" localSheetId="17">#REF!</definedName>
    <definedName name="IDAr" localSheetId="51">#REF!</definedName>
    <definedName name="IDAr" localSheetId="89">#REF!</definedName>
    <definedName name="IDAr" localSheetId="40">#REF!</definedName>
    <definedName name="IDAr" localSheetId="42">#REF!</definedName>
    <definedName name="IDAr" localSheetId="43">#REF!</definedName>
    <definedName name="IDAr" localSheetId="47">#REF!</definedName>
    <definedName name="IDAr" localSheetId="48">#REF!</definedName>
    <definedName name="IDAr" localSheetId="49">#REF!</definedName>
    <definedName name="IDAr" localSheetId="50">#REF!</definedName>
    <definedName name="IDAr" localSheetId="57">#REF!</definedName>
    <definedName name="IDAr" localSheetId="58">#REF!</definedName>
    <definedName name="IDAr" localSheetId="76">#REF!</definedName>
    <definedName name="IDAr" localSheetId="77">#REF!</definedName>
    <definedName name="IDAr" localSheetId="78">#REF!</definedName>
    <definedName name="IDAr" localSheetId="82">#REF!</definedName>
    <definedName name="IDAr" localSheetId="22">#REF!</definedName>
    <definedName name="IDAr" localSheetId="90">#REF!</definedName>
    <definedName name="IDAr" localSheetId="27">#REF!</definedName>
    <definedName name="IDAr" localSheetId="0">#REF!</definedName>
    <definedName name="IDAr">#REF!</definedName>
    <definedName name="IDB" localSheetId="106">#REF!</definedName>
    <definedName name="IDB" localSheetId="16">#REF!</definedName>
    <definedName name="IDB" localSheetId="17">#REF!</definedName>
    <definedName name="IDB" localSheetId="41">#REF!</definedName>
    <definedName name="IDB" localSheetId="51">#REF!</definedName>
    <definedName name="IDB" localSheetId="89">#REF!</definedName>
    <definedName name="IDB" localSheetId="40">#REF!</definedName>
    <definedName name="IDB" localSheetId="42">#REF!</definedName>
    <definedName name="IDB" localSheetId="43">#REF!</definedName>
    <definedName name="IDB" localSheetId="48">#REF!</definedName>
    <definedName name="IDB" localSheetId="49">#REF!</definedName>
    <definedName name="IDB" localSheetId="50">#REF!</definedName>
    <definedName name="IDB" localSheetId="57">#REF!</definedName>
    <definedName name="IDB" localSheetId="58">#REF!</definedName>
    <definedName name="IDB" localSheetId="59">#REF!</definedName>
    <definedName name="IDB" localSheetId="60">#REF!</definedName>
    <definedName name="IDB" localSheetId="76">#REF!</definedName>
    <definedName name="IDB" localSheetId="78">#REF!</definedName>
    <definedName name="IDB" localSheetId="82">#REF!</definedName>
    <definedName name="IDB" localSheetId="22">#REF!</definedName>
    <definedName name="IDB" localSheetId="86">#REF!</definedName>
    <definedName name="IDB" localSheetId="90">#REF!</definedName>
    <definedName name="IDB" localSheetId="27">#REF!</definedName>
    <definedName name="IDB" localSheetId="0">#REF!</definedName>
    <definedName name="IDB">#REF!</definedName>
    <definedName name="IESS" localSheetId="106">#REF!</definedName>
    <definedName name="IESS" localSheetId="17">#REF!</definedName>
    <definedName name="IESS" localSheetId="51">#REF!</definedName>
    <definedName name="IESS" localSheetId="89">#REF!</definedName>
    <definedName name="IESS" localSheetId="40">#REF!</definedName>
    <definedName name="IESS" localSheetId="48">#REF!</definedName>
    <definedName name="IESS" localSheetId="49">#REF!</definedName>
    <definedName name="IESS" localSheetId="50">#REF!</definedName>
    <definedName name="IESS" localSheetId="57">#REF!</definedName>
    <definedName name="IESS" localSheetId="58">#REF!</definedName>
    <definedName name="IESS" localSheetId="78">#REF!</definedName>
    <definedName name="IESS" localSheetId="22">#REF!</definedName>
    <definedName name="IESS" localSheetId="90">#REF!</definedName>
    <definedName name="IESS" localSheetId="0">#REF!</definedName>
    <definedName name="IESS">#REF!</definedName>
    <definedName name="Ifad" localSheetId="106">#REF!</definedName>
    <definedName name="Ifad" localSheetId="57">#REF!</definedName>
    <definedName name="Ifad" localSheetId="94">#REF!</definedName>
    <definedName name="Ifad">[67]CIRRs!$C$65</definedName>
    <definedName name="IFSASSETS" localSheetId="106">#REF!</definedName>
    <definedName name="IFSASSETS" localSheetId="17">#REF!</definedName>
    <definedName name="IFSASSETS" localSheetId="18">#REF!</definedName>
    <definedName name="IFSASSETS" localSheetId="51">#REF!</definedName>
    <definedName name="IFSASSETS" localSheetId="89">#REF!</definedName>
    <definedName name="IFSASSETS" localSheetId="40">#REF!</definedName>
    <definedName name="IFSASSETS" localSheetId="42">#REF!</definedName>
    <definedName name="IFSASSETS" localSheetId="43">#REF!</definedName>
    <definedName name="IFSASSETS" localSheetId="48">#REF!</definedName>
    <definedName name="IFSASSETS" localSheetId="49">#REF!</definedName>
    <definedName name="IFSASSETS" localSheetId="50">#REF!</definedName>
    <definedName name="IFSASSETS" localSheetId="57">#REF!</definedName>
    <definedName name="IFSASSETS" localSheetId="58">#REF!</definedName>
    <definedName name="IFSASSETS" localSheetId="76">#REF!</definedName>
    <definedName name="IFSASSETS" localSheetId="77">#REF!</definedName>
    <definedName name="IFSASSETS" localSheetId="78">#REF!</definedName>
    <definedName name="IFSASSETS" localSheetId="22">#REF!</definedName>
    <definedName name="IFSASSETS" localSheetId="90">#REF!</definedName>
    <definedName name="IFSASSETS" localSheetId="27">#REF!</definedName>
    <definedName name="IFSASSETS" localSheetId="0">#REF!</definedName>
    <definedName name="IFSASSETS">#REF!</definedName>
    <definedName name="IFSLIABS" localSheetId="106">#REF!</definedName>
    <definedName name="IFSLIABS" localSheetId="17">#REF!</definedName>
    <definedName name="IFSLIABS" localSheetId="51">#REF!</definedName>
    <definedName name="IFSLIABS" localSheetId="89">#REF!</definedName>
    <definedName name="IFSLIABS" localSheetId="40">#REF!</definedName>
    <definedName name="IFSLIABS" localSheetId="42">#REF!</definedName>
    <definedName name="IFSLIABS" localSheetId="43">#REF!</definedName>
    <definedName name="IFSLIABS" localSheetId="48">#REF!</definedName>
    <definedName name="IFSLIABS" localSheetId="49">#REF!</definedName>
    <definedName name="IFSLIABS" localSheetId="50">#REF!</definedName>
    <definedName name="IFSLIABS" localSheetId="57">#REF!</definedName>
    <definedName name="IFSLIABS" localSheetId="58">#REF!</definedName>
    <definedName name="IFSLIABS" localSheetId="76">#REF!</definedName>
    <definedName name="IFSLIABS" localSheetId="78">#REF!</definedName>
    <definedName name="IFSLIABS" localSheetId="22">#REF!</definedName>
    <definedName name="IFSLIABS" localSheetId="90">#REF!</definedName>
    <definedName name="IFSLIABS" localSheetId="27">#REF!</definedName>
    <definedName name="IFSLIABS" localSheetId="0">#REF!</definedName>
    <definedName name="IFSLIABS">#REF!</definedName>
    <definedName name="ii" localSheetId="104" hidden="1">{"Tab1",#N/A,FALSE,"P";"Tab2",#N/A,FALSE,"P"}</definedName>
    <definedName name="ii" localSheetId="106" hidden="1">{"Tab1",#N/A,FALSE,"P";"Tab2",#N/A,FALSE,"P"}</definedName>
    <definedName name="ii" localSheetId="16" hidden="1">{"Tab1",#N/A,FALSE,"P";"Tab2",#N/A,FALSE,"P"}</definedName>
    <definedName name="ii" localSheetId="17" hidden="1">{"Tab1",#N/A,FALSE,"P";"Tab2",#N/A,FALSE,"P"}</definedName>
    <definedName name="ii" localSheetId="18" hidden="1">{"Tab1",#N/A,FALSE,"P";"Tab2",#N/A,FALSE,"P"}</definedName>
    <definedName name="ii" localSheetId="38" hidden="1">{"Tab1",#N/A,FALSE,"P";"Tab2",#N/A,FALSE,"P"}</definedName>
    <definedName name="ii" localSheetId="41" hidden="1">{"Tab1",#N/A,FALSE,"P";"Tab2",#N/A,FALSE,"P"}</definedName>
    <definedName name="ii" localSheetId="65" hidden="1">{"Tab1",#N/A,FALSE,"P";"Tab2",#N/A,FALSE,"P"}</definedName>
    <definedName name="ii" localSheetId="67" hidden="1">{"Tab1",#N/A,FALSE,"P";"Tab2",#N/A,FALSE,"P"}</definedName>
    <definedName name="ii" localSheetId="70" hidden="1">{"Tab1",#N/A,FALSE,"P";"Tab2",#N/A,FALSE,"P"}</definedName>
    <definedName name="ii" localSheetId="8" hidden="1">{"Tab1",#N/A,FALSE,"P";"Tab2",#N/A,FALSE,"P"}</definedName>
    <definedName name="ii" localSheetId="9" hidden="1">{"Tab1",#N/A,FALSE,"P";"Tab2",#N/A,FALSE,"P"}</definedName>
    <definedName name="ii" localSheetId="10" hidden="1">{"Tab1",#N/A,FALSE,"P";"Tab2",#N/A,FALSE,"P"}</definedName>
    <definedName name="ii" localSheetId="11" hidden="1">{"Tab1",#N/A,FALSE,"P";"Tab2",#N/A,FALSE,"P"}</definedName>
    <definedName name="ii" localSheetId="54" hidden="1">{"Tab1",#N/A,FALSE,"P";"Tab2",#N/A,FALSE,"P"}</definedName>
    <definedName name="ii" localSheetId="51" hidden="1">{"Tab1",#N/A,FALSE,"P";"Tab2",#N/A,FALSE,"P"}</definedName>
    <definedName name="ii" localSheetId="89" hidden="1">{"Tab1",#N/A,FALSE,"P";"Tab2",#N/A,FALSE,"P"}</definedName>
    <definedName name="ii" localSheetId="28" hidden="1">{"Tab1",#N/A,FALSE,"P";"Tab2",#N/A,FALSE,"P"}</definedName>
    <definedName name="ii" localSheetId="29" hidden="1">{"Tab1",#N/A,FALSE,"P";"Tab2",#N/A,FALSE,"P"}</definedName>
    <definedName name="ii" localSheetId="30" hidden="1">{"Tab1",#N/A,FALSE,"P";"Tab2",#N/A,FALSE,"P"}</definedName>
    <definedName name="ii" localSheetId="31" hidden="1">{"Tab1",#N/A,FALSE,"P";"Tab2",#N/A,FALSE,"P"}</definedName>
    <definedName name="ii" localSheetId="32" hidden="1">{"Tab1",#N/A,FALSE,"P";"Tab2",#N/A,FALSE,"P"}</definedName>
    <definedName name="ii" localSheetId="33" hidden="1">{"Tab1",#N/A,FALSE,"P";"Tab2",#N/A,FALSE,"P"}</definedName>
    <definedName name="ii" localSheetId="34" hidden="1">{"Tab1",#N/A,FALSE,"P";"Tab2",#N/A,FALSE,"P"}</definedName>
    <definedName name="ii" localSheetId="37" hidden="1">{"Tab1",#N/A,FALSE,"P";"Tab2",#N/A,FALSE,"P"}</definedName>
    <definedName name="ii" localSheetId="2" hidden="1">{"Tab1",#N/A,FALSE,"P";"Tab2",#N/A,FALSE,"P"}</definedName>
    <definedName name="ii" localSheetId="39" hidden="1">{"Tab1",#N/A,FALSE,"P";"Tab2",#N/A,FALSE,"P"}</definedName>
    <definedName name="ii" localSheetId="40" hidden="1">{"Tab1",#N/A,FALSE,"P";"Tab2",#N/A,FALSE,"P"}</definedName>
    <definedName name="ii" localSheetId="42" hidden="1">{"Tab1",#N/A,FALSE,"P";"Tab2",#N/A,FALSE,"P"}</definedName>
    <definedName name="ii" localSheetId="43" hidden="1">{"Tab1",#N/A,FALSE,"P";"Tab2",#N/A,FALSE,"P"}</definedName>
    <definedName name="ii" localSheetId="44" hidden="1">{"Tab1",#N/A,FALSE,"P";"Tab2",#N/A,FALSE,"P"}</definedName>
    <definedName name="ii" localSheetId="45" hidden="1">{"Tab1",#N/A,FALSE,"P";"Tab2",#N/A,FALSE,"P"}</definedName>
    <definedName name="ii" localSheetId="46" hidden="1">{"Tab1",#N/A,FALSE,"P";"Tab2",#N/A,FALSE,"P"}</definedName>
    <definedName name="ii" localSheetId="47" hidden="1">{"Tab1",#N/A,FALSE,"P";"Tab2",#N/A,FALSE,"P"}</definedName>
    <definedName name="ii" localSheetId="48" hidden="1">{"Tab1",#N/A,FALSE,"P";"Tab2",#N/A,FALSE,"P"}</definedName>
    <definedName name="ii" localSheetId="49" hidden="1">{"Tab1",#N/A,FALSE,"P";"Tab2",#N/A,FALSE,"P"}</definedName>
    <definedName name="ii" localSheetId="50" hidden="1">{"Tab1",#N/A,FALSE,"P";"Tab2",#N/A,FALSE,"P"}</definedName>
    <definedName name="ii" localSheetId="57" hidden="1">{"Tab1",#N/A,FALSE,"P";"Tab2",#N/A,FALSE,"P"}</definedName>
    <definedName name="ii" localSheetId="58" hidden="1">{"Tab1",#N/A,FALSE,"P";"Tab2",#N/A,FALSE,"P"}</definedName>
    <definedName name="ii" localSheetId="59" hidden="1">{"Tab1",#N/A,FALSE,"P";"Tab2",#N/A,FALSE,"P"}</definedName>
    <definedName name="ii" localSheetId="60" hidden="1">{"Tab1",#N/A,FALSE,"P";"Tab2",#N/A,FALSE,"P"}</definedName>
    <definedName name="ii" localSheetId="61" hidden="1">{"Tab1",#N/A,FALSE,"P";"Tab2",#N/A,FALSE,"P"}</definedName>
    <definedName name="ii" localSheetId="62" hidden="1">{"Tab1",#N/A,FALSE,"P";"Tab2",#N/A,FALSE,"P"}</definedName>
    <definedName name="ii" localSheetId="63" hidden="1">{"Tab1",#N/A,FALSE,"P";"Tab2",#N/A,FALSE,"P"}</definedName>
    <definedName name="ii" localSheetId="64" hidden="1">{"Tab1",#N/A,FALSE,"P";"Tab2",#N/A,FALSE,"P"}</definedName>
    <definedName name="ii" localSheetId="66" hidden="1">{"Tab1",#N/A,FALSE,"P";"Tab2",#N/A,FALSE,"P"}</definedName>
    <definedName name="ii" localSheetId="68" hidden="1">{"Tab1",#N/A,FALSE,"P";"Tab2",#N/A,FALSE,"P"}</definedName>
    <definedName name="ii" localSheetId="69" hidden="1">{"Tab1",#N/A,FALSE,"P";"Tab2",#N/A,FALSE,"P"}</definedName>
    <definedName name="ii" localSheetId="71" hidden="1">{"Tab1",#N/A,FALSE,"P";"Tab2",#N/A,FALSE,"P"}</definedName>
    <definedName name="ii" localSheetId="76" hidden="1">{"Tab1",#N/A,FALSE,"P";"Tab2",#N/A,FALSE,"P"}</definedName>
    <definedName name="ii" localSheetId="77" hidden="1">{"Tab1",#N/A,FALSE,"P";"Tab2",#N/A,FALSE,"P"}</definedName>
    <definedName name="ii" localSheetId="78" hidden="1">{"Tab1",#N/A,FALSE,"P";"Tab2",#N/A,FALSE,"P"}</definedName>
    <definedName name="ii" localSheetId="82" hidden="1">{"Tab1",#N/A,FALSE,"P";"Tab2",#N/A,FALSE,"P"}</definedName>
    <definedName name="ii" localSheetId="22" hidden="1">{"Tab1",#N/A,FALSE,"P";"Tab2",#N/A,FALSE,"P"}</definedName>
    <definedName name="ii" localSheetId="86" hidden="1">{"Tab1",#N/A,FALSE,"P";"Tab2",#N/A,FALSE,"P"}</definedName>
    <definedName name="ii" localSheetId="90" hidden="1">{"Tab1",#N/A,FALSE,"P";"Tab2",#N/A,FALSE,"P"}</definedName>
    <definedName name="ii" localSheetId="94" hidden="1">{"Tab1",#N/A,FALSE,"P";"Tab2",#N/A,FALSE,"P"}</definedName>
    <definedName name="ii" localSheetId="102" hidden="1">{"Tab1",#N/A,FALSE,"P";"Tab2",#N/A,FALSE,"P"}</definedName>
    <definedName name="ii" localSheetId="27" hidden="1">{"Tab1",#N/A,FALSE,"P";"Tab2",#N/A,FALSE,"P"}</definedName>
    <definedName name="ii" localSheetId="0" hidden="1">{"Tab1",#N/A,FALSE,"P";"Tab2",#N/A,FALSE,"P"}</definedName>
    <definedName name="ii" hidden="1">{"Tab1",#N/A,FALSE,"P";"Tab2",#N/A,FALSE,"P"}</definedName>
    <definedName name="iii" localSheetId="104" hidden="1">{"Riqfin97",#N/A,FALSE,"Tran";"Riqfinpro",#N/A,FALSE,"Tran"}</definedName>
    <definedName name="iii" localSheetId="106" hidden="1">{"Riqfin97",#N/A,FALSE,"Tran";"Riqfinpro",#N/A,FALSE,"Tran"}</definedName>
    <definedName name="iii" localSheetId="16" hidden="1">{"Riqfin97",#N/A,FALSE,"Tran";"Riqfinpro",#N/A,FALSE,"Tran"}</definedName>
    <definedName name="iii" localSheetId="17" hidden="1">{"Riqfin97",#N/A,FALSE,"Tran";"Riqfinpro",#N/A,FALSE,"Tran"}</definedName>
    <definedName name="iii" localSheetId="18" hidden="1">{"Riqfin97",#N/A,FALSE,"Tran";"Riqfinpro",#N/A,FALSE,"Tran"}</definedName>
    <definedName name="iii" localSheetId="38" hidden="1">{"Riqfin97",#N/A,FALSE,"Tran";"Riqfinpro",#N/A,FALSE,"Tran"}</definedName>
    <definedName name="iii" localSheetId="41" hidden="1">{"Riqfin97",#N/A,FALSE,"Tran";"Riqfinpro",#N/A,FALSE,"Tran"}</definedName>
    <definedName name="iii" localSheetId="65" hidden="1">{"Riqfin97",#N/A,FALSE,"Tran";"Riqfinpro",#N/A,FALSE,"Tran"}</definedName>
    <definedName name="iii" localSheetId="67" hidden="1">{"Riqfin97",#N/A,FALSE,"Tran";"Riqfinpro",#N/A,FALSE,"Tran"}</definedName>
    <definedName name="iii" localSheetId="70" hidden="1">{"Riqfin97",#N/A,FALSE,"Tran";"Riqfinpro",#N/A,FALSE,"Tran"}</definedName>
    <definedName name="iii" localSheetId="8" hidden="1">{"Riqfin97",#N/A,FALSE,"Tran";"Riqfinpro",#N/A,FALSE,"Tran"}</definedName>
    <definedName name="iii" localSheetId="9" hidden="1">{"Riqfin97",#N/A,FALSE,"Tran";"Riqfinpro",#N/A,FALSE,"Tran"}</definedName>
    <definedName name="iii" localSheetId="10" hidden="1">{"Riqfin97",#N/A,FALSE,"Tran";"Riqfinpro",#N/A,FALSE,"Tran"}</definedName>
    <definedName name="iii" localSheetId="11" hidden="1">{"Riqfin97",#N/A,FALSE,"Tran";"Riqfinpro",#N/A,FALSE,"Tran"}</definedName>
    <definedName name="iii" localSheetId="54" hidden="1">{"Riqfin97",#N/A,FALSE,"Tran";"Riqfinpro",#N/A,FALSE,"Tran"}</definedName>
    <definedName name="iii" localSheetId="51" hidden="1">{"Riqfin97",#N/A,FALSE,"Tran";"Riqfinpro",#N/A,FALSE,"Tran"}</definedName>
    <definedName name="iii" localSheetId="89" hidden="1">{"Riqfin97",#N/A,FALSE,"Tran";"Riqfinpro",#N/A,FALSE,"Tran"}</definedName>
    <definedName name="iii" localSheetId="28" hidden="1">{"Riqfin97",#N/A,FALSE,"Tran";"Riqfinpro",#N/A,FALSE,"Tran"}</definedName>
    <definedName name="iii" localSheetId="29" hidden="1">{"Riqfin97",#N/A,FALSE,"Tran";"Riqfinpro",#N/A,FALSE,"Tran"}</definedName>
    <definedName name="iii" localSheetId="30" hidden="1">{"Riqfin97",#N/A,FALSE,"Tran";"Riqfinpro",#N/A,FALSE,"Tran"}</definedName>
    <definedName name="iii" localSheetId="31" hidden="1">{"Riqfin97",#N/A,FALSE,"Tran";"Riqfinpro",#N/A,FALSE,"Tran"}</definedName>
    <definedName name="iii" localSheetId="32" hidden="1">{"Riqfin97",#N/A,FALSE,"Tran";"Riqfinpro",#N/A,FALSE,"Tran"}</definedName>
    <definedName name="iii" localSheetId="33" hidden="1">{"Riqfin97",#N/A,FALSE,"Tran";"Riqfinpro",#N/A,FALSE,"Tran"}</definedName>
    <definedName name="iii" localSheetId="34" hidden="1">{"Riqfin97",#N/A,FALSE,"Tran";"Riqfinpro",#N/A,FALSE,"Tran"}</definedName>
    <definedName name="iii" localSheetId="37" hidden="1">{"Riqfin97",#N/A,FALSE,"Tran";"Riqfinpro",#N/A,FALSE,"Tran"}</definedName>
    <definedName name="iii" localSheetId="2" hidden="1">{"Riqfin97",#N/A,FALSE,"Tran";"Riqfinpro",#N/A,FALSE,"Tran"}</definedName>
    <definedName name="iii" localSheetId="39" hidden="1">{"Riqfin97",#N/A,FALSE,"Tran";"Riqfinpro",#N/A,FALSE,"Tran"}</definedName>
    <definedName name="iii" localSheetId="40" hidden="1">{"Riqfin97",#N/A,FALSE,"Tran";"Riqfinpro",#N/A,FALSE,"Tran"}</definedName>
    <definedName name="iii" localSheetId="42" hidden="1">{"Riqfin97",#N/A,FALSE,"Tran";"Riqfinpro",#N/A,FALSE,"Tran"}</definedName>
    <definedName name="iii" localSheetId="43" hidden="1">{"Riqfin97",#N/A,FALSE,"Tran";"Riqfinpro",#N/A,FALSE,"Tran"}</definedName>
    <definedName name="iii" localSheetId="44" hidden="1">{"Riqfin97",#N/A,FALSE,"Tran";"Riqfinpro",#N/A,FALSE,"Tran"}</definedName>
    <definedName name="iii" localSheetId="45" hidden="1">{"Riqfin97",#N/A,FALSE,"Tran";"Riqfinpro",#N/A,FALSE,"Tran"}</definedName>
    <definedName name="iii" localSheetId="46" hidden="1">{"Riqfin97",#N/A,FALSE,"Tran";"Riqfinpro",#N/A,FALSE,"Tran"}</definedName>
    <definedName name="iii" localSheetId="47" hidden="1">{"Riqfin97",#N/A,FALSE,"Tran";"Riqfinpro",#N/A,FALSE,"Tran"}</definedName>
    <definedName name="iii" localSheetId="48" hidden="1">{"Riqfin97",#N/A,FALSE,"Tran";"Riqfinpro",#N/A,FALSE,"Tran"}</definedName>
    <definedName name="iii" localSheetId="49" hidden="1">{"Riqfin97",#N/A,FALSE,"Tran";"Riqfinpro",#N/A,FALSE,"Tran"}</definedName>
    <definedName name="iii" localSheetId="50" hidden="1">{"Riqfin97",#N/A,FALSE,"Tran";"Riqfinpro",#N/A,FALSE,"Tran"}</definedName>
    <definedName name="iii" localSheetId="57" hidden="1">{"Riqfin97",#N/A,FALSE,"Tran";"Riqfinpro",#N/A,FALSE,"Tran"}</definedName>
    <definedName name="iii" localSheetId="58" hidden="1">{"Riqfin97",#N/A,FALSE,"Tran";"Riqfinpro",#N/A,FALSE,"Tran"}</definedName>
    <definedName name="iii" localSheetId="59" hidden="1">{"Riqfin97",#N/A,FALSE,"Tran";"Riqfinpro",#N/A,FALSE,"Tran"}</definedName>
    <definedName name="iii" localSheetId="60" hidden="1">{"Riqfin97",#N/A,FALSE,"Tran";"Riqfinpro",#N/A,FALSE,"Tran"}</definedName>
    <definedName name="iii" localSheetId="61" hidden="1">{"Riqfin97",#N/A,FALSE,"Tran";"Riqfinpro",#N/A,FALSE,"Tran"}</definedName>
    <definedName name="iii" localSheetId="62" hidden="1">{"Riqfin97",#N/A,FALSE,"Tran";"Riqfinpro",#N/A,FALSE,"Tran"}</definedName>
    <definedName name="iii" localSheetId="63" hidden="1">{"Riqfin97",#N/A,FALSE,"Tran";"Riqfinpro",#N/A,FALSE,"Tran"}</definedName>
    <definedName name="iii" localSheetId="64" hidden="1">{"Riqfin97",#N/A,FALSE,"Tran";"Riqfinpro",#N/A,FALSE,"Tran"}</definedName>
    <definedName name="iii" localSheetId="66" hidden="1">{"Riqfin97",#N/A,FALSE,"Tran";"Riqfinpro",#N/A,FALSE,"Tran"}</definedName>
    <definedName name="iii" localSheetId="68" hidden="1">{"Riqfin97",#N/A,FALSE,"Tran";"Riqfinpro",#N/A,FALSE,"Tran"}</definedName>
    <definedName name="iii" localSheetId="69" hidden="1">{"Riqfin97",#N/A,FALSE,"Tran";"Riqfinpro",#N/A,FALSE,"Tran"}</definedName>
    <definedName name="iii" localSheetId="71" hidden="1">{"Riqfin97",#N/A,FALSE,"Tran";"Riqfinpro",#N/A,FALSE,"Tran"}</definedName>
    <definedName name="iii" localSheetId="76" hidden="1">{"Riqfin97",#N/A,FALSE,"Tran";"Riqfinpro",#N/A,FALSE,"Tran"}</definedName>
    <definedName name="iii" localSheetId="77" hidden="1">{"Riqfin97",#N/A,FALSE,"Tran";"Riqfinpro",#N/A,FALSE,"Tran"}</definedName>
    <definedName name="iii" localSheetId="78" hidden="1">{"Riqfin97",#N/A,FALSE,"Tran";"Riqfinpro",#N/A,FALSE,"Tran"}</definedName>
    <definedName name="iii" localSheetId="82" hidden="1">{"Riqfin97",#N/A,FALSE,"Tran";"Riqfinpro",#N/A,FALSE,"Tran"}</definedName>
    <definedName name="iii" localSheetId="22" hidden="1">{"Riqfin97",#N/A,FALSE,"Tran";"Riqfinpro",#N/A,FALSE,"Tran"}</definedName>
    <definedName name="iii" localSheetId="86" hidden="1">{"Riqfin97",#N/A,FALSE,"Tran";"Riqfinpro",#N/A,FALSE,"Tran"}</definedName>
    <definedName name="iii" localSheetId="90" hidden="1">{"Riqfin97",#N/A,FALSE,"Tran";"Riqfinpro",#N/A,FALSE,"Tran"}</definedName>
    <definedName name="iii" localSheetId="94" hidden="1">{"Riqfin97",#N/A,FALSE,"Tran";"Riqfinpro",#N/A,FALSE,"Tran"}</definedName>
    <definedName name="iii" localSheetId="102" hidden="1">{"Riqfin97",#N/A,FALSE,"Tran";"Riqfinpro",#N/A,FALSE,"Tran"}</definedName>
    <definedName name="iii" localSheetId="27" hidden="1">{"Riqfin97",#N/A,FALSE,"Tran";"Riqfinpro",#N/A,FALSE,"Tran"}</definedName>
    <definedName name="iii" localSheetId="0" hidden="1">{"Riqfin97",#N/A,FALSE,"Tran";"Riqfinpro",#N/A,FALSE,"Tran"}</definedName>
    <definedName name="iii" hidden="1">{"Riqfin97",#N/A,FALSE,"Tran";"Riqfinpro",#N/A,FALSE,"Tran"}</definedName>
    <definedName name="iiiiiiiiiii" localSheetId="106" hidden="1">#REF!</definedName>
    <definedName name="iiiiiiiiiii" localSheetId="17" hidden="1">#REF!</definedName>
    <definedName name="iiiiiiiiiii" localSheetId="41" hidden="1">#REF!</definedName>
    <definedName name="iiiiiiiiiii" localSheetId="51" hidden="1">#REF!</definedName>
    <definedName name="iiiiiiiiiii" localSheetId="89" hidden="1">#REF!</definedName>
    <definedName name="iiiiiiiiiii" localSheetId="40" hidden="1">#REF!</definedName>
    <definedName name="iiiiiiiiiii" localSheetId="42" hidden="1">#REF!</definedName>
    <definedName name="iiiiiiiiiii" localSheetId="43" hidden="1">#REF!</definedName>
    <definedName name="iiiiiiiiiii" localSheetId="47" hidden="1">#REF!</definedName>
    <definedName name="iiiiiiiiiii" localSheetId="48" hidden="1">#REF!</definedName>
    <definedName name="iiiiiiiiiii" localSheetId="49" hidden="1">#REF!</definedName>
    <definedName name="iiiiiiiiiii" localSheetId="50" hidden="1">#REF!</definedName>
    <definedName name="iiiiiiiiiii" localSheetId="57" hidden="1">#REF!</definedName>
    <definedName name="iiiiiiiiiii" localSheetId="58" hidden="1">#REF!</definedName>
    <definedName name="iiiiiiiiiii" localSheetId="59" hidden="1">#REF!</definedName>
    <definedName name="iiiiiiiiiii" localSheetId="60" hidden="1">#REF!</definedName>
    <definedName name="iiiiiiiiiii" localSheetId="76" hidden="1">#REF!</definedName>
    <definedName name="iiiiiiiiiii" localSheetId="78" hidden="1">#REF!</definedName>
    <definedName name="iiiiiiiiiii" localSheetId="82" hidden="1">#REF!</definedName>
    <definedName name="iiiiiiiiiii" localSheetId="22" hidden="1">#REF!</definedName>
    <definedName name="iiiiiiiiiii" localSheetId="86" hidden="1">#REF!</definedName>
    <definedName name="iiiiiiiiiii" localSheetId="90" hidden="1">#REF!</definedName>
    <definedName name="iiiiiiiiiii" localSheetId="27" hidden="1">#REF!</definedName>
    <definedName name="iiiiiiiiiii" localSheetId="0" hidden="1">#REF!</definedName>
    <definedName name="iiiiiiiiiii" hidden="1">#REF!</definedName>
    <definedName name="iiiiiiiiiiii" localSheetId="106" hidden="1">#REF!</definedName>
    <definedName name="iiiiiiiiiiii" localSheetId="17" hidden="1">'[113]Fax a enviar'!#REF!</definedName>
    <definedName name="iiiiiiiiiiii" localSheetId="51" hidden="1">'[113]Fax a enviar'!#REF!</definedName>
    <definedName name="iiiiiiiiiiii" localSheetId="89" hidden="1">'[113]Fax a enviar'!#REF!</definedName>
    <definedName name="iiiiiiiiiiii" localSheetId="40" hidden="1">'[113]Fax a enviar'!#REF!</definedName>
    <definedName name="iiiiiiiiiiii" localSheetId="42" hidden="1">'[113]Fax a enviar'!#REF!</definedName>
    <definedName name="iiiiiiiiiiii" localSheetId="43" hidden="1">#REF!</definedName>
    <definedName name="iiiiiiiiiiii" localSheetId="47" hidden="1">#REF!</definedName>
    <definedName name="iiiiiiiiiiii" localSheetId="48" hidden="1">'[113]Fax a enviar'!#REF!</definedName>
    <definedName name="iiiiiiiiiiii" localSheetId="49" hidden="1">'[113]Fax a enviar'!#REF!</definedName>
    <definedName name="iiiiiiiiiiii" localSheetId="50" hidden="1">'[113]Fax a enviar'!#REF!</definedName>
    <definedName name="iiiiiiiiiiii" localSheetId="57" hidden="1">'[113]Fax a enviar'!#REF!</definedName>
    <definedName name="iiiiiiiiiiii" localSheetId="58" hidden="1">'[113]Fax a enviar'!#REF!</definedName>
    <definedName name="iiiiiiiiiiii" localSheetId="59" hidden="1">#REF!</definedName>
    <definedName name="iiiiiiiiiiii" localSheetId="60" hidden="1">#REF!</definedName>
    <definedName name="iiiiiiiiiiii" localSheetId="78" hidden="1">'[113]Fax a enviar'!#REF!</definedName>
    <definedName name="iiiiiiiiiiii" localSheetId="82" hidden="1">'[113]Fax a enviar'!#REF!</definedName>
    <definedName name="iiiiiiiiiiii" localSheetId="86" hidden="1">'[113]Fax a enviar'!#REF!</definedName>
    <definedName name="iiiiiiiiiiii" localSheetId="90" hidden="1">'[113]Fax a enviar'!#REF!</definedName>
    <definedName name="iiiiiiiiiiii" localSheetId="94" hidden="1">#REF!</definedName>
    <definedName name="iiiiiiiiiiii" hidden="1">'[113]Fax a enviar'!#REF!</definedName>
    <definedName name="iiiiiiiiiiiiiiiii" localSheetId="106" hidden="1">#REF!</definedName>
    <definedName name="iiiiiiiiiiiiiiiii" localSheetId="17" hidden="1">'[113]Fax a enviar'!#REF!</definedName>
    <definedName name="iiiiiiiiiiiiiiiii" localSheetId="51" hidden="1">'[113]Fax a enviar'!#REF!</definedName>
    <definedName name="iiiiiiiiiiiiiiiii" localSheetId="89" hidden="1">'[113]Fax a enviar'!#REF!</definedName>
    <definedName name="iiiiiiiiiiiiiiiii" localSheetId="40" hidden="1">'[113]Fax a enviar'!#REF!</definedName>
    <definedName name="iiiiiiiiiiiiiiiii" localSheetId="42" hidden="1">'[113]Fax a enviar'!#REF!</definedName>
    <definedName name="iiiiiiiiiiiiiiiii" localSheetId="43" hidden="1">#REF!</definedName>
    <definedName name="iiiiiiiiiiiiiiiii" localSheetId="47" hidden="1">#REF!</definedName>
    <definedName name="iiiiiiiiiiiiiiiii" localSheetId="48" hidden="1">'[113]Fax a enviar'!#REF!</definedName>
    <definedName name="iiiiiiiiiiiiiiiii" localSheetId="49" hidden="1">'[113]Fax a enviar'!#REF!</definedName>
    <definedName name="iiiiiiiiiiiiiiiii" localSheetId="50" hidden="1">'[113]Fax a enviar'!#REF!</definedName>
    <definedName name="iiiiiiiiiiiiiiiii" localSheetId="57" hidden="1">'[113]Fax a enviar'!#REF!</definedName>
    <definedName name="iiiiiiiiiiiiiiiii" localSheetId="58" hidden="1">'[113]Fax a enviar'!#REF!</definedName>
    <definedName name="iiiiiiiiiiiiiiiii" localSheetId="59" hidden="1">#REF!</definedName>
    <definedName name="iiiiiiiiiiiiiiiii" localSheetId="60" hidden="1">#REF!</definedName>
    <definedName name="iiiiiiiiiiiiiiiii" localSheetId="78" hidden="1">'[113]Fax a enviar'!#REF!</definedName>
    <definedName name="iiiiiiiiiiiiiiiii" localSheetId="82" hidden="1">'[113]Fax a enviar'!#REF!</definedName>
    <definedName name="iiiiiiiiiiiiiiiii" localSheetId="86" hidden="1">'[113]Fax a enviar'!#REF!</definedName>
    <definedName name="iiiiiiiiiiiiiiiii" localSheetId="90" hidden="1">'[113]Fax a enviar'!#REF!</definedName>
    <definedName name="iiiiiiiiiiiiiiiii" localSheetId="94" hidden="1">#REF!</definedName>
    <definedName name="iiiiiiiiiiiiiiiii" hidden="1">'[113]Fax a enviar'!#REF!</definedName>
    <definedName name="iiiiiiiiiiiiiiiiiiiiiiiiii" localSheetId="106" hidden="1">#REF!</definedName>
    <definedName name="iiiiiiiiiiiiiiiiiiiiiiiiii" localSheetId="17" hidden="1">#REF!</definedName>
    <definedName name="iiiiiiiiiiiiiiiiiiiiiiiiii" localSheetId="41" hidden="1">#REF!</definedName>
    <definedName name="iiiiiiiiiiiiiiiiiiiiiiiiii" localSheetId="51" hidden="1">#REF!</definedName>
    <definedName name="iiiiiiiiiiiiiiiiiiiiiiiiii" localSheetId="89" hidden="1">#REF!</definedName>
    <definedName name="iiiiiiiiiiiiiiiiiiiiiiiiii" localSheetId="40" hidden="1">#REF!</definedName>
    <definedName name="iiiiiiiiiiiiiiiiiiiiiiiiii" localSheetId="42" hidden="1">#REF!</definedName>
    <definedName name="iiiiiiiiiiiiiiiiiiiiiiiiii" localSheetId="43" hidden="1">#REF!</definedName>
    <definedName name="iiiiiiiiiiiiiiiiiiiiiiiiii" localSheetId="47" hidden="1">#REF!</definedName>
    <definedName name="iiiiiiiiiiiiiiiiiiiiiiiiii" localSheetId="48" hidden="1">#REF!</definedName>
    <definedName name="iiiiiiiiiiiiiiiiiiiiiiiiii" localSheetId="49" hidden="1">#REF!</definedName>
    <definedName name="iiiiiiiiiiiiiiiiiiiiiiiiii" localSheetId="50" hidden="1">#REF!</definedName>
    <definedName name="iiiiiiiiiiiiiiiiiiiiiiiiii" localSheetId="57" hidden="1">#REF!</definedName>
    <definedName name="iiiiiiiiiiiiiiiiiiiiiiiiii" localSheetId="58" hidden="1">#REF!</definedName>
    <definedName name="iiiiiiiiiiiiiiiiiiiiiiiiii" localSheetId="59" hidden="1">#REF!</definedName>
    <definedName name="iiiiiiiiiiiiiiiiiiiiiiiiii" localSheetId="60" hidden="1">#REF!</definedName>
    <definedName name="iiiiiiiiiiiiiiiiiiiiiiiiii" localSheetId="76" hidden="1">#REF!</definedName>
    <definedName name="iiiiiiiiiiiiiiiiiiiiiiiiii" localSheetId="78" hidden="1">#REF!</definedName>
    <definedName name="iiiiiiiiiiiiiiiiiiiiiiiiii" localSheetId="82" hidden="1">#REF!</definedName>
    <definedName name="iiiiiiiiiiiiiiiiiiiiiiiiii" localSheetId="22" hidden="1">#REF!</definedName>
    <definedName name="iiiiiiiiiiiiiiiiiiiiiiiiii" localSheetId="86" hidden="1">#REF!</definedName>
    <definedName name="iiiiiiiiiiiiiiiiiiiiiiiiii" localSheetId="90" hidden="1">#REF!</definedName>
    <definedName name="iiiiiiiiiiiiiiiiiiiiiiiiii" localSheetId="27" hidden="1">#REF!</definedName>
    <definedName name="iiiiiiiiiiiiiiiiiiiiiiiiii" localSheetId="0" hidden="1">#REF!</definedName>
    <definedName name="iiiiiiiiiiiiiiiiiiiiiiiiii" hidden="1">#REF!</definedName>
    <definedName name="iiiooo" localSheetId="106">#REF!</definedName>
    <definedName name="iiiooo" localSheetId="17">#REF!</definedName>
    <definedName name="iiiooo" localSheetId="41">#REF!</definedName>
    <definedName name="iiiooo" localSheetId="51">#REF!</definedName>
    <definedName name="iiiooo" localSheetId="89">#REF!</definedName>
    <definedName name="iiiooo" localSheetId="40">#REF!</definedName>
    <definedName name="iiiooo" localSheetId="42">#REF!</definedName>
    <definedName name="iiiooo" localSheetId="43">#REF!</definedName>
    <definedName name="iiiooo" localSheetId="48">#REF!</definedName>
    <definedName name="iiiooo" localSheetId="49">#REF!</definedName>
    <definedName name="iiiooo" localSheetId="50">#REF!</definedName>
    <definedName name="iiiooo" localSheetId="57">#REF!</definedName>
    <definedName name="iiiooo" localSheetId="58">#REF!</definedName>
    <definedName name="iiiooo" localSheetId="59">#REF!</definedName>
    <definedName name="iiiooo" localSheetId="60">#REF!</definedName>
    <definedName name="iiiooo" localSheetId="76">#REF!</definedName>
    <definedName name="iiiooo" localSheetId="78">#REF!</definedName>
    <definedName name="iiiooo" localSheetId="82">#REF!</definedName>
    <definedName name="iiiooo" localSheetId="22">#REF!</definedName>
    <definedName name="iiiooo" localSheetId="86">#REF!</definedName>
    <definedName name="iiiooo" localSheetId="90">#REF!</definedName>
    <definedName name="iiiooo" localSheetId="27">#REF!</definedName>
    <definedName name="iiiooo" localSheetId="0">#REF!</definedName>
    <definedName name="iiiooo">#REF!</definedName>
    <definedName name="IKR" localSheetId="106">#REF!</definedName>
    <definedName name="IKR" localSheetId="16">#REF!</definedName>
    <definedName name="IKR" localSheetId="17">#REF!</definedName>
    <definedName name="IKR" localSheetId="41">#REF!</definedName>
    <definedName name="IKR" localSheetId="51">#REF!</definedName>
    <definedName name="IKR" localSheetId="89">#REF!</definedName>
    <definedName name="IKR" localSheetId="40">#REF!</definedName>
    <definedName name="IKR" localSheetId="42">#REF!</definedName>
    <definedName name="IKR" localSheetId="43">#REF!</definedName>
    <definedName name="IKR" localSheetId="48">#REF!</definedName>
    <definedName name="IKR" localSheetId="49">#REF!</definedName>
    <definedName name="IKR" localSheetId="50">#REF!</definedName>
    <definedName name="IKR" localSheetId="57">#REF!</definedName>
    <definedName name="IKR" localSheetId="58">#REF!</definedName>
    <definedName name="IKR" localSheetId="59">#REF!</definedName>
    <definedName name="IKR" localSheetId="60">#REF!</definedName>
    <definedName name="IKR" localSheetId="76">#REF!</definedName>
    <definedName name="IKR" localSheetId="78">#REF!</definedName>
    <definedName name="IKR" localSheetId="82">#REF!</definedName>
    <definedName name="IKR" localSheetId="22">#REF!</definedName>
    <definedName name="IKR" localSheetId="86">#REF!</definedName>
    <definedName name="IKR" localSheetId="90">#REF!</definedName>
    <definedName name="IKR" localSheetId="27">#REF!</definedName>
    <definedName name="IKR" localSheetId="0">#REF!</definedName>
    <definedName name="IKR">#REF!</definedName>
    <definedName name="ilo" localSheetId="104" hidden="1">{"Riqfin97",#N/A,FALSE,"Tran";"Riqfinpro",#N/A,FALSE,"Tran"}</definedName>
    <definedName name="ilo" localSheetId="106" hidden="1">{"Riqfin97",#N/A,FALSE,"Tran";"Riqfinpro",#N/A,FALSE,"Tran"}</definedName>
    <definedName name="ilo" localSheetId="16" hidden="1">{"Riqfin97",#N/A,FALSE,"Tran";"Riqfinpro",#N/A,FALSE,"Tran"}</definedName>
    <definedName name="ilo" localSheetId="17" hidden="1">{"Riqfin97",#N/A,FALSE,"Tran";"Riqfinpro",#N/A,FALSE,"Tran"}</definedName>
    <definedName name="ilo" localSheetId="18" hidden="1">{"Riqfin97",#N/A,FALSE,"Tran";"Riqfinpro",#N/A,FALSE,"Tran"}</definedName>
    <definedName name="ilo" localSheetId="38" hidden="1">{"Riqfin97",#N/A,FALSE,"Tran";"Riqfinpro",#N/A,FALSE,"Tran"}</definedName>
    <definedName name="ilo" localSheetId="41" hidden="1">{"Riqfin97",#N/A,FALSE,"Tran";"Riqfinpro",#N/A,FALSE,"Tran"}</definedName>
    <definedName name="ilo" localSheetId="65" hidden="1">{"Riqfin97",#N/A,FALSE,"Tran";"Riqfinpro",#N/A,FALSE,"Tran"}</definedName>
    <definedName name="ilo" localSheetId="67" hidden="1">{"Riqfin97",#N/A,FALSE,"Tran";"Riqfinpro",#N/A,FALSE,"Tran"}</definedName>
    <definedName name="ilo" localSheetId="70" hidden="1">{"Riqfin97",#N/A,FALSE,"Tran";"Riqfinpro",#N/A,FALSE,"Tran"}</definedName>
    <definedName name="ilo" localSheetId="8" hidden="1">{"Riqfin97",#N/A,FALSE,"Tran";"Riqfinpro",#N/A,FALSE,"Tran"}</definedName>
    <definedName name="ilo" localSheetId="9" hidden="1">{"Riqfin97",#N/A,FALSE,"Tran";"Riqfinpro",#N/A,FALSE,"Tran"}</definedName>
    <definedName name="ilo" localSheetId="10" hidden="1">{"Riqfin97",#N/A,FALSE,"Tran";"Riqfinpro",#N/A,FALSE,"Tran"}</definedName>
    <definedName name="ilo" localSheetId="11" hidden="1">{"Riqfin97",#N/A,FALSE,"Tran";"Riqfinpro",#N/A,FALSE,"Tran"}</definedName>
    <definedName name="ilo" localSheetId="54" hidden="1">{"Riqfin97",#N/A,FALSE,"Tran";"Riqfinpro",#N/A,FALSE,"Tran"}</definedName>
    <definedName name="ilo" localSheetId="51" hidden="1">{"Riqfin97",#N/A,FALSE,"Tran";"Riqfinpro",#N/A,FALSE,"Tran"}</definedName>
    <definedName name="ilo" localSheetId="89" hidden="1">{"Riqfin97",#N/A,FALSE,"Tran";"Riqfinpro",#N/A,FALSE,"Tran"}</definedName>
    <definedName name="ilo" localSheetId="28" hidden="1">{"Riqfin97",#N/A,FALSE,"Tran";"Riqfinpro",#N/A,FALSE,"Tran"}</definedName>
    <definedName name="ilo" localSheetId="29" hidden="1">{"Riqfin97",#N/A,FALSE,"Tran";"Riqfinpro",#N/A,FALSE,"Tran"}</definedName>
    <definedName name="ilo" localSheetId="30" hidden="1">{"Riqfin97",#N/A,FALSE,"Tran";"Riqfinpro",#N/A,FALSE,"Tran"}</definedName>
    <definedName name="ilo" localSheetId="31" hidden="1">{"Riqfin97",#N/A,FALSE,"Tran";"Riqfinpro",#N/A,FALSE,"Tran"}</definedName>
    <definedName name="ilo" localSheetId="32" hidden="1">{"Riqfin97",#N/A,FALSE,"Tran";"Riqfinpro",#N/A,FALSE,"Tran"}</definedName>
    <definedName name="ilo" localSheetId="33" hidden="1">{"Riqfin97",#N/A,FALSE,"Tran";"Riqfinpro",#N/A,FALSE,"Tran"}</definedName>
    <definedName name="ilo" localSheetId="34" hidden="1">{"Riqfin97",#N/A,FALSE,"Tran";"Riqfinpro",#N/A,FALSE,"Tran"}</definedName>
    <definedName name="ilo" localSheetId="37" hidden="1">{"Riqfin97",#N/A,FALSE,"Tran";"Riqfinpro",#N/A,FALSE,"Tran"}</definedName>
    <definedName name="ilo" localSheetId="2" hidden="1">{"Riqfin97",#N/A,FALSE,"Tran";"Riqfinpro",#N/A,FALSE,"Tran"}</definedName>
    <definedName name="ilo" localSheetId="39" hidden="1">{"Riqfin97",#N/A,FALSE,"Tran";"Riqfinpro",#N/A,FALSE,"Tran"}</definedName>
    <definedName name="ilo" localSheetId="40" hidden="1">{"Riqfin97",#N/A,FALSE,"Tran";"Riqfinpro",#N/A,FALSE,"Tran"}</definedName>
    <definedName name="ilo" localSheetId="42" hidden="1">{"Riqfin97",#N/A,FALSE,"Tran";"Riqfinpro",#N/A,FALSE,"Tran"}</definedName>
    <definedName name="ilo" localSheetId="43" hidden="1">{"Riqfin97",#N/A,FALSE,"Tran";"Riqfinpro",#N/A,FALSE,"Tran"}</definedName>
    <definedName name="ilo" localSheetId="44" hidden="1">{"Riqfin97",#N/A,FALSE,"Tran";"Riqfinpro",#N/A,FALSE,"Tran"}</definedName>
    <definedName name="ilo" localSheetId="45" hidden="1">{"Riqfin97",#N/A,FALSE,"Tran";"Riqfinpro",#N/A,FALSE,"Tran"}</definedName>
    <definedName name="ilo" localSheetId="46" hidden="1">{"Riqfin97",#N/A,FALSE,"Tran";"Riqfinpro",#N/A,FALSE,"Tran"}</definedName>
    <definedName name="ilo" localSheetId="47" hidden="1">{"Riqfin97",#N/A,FALSE,"Tran";"Riqfinpro",#N/A,FALSE,"Tran"}</definedName>
    <definedName name="ilo" localSheetId="48" hidden="1">{"Riqfin97",#N/A,FALSE,"Tran";"Riqfinpro",#N/A,FALSE,"Tran"}</definedName>
    <definedName name="ilo" localSheetId="49" hidden="1">{"Riqfin97",#N/A,FALSE,"Tran";"Riqfinpro",#N/A,FALSE,"Tran"}</definedName>
    <definedName name="ilo" localSheetId="50" hidden="1">{"Riqfin97",#N/A,FALSE,"Tran";"Riqfinpro",#N/A,FALSE,"Tran"}</definedName>
    <definedName name="ilo" localSheetId="57" hidden="1">{"Riqfin97",#N/A,FALSE,"Tran";"Riqfinpro",#N/A,FALSE,"Tran"}</definedName>
    <definedName name="ilo" localSheetId="58" hidden="1">{"Riqfin97",#N/A,FALSE,"Tran";"Riqfinpro",#N/A,FALSE,"Tran"}</definedName>
    <definedName name="ilo" localSheetId="59" hidden="1">{"Riqfin97",#N/A,FALSE,"Tran";"Riqfinpro",#N/A,FALSE,"Tran"}</definedName>
    <definedName name="ilo" localSheetId="60" hidden="1">{"Riqfin97",#N/A,FALSE,"Tran";"Riqfinpro",#N/A,FALSE,"Tran"}</definedName>
    <definedName name="ilo" localSheetId="61" hidden="1">{"Riqfin97",#N/A,FALSE,"Tran";"Riqfinpro",#N/A,FALSE,"Tran"}</definedName>
    <definedName name="ilo" localSheetId="62" hidden="1">{"Riqfin97",#N/A,FALSE,"Tran";"Riqfinpro",#N/A,FALSE,"Tran"}</definedName>
    <definedName name="ilo" localSheetId="63" hidden="1">{"Riqfin97",#N/A,FALSE,"Tran";"Riqfinpro",#N/A,FALSE,"Tran"}</definedName>
    <definedName name="ilo" localSheetId="64" hidden="1">{"Riqfin97",#N/A,FALSE,"Tran";"Riqfinpro",#N/A,FALSE,"Tran"}</definedName>
    <definedName name="ilo" localSheetId="66" hidden="1">{"Riqfin97",#N/A,FALSE,"Tran";"Riqfinpro",#N/A,FALSE,"Tran"}</definedName>
    <definedName name="ilo" localSheetId="68" hidden="1">{"Riqfin97",#N/A,FALSE,"Tran";"Riqfinpro",#N/A,FALSE,"Tran"}</definedName>
    <definedName name="ilo" localSheetId="69" hidden="1">{"Riqfin97",#N/A,FALSE,"Tran";"Riqfinpro",#N/A,FALSE,"Tran"}</definedName>
    <definedName name="ilo" localSheetId="71" hidden="1">{"Riqfin97",#N/A,FALSE,"Tran";"Riqfinpro",#N/A,FALSE,"Tran"}</definedName>
    <definedName name="ilo" localSheetId="76" hidden="1">{"Riqfin97",#N/A,FALSE,"Tran";"Riqfinpro",#N/A,FALSE,"Tran"}</definedName>
    <definedName name="ilo" localSheetId="77" hidden="1">{"Riqfin97",#N/A,FALSE,"Tran";"Riqfinpro",#N/A,FALSE,"Tran"}</definedName>
    <definedName name="ilo" localSheetId="78" hidden="1">{"Riqfin97",#N/A,FALSE,"Tran";"Riqfinpro",#N/A,FALSE,"Tran"}</definedName>
    <definedName name="ilo" localSheetId="82" hidden="1">{"Riqfin97",#N/A,FALSE,"Tran";"Riqfinpro",#N/A,FALSE,"Tran"}</definedName>
    <definedName name="ilo" localSheetId="22" hidden="1">{"Riqfin97",#N/A,FALSE,"Tran";"Riqfinpro",#N/A,FALSE,"Tran"}</definedName>
    <definedName name="ilo" localSheetId="86" hidden="1">{"Riqfin97",#N/A,FALSE,"Tran";"Riqfinpro",#N/A,FALSE,"Tran"}</definedName>
    <definedName name="ilo" localSheetId="90" hidden="1">{"Riqfin97",#N/A,FALSE,"Tran";"Riqfinpro",#N/A,FALSE,"Tran"}</definedName>
    <definedName name="ilo" localSheetId="94" hidden="1">{"Riqfin97",#N/A,FALSE,"Tran";"Riqfinpro",#N/A,FALSE,"Tran"}</definedName>
    <definedName name="ilo" localSheetId="102" hidden="1">{"Riqfin97",#N/A,FALSE,"Tran";"Riqfinpro",#N/A,FALSE,"Tran"}</definedName>
    <definedName name="ilo" localSheetId="27" hidden="1">{"Riqfin97",#N/A,FALSE,"Tran";"Riqfinpro",#N/A,FALSE,"Tran"}</definedName>
    <definedName name="ilo" localSheetId="0" hidden="1">{"Riqfin97",#N/A,FALSE,"Tran";"Riqfinpro",#N/A,FALSE,"Tran"}</definedName>
    <definedName name="ilo" hidden="1">{"Riqfin97",#N/A,FALSE,"Tran";"Riqfinpro",#N/A,FALSE,"Tran"}</definedName>
    <definedName name="ilu" localSheetId="104" hidden="1">{"Riqfin97",#N/A,FALSE,"Tran";"Riqfinpro",#N/A,FALSE,"Tran"}</definedName>
    <definedName name="ilu" localSheetId="106" hidden="1">{"Riqfin97",#N/A,FALSE,"Tran";"Riqfinpro",#N/A,FALSE,"Tran"}</definedName>
    <definedName name="ilu" localSheetId="16" hidden="1">{"Riqfin97",#N/A,FALSE,"Tran";"Riqfinpro",#N/A,FALSE,"Tran"}</definedName>
    <definedName name="ilu" localSheetId="17" hidden="1">{"Riqfin97",#N/A,FALSE,"Tran";"Riqfinpro",#N/A,FALSE,"Tran"}</definedName>
    <definedName name="ilu" localSheetId="18" hidden="1">{"Riqfin97",#N/A,FALSE,"Tran";"Riqfinpro",#N/A,FALSE,"Tran"}</definedName>
    <definedName name="ilu" localSheetId="38" hidden="1">{"Riqfin97",#N/A,FALSE,"Tran";"Riqfinpro",#N/A,FALSE,"Tran"}</definedName>
    <definedName name="ilu" localSheetId="41" hidden="1">{"Riqfin97",#N/A,FALSE,"Tran";"Riqfinpro",#N/A,FALSE,"Tran"}</definedName>
    <definedName name="ilu" localSheetId="65" hidden="1">{"Riqfin97",#N/A,FALSE,"Tran";"Riqfinpro",#N/A,FALSE,"Tran"}</definedName>
    <definedName name="ilu" localSheetId="67" hidden="1">{"Riqfin97",#N/A,FALSE,"Tran";"Riqfinpro",#N/A,FALSE,"Tran"}</definedName>
    <definedName name="ilu" localSheetId="70" hidden="1">{"Riqfin97",#N/A,FALSE,"Tran";"Riqfinpro",#N/A,FALSE,"Tran"}</definedName>
    <definedName name="ilu" localSheetId="8" hidden="1">{"Riqfin97",#N/A,FALSE,"Tran";"Riqfinpro",#N/A,FALSE,"Tran"}</definedName>
    <definedName name="ilu" localSheetId="9" hidden="1">{"Riqfin97",#N/A,FALSE,"Tran";"Riqfinpro",#N/A,FALSE,"Tran"}</definedName>
    <definedName name="ilu" localSheetId="10" hidden="1">{"Riqfin97",#N/A,FALSE,"Tran";"Riqfinpro",#N/A,FALSE,"Tran"}</definedName>
    <definedName name="ilu" localSheetId="11" hidden="1">{"Riqfin97",#N/A,FALSE,"Tran";"Riqfinpro",#N/A,FALSE,"Tran"}</definedName>
    <definedName name="ilu" localSheetId="54" hidden="1">{"Riqfin97",#N/A,FALSE,"Tran";"Riqfinpro",#N/A,FALSE,"Tran"}</definedName>
    <definedName name="ilu" localSheetId="51" hidden="1">{"Riqfin97",#N/A,FALSE,"Tran";"Riqfinpro",#N/A,FALSE,"Tran"}</definedName>
    <definedName name="ilu" localSheetId="89" hidden="1">{"Riqfin97",#N/A,FALSE,"Tran";"Riqfinpro",#N/A,FALSE,"Tran"}</definedName>
    <definedName name="ilu" localSheetId="28" hidden="1">{"Riqfin97",#N/A,FALSE,"Tran";"Riqfinpro",#N/A,FALSE,"Tran"}</definedName>
    <definedName name="ilu" localSheetId="29" hidden="1">{"Riqfin97",#N/A,FALSE,"Tran";"Riqfinpro",#N/A,FALSE,"Tran"}</definedName>
    <definedName name="ilu" localSheetId="30" hidden="1">{"Riqfin97",#N/A,FALSE,"Tran";"Riqfinpro",#N/A,FALSE,"Tran"}</definedName>
    <definedName name="ilu" localSheetId="31" hidden="1">{"Riqfin97",#N/A,FALSE,"Tran";"Riqfinpro",#N/A,FALSE,"Tran"}</definedName>
    <definedName name="ilu" localSheetId="32" hidden="1">{"Riqfin97",#N/A,FALSE,"Tran";"Riqfinpro",#N/A,FALSE,"Tran"}</definedName>
    <definedName name="ilu" localSheetId="33" hidden="1">{"Riqfin97",#N/A,FALSE,"Tran";"Riqfinpro",#N/A,FALSE,"Tran"}</definedName>
    <definedName name="ilu" localSheetId="34" hidden="1">{"Riqfin97",#N/A,FALSE,"Tran";"Riqfinpro",#N/A,FALSE,"Tran"}</definedName>
    <definedName name="ilu" localSheetId="37" hidden="1">{"Riqfin97",#N/A,FALSE,"Tran";"Riqfinpro",#N/A,FALSE,"Tran"}</definedName>
    <definedName name="ilu" localSheetId="2" hidden="1">{"Riqfin97",#N/A,FALSE,"Tran";"Riqfinpro",#N/A,FALSE,"Tran"}</definedName>
    <definedName name="ilu" localSheetId="39" hidden="1">{"Riqfin97",#N/A,FALSE,"Tran";"Riqfinpro",#N/A,FALSE,"Tran"}</definedName>
    <definedName name="ilu" localSheetId="40" hidden="1">{"Riqfin97",#N/A,FALSE,"Tran";"Riqfinpro",#N/A,FALSE,"Tran"}</definedName>
    <definedName name="ilu" localSheetId="42" hidden="1">{"Riqfin97",#N/A,FALSE,"Tran";"Riqfinpro",#N/A,FALSE,"Tran"}</definedName>
    <definedName name="ilu" localSheetId="43" hidden="1">{"Riqfin97",#N/A,FALSE,"Tran";"Riqfinpro",#N/A,FALSE,"Tran"}</definedName>
    <definedName name="ilu" localSheetId="44" hidden="1">{"Riqfin97",#N/A,FALSE,"Tran";"Riqfinpro",#N/A,FALSE,"Tran"}</definedName>
    <definedName name="ilu" localSheetId="45" hidden="1">{"Riqfin97",#N/A,FALSE,"Tran";"Riqfinpro",#N/A,FALSE,"Tran"}</definedName>
    <definedName name="ilu" localSheetId="46" hidden="1">{"Riqfin97",#N/A,FALSE,"Tran";"Riqfinpro",#N/A,FALSE,"Tran"}</definedName>
    <definedName name="ilu" localSheetId="47" hidden="1">{"Riqfin97",#N/A,FALSE,"Tran";"Riqfinpro",#N/A,FALSE,"Tran"}</definedName>
    <definedName name="ilu" localSheetId="48" hidden="1">{"Riqfin97",#N/A,FALSE,"Tran";"Riqfinpro",#N/A,FALSE,"Tran"}</definedName>
    <definedName name="ilu" localSheetId="49" hidden="1">{"Riqfin97",#N/A,FALSE,"Tran";"Riqfinpro",#N/A,FALSE,"Tran"}</definedName>
    <definedName name="ilu" localSheetId="50" hidden="1">{"Riqfin97",#N/A,FALSE,"Tran";"Riqfinpro",#N/A,FALSE,"Tran"}</definedName>
    <definedName name="ilu" localSheetId="57" hidden="1">{"Riqfin97",#N/A,FALSE,"Tran";"Riqfinpro",#N/A,FALSE,"Tran"}</definedName>
    <definedName name="ilu" localSheetId="58" hidden="1">{"Riqfin97",#N/A,FALSE,"Tran";"Riqfinpro",#N/A,FALSE,"Tran"}</definedName>
    <definedName name="ilu" localSheetId="59" hidden="1">{"Riqfin97",#N/A,FALSE,"Tran";"Riqfinpro",#N/A,FALSE,"Tran"}</definedName>
    <definedName name="ilu" localSheetId="60" hidden="1">{"Riqfin97",#N/A,FALSE,"Tran";"Riqfinpro",#N/A,FALSE,"Tran"}</definedName>
    <definedName name="ilu" localSheetId="61" hidden="1">{"Riqfin97",#N/A,FALSE,"Tran";"Riqfinpro",#N/A,FALSE,"Tran"}</definedName>
    <definedName name="ilu" localSheetId="62" hidden="1">{"Riqfin97",#N/A,FALSE,"Tran";"Riqfinpro",#N/A,FALSE,"Tran"}</definedName>
    <definedName name="ilu" localSheetId="63" hidden="1">{"Riqfin97",#N/A,FALSE,"Tran";"Riqfinpro",#N/A,FALSE,"Tran"}</definedName>
    <definedName name="ilu" localSheetId="64" hidden="1">{"Riqfin97",#N/A,FALSE,"Tran";"Riqfinpro",#N/A,FALSE,"Tran"}</definedName>
    <definedName name="ilu" localSheetId="66" hidden="1">{"Riqfin97",#N/A,FALSE,"Tran";"Riqfinpro",#N/A,FALSE,"Tran"}</definedName>
    <definedName name="ilu" localSheetId="68" hidden="1">{"Riqfin97",#N/A,FALSE,"Tran";"Riqfinpro",#N/A,FALSE,"Tran"}</definedName>
    <definedName name="ilu" localSheetId="69" hidden="1">{"Riqfin97",#N/A,FALSE,"Tran";"Riqfinpro",#N/A,FALSE,"Tran"}</definedName>
    <definedName name="ilu" localSheetId="71" hidden="1">{"Riqfin97",#N/A,FALSE,"Tran";"Riqfinpro",#N/A,FALSE,"Tran"}</definedName>
    <definedName name="ilu" localSheetId="76" hidden="1">{"Riqfin97",#N/A,FALSE,"Tran";"Riqfinpro",#N/A,FALSE,"Tran"}</definedName>
    <definedName name="ilu" localSheetId="77" hidden="1">{"Riqfin97",#N/A,FALSE,"Tran";"Riqfinpro",#N/A,FALSE,"Tran"}</definedName>
    <definedName name="ilu" localSheetId="78" hidden="1">{"Riqfin97",#N/A,FALSE,"Tran";"Riqfinpro",#N/A,FALSE,"Tran"}</definedName>
    <definedName name="ilu" localSheetId="82" hidden="1">{"Riqfin97",#N/A,FALSE,"Tran";"Riqfinpro",#N/A,FALSE,"Tran"}</definedName>
    <definedName name="ilu" localSheetId="22" hidden="1">{"Riqfin97",#N/A,FALSE,"Tran";"Riqfinpro",#N/A,FALSE,"Tran"}</definedName>
    <definedName name="ilu" localSheetId="86" hidden="1">{"Riqfin97",#N/A,FALSE,"Tran";"Riqfinpro",#N/A,FALSE,"Tran"}</definedName>
    <definedName name="ilu" localSheetId="90" hidden="1">{"Riqfin97",#N/A,FALSE,"Tran";"Riqfinpro",#N/A,FALSE,"Tran"}</definedName>
    <definedName name="ilu" localSheetId="94" hidden="1">{"Riqfin97",#N/A,FALSE,"Tran";"Riqfinpro",#N/A,FALSE,"Tran"}</definedName>
    <definedName name="ilu" localSheetId="102" hidden="1">{"Riqfin97",#N/A,FALSE,"Tran";"Riqfinpro",#N/A,FALSE,"Tran"}</definedName>
    <definedName name="ilu" localSheetId="27" hidden="1">{"Riqfin97",#N/A,FALSE,"Tran";"Riqfinpro",#N/A,FALSE,"Tran"}</definedName>
    <definedName name="ilu" localSheetId="0" hidden="1">{"Riqfin97",#N/A,FALSE,"Tran";"Riqfinpro",#N/A,FALSE,"Tran"}</definedName>
    <definedName name="ilu" hidden="1">{"Riqfin97",#N/A,FALSE,"Tran";"Riqfinpro",#N/A,FALSE,"Tran"}</definedName>
    <definedName name="IM" localSheetId="106">#REF!</definedName>
    <definedName name="IM" localSheetId="17">#REF!</definedName>
    <definedName name="IM" localSheetId="51">#REF!</definedName>
    <definedName name="IM" localSheetId="89">#REF!</definedName>
    <definedName name="IM" localSheetId="40">#REF!</definedName>
    <definedName name="IM" localSheetId="42">#REF!</definedName>
    <definedName name="IM" localSheetId="43">#REF!</definedName>
    <definedName name="IM" localSheetId="48">#REF!</definedName>
    <definedName name="IM" localSheetId="49">#REF!</definedName>
    <definedName name="IM" localSheetId="50">#REF!</definedName>
    <definedName name="IM" localSheetId="57">#REF!</definedName>
    <definedName name="IM" localSheetId="58">#REF!</definedName>
    <definedName name="IM" localSheetId="77">#REF!</definedName>
    <definedName name="IM" localSheetId="78">#REF!</definedName>
    <definedName name="IM" localSheetId="22">#REF!</definedName>
    <definedName name="IM" localSheetId="90">#REF!</definedName>
    <definedName name="IM" localSheetId="27">#REF!</definedName>
    <definedName name="IM" localSheetId="0">#REF!</definedName>
    <definedName name="IM">#REF!</definedName>
    <definedName name="ima" localSheetId="106">#REF!</definedName>
    <definedName name="ima" localSheetId="17">#REF!</definedName>
    <definedName name="ima" localSheetId="51">#REF!</definedName>
    <definedName name="ima" localSheetId="89">#REF!</definedName>
    <definedName name="ima" localSheetId="40">#REF!</definedName>
    <definedName name="ima" localSheetId="42">#REF!</definedName>
    <definedName name="ima" localSheetId="48">#REF!</definedName>
    <definedName name="ima" localSheetId="49">#REF!</definedName>
    <definedName name="ima" localSheetId="50">#REF!</definedName>
    <definedName name="ima" localSheetId="57">#REF!</definedName>
    <definedName name="ima" localSheetId="58">#REF!</definedName>
    <definedName name="ima" localSheetId="77">#REF!</definedName>
    <definedName name="ima" localSheetId="78">#REF!</definedName>
    <definedName name="ima" localSheetId="22">#REF!</definedName>
    <definedName name="ima" localSheetId="90">#REF!</definedName>
    <definedName name="ima" localSheetId="0">#REF!</definedName>
    <definedName name="ima">#REF!</definedName>
    <definedName name="imaor" localSheetId="106">#REF!</definedName>
    <definedName name="imaor" localSheetId="17">#REF!</definedName>
    <definedName name="imaor" localSheetId="51">#REF!</definedName>
    <definedName name="imaor" localSheetId="89">#REF!</definedName>
    <definedName name="imaor" localSheetId="40">#REF!</definedName>
    <definedName name="imaor" localSheetId="48">#REF!</definedName>
    <definedName name="imaor" localSheetId="49">#REF!</definedName>
    <definedName name="imaor" localSheetId="50">#REF!</definedName>
    <definedName name="imaor" localSheetId="57">#REF!</definedName>
    <definedName name="imaor" localSheetId="58">#REF!</definedName>
    <definedName name="imaor" localSheetId="77">#REF!</definedName>
    <definedName name="imaor" localSheetId="78">#REF!</definedName>
    <definedName name="imaor" localSheetId="22">#REF!</definedName>
    <definedName name="imaor" localSheetId="90">#REF!</definedName>
    <definedName name="imaor" localSheetId="0">#REF!</definedName>
    <definedName name="imaor">#REF!</definedName>
    <definedName name="IMF" localSheetId="106">#REF!</definedName>
    <definedName name="IMF" localSheetId="17">#REF!</definedName>
    <definedName name="IMF" localSheetId="51">#REF!</definedName>
    <definedName name="IMF" localSheetId="89">#REF!</definedName>
    <definedName name="IMF" localSheetId="42">#REF!</definedName>
    <definedName name="IMF" localSheetId="43">#REF!</definedName>
    <definedName name="IMF" localSheetId="48">#REF!</definedName>
    <definedName name="IMF" localSheetId="49">#REF!</definedName>
    <definedName name="IMF" localSheetId="50">#REF!</definedName>
    <definedName name="IMF" localSheetId="57">#REF!</definedName>
    <definedName name="IMF" localSheetId="58">#REF!</definedName>
    <definedName name="IMF" localSheetId="76">#REF!</definedName>
    <definedName name="IMF" localSheetId="78">#REF!</definedName>
    <definedName name="IMF" localSheetId="22">#REF!</definedName>
    <definedName name="IMF" localSheetId="90">#REF!</definedName>
    <definedName name="IMF" localSheetId="27">#REF!</definedName>
    <definedName name="IMF" localSheetId="0">#REF!</definedName>
    <definedName name="IMF">#REF!</definedName>
    <definedName name="impacto" localSheetId="106">#REF!</definedName>
    <definedName name="impacto" localSheetId="17">#REF!</definedName>
    <definedName name="impacto" localSheetId="51">#REF!</definedName>
    <definedName name="impacto" localSheetId="89">#REF!</definedName>
    <definedName name="impacto" localSheetId="48">#REF!</definedName>
    <definedName name="impacto" localSheetId="49">#REF!</definedName>
    <definedName name="impacto" localSheetId="50">#REF!</definedName>
    <definedName name="impacto" localSheetId="57">#REF!</definedName>
    <definedName name="impacto" localSheetId="58">#REF!</definedName>
    <definedName name="impacto" localSheetId="78">#REF!</definedName>
    <definedName name="impacto" localSheetId="22">#REF!</definedName>
    <definedName name="impacto" localSheetId="90">#REF!</definedName>
    <definedName name="impacto" localSheetId="0">#REF!</definedName>
    <definedName name="impacto">#REF!</definedName>
    <definedName name="Importaciones" localSheetId="106" hidden="1">#REF!</definedName>
    <definedName name="Importaciones" localSheetId="17" hidden="1">'[16]Base Original'!#REF!</definedName>
    <definedName name="Importaciones" localSheetId="42" hidden="1">'[16]Base Original'!#REF!</definedName>
    <definedName name="Importaciones" localSheetId="43" hidden="1">#REF!</definedName>
    <definedName name="Importaciones" localSheetId="50" hidden="1">'[16]Base Original'!#REF!</definedName>
    <definedName name="Importaciones" localSheetId="57" hidden="1">'[16]Base Original'!#REF!</definedName>
    <definedName name="Importaciones" localSheetId="76" hidden="1">'[16]Base Original'!#REF!</definedName>
    <definedName name="Importaciones" localSheetId="94" hidden="1">#REF!</definedName>
    <definedName name="Importaciones" hidden="1">'[16]Base Original'!#REF!</definedName>
    <definedName name="impresionueva" localSheetId="106">#REF!</definedName>
    <definedName name="impresionueva" localSheetId="17">#REF!</definedName>
    <definedName name="impresionueva" localSheetId="18">#REF!</definedName>
    <definedName name="impresionueva" localSheetId="51">#REF!</definedName>
    <definedName name="impresionueva" localSheetId="89">#REF!</definedName>
    <definedName name="impresionueva" localSheetId="40">#REF!</definedName>
    <definedName name="impresionueva" localSheetId="42">#REF!</definedName>
    <definedName name="impresionueva" localSheetId="48">#REF!</definedName>
    <definedName name="impresionueva" localSheetId="49">#REF!</definedName>
    <definedName name="impresionueva" localSheetId="50">#REF!</definedName>
    <definedName name="impresionueva" localSheetId="57">#REF!</definedName>
    <definedName name="impresionueva" localSheetId="58">#REF!</definedName>
    <definedName name="impresionueva" localSheetId="77">#REF!</definedName>
    <definedName name="impresionueva" localSheetId="78">#REF!</definedName>
    <definedName name="impresionueva" localSheetId="22">#REF!</definedName>
    <definedName name="impresionueva" localSheetId="90">#REF!</definedName>
    <definedName name="impresionueva" localSheetId="0">#REF!</definedName>
    <definedName name="impresionueva">#REF!</definedName>
    <definedName name="Imprimir_área_IM" localSheetId="106">#REF!</definedName>
    <definedName name="Imprimir_área_IM" localSheetId="17">#REF!</definedName>
    <definedName name="Imprimir_área_IM" localSheetId="18">#REF!</definedName>
    <definedName name="Imprimir_área_IM" localSheetId="51">#REF!</definedName>
    <definedName name="Imprimir_área_IM" localSheetId="89">#REF!</definedName>
    <definedName name="Imprimir_área_IM" localSheetId="40">#REF!</definedName>
    <definedName name="Imprimir_área_IM" localSheetId="42">#REF!</definedName>
    <definedName name="Imprimir_área_IM" localSheetId="48">#REF!</definedName>
    <definedName name="Imprimir_área_IM" localSheetId="49">#REF!</definedName>
    <definedName name="Imprimir_área_IM" localSheetId="50">#REF!</definedName>
    <definedName name="Imprimir_área_IM" localSheetId="57">#REF!</definedName>
    <definedName name="Imprimir_área_IM" localSheetId="58">#REF!</definedName>
    <definedName name="Imprimir_área_IM" localSheetId="78">#REF!</definedName>
    <definedName name="Imprimir_área_IM" localSheetId="22">#REF!</definedName>
    <definedName name="Imprimir_área_IM" localSheetId="90">#REF!</definedName>
    <definedName name="Imprimir_área_IM" localSheetId="0">#REF!</definedName>
    <definedName name="Imprimir_área_IM">#REF!</definedName>
    <definedName name="ind" localSheetId="106">#REF!</definedName>
    <definedName name="ind" localSheetId="17">#REF!</definedName>
    <definedName name="ind" localSheetId="18">#REF!</definedName>
    <definedName name="ind" localSheetId="51">#REF!</definedName>
    <definedName name="ind" localSheetId="89">#REF!</definedName>
    <definedName name="ind" localSheetId="40">#REF!</definedName>
    <definedName name="ind" localSheetId="42">#REF!</definedName>
    <definedName name="ind" localSheetId="48">#REF!</definedName>
    <definedName name="ind" localSheetId="49">#REF!</definedName>
    <definedName name="ind" localSheetId="50">#REF!</definedName>
    <definedName name="ind" localSheetId="57">#REF!</definedName>
    <definedName name="ind" localSheetId="58">#REF!</definedName>
    <definedName name="ind" localSheetId="78">#REF!</definedName>
    <definedName name="ind" localSheetId="22">#REF!</definedName>
    <definedName name="ind" localSheetId="90">#REF!</definedName>
    <definedName name="ind" localSheetId="0">#REF!</definedName>
    <definedName name="ind">#REF!</definedName>
    <definedName name="INDICE" localSheetId="106">#REF!</definedName>
    <definedName name="INDICE" localSheetId="17">[32]Programa!#REF!</definedName>
    <definedName name="INDICE" localSheetId="18">[32]Programa!#REF!</definedName>
    <definedName name="INDICE" localSheetId="51">[32]Programa!#REF!</definedName>
    <definedName name="INDICE" localSheetId="89">[32]Programa!#REF!</definedName>
    <definedName name="INDICE" localSheetId="40">[32]Programa!#REF!</definedName>
    <definedName name="INDICE" localSheetId="42">[32]Programa!#REF!</definedName>
    <definedName name="INDICE" localSheetId="48">[32]Programa!#REF!</definedName>
    <definedName name="INDICE" localSheetId="49">[32]Programa!#REF!</definedName>
    <definedName name="INDICE" localSheetId="50">[32]Programa!#REF!</definedName>
    <definedName name="INDICE" localSheetId="57">[32]Programa!#REF!</definedName>
    <definedName name="INDICE" localSheetId="58">[32]Programa!#REF!</definedName>
    <definedName name="INDICE" localSheetId="90">[32]Programa!#REF!</definedName>
    <definedName name="INDICE" localSheetId="94">#REF!</definedName>
    <definedName name="INDICE">[32]Programa!#REF!</definedName>
    <definedName name="INDICEPRODUCCIO" localSheetId="106">#REF!</definedName>
    <definedName name="INDICEPRODUCCIO" localSheetId="17">#REF!</definedName>
    <definedName name="INDICEPRODUCCIO" localSheetId="51">#REF!</definedName>
    <definedName name="INDICEPRODUCCIO" localSheetId="89">#REF!</definedName>
    <definedName name="INDICEPRODUCCIO" localSheetId="40">#REF!</definedName>
    <definedName name="INDICEPRODUCCIO" localSheetId="42">#REF!</definedName>
    <definedName name="INDICEPRODUCCIO" localSheetId="43">#REF!</definedName>
    <definedName name="INDICEPRODUCCIO" localSheetId="47">#REF!</definedName>
    <definedName name="INDICEPRODUCCIO" localSheetId="48">#REF!</definedName>
    <definedName name="INDICEPRODUCCIO" localSheetId="49">#REF!</definedName>
    <definedName name="INDICEPRODUCCIO" localSheetId="50">#REF!</definedName>
    <definedName name="INDICEPRODUCCIO" localSheetId="57">#REF!</definedName>
    <definedName name="INDICEPRODUCCIO" localSheetId="58">#REF!</definedName>
    <definedName name="INDICEPRODUCCIO" localSheetId="76">#REF!</definedName>
    <definedName name="INDICEPRODUCCIO" localSheetId="77">#REF!</definedName>
    <definedName name="INDICEPRODUCCIO" localSheetId="78">#REF!</definedName>
    <definedName name="INDICEPRODUCCIO" localSheetId="82">#REF!</definedName>
    <definedName name="INDICEPRODUCCIO" localSheetId="22">#REF!</definedName>
    <definedName name="INDICEPRODUCCIO" localSheetId="90">#REF!</definedName>
    <definedName name="INDICEPRODUCCIO" localSheetId="27">#REF!</definedName>
    <definedName name="INDICEPRODUCCIO" localSheetId="0">#REF!</definedName>
    <definedName name="INDICEPRODUCCIO">#REF!</definedName>
    <definedName name="indigo">#N/A</definedName>
    <definedName name="INE" localSheetId="106">#REF!</definedName>
    <definedName name="INE" localSheetId="17">#REF!</definedName>
    <definedName name="INE" localSheetId="18">#REF!</definedName>
    <definedName name="INE" localSheetId="51">#REF!</definedName>
    <definedName name="INE" localSheetId="89">#REF!</definedName>
    <definedName name="INE" localSheetId="40">#REF!</definedName>
    <definedName name="INE" localSheetId="42">#REF!</definedName>
    <definedName name="INE" localSheetId="48">#REF!</definedName>
    <definedName name="INE" localSheetId="49">#REF!</definedName>
    <definedName name="INE" localSheetId="50">#REF!</definedName>
    <definedName name="INE" localSheetId="57">#REF!</definedName>
    <definedName name="INE" localSheetId="58">#REF!</definedName>
    <definedName name="INE" localSheetId="77">#REF!</definedName>
    <definedName name="INE" localSheetId="78">#REF!</definedName>
    <definedName name="INE" localSheetId="22">#REF!</definedName>
    <definedName name="INE" localSheetId="90">#REF!</definedName>
    <definedName name="INE" localSheetId="0">#REF!</definedName>
    <definedName name="INE">#REF!</definedName>
    <definedName name="INECEL" localSheetId="106">#REF!</definedName>
    <definedName name="INECEL" localSheetId="17">#REF!</definedName>
    <definedName name="INECEL" localSheetId="18">#REF!</definedName>
    <definedName name="INECEL" localSheetId="51">#REF!</definedName>
    <definedName name="INECEL" localSheetId="89">#REF!</definedName>
    <definedName name="INECEL" localSheetId="40">#REF!</definedName>
    <definedName name="INECEL" localSheetId="42">#REF!</definedName>
    <definedName name="INECEL" localSheetId="48">#REF!</definedName>
    <definedName name="INECEL" localSheetId="49">#REF!</definedName>
    <definedName name="INECEL" localSheetId="50">#REF!</definedName>
    <definedName name="INECEL" localSheetId="57">#REF!</definedName>
    <definedName name="INECEL" localSheetId="58">#REF!</definedName>
    <definedName name="INECEL" localSheetId="78">#REF!</definedName>
    <definedName name="INECEL" localSheetId="22">#REF!</definedName>
    <definedName name="INECEL" localSheetId="90">#REF!</definedName>
    <definedName name="INECEL" localSheetId="0">#REF!</definedName>
    <definedName name="INECEL">#REF!</definedName>
    <definedName name="INF" localSheetId="106">#REF!</definedName>
    <definedName name="INF" localSheetId="57">[107]SUPUESTOS!A$21</definedName>
    <definedName name="INF" localSheetId="94">#REF!</definedName>
    <definedName name="INF">[107]SUPUESTOS!A$21</definedName>
    <definedName name="INFISC1" localSheetId="106">#REF!</definedName>
    <definedName name="INFISC1" localSheetId="17">#REF!</definedName>
    <definedName name="INFISC1" localSheetId="18">#REF!</definedName>
    <definedName name="INFISC1" localSheetId="51">#REF!</definedName>
    <definedName name="INFISC1" localSheetId="89">#REF!</definedName>
    <definedName name="INFISC1" localSheetId="40">#REF!</definedName>
    <definedName name="INFISC1" localSheetId="42">#REF!</definedName>
    <definedName name="INFISC1" localSheetId="48">#REF!</definedName>
    <definedName name="INFISC1" localSheetId="49">#REF!</definedName>
    <definedName name="INFISC1" localSheetId="50">#REF!</definedName>
    <definedName name="INFISC1" localSheetId="57">#REF!</definedName>
    <definedName name="INFISC1" localSheetId="58">#REF!</definedName>
    <definedName name="INFISC1" localSheetId="78">#REF!</definedName>
    <definedName name="INFISC1" localSheetId="22">#REF!</definedName>
    <definedName name="INFISC1" localSheetId="90">#REF!</definedName>
    <definedName name="INFISC1" localSheetId="0">#REF!</definedName>
    <definedName name="INFISC1">#REF!</definedName>
    <definedName name="INFISC2" localSheetId="106">#REF!</definedName>
    <definedName name="INFISC2" localSheetId="17">#REF!</definedName>
    <definedName name="INFISC2" localSheetId="18">#REF!</definedName>
    <definedName name="INFISC2" localSheetId="51">#REF!</definedName>
    <definedName name="INFISC2" localSheetId="89">#REF!</definedName>
    <definedName name="INFISC2" localSheetId="40">#REF!</definedName>
    <definedName name="INFISC2" localSheetId="42">#REF!</definedName>
    <definedName name="INFISC2" localSheetId="48">#REF!</definedName>
    <definedName name="INFISC2" localSheetId="49">#REF!</definedName>
    <definedName name="INFISC2" localSheetId="50">#REF!</definedName>
    <definedName name="INFISC2" localSheetId="57">#REF!</definedName>
    <definedName name="INFISC2" localSheetId="58">#REF!</definedName>
    <definedName name="INFISC2" localSheetId="78">#REF!</definedName>
    <definedName name="INFISC2" localSheetId="22">#REF!</definedName>
    <definedName name="INFISC2" localSheetId="90">#REF!</definedName>
    <definedName name="INFISC2" localSheetId="0">#REF!</definedName>
    <definedName name="INFISC2">#REF!</definedName>
    <definedName name="Inflation" localSheetId="106">#REF!</definedName>
    <definedName name="Inflation" localSheetId="57">[106]CPI!$A$210:$M$354</definedName>
    <definedName name="Inflation" localSheetId="94">#REF!</definedName>
    <definedName name="Inflation">[106]CPI!$A$210:$M$354</definedName>
    <definedName name="info" localSheetId="106">#REF!</definedName>
    <definedName name="info" localSheetId="17">#REF!</definedName>
    <definedName name="info" localSheetId="18">#REF!</definedName>
    <definedName name="info" localSheetId="51">#REF!</definedName>
    <definedName name="info" localSheetId="89">#REF!</definedName>
    <definedName name="info" localSheetId="40">#REF!</definedName>
    <definedName name="info" localSheetId="42">#REF!</definedName>
    <definedName name="info" localSheetId="48">#REF!</definedName>
    <definedName name="info" localSheetId="49">#REF!</definedName>
    <definedName name="info" localSheetId="50">#REF!</definedName>
    <definedName name="info" localSheetId="57">#REF!</definedName>
    <definedName name="info" localSheetId="58">#REF!</definedName>
    <definedName name="info" localSheetId="78">#REF!</definedName>
    <definedName name="info" localSheetId="22">#REF!</definedName>
    <definedName name="info" localSheetId="90">#REF!</definedName>
    <definedName name="info" localSheetId="0">#REF!</definedName>
    <definedName name="info">#REF!</definedName>
    <definedName name="INFOGER" localSheetId="106">#REF!</definedName>
    <definedName name="INFOGER" localSheetId="17">[75]BCP!#REF!</definedName>
    <definedName name="INFOGER" localSheetId="18">[75]BCP!#REF!</definedName>
    <definedName name="INFOGER" localSheetId="51">[75]BCP!#REF!</definedName>
    <definedName name="INFOGER" localSheetId="89">[75]BCP!#REF!</definedName>
    <definedName name="INFOGER" localSheetId="40">[75]BCP!#REF!</definedName>
    <definedName name="INFOGER" localSheetId="42">[75]BCP!#REF!</definedName>
    <definedName name="INFOGER" localSheetId="43">#REF!</definedName>
    <definedName name="INFOGER" localSheetId="47">#REF!</definedName>
    <definedName name="INFOGER" localSheetId="48">[75]BCP!#REF!</definedName>
    <definedName name="INFOGER" localSheetId="49">[75]BCP!#REF!</definedName>
    <definedName name="INFOGER" localSheetId="50">[75]BCP!#REF!</definedName>
    <definedName name="INFOGER" localSheetId="57">#REF!</definedName>
    <definedName name="INFOGER" localSheetId="58">[75]BCP!#REF!</definedName>
    <definedName name="INFOGER" localSheetId="76">[75]BCP!#REF!</definedName>
    <definedName name="INFOGER" localSheetId="82">[75]BCP!#REF!</definedName>
    <definedName name="INFOGER" localSheetId="90">[75]BCP!#REF!</definedName>
    <definedName name="INFOGER" localSheetId="94">#REF!</definedName>
    <definedName name="INFOGER">[75]BCP!#REF!</definedName>
    <definedName name="infonotes" localSheetId="106">#REF!</definedName>
    <definedName name="infonotes" localSheetId="17">#REF!</definedName>
    <definedName name="infonotes" localSheetId="18">#REF!</definedName>
    <definedName name="infonotes" localSheetId="51">#REF!</definedName>
    <definedName name="infonotes" localSheetId="89">#REF!</definedName>
    <definedName name="infonotes" localSheetId="40">#REF!</definedName>
    <definedName name="infonotes" localSheetId="42">#REF!</definedName>
    <definedName name="infonotes" localSheetId="48">#REF!</definedName>
    <definedName name="infonotes" localSheetId="49">#REF!</definedName>
    <definedName name="infonotes" localSheetId="50">#REF!</definedName>
    <definedName name="infonotes" localSheetId="57">#REF!</definedName>
    <definedName name="infonotes" localSheetId="58">#REF!</definedName>
    <definedName name="infonotes" localSheetId="78">#REF!</definedName>
    <definedName name="infonotes" localSheetId="22">#REF!</definedName>
    <definedName name="infonotes" localSheetId="90">#REF!</definedName>
    <definedName name="infonotes" localSheetId="0">#REF!</definedName>
    <definedName name="infonotes">#REF!</definedName>
    <definedName name="INGOES96" localSheetId="106">#REF!</definedName>
    <definedName name="INGOES96" localSheetId="17">#REF!</definedName>
    <definedName name="INGOES96" localSheetId="18">#REF!</definedName>
    <definedName name="INGOES96" localSheetId="51">#REF!</definedName>
    <definedName name="INGOES96" localSheetId="89">#REF!</definedName>
    <definedName name="INGOES96" localSheetId="40">#REF!</definedName>
    <definedName name="INGOES96" localSheetId="42">#REF!</definedName>
    <definedName name="INGOES96" localSheetId="48">#REF!</definedName>
    <definedName name="INGOES96" localSheetId="49">#REF!</definedName>
    <definedName name="INGOES96" localSheetId="50">#REF!</definedName>
    <definedName name="INGOES96" localSheetId="57">#REF!</definedName>
    <definedName name="INGOES96" localSheetId="58">#REF!</definedName>
    <definedName name="INGOES96" localSheetId="78">#REF!</definedName>
    <definedName name="INGOES96" localSheetId="22">#REF!</definedName>
    <definedName name="INGOES96" localSheetId="90">#REF!</definedName>
    <definedName name="INGOES96" localSheetId="0">#REF!</definedName>
    <definedName name="INGOES96">#REF!</definedName>
    <definedName name="INGRESOS" localSheetId="106">#REF!</definedName>
    <definedName name="INGRESOS" localSheetId="17">#REF!</definedName>
    <definedName name="INGRESOS" localSheetId="51">#REF!</definedName>
    <definedName name="INGRESOS" localSheetId="89">#REF!</definedName>
    <definedName name="INGRESOS" localSheetId="40">#REF!</definedName>
    <definedName name="INGRESOS" localSheetId="42">#REF!</definedName>
    <definedName name="INGRESOS" localSheetId="43">#REF!</definedName>
    <definedName name="INGRESOS" localSheetId="47">#REF!</definedName>
    <definedName name="INGRESOS" localSheetId="48">#REF!</definedName>
    <definedName name="INGRESOS" localSheetId="49">#REF!</definedName>
    <definedName name="INGRESOS" localSheetId="50">#REF!</definedName>
    <definedName name="INGRESOS" localSheetId="57">#REF!</definedName>
    <definedName name="INGRESOS" localSheetId="58">#REF!</definedName>
    <definedName name="INGRESOS" localSheetId="76">#REF!</definedName>
    <definedName name="INGRESOS" localSheetId="78">#REF!</definedName>
    <definedName name="INGRESOS" localSheetId="82">#REF!</definedName>
    <definedName name="INGRESOS" localSheetId="22">#REF!</definedName>
    <definedName name="INGRESOS" localSheetId="90">#REF!</definedName>
    <definedName name="INGRESOS" localSheetId="27">#REF!</definedName>
    <definedName name="INGRESOS" localSheetId="0">#REF!</definedName>
    <definedName name="INGRESOS">#REF!</definedName>
    <definedName name="INIT" localSheetId="106">#REF!</definedName>
    <definedName name="INIT" localSheetId="17">#REF!</definedName>
    <definedName name="INIT" localSheetId="41">#REF!</definedName>
    <definedName name="INIT" localSheetId="51">#REF!</definedName>
    <definedName name="INIT" localSheetId="89">#REF!</definedName>
    <definedName name="INIT" localSheetId="42">#REF!</definedName>
    <definedName name="INIT" localSheetId="43">#REF!</definedName>
    <definedName name="INIT" localSheetId="48">#REF!</definedName>
    <definedName name="INIT" localSheetId="49">#REF!</definedName>
    <definedName name="INIT" localSheetId="50">#REF!</definedName>
    <definedName name="INIT" localSheetId="57">#REF!</definedName>
    <definedName name="INIT" localSheetId="58">#REF!</definedName>
    <definedName name="INIT" localSheetId="59">#REF!</definedName>
    <definedName name="INIT" localSheetId="60">#REF!</definedName>
    <definedName name="INIT" localSheetId="76">#REF!</definedName>
    <definedName name="INIT" localSheetId="78">#REF!</definedName>
    <definedName name="INIT" localSheetId="82">#REF!</definedName>
    <definedName name="INIT" localSheetId="22">#REF!</definedName>
    <definedName name="INIT" localSheetId="86">#REF!</definedName>
    <definedName name="INIT" localSheetId="90">#REF!</definedName>
    <definedName name="INIT" localSheetId="27">#REF!</definedName>
    <definedName name="INIT" localSheetId="0">#REF!</definedName>
    <definedName name="INIT">#REF!</definedName>
    <definedName name="INMN" localSheetId="106">#REF!</definedName>
    <definedName name="INMN" localSheetId="17">#REF!</definedName>
    <definedName name="INMN" localSheetId="51">#REF!</definedName>
    <definedName name="INMN" localSheetId="89">#REF!</definedName>
    <definedName name="INMN" localSheetId="48">#REF!</definedName>
    <definedName name="INMN" localSheetId="49">#REF!</definedName>
    <definedName name="INMN" localSheetId="50">#REF!</definedName>
    <definedName name="INMN" localSheetId="57">#REF!</definedName>
    <definedName name="INMN" localSheetId="58">#REF!</definedName>
    <definedName name="INMN" localSheetId="78">#REF!</definedName>
    <definedName name="INMN" localSheetId="22">#REF!</definedName>
    <definedName name="INMN" localSheetId="90">#REF!</definedName>
    <definedName name="INMN" localSheetId="0">#REF!</definedName>
    <definedName name="INMN">#REF!</definedName>
    <definedName name="INPROJ" localSheetId="106">#REF!</definedName>
    <definedName name="INPROJ" localSheetId="17">#REF!</definedName>
    <definedName name="INPROJ" localSheetId="51">#REF!</definedName>
    <definedName name="INPROJ" localSheetId="89">#REF!</definedName>
    <definedName name="INPROJ" localSheetId="48">#REF!</definedName>
    <definedName name="INPROJ" localSheetId="49">#REF!</definedName>
    <definedName name="INPROJ" localSheetId="50">#REF!</definedName>
    <definedName name="INPROJ" localSheetId="57">#REF!</definedName>
    <definedName name="INPROJ" localSheetId="58">#REF!</definedName>
    <definedName name="INPROJ" localSheetId="78">#REF!</definedName>
    <definedName name="INPROJ" localSheetId="22">#REF!</definedName>
    <definedName name="INPROJ" localSheetId="90">#REF!</definedName>
    <definedName name="INPROJ" localSheetId="0">#REF!</definedName>
    <definedName name="INPROJ">#REF!</definedName>
    <definedName name="INPUT_2" localSheetId="106">#REF!</definedName>
    <definedName name="INPUT_2" localSheetId="16">[44]Input!#REF!</definedName>
    <definedName name="INPUT_2" localSheetId="17">[29]Input!#REF!</definedName>
    <definedName name="INPUT_2" localSheetId="51">[29]Input!#REF!</definedName>
    <definedName name="INPUT_2" localSheetId="89">[29]Input!#REF!</definedName>
    <definedName name="INPUT_2" localSheetId="42">[29]Input!#REF!</definedName>
    <definedName name="INPUT_2" localSheetId="43">#REF!</definedName>
    <definedName name="INPUT_2" localSheetId="50">[29]Input!#REF!</definedName>
    <definedName name="INPUT_2" localSheetId="57">[29]Input!#REF!</definedName>
    <definedName name="INPUT_2" localSheetId="76">[29]Input!#REF!</definedName>
    <definedName name="INPUT_2" localSheetId="94">#REF!</definedName>
    <definedName name="INPUT_2" localSheetId="27">[29]Input!#REF!</definedName>
    <definedName name="INPUT_2">[29]Input!#REF!</definedName>
    <definedName name="INPUT_4" localSheetId="106">#REF!</definedName>
    <definedName name="INPUT_4" localSheetId="16">[44]Input!#REF!</definedName>
    <definedName name="INPUT_4" localSheetId="17">[29]Input!#REF!</definedName>
    <definedName name="INPUT_4" localSheetId="42">[29]Input!#REF!</definedName>
    <definedName name="INPUT_4" localSheetId="43">#REF!</definedName>
    <definedName name="INPUT_4" localSheetId="50">[29]Input!#REF!</definedName>
    <definedName name="INPUT_4" localSheetId="57">[29]Input!#REF!</definedName>
    <definedName name="INPUT_4" localSheetId="76">[29]Input!#REF!</definedName>
    <definedName name="INPUT_4" localSheetId="94">#REF!</definedName>
    <definedName name="INPUT_4" localSheetId="27">[29]Input!#REF!</definedName>
    <definedName name="INPUT_4">[29]Input!#REF!</definedName>
    <definedName name="INPUTSB" localSheetId="106">#REF!</definedName>
    <definedName name="INPUTSB" localSheetId="17">#REF!</definedName>
    <definedName name="INPUTSB" localSheetId="18">#REF!</definedName>
    <definedName name="INPUTSB" localSheetId="51">#REF!</definedName>
    <definedName name="INPUTSB" localSheetId="89">#REF!</definedName>
    <definedName name="INPUTSB" localSheetId="40">#REF!</definedName>
    <definedName name="INPUTSB" localSheetId="42">#REF!</definedName>
    <definedName name="INPUTSB" localSheetId="48">#REF!</definedName>
    <definedName name="INPUTSB" localSheetId="49">#REF!</definedName>
    <definedName name="INPUTSB" localSheetId="50">#REF!</definedName>
    <definedName name="INPUTSB" localSheetId="57">#REF!</definedName>
    <definedName name="INPUTSB" localSheetId="58">#REF!</definedName>
    <definedName name="INPUTSB" localSheetId="78">#REF!</definedName>
    <definedName name="INPUTSB" localSheetId="22">#REF!</definedName>
    <definedName name="INPUTSB" localSheetId="90">#REF!</definedName>
    <definedName name="INPUTSB" localSheetId="0">#REF!</definedName>
    <definedName name="INPUTSB">#REF!</definedName>
    <definedName name="Inst_ReportHeader" localSheetId="106">#REF!</definedName>
    <definedName name="Inst_ReportHeader" localSheetId="51">#REF!</definedName>
    <definedName name="Inst_ReportHeader" localSheetId="89">#REF!</definedName>
    <definedName name="Inst_ReportHeader" localSheetId="40">#REF!</definedName>
    <definedName name="Inst_ReportHeader" localSheetId="42">#REF!</definedName>
    <definedName name="Inst_ReportHeader" localSheetId="48">#REF!</definedName>
    <definedName name="Inst_ReportHeader" localSheetId="49">#REF!</definedName>
    <definedName name="Inst_ReportHeader" localSheetId="50">#REF!</definedName>
    <definedName name="Inst_ReportHeader" localSheetId="57">#REF!</definedName>
    <definedName name="Inst_ReportHeader" localSheetId="58">#REF!</definedName>
    <definedName name="Inst_ReportHeader" localSheetId="22">#REF!</definedName>
    <definedName name="Inst_ReportHeader" localSheetId="0">#REF!</definedName>
    <definedName name="Inst_ReportHeader">#REF!</definedName>
    <definedName name="Inst_Response">[152]Master!$AK$5:$AK$10</definedName>
    <definedName name="InstitutionName" localSheetId="106">#REF!</definedName>
    <definedName name="InstitutionName" localSheetId="51">#REF!</definedName>
    <definedName name="InstitutionName" localSheetId="89">#REF!</definedName>
    <definedName name="InstitutionName" localSheetId="40">#REF!</definedName>
    <definedName name="InstitutionName" localSheetId="42">#REF!</definedName>
    <definedName name="InstitutionName" localSheetId="48">#REF!</definedName>
    <definedName name="InstitutionName" localSheetId="49">#REF!</definedName>
    <definedName name="InstitutionName" localSheetId="50">#REF!</definedName>
    <definedName name="InstitutionName" localSheetId="57">#REF!</definedName>
    <definedName name="InstitutionName" localSheetId="58">#REF!</definedName>
    <definedName name="InstitutionName" localSheetId="22">#REF!</definedName>
    <definedName name="InstitutionName" localSheetId="90">#REF!</definedName>
    <definedName name="InstitutionName" localSheetId="0">#REF!</definedName>
    <definedName name="InstitutionName">#REF!</definedName>
    <definedName name="int" localSheetId="106">#REF!</definedName>
    <definedName name="int" localSheetId="17">#REF!</definedName>
    <definedName name="int" localSheetId="18">#REF!</definedName>
    <definedName name="int" localSheetId="51">#REF!</definedName>
    <definedName name="int" localSheetId="89">#REF!</definedName>
    <definedName name="int" localSheetId="40">#REF!</definedName>
    <definedName name="int" localSheetId="42">#REF!</definedName>
    <definedName name="int" localSheetId="48">#REF!</definedName>
    <definedName name="int" localSheetId="49">#REF!</definedName>
    <definedName name="int" localSheetId="50">#REF!</definedName>
    <definedName name="int" localSheetId="57">#REF!</definedName>
    <definedName name="int" localSheetId="58">#REF!</definedName>
    <definedName name="int" localSheetId="78">#REF!</definedName>
    <definedName name="int" localSheetId="22">#REF!</definedName>
    <definedName name="int" localSheetId="90">#REF!</definedName>
    <definedName name="int" localSheetId="0">#REF!</definedName>
    <definedName name="int">#REF!</definedName>
    <definedName name="Int.Crédito" localSheetId="106">#REF!</definedName>
    <definedName name="Int.Crédito" localSheetId="57">'[64]Ranking Bancario'!$BF$5:$BJ$54</definedName>
    <definedName name="Int.Crédito" localSheetId="94">#REF!</definedName>
    <definedName name="Int.Crédito">'[64]Ranking Bancario'!$BF$5:$BJ$54</definedName>
    <definedName name="Int.Inv" localSheetId="106">#REF!</definedName>
    <definedName name="Int.Inv" localSheetId="57">'[64]Ranking Bancario'!$BN$5:$BR$54</definedName>
    <definedName name="Int.Inv" localSheetId="94">#REF!</definedName>
    <definedName name="Int.Inv">'[64]Ranking Bancario'!$BN$5:$BR$54</definedName>
    <definedName name="INTERES" localSheetId="106">#REF!</definedName>
    <definedName name="INTERES" localSheetId="16">#REF!</definedName>
    <definedName name="INTERES" localSheetId="17">#REF!</definedName>
    <definedName name="INTERES" localSheetId="41">#REF!</definedName>
    <definedName name="INTERES" localSheetId="51">#REF!</definedName>
    <definedName name="INTERES" localSheetId="89">#REF!</definedName>
    <definedName name="INTERES" localSheetId="40">#REF!</definedName>
    <definedName name="INTERES" localSheetId="42">#REF!</definedName>
    <definedName name="INTERES" localSheetId="43">#REF!</definedName>
    <definedName name="INTERES" localSheetId="47">#REF!</definedName>
    <definedName name="INTERES" localSheetId="48">#REF!</definedName>
    <definedName name="INTERES" localSheetId="49">#REF!</definedName>
    <definedName name="INTERES" localSheetId="50">#REF!</definedName>
    <definedName name="INTERES" localSheetId="57">#REF!</definedName>
    <definedName name="INTERES" localSheetId="58">#REF!</definedName>
    <definedName name="INTERES" localSheetId="59">#REF!</definedName>
    <definedName name="INTERES" localSheetId="60">#REF!</definedName>
    <definedName name="INTERES" localSheetId="76">#REF!</definedName>
    <definedName name="INTERES" localSheetId="78">#REF!</definedName>
    <definedName name="INTERES" localSheetId="82">#REF!</definedName>
    <definedName name="INTERES" localSheetId="22">#REF!</definedName>
    <definedName name="INTERES" localSheetId="86">#REF!</definedName>
    <definedName name="INTERES" localSheetId="90">#REF!</definedName>
    <definedName name="INTERES" localSheetId="27">#REF!</definedName>
    <definedName name="INTERES" localSheetId="0">#REF!</definedName>
    <definedName name="INTERES">#REF!</definedName>
    <definedName name="INTEREST" localSheetId="106">#REF!</definedName>
    <definedName name="INTEREST" localSheetId="17">#REF!</definedName>
    <definedName name="INTEREST" localSheetId="41">#REF!</definedName>
    <definedName name="INTEREST" localSheetId="51">#REF!</definedName>
    <definedName name="INTEREST" localSheetId="89">#REF!</definedName>
    <definedName name="INTEREST" localSheetId="40">#REF!</definedName>
    <definedName name="INTEREST" localSheetId="42">#REF!</definedName>
    <definedName name="INTEREST" localSheetId="43">#REF!</definedName>
    <definedName name="INTEREST" localSheetId="48">#REF!</definedName>
    <definedName name="INTEREST" localSheetId="49">#REF!</definedName>
    <definedName name="INTEREST" localSheetId="50">#REF!</definedName>
    <definedName name="INTEREST" localSheetId="57">#REF!</definedName>
    <definedName name="INTEREST" localSheetId="58">#REF!</definedName>
    <definedName name="INTEREST" localSheetId="59">#REF!</definedName>
    <definedName name="INTEREST" localSheetId="60">#REF!</definedName>
    <definedName name="INTEREST" localSheetId="76">#REF!</definedName>
    <definedName name="INTEREST" localSheetId="78">#REF!</definedName>
    <definedName name="INTEREST" localSheetId="82">#REF!</definedName>
    <definedName name="INTEREST" localSheetId="22">#REF!</definedName>
    <definedName name="INTEREST" localSheetId="86">#REF!</definedName>
    <definedName name="INTEREST" localSheetId="90">#REF!</definedName>
    <definedName name="INTEREST" localSheetId="27">#REF!</definedName>
    <definedName name="INTEREST" localSheetId="0">#REF!</definedName>
    <definedName name="INTEREST">#REF!</definedName>
    <definedName name="Interest_IDA" localSheetId="106">#REF!</definedName>
    <definedName name="Interest_IDA" localSheetId="57">[125]NPV!$B$27</definedName>
    <definedName name="Interest_IDA" localSheetId="94">#REF!</definedName>
    <definedName name="Interest_IDA">[125]NPV!$B$27</definedName>
    <definedName name="Interest_IDA1" localSheetId="106">#REF!</definedName>
    <definedName name="Interest_IDA1" localSheetId="17">#REF!</definedName>
    <definedName name="Interest_IDA1" localSheetId="18">#REF!</definedName>
    <definedName name="Interest_IDA1" localSheetId="51">#REF!</definedName>
    <definedName name="Interest_IDA1" localSheetId="89">#REF!</definedName>
    <definedName name="Interest_IDA1" localSheetId="40">#REF!</definedName>
    <definedName name="Interest_IDA1" localSheetId="42">#REF!</definedName>
    <definedName name="Interest_IDA1" localSheetId="48">#REF!</definedName>
    <definedName name="Interest_IDA1" localSheetId="49">#REF!</definedName>
    <definedName name="Interest_IDA1" localSheetId="50">#REF!</definedName>
    <definedName name="Interest_IDA1" localSheetId="57">#REF!</definedName>
    <definedName name="Interest_IDA1" localSheetId="58">#REF!</definedName>
    <definedName name="Interest_IDA1" localSheetId="78">#REF!</definedName>
    <definedName name="Interest_IDA1" localSheetId="22">#REF!</definedName>
    <definedName name="Interest_IDA1" localSheetId="90">#REF!</definedName>
    <definedName name="Interest_IDA1" localSheetId="0">#REF!</definedName>
    <definedName name="Interest_IDA1">#REF!</definedName>
    <definedName name="Interest_NC" localSheetId="106">#REF!</definedName>
    <definedName name="Interest_NC" localSheetId="16">#REF!</definedName>
    <definedName name="Interest_NC" localSheetId="17">[125]NPV!#REF!</definedName>
    <definedName name="Interest_NC" localSheetId="18">[125]NPV!#REF!</definedName>
    <definedName name="Interest_NC" localSheetId="51">[125]NPV!#REF!</definedName>
    <definedName name="Interest_NC" localSheetId="89">[125]NPV!#REF!</definedName>
    <definedName name="Interest_NC" localSheetId="40">[125]NPV!#REF!</definedName>
    <definedName name="Interest_NC" localSheetId="42">[125]NPV!#REF!</definedName>
    <definedName name="Interest_NC" localSheetId="44">#REF!</definedName>
    <definedName name="Interest_NC" localSheetId="45">#REF!</definedName>
    <definedName name="Interest_NC" localSheetId="46">#REF!</definedName>
    <definedName name="Interest_NC" localSheetId="47">#REF!</definedName>
    <definedName name="Interest_NC" localSheetId="48">[125]NPV!#REF!</definedName>
    <definedName name="Interest_NC" localSheetId="49">[125]NPV!#REF!</definedName>
    <definedName name="Interest_NC" localSheetId="50">[125]NPV!#REF!</definedName>
    <definedName name="Interest_NC" localSheetId="57">[125]NPV!#REF!</definedName>
    <definedName name="Interest_NC" localSheetId="58">[125]NPV!#REF!</definedName>
    <definedName name="Interest_NC" localSheetId="77">[125]NPV!#REF!</definedName>
    <definedName name="Interest_NC" localSheetId="90">[125]NPV!#REF!</definedName>
    <definedName name="Interest_NC" localSheetId="94">#REF!</definedName>
    <definedName name="Interest_NC">[125]NPV!#REF!</definedName>
    <definedName name="InterestRate" localSheetId="106">#REF!</definedName>
    <definedName name="InterestRate" localSheetId="16">#REF!</definedName>
    <definedName name="InterestRate" localSheetId="17">#REF!</definedName>
    <definedName name="InterestRate" localSheetId="51">#REF!</definedName>
    <definedName name="InterestRate" localSheetId="89">#REF!</definedName>
    <definedName name="InterestRate" localSheetId="40">#REF!</definedName>
    <definedName name="InterestRate" localSheetId="42">#REF!</definedName>
    <definedName name="InterestRate" localSheetId="43">#REF!</definedName>
    <definedName name="InterestRate" localSheetId="47">#REF!</definedName>
    <definedName name="InterestRate" localSheetId="48">#REF!</definedName>
    <definedName name="InterestRate" localSheetId="49">#REF!</definedName>
    <definedName name="InterestRate" localSheetId="50">#REF!</definedName>
    <definedName name="InterestRate" localSheetId="57">#REF!</definedName>
    <definedName name="InterestRate" localSheetId="58">#REF!</definedName>
    <definedName name="InterestRate" localSheetId="76">#REF!</definedName>
    <definedName name="InterestRate" localSheetId="77">#REF!</definedName>
    <definedName name="InterestRate" localSheetId="78">#REF!</definedName>
    <definedName name="InterestRate" localSheetId="82">#REF!</definedName>
    <definedName name="InterestRate" localSheetId="22">#REF!</definedName>
    <definedName name="InterestRate" localSheetId="90">#REF!</definedName>
    <definedName name="InterestRate" localSheetId="27">#REF!</definedName>
    <definedName name="InterestRate" localSheetId="0">#REF!</definedName>
    <definedName name="InterestRate">#REF!</definedName>
    <definedName name="inthalf" localSheetId="106">#REF!</definedName>
    <definedName name="inthalf" localSheetId="57">#REF!</definedName>
    <definedName name="inthalf" localSheetId="94">#REF!</definedName>
    <definedName name="inthalf">[153]Sheet4!$C$58:$G$112</definedName>
    <definedName name="INTR_NEW" localSheetId="106">#REF!</definedName>
    <definedName name="INTR_NEW" localSheetId="17">[74]Debt!#REF!</definedName>
    <definedName name="INTR_NEW" localSheetId="51">[74]Debt!#REF!</definedName>
    <definedName name="INTR_NEW" localSheetId="89">[74]Debt!#REF!</definedName>
    <definedName name="INTR_NEW" localSheetId="49">[74]Debt!#REF!</definedName>
    <definedName name="INTR_NEW" localSheetId="50">[74]Debt!#REF!</definedName>
    <definedName name="INTR_NEW" localSheetId="57">#REF!</definedName>
    <definedName name="INTR_NEW" localSheetId="90">[74]Debt!#REF!</definedName>
    <definedName name="INTR_NEW" localSheetId="94">#REF!</definedName>
    <definedName name="INTR_NEW">[74]Debt!#REF!</definedName>
    <definedName name="INTR_OLD" localSheetId="106">#REF!</definedName>
    <definedName name="INTR_OLD" localSheetId="17">[74]Debt!#REF!</definedName>
    <definedName name="INTR_OLD" localSheetId="51">[74]Debt!#REF!</definedName>
    <definedName name="INTR_OLD" localSheetId="89">[74]Debt!#REF!</definedName>
    <definedName name="INTR_OLD" localSheetId="49">[74]Debt!#REF!</definedName>
    <definedName name="INTR_OLD" localSheetId="50">[74]Debt!#REF!</definedName>
    <definedName name="INTR_OLD" localSheetId="57">#REF!</definedName>
    <definedName name="INTR_OLD" localSheetId="90">[74]Debt!#REF!</definedName>
    <definedName name="INTR_OLD" localSheetId="94">#REF!</definedName>
    <definedName name="INTR_OLD">[74]Debt!#REF!</definedName>
    <definedName name="INTR_RAT" localSheetId="106">#REF!</definedName>
    <definedName name="INTR_RAT" localSheetId="17">[74]Debt!#REF!</definedName>
    <definedName name="INTR_RAT" localSheetId="51">[74]Debt!#REF!</definedName>
    <definedName name="INTR_RAT" localSheetId="89">[74]Debt!#REF!</definedName>
    <definedName name="INTR_RAT" localSheetId="49">[74]Debt!#REF!</definedName>
    <definedName name="INTR_RAT" localSheetId="50">[74]Debt!#REF!</definedName>
    <definedName name="INTR_RAT" localSheetId="57">#REF!</definedName>
    <definedName name="INTR_RAT" localSheetId="90">[74]Debt!#REF!</definedName>
    <definedName name="INTR_RAT" localSheetId="94">#REF!</definedName>
    <definedName name="INTR_RAT">[74]Debt!#REF!</definedName>
    <definedName name="INTR_TOT" localSheetId="106">#REF!</definedName>
    <definedName name="INTR_TOT" localSheetId="17">[74]Debt!#REF!</definedName>
    <definedName name="INTR_TOT" localSheetId="51">[74]Debt!#REF!</definedName>
    <definedName name="INTR_TOT" localSheetId="89">[74]Debt!#REF!</definedName>
    <definedName name="INTR_TOT" localSheetId="49">[74]Debt!#REF!</definedName>
    <definedName name="INTR_TOT" localSheetId="50">[74]Debt!#REF!</definedName>
    <definedName name="INTR_TOT" localSheetId="57">#REF!</definedName>
    <definedName name="INTR_TOT" localSheetId="90">[74]Debt!#REF!</definedName>
    <definedName name="INTR_TOT" localSheetId="94">#REF!</definedName>
    <definedName name="INTR_TOT">[74]Debt!#REF!</definedName>
    <definedName name="IPC" localSheetId="106">#REF!</definedName>
    <definedName name="ipc" localSheetId="16">#REF!</definedName>
    <definedName name="IPC" localSheetId="17">[154]ipc!#REF!</definedName>
    <definedName name="IPC" localSheetId="42">[154]ipc!#REF!</definedName>
    <definedName name="IPC" localSheetId="43">#REF!</definedName>
    <definedName name="IPC" localSheetId="47">#REF!</definedName>
    <definedName name="IPC" localSheetId="50">[154]ipc!#REF!</definedName>
    <definedName name="IPC" localSheetId="57">[154]ipc!#REF!</definedName>
    <definedName name="IPC" localSheetId="76">[154]ipc!#REF!</definedName>
    <definedName name="IPC" localSheetId="82">[154]ipc!#REF!</definedName>
    <definedName name="IPC" localSheetId="90">[154]ipc!#REF!</definedName>
    <definedName name="IPC" localSheetId="94">#REF!</definedName>
    <definedName name="IPC">[154]ipc!#REF!</definedName>
    <definedName name="ipc98j" localSheetId="106">#REF!</definedName>
    <definedName name="ipc98j" localSheetId="17">[32]Programa!#REF!</definedName>
    <definedName name="ipc98j" localSheetId="89">[32]Programa!#REF!</definedName>
    <definedName name="ipc98j" localSheetId="49">[32]Programa!#REF!</definedName>
    <definedName name="ipc98j" localSheetId="50">[32]Programa!#REF!</definedName>
    <definedName name="ipc98j" localSheetId="57">[32]Programa!#REF!</definedName>
    <definedName name="ipc98j" localSheetId="90">[32]Programa!#REF!</definedName>
    <definedName name="ipc98j" localSheetId="94">#REF!</definedName>
    <definedName name="ipc98j">[32]Programa!#REF!</definedName>
    <definedName name="ipc98s" localSheetId="106">#REF!</definedName>
    <definedName name="ipc98s" localSheetId="17">#REF!</definedName>
    <definedName name="ipc98s" localSheetId="18">#REF!</definedName>
    <definedName name="ipc98s" localSheetId="51">#REF!</definedName>
    <definedName name="ipc98s" localSheetId="89">#REF!</definedName>
    <definedName name="ipc98s" localSheetId="40">#REF!</definedName>
    <definedName name="ipc98s" localSheetId="42">#REF!</definedName>
    <definedName name="ipc98s" localSheetId="48">#REF!</definedName>
    <definedName name="ipc98s" localSheetId="49">#REF!</definedName>
    <definedName name="ipc98s" localSheetId="50">#REF!</definedName>
    <definedName name="ipc98s" localSheetId="57">#REF!</definedName>
    <definedName name="ipc98s" localSheetId="58">#REF!</definedName>
    <definedName name="ipc98s" localSheetId="77">#REF!</definedName>
    <definedName name="ipc98s" localSheetId="78">#REF!</definedName>
    <definedName name="ipc98s" localSheetId="22">#REF!</definedName>
    <definedName name="ipc98s" localSheetId="90">#REF!</definedName>
    <definedName name="ipc98s" localSheetId="0">#REF!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 localSheetId="106">#REF!</definedName>
    <definedName name="Ireland_wt" localSheetId="57">'[83]OECD wgt'!$B$22</definedName>
    <definedName name="Ireland_wt" localSheetId="94">#REF!</definedName>
    <definedName name="Ireland_wt">'[83]OECD wgt'!$B$22</definedName>
    <definedName name="IRLS" localSheetId="106">#REF!</definedName>
    <definedName name="IRLS" localSheetId="16">#REF!</definedName>
    <definedName name="IRLS" localSheetId="17">#REF!</definedName>
    <definedName name="IRLS" localSheetId="41">#REF!</definedName>
    <definedName name="IRLS" localSheetId="51">#REF!</definedName>
    <definedName name="IRLS" localSheetId="89">#REF!</definedName>
    <definedName name="IRLS" localSheetId="40">#REF!</definedName>
    <definedName name="IRLS" localSheetId="42">#REF!</definedName>
    <definedName name="IRLS" localSheetId="43">#REF!</definedName>
    <definedName name="IRLS" localSheetId="47">#REF!</definedName>
    <definedName name="IRLS" localSheetId="48">#REF!</definedName>
    <definedName name="IRLS" localSheetId="49">#REF!</definedName>
    <definedName name="IRLS" localSheetId="50">#REF!</definedName>
    <definedName name="IRLS" localSheetId="57">#REF!</definedName>
    <definedName name="IRLS" localSheetId="58">#REF!</definedName>
    <definedName name="IRLS" localSheetId="59">#REF!</definedName>
    <definedName name="IRLS" localSheetId="60">#REF!</definedName>
    <definedName name="IRLS" localSheetId="76">#REF!</definedName>
    <definedName name="IRLS" localSheetId="78">#REF!</definedName>
    <definedName name="IRLS" localSheetId="82">#REF!</definedName>
    <definedName name="IRLS" localSheetId="22">#REF!</definedName>
    <definedName name="IRLS" localSheetId="86">#REF!</definedName>
    <definedName name="IRLS" localSheetId="90">#REF!</definedName>
    <definedName name="IRLS" localSheetId="27">#REF!</definedName>
    <definedName name="IRLS" localSheetId="0">#REF!</definedName>
    <definedName name="IRLS">#REF!</definedName>
    <definedName name="IRLS1" localSheetId="106">#REF!</definedName>
    <definedName name="IRLS1" localSheetId="16">#REF!</definedName>
    <definedName name="IRLS1" localSheetId="17">#REF!</definedName>
    <definedName name="IRLS1" localSheetId="41">#REF!</definedName>
    <definedName name="IRLS1" localSheetId="51">#REF!</definedName>
    <definedName name="IRLS1" localSheetId="89">#REF!</definedName>
    <definedName name="IRLS1" localSheetId="40">#REF!</definedName>
    <definedName name="IRLS1" localSheetId="42">#REF!</definedName>
    <definedName name="IRLS1" localSheetId="43">#REF!</definedName>
    <definedName name="IRLS1" localSheetId="48">#REF!</definedName>
    <definedName name="IRLS1" localSheetId="49">#REF!</definedName>
    <definedName name="IRLS1" localSheetId="50">#REF!</definedName>
    <definedName name="IRLS1" localSheetId="57">#REF!</definedName>
    <definedName name="IRLS1" localSheetId="58">#REF!</definedName>
    <definedName name="IRLS1" localSheetId="59">#REF!</definedName>
    <definedName name="IRLS1" localSheetId="60">#REF!</definedName>
    <definedName name="IRLS1" localSheetId="76">#REF!</definedName>
    <definedName name="IRLS1" localSheetId="78">#REF!</definedName>
    <definedName name="IRLS1" localSheetId="82">#REF!</definedName>
    <definedName name="IRLS1" localSheetId="22">#REF!</definedName>
    <definedName name="IRLS1" localSheetId="86">#REF!</definedName>
    <definedName name="IRLS1" localSheetId="90">#REF!</definedName>
    <definedName name="IRLS1" localSheetId="27">#REF!</definedName>
    <definedName name="IRLS1" localSheetId="0">#REF!</definedName>
    <definedName name="IRLS1">#REF!</definedName>
    <definedName name="IRP" localSheetId="106">#REF!</definedName>
    <definedName name="IRP" localSheetId="16">#REF!</definedName>
    <definedName name="IRP" localSheetId="17">#REF!</definedName>
    <definedName name="IRP" localSheetId="41">#REF!</definedName>
    <definedName name="IRP" localSheetId="51">#REF!</definedName>
    <definedName name="IRP" localSheetId="89">#REF!</definedName>
    <definedName name="IRP" localSheetId="40">#REF!</definedName>
    <definedName name="IRP" localSheetId="42">#REF!</definedName>
    <definedName name="IRP" localSheetId="43">#REF!</definedName>
    <definedName name="IRP" localSheetId="48">#REF!</definedName>
    <definedName name="IRP" localSheetId="49">#REF!</definedName>
    <definedName name="IRP" localSheetId="50">#REF!</definedName>
    <definedName name="IRP" localSheetId="57">#REF!</definedName>
    <definedName name="IRP" localSheetId="58">#REF!</definedName>
    <definedName name="IRP" localSheetId="59">#REF!</definedName>
    <definedName name="IRP" localSheetId="60">#REF!</definedName>
    <definedName name="IRP" localSheetId="76">#REF!</definedName>
    <definedName name="IRP" localSheetId="78">#REF!</definedName>
    <definedName name="IRP" localSheetId="82">#REF!</definedName>
    <definedName name="IRP" localSheetId="22">#REF!</definedName>
    <definedName name="IRP" localSheetId="86">#REF!</definedName>
    <definedName name="IRP" localSheetId="90">#REF!</definedName>
    <definedName name="IRP" localSheetId="27">#REF!</definedName>
    <definedName name="IRP" localSheetId="0">#REF!</definedName>
    <definedName name="IRP">#REF!</definedName>
    <definedName name="ISD" localSheetId="106">#REF!</definedName>
    <definedName name="ISD" localSheetId="17">#REF!</definedName>
    <definedName name="ISD" localSheetId="51">#REF!</definedName>
    <definedName name="ISD" localSheetId="89">#REF!</definedName>
    <definedName name="ISD" localSheetId="48">#REF!</definedName>
    <definedName name="ISD" localSheetId="49">#REF!</definedName>
    <definedName name="ISD" localSheetId="50">#REF!</definedName>
    <definedName name="ISD" localSheetId="57">#REF!</definedName>
    <definedName name="ISD" localSheetId="58">#REF!</definedName>
    <definedName name="ISD" localSheetId="78">#REF!</definedName>
    <definedName name="ISD" localSheetId="22">#REF!</definedName>
    <definedName name="ISD" localSheetId="90">#REF!</definedName>
    <definedName name="ISD" localSheetId="0">#REF!</definedName>
    <definedName name="ISD">#REF!</definedName>
    <definedName name="IsDB" localSheetId="106">#REF!</definedName>
    <definedName name="IsDB" localSheetId="57">#REF!</definedName>
    <definedName name="IsDB" localSheetId="94">#REF!</definedName>
    <definedName name="IsDB">[67]CIRRs!$C$68</definedName>
    <definedName name="ishocked" localSheetId="106">#REF!</definedName>
    <definedName name="ishocked" localSheetId="17">#REF!</definedName>
    <definedName name="ishocked" localSheetId="18">#REF!</definedName>
    <definedName name="ishocked" localSheetId="51">#REF!</definedName>
    <definedName name="ishocked" localSheetId="89">#REF!</definedName>
    <definedName name="ishocked" localSheetId="40">#REF!</definedName>
    <definedName name="ishocked" localSheetId="42">#REF!</definedName>
    <definedName name="ishocked" localSheetId="48">#REF!</definedName>
    <definedName name="ishocked" localSheetId="49">#REF!</definedName>
    <definedName name="ishocked" localSheetId="50">#REF!</definedName>
    <definedName name="ishocked" localSheetId="57">#REF!</definedName>
    <definedName name="ishocked" localSheetId="58">#REF!</definedName>
    <definedName name="ishocked" localSheetId="78">#REF!</definedName>
    <definedName name="ishocked" localSheetId="22">#REF!</definedName>
    <definedName name="ishocked" localSheetId="90">#REF!</definedName>
    <definedName name="ishocked" localSheetId="0">#REF!</definedName>
    <definedName name="ishocked">#REF!</definedName>
    <definedName name="ishocked2" localSheetId="106">#REF!</definedName>
    <definedName name="ishocked2" localSheetId="17">#REF!</definedName>
    <definedName name="ishocked2" localSheetId="18">#REF!</definedName>
    <definedName name="ishocked2" localSheetId="51">#REF!</definedName>
    <definedName name="ishocked2" localSheetId="89">#REF!</definedName>
    <definedName name="ishocked2" localSheetId="40">#REF!</definedName>
    <definedName name="ishocked2" localSheetId="42">#REF!</definedName>
    <definedName name="ishocked2" localSheetId="48">#REF!</definedName>
    <definedName name="ishocked2" localSheetId="49">#REF!</definedName>
    <definedName name="ishocked2" localSheetId="50">#REF!</definedName>
    <definedName name="ishocked2" localSheetId="57">#REF!</definedName>
    <definedName name="ishocked2" localSheetId="58">#REF!</definedName>
    <definedName name="ishocked2" localSheetId="78">#REF!</definedName>
    <definedName name="ishocked2" localSheetId="22">#REF!</definedName>
    <definedName name="ishocked2" localSheetId="90">#REF!</definedName>
    <definedName name="ishocked2" localSheetId="0">#REF!</definedName>
    <definedName name="ishocked2">#REF!</definedName>
    <definedName name="ISSS96" localSheetId="106">#REF!</definedName>
    <definedName name="ISSS96" localSheetId="17">#REF!</definedName>
    <definedName name="ISSS96" localSheetId="18">#REF!</definedName>
    <definedName name="ISSS96" localSheetId="51">#REF!</definedName>
    <definedName name="ISSS96" localSheetId="89">#REF!</definedName>
    <definedName name="ISSS96" localSheetId="40">#REF!</definedName>
    <definedName name="ISSS96" localSheetId="42">#REF!</definedName>
    <definedName name="ISSS96" localSheetId="48">#REF!</definedName>
    <definedName name="ISSS96" localSheetId="49">#REF!</definedName>
    <definedName name="ISSS96" localSheetId="50">#REF!</definedName>
    <definedName name="ISSS96" localSheetId="57">#REF!</definedName>
    <definedName name="ISSS96" localSheetId="58">#REF!</definedName>
    <definedName name="ISSS96" localSheetId="78">#REF!</definedName>
    <definedName name="ISSS96" localSheetId="22">#REF!</definedName>
    <definedName name="ISSS96" localSheetId="90">#REF!</definedName>
    <definedName name="ISSS96" localSheetId="0">#REF!</definedName>
    <definedName name="ISSS96">#REF!</definedName>
    <definedName name="ISTA96" localSheetId="106">#REF!</definedName>
    <definedName name="ISTA96" localSheetId="17">#REF!</definedName>
    <definedName name="ISTA96" localSheetId="51">#REF!</definedName>
    <definedName name="ISTA96" localSheetId="89">#REF!</definedName>
    <definedName name="ISTA96" localSheetId="48">#REF!</definedName>
    <definedName name="ISTA96" localSheetId="49">#REF!</definedName>
    <definedName name="ISTA96" localSheetId="50">#REF!</definedName>
    <definedName name="ISTA96" localSheetId="57">#REF!</definedName>
    <definedName name="ISTA96" localSheetId="58">#REF!</definedName>
    <definedName name="ISTA96" localSheetId="78">#REF!</definedName>
    <definedName name="ISTA96" localSheetId="22">#REF!</definedName>
    <definedName name="ISTA96" localSheetId="90">#REF!</definedName>
    <definedName name="ISTA96" localSheetId="0">#REF!</definedName>
    <definedName name="ISTA96">#REF!</definedName>
    <definedName name="istd" localSheetId="106">#REF!</definedName>
    <definedName name="istd" localSheetId="17">#REF!</definedName>
    <definedName name="istd" localSheetId="51">#REF!</definedName>
    <definedName name="istd" localSheetId="89">#REF!</definedName>
    <definedName name="istd" localSheetId="48">#REF!</definedName>
    <definedName name="istd" localSheetId="49">#REF!</definedName>
    <definedName name="istd" localSheetId="50">#REF!</definedName>
    <definedName name="istd" localSheetId="57">#REF!</definedName>
    <definedName name="istd" localSheetId="58">#REF!</definedName>
    <definedName name="istd" localSheetId="78">#REF!</definedName>
    <definedName name="istd" localSheetId="22">#REF!</definedName>
    <definedName name="istd" localSheetId="90">#REF!</definedName>
    <definedName name="istd" localSheetId="0">#REF!</definedName>
    <definedName name="istd">#REF!</definedName>
    <definedName name="Italy_wt" localSheetId="106">#REF!</definedName>
    <definedName name="Italy_wt" localSheetId="57">'[83]OECD wgt'!$B$8</definedName>
    <definedName name="Italy_wt" localSheetId="94">#REF!</definedName>
    <definedName name="Italy_wt">'[83]OECD wgt'!$B$8</definedName>
    <definedName name="ITL" localSheetId="106">#REF!</definedName>
    <definedName name="ITL" localSheetId="17">#REF!</definedName>
    <definedName name="ITL" localSheetId="18">#REF!</definedName>
    <definedName name="ITL" localSheetId="51">#REF!</definedName>
    <definedName name="ITL" localSheetId="89">#REF!</definedName>
    <definedName name="ITL" localSheetId="40">#REF!</definedName>
    <definedName name="ITL" localSheetId="42">#REF!</definedName>
    <definedName name="ITL" localSheetId="48">#REF!</definedName>
    <definedName name="ITL" localSheetId="49">#REF!</definedName>
    <definedName name="ITL" localSheetId="50">#REF!</definedName>
    <definedName name="ITL" localSheetId="57">#REF!</definedName>
    <definedName name="ITL" localSheetId="58">#REF!</definedName>
    <definedName name="ITL" localSheetId="78">#REF!</definedName>
    <definedName name="ITL" localSheetId="22">#REF!</definedName>
    <definedName name="ITL" localSheetId="90">#REF!</definedName>
    <definedName name="ITL" localSheetId="0">#REF!</definedName>
    <definedName name="ITL">#REF!</definedName>
    <definedName name="iuf.kugj">#N/A</definedName>
    <definedName name="iyiyiy" localSheetId="106" hidden="1">#REF!</definedName>
    <definedName name="iyiyiy" localSheetId="17" hidden="1">#REF!</definedName>
    <definedName name="iyiyiy" localSheetId="41" hidden="1">#REF!</definedName>
    <definedName name="iyiyiy" localSheetId="51" hidden="1">#REF!</definedName>
    <definedName name="iyiyiy" localSheetId="89" hidden="1">#REF!</definedName>
    <definedName name="iyiyiy" localSheetId="40" hidden="1">#REF!</definedName>
    <definedName name="iyiyiy" localSheetId="42" hidden="1">#REF!</definedName>
    <definedName name="iyiyiy" localSheetId="43" hidden="1">#REF!</definedName>
    <definedName name="iyiyiy" localSheetId="47" hidden="1">#REF!</definedName>
    <definedName name="iyiyiy" localSheetId="48" hidden="1">#REF!</definedName>
    <definedName name="iyiyiy" localSheetId="49" hidden="1">#REF!</definedName>
    <definedName name="iyiyiy" localSheetId="50" hidden="1">#REF!</definedName>
    <definedName name="iyiyiy" localSheetId="57" hidden="1">#REF!</definedName>
    <definedName name="iyiyiy" localSheetId="58" hidden="1">#REF!</definedName>
    <definedName name="iyiyiy" localSheetId="59" hidden="1">#REF!</definedName>
    <definedName name="iyiyiy" localSheetId="60" hidden="1">#REF!</definedName>
    <definedName name="iyiyiy" localSheetId="76" hidden="1">#REF!</definedName>
    <definedName name="iyiyiy" localSheetId="78" hidden="1">#REF!</definedName>
    <definedName name="iyiyiy" localSheetId="82" hidden="1">#REF!</definedName>
    <definedName name="iyiyiy" localSheetId="22" hidden="1">#REF!</definedName>
    <definedName name="iyiyiy" localSheetId="86" hidden="1">#REF!</definedName>
    <definedName name="iyiyiy" localSheetId="90" hidden="1">#REF!</definedName>
    <definedName name="iyiyiy" localSheetId="27" hidden="1">#REF!</definedName>
    <definedName name="iyiyiy" localSheetId="0" hidden="1">#REF!</definedName>
    <definedName name="iyiyiy" hidden="1">#REF!</definedName>
    <definedName name="JA" localSheetId="106">#REF!</definedName>
    <definedName name="JA" localSheetId="16">'[155]BOP 10C'!#REF!</definedName>
    <definedName name="JA" localSheetId="17">#REF!</definedName>
    <definedName name="JA" localSheetId="41">#REF!</definedName>
    <definedName name="JA" localSheetId="51">#REF!</definedName>
    <definedName name="JA" localSheetId="89">#REF!</definedName>
    <definedName name="JA" localSheetId="40">#REF!</definedName>
    <definedName name="JA" localSheetId="42">#REF!</definedName>
    <definedName name="JA" localSheetId="43">#REF!</definedName>
    <definedName name="JA" localSheetId="48">#REF!</definedName>
    <definedName name="JA" localSheetId="49">#REF!</definedName>
    <definedName name="JA" localSheetId="50">#REF!</definedName>
    <definedName name="JA" localSheetId="57">#REF!</definedName>
    <definedName name="JA" localSheetId="58">#REF!</definedName>
    <definedName name="JA" localSheetId="59">#REF!</definedName>
    <definedName name="JA" localSheetId="60">#REF!</definedName>
    <definedName name="JA" localSheetId="76">#REF!</definedName>
    <definedName name="JA" localSheetId="77">#REF!</definedName>
    <definedName name="JA" localSheetId="78">#REF!</definedName>
    <definedName name="JA" localSheetId="82">#REF!</definedName>
    <definedName name="JA" localSheetId="22">#REF!</definedName>
    <definedName name="JA" localSheetId="86">#REF!</definedName>
    <definedName name="JA" localSheetId="90">#REF!</definedName>
    <definedName name="JA" localSheetId="27">#REF!</definedName>
    <definedName name="JA" localSheetId="0">#REF!</definedName>
    <definedName name="JA">#REF!</definedName>
    <definedName name="jagu4" localSheetId="106">#REF!</definedName>
    <definedName name="jagu4" localSheetId="17">#REF!</definedName>
    <definedName name="jagu4" localSheetId="41">#REF!</definedName>
    <definedName name="jagu4" localSheetId="51">#REF!</definedName>
    <definedName name="jagu4" localSheetId="89">#REF!</definedName>
    <definedName name="jagu4" localSheetId="40">#REF!</definedName>
    <definedName name="jagu4" localSheetId="42">#REF!</definedName>
    <definedName name="jagu4" localSheetId="43">#REF!</definedName>
    <definedName name="jagu4" localSheetId="48">#REF!</definedName>
    <definedName name="jagu4" localSheetId="49">#REF!</definedName>
    <definedName name="jagu4" localSheetId="50">#REF!</definedName>
    <definedName name="jagu4" localSheetId="57">#REF!</definedName>
    <definedName name="jagu4" localSheetId="58">#REF!</definedName>
    <definedName name="jagu4" localSheetId="59">#REF!</definedName>
    <definedName name="jagu4" localSheetId="60">#REF!</definedName>
    <definedName name="jagu4" localSheetId="76">#REF!</definedName>
    <definedName name="jagu4" localSheetId="78">#REF!</definedName>
    <definedName name="jagu4" localSheetId="82">#REF!</definedName>
    <definedName name="jagu4" localSheetId="22">#REF!</definedName>
    <definedName name="jagu4" localSheetId="86">#REF!</definedName>
    <definedName name="jagu4" localSheetId="90">#REF!</definedName>
    <definedName name="jagu4" localSheetId="27">#REF!</definedName>
    <definedName name="jagu4" localSheetId="0">#REF!</definedName>
    <definedName name="jagu4">#REF!</definedName>
    <definedName name="JAPCRUDE87" localSheetId="106">#REF!</definedName>
    <definedName name="JAPCRUDE87" localSheetId="17">#REF!</definedName>
    <definedName name="JAPCRUDE87" localSheetId="41">#REF!</definedName>
    <definedName name="JAPCRUDE87" localSheetId="51">#REF!</definedName>
    <definedName name="JAPCRUDE87" localSheetId="89">#REF!</definedName>
    <definedName name="JAPCRUDE87" localSheetId="42">#REF!</definedName>
    <definedName name="JAPCRUDE87" localSheetId="43">#REF!</definedName>
    <definedName name="JAPCRUDE87" localSheetId="48">#REF!</definedName>
    <definedName name="JAPCRUDE87" localSheetId="49">#REF!</definedName>
    <definedName name="JAPCRUDE87" localSheetId="50">#REF!</definedName>
    <definedName name="JAPCRUDE87" localSheetId="57">#REF!</definedName>
    <definedName name="JAPCRUDE87" localSheetId="58">#REF!</definedName>
    <definedName name="JAPCRUDE87" localSheetId="59">#REF!</definedName>
    <definedName name="JAPCRUDE87" localSheetId="60">#REF!</definedName>
    <definedName name="JAPCRUDE87" localSheetId="76">#REF!</definedName>
    <definedName name="JAPCRUDE87" localSheetId="78">#REF!</definedName>
    <definedName name="JAPCRUDE87" localSheetId="82">#REF!</definedName>
    <definedName name="JAPCRUDE87" localSheetId="22">#REF!</definedName>
    <definedName name="JAPCRUDE87" localSheetId="86">#REF!</definedName>
    <definedName name="JAPCRUDE87" localSheetId="90">#REF!</definedName>
    <definedName name="JAPCRUDE87" localSheetId="27">#REF!</definedName>
    <definedName name="JAPCRUDE87" localSheetId="0">#REF!</definedName>
    <definedName name="JAPCRUDE87">#REF!</definedName>
    <definedName name="JAPCRUDE88" localSheetId="106">#REF!</definedName>
    <definedName name="JAPCRUDE88" localSheetId="17">#REF!</definedName>
    <definedName name="JAPCRUDE88" localSheetId="41">#REF!</definedName>
    <definedName name="JAPCRUDE88" localSheetId="51">#REF!</definedName>
    <definedName name="JAPCRUDE88" localSheetId="89">#REF!</definedName>
    <definedName name="JAPCRUDE88" localSheetId="42">#REF!</definedName>
    <definedName name="JAPCRUDE88" localSheetId="43">#REF!</definedName>
    <definedName name="JAPCRUDE88" localSheetId="48">#REF!</definedName>
    <definedName name="JAPCRUDE88" localSheetId="49">#REF!</definedName>
    <definedName name="JAPCRUDE88" localSheetId="50">#REF!</definedName>
    <definedName name="JAPCRUDE88" localSheetId="57">#REF!</definedName>
    <definedName name="JAPCRUDE88" localSheetId="58">#REF!</definedName>
    <definedName name="JAPCRUDE88" localSheetId="59">#REF!</definedName>
    <definedName name="JAPCRUDE88" localSheetId="60">#REF!</definedName>
    <definedName name="JAPCRUDE88" localSheetId="76">#REF!</definedName>
    <definedName name="JAPCRUDE88" localSheetId="78">#REF!</definedName>
    <definedName name="JAPCRUDE88" localSheetId="82">#REF!</definedName>
    <definedName name="JAPCRUDE88" localSheetId="22">#REF!</definedName>
    <definedName name="JAPCRUDE88" localSheetId="86">#REF!</definedName>
    <definedName name="JAPCRUDE88" localSheetId="90">#REF!</definedName>
    <definedName name="JAPCRUDE88" localSheetId="27">#REF!</definedName>
    <definedName name="JAPCRUDE88" localSheetId="0">#REF!</definedName>
    <definedName name="JAPCRUDE88">#REF!</definedName>
    <definedName name="JAPPROD87" localSheetId="106">#REF!</definedName>
    <definedName name="JAPPROD87" localSheetId="17">#REF!</definedName>
    <definedName name="JAPPROD87" localSheetId="41">#REF!</definedName>
    <definedName name="JAPPROD87" localSheetId="51">#REF!</definedName>
    <definedName name="JAPPROD87" localSheetId="89">#REF!</definedName>
    <definedName name="JAPPROD87" localSheetId="42">#REF!</definedName>
    <definedName name="JAPPROD87" localSheetId="43">#REF!</definedName>
    <definedName name="JAPPROD87" localSheetId="48">#REF!</definedName>
    <definedName name="JAPPROD87" localSheetId="49">#REF!</definedName>
    <definedName name="JAPPROD87" localSheetId="50">#REF!</definedName>
    <definedName name="JAPPROD87" localSheetId="57">#REF!</definedName>
    <definedName name="JAPPROD87" localSheetId="58">#REF!</definedName>
    <definedName name="JAPPROD87" localSheetId="59">#REF!</definedName>
    <definedName name="JAPPROD87" localSheetId="60">#REF!</definedName>
    <definedName name="JAPPROD87" localSheetId="76">#REF!</definedName>
    <definedName name="JAPPROD87" localSheetId="78">#REF!</definedName>
    <definedName name="JAPPROD87" localSheetId="82">#REF!</definedName>
    <definedName name="JAPPROD87" localSheetId="22">#REF!</definedName>
    <definedName name="JAPPROD87" localSheetId="86">#REF!</definedName>
    <definedName name="JAPPROD87" localSheetId="90">#REF!</definedName>
    <definedName name="JAPPROD87" localSheetId="27">#REF!</definedName>
    <definedName name="JAPPROD87" localSheetId="0">#REF!</definedName>
    <definedName name="JAPPROD87">#REF!</definedName>
    <definedName name="JAPPROD88" localSheetId="106">#REF!</definedName>
    <definedName name="JAPPROD88" localSheetId="17">#REF!</definedName>
    <definedName name="JAPPROD88" localSheetId="41">#REF!</definedName>
    <definedName name="JAPPROD88" localSheetId="51">#REF!</definedName>
    <definedName name="JAPPROD88" localSheetId="89">#REF!</definedName>
    <definedName name="JAPPROD88" localSheetId="42">#REF!</definedName>
    <definedName name="JAPPROD88" localSheetId="43">#REF!</definedName>
    <definedName name="JAPPROD88" localSheetId="48">#REF!</definedName>
    <definedName name="JAPPROD88" localSheetId="49">#REF!</definedName>
    <definedName name="JAPPROD88" localSheetId="50">#REF!</definedName>
    <definedName name="JAPPROD88" localSheetId="57">#REF!</definedName>
    <definedName name="JAPPROD88" localSheetId="58">#REF!</definedName>
    <definedName name="JAPPROD88" localSheetId="59">#REF!</definedName>
    <definedName name="JAPPROD88" localSheetId="60">#REF!</definedName>
    <definedName name="JAPPROD88" localSheetId="76">#REF!</definedName>
    <definedName name="JAPPROD88" localSheetId="78">#REF!</definedName>
    <definedName name="JAPPROD88" localSheetId="82">#REF!</definedName>
    <definedName name="JAPPROD88" localSheetId="22">#REF!</definedName>
    <definedName name="JAPPROD88" localSheetId="86">#REF!</definedName>
    <definedName name="JAPPROD88" localSheetId="90">#REF!</definedName>
    <definedName name="JAPPROD88" localSheetId="27">#REF!</definedName>
    <definedName name="JAPPROD88" localSheetId="0">#REF!</definedName>
    <definedName name="JAPPROD88">#REF!</definedName>
    <definedName name="JAPTOT87" localSheetId="106">#REF!</definedName>
    <definedName name="JAPTOT87" localSheetId="17">#REF!</definedName>
    <definedName name="JAPTOT87" localSheetId="41">#REF!</definedName>
    <definedName name="JAPTOT87" localSheetId="51">#REF!</definedName>
    <definedName name="JAPTOT87" localSheetId="89">#REF!</definedName>
    <definedName name="JAPTOT87" localSheetId="42">#REF!</definedName>
    <definedName name="JAPTOT87" localSheetId="43">#REF!</definedName>
    <definedName name="JAPTOT87" localSheetId="48">#REF!</definedName>
    <definedName name="JAPTOT87" localSheetId="49">#REF!</definedName>
    <definedName name="JAPTOT87" localSheetId="50">#REF!</definedName>
    <definedName name="JAPTOT87" localSheetId="57">#REF!</definedName>
    <definedName name="JAPTOT87" localSheetId="58">#REF!</definedName>
    <definedName name="JAPTOT87" localSheetId="59">#REF!</definedName>
    <definedName name="JAPTOT87" localSheetId="60">#REF!</definedName>
    <definedName name="JAPTOT87" localSheetId="76">#REF!</definedName>
    <definedName name="JAPTOT87" localSheetId="78">#REF!</definedName>
    <definedName name="JAPTOT87" localSheetId="82">#REF!</definedName>
    <definedName name="JAPTOT87" localSheetId="22">#REF!</definedName>
    <definedName name="JAPTOT87" localSheetId="86">#REF!</definedName>
    <definedName name="JAPTOT87" localSheetId="90">#REF!</definedName>
    <definedName name="JAPTOT87" localSheetId="27">#REF!</definedName>
    <definedName name="JAPTOT87" localSheetId="0">#REF!</definedName>
    <definedName name="JAPTOT87">#REF!</definedName>
    <definedName name="JAPTOT88" localSheetId="106">#REF!</definedName>
    <definedName name="JAPTOT88" localSheetId="17">#REF!</definedName>
    <definedName name="JAPTOT88" localSheetId="41">#REF!</definedName>
    <definedName name="JAPTOT88" localSheetId="51">#REF!</definedName>
    <definedName name="JAPTOT88" localSheetId="89">#REF!</definedName>
    <definedName name="JAPTOT88" localSheetId="42">#REF!</definedName>
    <definedName name="JAPTOT88" localSheetId="43">#REF!</definedName>
    <definedName name="JAPTOT88" localSheetId="48">#REF!</definedName>
    <definedName name="JAPTOT88" localSheetId="49">#REF!</definedName>
    <definedName name="JAPTOT88" localSheetId="50">#REF!</definedName>
    <definedName name="JAPTOT88" localSheetId="57">#REF!</definedName>
    <definedName name="JAPTOT88" localSheetId="58">#REF!</definedName>
    <definedName name="JAPTOT88" localSheetId="59">#REF!</definedName>
    <definedName name="JAPTOT88" localSheetId="60">#REF!</definedName>
    <definedName name="JAPTOT88" localSheetId="76">#REF!</definedName>
    <definedName name="JAPTOT88" localSheetId="78">#REF!</definedName>
    <definedName name="JAPTOT88" localSheetId="82">#REF!</definedName>
    <definedName name="JAPTOT88" localSheetId="22">#REF!</definedName>
    <definedName name="JAPTOT88" localSheetId="86">#REF!</definedName>
    <definedName name="JAPTOT88" localSheetId="90">#REF!</definedName>
    <definedName name="JAPTOT88" localSheetId="27">#REF!</definedName>
    <definedName name="JAPTOT88" localSheetId="0">#REF!</definedName>
    <definedName name="JAPTOT88">#REF!</definedName>
    <definedName name="JHAN1" localSheetId="106">#REF!</definedName>
    <definedName name="JHAN1" localSheetId="17">#REF!</definedName>
    <definedName name="JHAN1" localSheetId="51">#REF!</definedName>
    <definedName name="JHAN1" localSheetId="89">#REF!</definedName>
    <definedName name="JHAN1" localSheetId="48">#REF!</definedName>
    <definedName name="JHAN1" localSheetId="49">#REF!</definedName>
    <definedName name="JHAN1" localSheetId="50">#REF!</definedName>
    <definedName name="JHAN1" localSheetId="57">#REF!</definedName>
    <definedName name="JHAN1" localSheetId="58">#REF!</definedName>
    <definedName name="JHAN1" localSheetId="78">#REF!</definedName>
    <definedName name="JHAN1" localSheetId="22">#REF!</definedName>
    <definedName name="JHAN1" localSheetId="90">#REF!</definedName>
    <definedName name="JHAN1" localSheetId="0">#REF!</definedName>
    <definedName name="JHAN1">#REF!</definedName>
    <definedName name="JHAN2" localSheetId="106">#REF!</definedName>
    <definedName name="JHAN2" localSheetId="17">#REF!</definedName>
    <definedName name="JHAN2" localSheetId="51">#REF!</definedName>
    <definedName name="JHAN2" localSheetId="89">#REF!</definedName>
    <definedName name="JHAN2" localSheetId="48">#REF!</definedName>
    <definedName name="JHAN2" localSheetId="49">#REF!</definedName>
    <definedName name="JHAN2" localSheetId="50">#REF!</definedName>
    <definedName name="JHAN2" localSheetId="57">#REF!</definedName>
    <definedName name="JHAN2" localSheetId="58">#REF!</definedName>
    <definedName name="JHAN2" localSheetId="78">#REF!</definedName>
    <definedName name="JHAN2" localSheetId="22">#REF!</definedName>
    <definedName name="JHAN2" localSheetId="90">#REF!</definedName>
    <definedName name="JHAN2" localSheetId="0">#REF!</definedName>
    <definedName name="JHAN2">#REF!</definedName>
    <definedName name="JHAN3" localSheetId="106">#REF!</definedName>
    <definedName name="JHAN3" localSheetId="17">#REF!</definedName>
    <definedName name="JHAN3" localSheetId="51">#REF!</definedName>
    <definedName name="JHAN3" localSheetId="89">#REF!</definedName>
    <definedName name="JHAN3" localSheetId="48">#REF!</definedName>
    <definedName name="JHAN3" localSheetId="49">#REF!</definedName>
    <definedName name="JHAN3" localSheetId="50">#REF!</definedName>
    <definedName name="JHAN3" localSheetId="57">#REF!</definedName>
    <definedName name="JHAN3" localSheetId="58">#REF!</definedName>
    <definedName name="JHAN3" localSheetId="78">#REF!</definedName>
    <definedName name="JHAN3" localSheetId="22">#REF!</definedName>
    <definedName name="JHAN3" localSheetId="90">#REF!</definedName>
    <definedName name="JHAN3" localSheetId="0">#REF!</definedName>
    <definedName name="JHAN3">#REF!</definedName>
    <definedName name="JHAN4" localSheetId="106">#REF!</definedName>
    <definedName name="JHAN4" localSheetId="17">#REF!</definedName>
    <definedName name="JHAN4" localSheetId="51">#REF!</definedName>
    <definedName name="JHAN4" localSheetId="89">#REF!</definedName>
    <definedName name="JHAN4" localSheetId="48">#REF!</definedName>
    <definedName name="JHAN4" localSheetId="49">#REF!</definedName>
    <definedName name="JHAN4" localSheetId="50">#REF!</definedName>
    <definedName name="JHAN4" localSheetId="57">#REF!</definedName>
    <definedName name="JHAN4" localSheetId="58">#REF!</definedName>
    <definedName name="JHAN4" localSheetId="78">#REF!</definedName>
    <definedName name="JHAN4" localSheetId="22">#REF!</definedName>
    <definedName name="JHAN4" localSheetId="90">#REF!</definedName>
    <definedName name="JHAN4" localSheetId="0">#REF!</definedName>
    <definedName name="JHAN4">#REF!</definedName>
    <definedName name="Jin" localSheetId="106">#REF!</definedName>
    <definedName name="Jin" localSheetId="51">'[49]Proposed arrangements'!#REF!</definedName>
    <definedName name="Jin" localSheetId="89">'[49]Proposed arrangements'!#REF!</definedName>
    <definedName name="Jin" localSheetId="57">'[49]Proposed arrangements'!#REF!</definedName>
    <definedName name="Jin" localSheetId="90">'[49]Proposed arrangements'!#REF!</definedName>
    <definedName name="Jin" localSheetId="94">#REF!</definedName>
    <definedName name="Jin">'[49]Proposed arrangements'!#REF!</definedName>
    <definedName name="JJ" localSheetId="106">#REF!</definedName>
    <definedName name="jj" localSheetId="16" hidden="1">{"Riqfin97",#N/A,FALSE,"Tran";"Riqfinpro",#N/A,FALSE,"Tran"}</definedName>
    <definedName name="JJ" localSheetId="17">#REF!</definedName>
    <definedName name="JJ" localSheetId="18">#REF!</definedName>
    <definedName name="JJ" localSheetId="41">#REF!</definedName>
    <definedName name="JJ" localSheetId="51">#REF!</definedName>
    <definedName name="JJ" localSheetId="89">#REF!</definedName>
    <definedName name="JJ" localSheetId="40">#REF!</definedName>
    <definedName name="JJ" localSheetId="42">#REF!</definedName>
    <definedName name="JJ" localSheetId="43">#REF!</definedName>
    <definedName name="JJ" localSheetId="48">#REF!</definedName>
    <definedName name="JJ" localSheetId="49">#REF!</definedName>
    <definedName name="JJ" localSheetId="50">#REF!</definedName>
    <definedName name="JJ" localSheetId="57">#REF!</definedName>
    <definedName name="JJ" localSheetId="58">#REF!</definedName>
    <definedName name="JJ" localSheetId="59">#REF!</definedName>
    <definedName name="JJ" localSheetId="60">#REF!</definedName>
    <definedName name="JJ" localSheetId="76">#REF!</definedName>
    <definedName name="JJ" localSheetId="77">#REF!</definedName>
    <definedName name="JJ" localSheetId="78">#REF!</definedName>
    <definedName name="JJ" localSheetId="82">#REF!</definedName>
    <definedName name="JJ" localSheetId="22">#REF!</definedName>
    <definedName name="JJ" localSheetId="86">#REF!</definedName>
    <definedName name="JJ" localSheetId="90">#REF!</definedName>
    <definedName name="JJ" localSheetId="27">#REF!</definedName>
    <definedName name="JJ" localSheetId="0">#REF!</definedName>
    <definedName name="JJ">#REF!</definedName>
    <definedName name="jjj" localSheetId="106" hidden="1">#REF!</definedName>
    <definedName name="jjj" localSheetId="16" hidden="1">{"Riqfin97",#N/A,FALSE,"Tran";"Riqfinpro",#N/A,FALSE,"Tran"}</definedName>
    <definedName name="jjj" localSheetId="17" hidden="1">'[79]Fax a enviar'!#REF!</definedName>
    <definedName name="jjj" localSheetId="18" hidden="1">'[79]Fax a enviar'!#REF!</definedName>
    <definedName name="jjj" localSheetId="51" hidden="1">'[79]Fax a enviar'!#REF!</definedName>
    <definedName name="jjj" localSheetId="89" hidden="1">'[79]Fax a enviar'!#REF!</definedName>
    <definedName name="jjj" localSheetId="42" hidden="1">'[79]Fax a enviar'!#REF!</definedName>
    <definedName name="jjj" localSheetId="43" hidden="1">#REF!</definedName>
    <definedName name="jjj" localSheetId="44" hidden="1">#REF!</definedName>
    <definedName name="jjj" localSheetId="45" hidden="1">#REF!</definedName>
    <definedName name="jjj" localSheetId="46" hidden="1">#REF!</definedName>
    <definedName name="jjj" localSheetId="47" hidden="1">#REF!</definedName>
    <definedName name="jjj" localSheetId="48" hidden="1">'[79]Fax a enviar'!#REF!</definedName>
    <definedName name="jjj" localSheetId="50" hidden="1">'[79]Fax a enviar'!#REF!</definedName>
    <definedName name="jjj" localSheetId="57" hidden="1">'[79]Fax a enviar'!#REF!</definedName>
    <definedName name="jjj" localSheetId="58" hidden="1">'[79]Fax a enviar'!#REF!</definedName>
    <definedName name="jjj" localSheetId="59" hidden="1">#REF!</definedName>
    <definedName name="jjj" localSheetId="60" hidden="1">#REF!</definedName>
    <definedName name="jjj" localSheetId="76" hidden="1">'[79]Fax a enviar'!#REF!</definedName>
    <definedName name="jjj" localSheetId="77" hidden="1">'[79]Fax a enviar'!#REF!</definedName>
    <definedName name="jjj" localSheetId="78" hidden="1">'[80]Fax a enviar'!#REF!</definedName>
    <definedName name="jjj" localSheetId="82" hidden="1">'[80]Fax a enviar'!#REF!</definedName>
    <definedName name="jjj" localSheetId="86" hidden="1">'[80]Fax a enviar'!#REF!</definedName>
    <definedName name="jjj" localSheetId="90" hidden="1">'[79]Fax a enviar'!#REF!</definedName>
    <definedName name="jjj" localSheetId="94" hidden="1">#REF!</definedName>
    <definedName name="jjj" hidden="1">'[79]Fax a enviar'!#REF!</definedName>
    <definedName name="jjjj" localSheetId="104" hidden="1">{"Tab1",#N/A,FALSE,"P";"Tab2",#N/A,FALSE,"P"}</definedName>
    <definedName name="jjjj" localSheetId="106" hidden="1">{"Tab1",#N/A,FALSE,"P";"Tab2",#N/A,FALSE,"P"}</definedName>
    <definedName name="jjjj" localSheetId="16" hidden="1">{"Tab1",#N/A,FALSE,"P";"Tab2",#N/A,FALSE,"P"}</definedName>
    <definedName name="jjjj" localSheetId="17" hidden="1">{"Tab1",#N/A,FALSE,"P";"Tab2",#N/A,FALSE,"P"}</definedName>
    <definedName name="jjjj" localSheetId="18" hidden="1">{"Tab1",#N/A,FALSE,"P";"Tab2",#N/A,FALSE,"P"}</definedName>
    <definedName name="jjjj" localSheetId="38" hidden="1">{"Tab1",#N/A,FALSE,"P";"Tab2",#N/A,FALSE,"P"}</definedName>
    <definedName name="jjjj" localSheetId="41" hidden="1">{"Tab1",#N/A,FALSE,"P";"Tab2",#N/A,FALSE,"P"}</definedName>
    <definedName name="jjjj" localSheetId="65" hidden="1">{"Tab1",#N/A,FALSE,"P";"Tab2",#N/A,FALSE,"P"}</definedName>
    <definedName name="jjjj" localSheetId="67" hidden="1">{"Tab1",#N/A,FALSE,"P";"Tab2",#N/A,FALSE,"P"}</definedName>
    <definedName name="jjjj" localSheetId="70" hidden="1">{"Tab1",#N/A,FALSE,"P";"Tab2",#N/A,FALSE,"P"}</definedName>
    <definedName name="jjjj" localSheetId="8" hidden="1">{"Tab1",#N/A,FALSE,"P";"Tab2",#N/A,FALSE,"P"}</definedName>
    <definedName name="jjjj" localSheetId="9" hidden="1">{"Tab1",#N/A,FALSE,"P";"Tab2",#N/A,FALSE,"P"}</definedName>
    <definedName name="jjjj" localSheetId="10" hidden="1">{"Tab1",#N/A,FALSE,"P";"Tab2",#N/A,FALSE,"P"}</definedName>
    <definedName name="jjjj" localSheetId="11" hidden="1">{"Tab1",#N/A,FALSE,"P";"Tab2",#N/A,FALSE,"P"}</definedName>
    <definedName name="jjjj" localSheetId="54" hidden="1">{"Tab1",#N/A,FALSE,"P";"Tab2",#N/A,FALSE,"P"}</definedName>
    <definedName name="jjjj" localSheetId="51" hidden="1">{"Tab1",#N/A,FALSE,"P";"Tab2",#N/A,FALSE,"P"}</definedName>
    <definedName name="jjjj" localSheetId="89" hidden="1">{"Tab1",#N/A,FALSE,"P";"Tab2",#N/A,FALSE,"P"}</definedName>
    <definedName name="jjjj" localSheetId="28" hidden="1">{"Tab1",#N/A,FALSE,"P";"Tab2",#N/A,FALSE,"P"}</definedName>
    <definedName name="jjjj" localSheetId="29" hidden="1">{"Tab1",#N/A,FALSE,"P";"Tab2",#N/A,FALSE,"P"}</definedName>
    <definedName name="jjjj" localSheetId="30" hidden="1">{"Tab1",#N/A,FALSE,"P";"Tab2",#N/A,FALSE,"P"}</definedName>
    <definedName name="jjjj" localSheetId="31" hidden="1">{"Tab1",#N/A,FALSE,"P";"Tab2",#N/A,FALSE,"P"}</definedName>
    <definedName name="jjjj" localSheetId="32" hidden="1">{"Tab1",#N/A,FALSE,"P";"Tab2",#N/A,FALSE,"P"}</definedName>
    <definedName name="jjjj" localSheetId="33" hidden="1">{"Tab1",#N/A,FALSE,"P";"Tab2",#N/A,FALSE,"P"}</definedName>
    <definedName name="jjjj" localSheetId="34" hidden="1">{"Tab1",#N/A,FALSE,"P";"Tab2",#N/A,FALSE,"P"}</definedName>
    <definedName name="jjjj" localSheetId="37" hidden="1">{"Tab1",#N/A,FALSE,"P";"Tab2",#N/A,FALSE,"P"}</definedName>
    <definedName name="jjjj" localSheetId="2" hidden="1">{"Tab1",#N/A,FALSE,"P";"Tab2",#N/A,FALSE,"P"}</definedName>
    <definedName name="jjjj" localSheetId="39" hidden="1">{"Tab1",#N/A,FALSE,"P";"Tab2",#N/A,FALSE,"P"}</definedName>
    <definedName name="jjjj" localSheetId="40" hidden="1">{"Tab1",#N/A,FALSE,"P";"Tab2",#N/A,FALSE,"P"}</definedName>
    <definedName name="jjjj" localSheetId="42" hidden="1">{"Tab1",#N/A,FALSE,"P";"Tab2",#N/A,FALSE,"P"}</definedName>
    <definedName name="jjjj" localSheetId="43" hidden="1">{"Tab1",#N/A,FALSE,"P";"Tab2",#N/A,FALSE,"P"}</definedName>
    <definedName name="jjjj" localSheetId="44" hidden="1">{"Tab1",#N/A,FALSE,"P";"Tab2",#N/A,FALSE,"P"}</definedName>
    <definedName name="jjjj" localSheetId="45" hidden="1">{"Tab1",#N/A,FALSE,"P";"Tab2",#N/A,FALSE,"P"}</definedName>
    <definedName name="jjjj" localSheetId="46" hidden="1">{"Tab1",#N/A,FALSE,"P";"Tab2",#N/A,FALSE,"P"}</definedName>
    <definedName name="jjjj" localSheetId="47" hidden="1">{"Tab1",#N/A,FALSE,"P";"Tab2",#N/A,FALSE,"P"}</definedName>
    <definedName name="jjjj" localSheetId="48" hidden="1">{"Tab1",#N/A,FALSE,"P";"Tab2",#N/A,FALSE,"P"}</definedName>
    <definedName name="jjjj" localSheetId="49" hidden="1">{"Tab1",#N/A,FALSE,"P";"Tab2",#N/A,FALSE,"P"}</definedName>
    <definedName name="jjjj" localSheetId="50" hidden="1">{"Tab1",#N/A,FALSE,"P";"Tab2",#N/A,FALSE,"P"}</definedName>
    <definedName name="jjjj" localSheetId="57" hidden="1">{"Tab1",#N/A,FALSE,"P";"Tab2",#N/A,FALSE,"P"}</definedName>
    <definedName name="jjjj" localSheetId="58" hidden="1">{"Tab1",#N/A,FALSE,"P";"Tab2",#N/A,FALSE,"P"}</definedName>
    <definedName name="jjjj" localSheetId="59" hidden="1">{"Tab1",#N/A,FALSE,"P";"Tab2",#N/A,FALSE,"P"}</definedName>
    <definedName name="jjjj" localSheetId="60" hidden="1">{"Tab1",#N/A,FALSE,"P";"Tab2",#N/A,FALSE,"P"}</definedName>
    <definedName name="jjjj" localSheetId="61" hidden="1">{"Tab1",#N/A,FALSE,"P";"Tab2",#N/A,FALSE,"P"}</definedName>
    <definedName name="jjjj" localSheetId="62" hidden="1">{"Tab1",#N/A,FALSE,"P";"Tab2",#N/A,FALSE,"P"}</definedName>
    <definedName name="jjjj" localSheetId="63" hidden="1">{"Tab1",#N/A,FALSE,"P";"Tab2",#N/A,FALSE,"P"}</definedName>
    <definedName name="jjjj" localSheetId="64" hidden="1">{"Tab1",#N/A,FALSE,"P";"Tab2",#N/A,FALSE,"P"}</definedName>
    <definedName name="jjjj" localSheetId="66" hidden="1">{"Tab1",#N/A,FALSE,"P";"Tab2",#N/A,FALSE,"P"}</definedName>
    <definedName name="jjjj" localSheetId="68" hidden="1">{"Tab1",#N/A,FALSE,"P";"Tab2",#N/A,FALSE,"P"}</definedName>
    <definedName name="jjjj" localSheetId="69" hidden="1">{"Tab1",#N/A,FALSE,"P";"Tab2",#N/A,FALSE,"P"}</definedName>
    <definedName name="jjjj" localSheetId="71" hidden="1">{"Tab1",#N/A,FALSE,"P";"Tab2",#N/A,FALSE,"P"}</definedName>
    <definedName name="jjjj" localSheetId="76" hidden="1">{"Tab1",#N/A,FALSE,"P";"Tab2",#N/A,FALSE,"P"}</definedName>
    <definedName name="jjjj" localSheetId="77" hidden="1">{"Tab1",#N/A,FALSE,"P";"Tab2",#N/A,FALSE,"P"}</definedName>
    <definedName name="jjjj" localSheetId="78" hidden="1">{"Tab1",#N/A,FALSE,"P";"Tab2",#N/A,FALSE,"P"}</definedName>
    <definedName name="jjjj" localSheetId="82" hidden="1">{"Tab1",#N/A,FALSE,"P";"Tab2",#N/A,FALSE,"P"}</definedName>
    <definedName name="jjjj" localSheetId="22" hidden="1">{"Tab1",#N/A,FALSE,"P";"Tab2",#N/A,FALSE,"P"}</definedName>
    <definedName name="jjjj" localSheetId="86" hidden="1">{"Tab1",#N/A,FALSE,"P";"Tab2",#N/A,FALSE,"P"}</definedName>
    <definedName name="jjjj" localSheetId="90" hidden="1">{"Tab1",#N/A,FALSE,"P";"Tab2",#N/A,FALSE,"P"}</definedName>
    <definedName name="jjjj" localSheetId="94" hidden="1">{"Tab1",#N/A,FALSE,"P";"Tab2",#N/A,FALSE,"P"}</definedName>
    <definedName name="jjjj" localSheetId="102" hidden="1">{"Tab1",#N/A,FALSE,"P";"Tab2",#N/A,FALSE,"P"}</definedName>
    <definedName name="jjjj" localSheetId="27" hidden="1">{"Tab1",#N/A,FALSE,"P";"Tab2",#N/A,FALSE,"P"}</definedName>
    <definedName name="jjjj" localSheetId="0" hidden="1">{"Tab1",#N/A,FALSE,"P";"Tab2",#N/A,FALSE,"P"}</definedName>
    <definedName name="jjjj" hidden="1">{"Tab1",#N/A,FALSE,"P";"Tab2",#N/A,FALSE,"P"}</definedName>
    <definedName name="jjjjjj" localSheetId="106" hidden="1">#REF!</definedName>
    <definedName name="jjjjjj" localSheetId="16" hidden="1">'[145]J(Priv.Cap)'!#REF!</definedName>
    <definedName name="jjjjjj" localSheetId="17" hidden="1">'[146]J(Priv.Cap)'!#REF!</definedName>
    <definedName name="jjjjjj" localSheetId="57" hidden="1">'[146]J(Priv.Cap)'!#REF!</definedName>
    <definedName name="jjjjjj" localSheetId="94" hidden="1">#REF!</definedName>
    <definedName name="jjjjjj" hidden="1">'[146]J(Priv.Cap)'!#REF!</definedName>
    <definedName name="JJJJJJJJJJ" localSheetId="106" hidden="1">#REF!</definedName>
    <definedName name="JJJJJJJJJJ" localSheetId="17" hidden="1">#REF!</definedName>
    <definedName name="JJJJJJJJJJ" localSheetId="41" hidden="1">#REF!</definedName>
    <definedName name="JJJJJJJJJJ" localSheetId="51" hidden="1">#REF!</definedName>
    <definedName name="JJJJJJJJJJ" localSheetId="89" hidden="1">#REF!</definedName>
    <definedName name="JJJJJJJJJJ" localSheetId="40" hidden="1">#REF!</definedName>
    <definedName name="JJJJJJJJJJ" localSheetId="42" hidden="1">#REF!</definedName>
    <definedName name="JJJJJJJJJJ" localSheetId="43" hidden="1">#REF!</definedName>
    <definedName name="JJJJJJJJJJ" localSheetId="47" hidden="1">#REF!</definedName>
    <definedName name="JJJJJJJJJJ" localSheetId="48" hidden="1">#REF!</definedName>
    <definedName name="JJJJJJJJJJ" localSheetId="49" hidden="1">#REF!</definedName>
    <definedName name="JJJJJJJJJJ" localSheetId="50" hidden="1">#REF!</definedName>
    <definedName name="JJJJJJJJJJ" localSheetId="57" hidden="1">#REF!</definedName>
    <definedName name="JJJJJJJJJJ" localSheetId="58" hidden="1">#REF!</definedName>
    <definedName name="JJJJJJJJJJ" localSheetId="59" hidden="1">#REF!</definedName>
    <definedName name="JJJJJJJJJJ" localSheetId="60" hidden="1">#REF!</definedName>
    <definedName name="JJJJJJJJJJ" localSheetId="76" hidden="1">#REF!</definedName>
    <definedName name="JJJJJJJJJJ" localSheetId="78" hidden="1">#REF!</definedName>
    <definedName name="JJJJJJJJJJ" localSheetId="82" hidden="1">#REF!</definedName>
    <definedName name="JJJJJJJJJJ" localSheetId="22" hidden="1">#REF!</definedName>
    <definedName name="JJJJJJJJJJ" localSheetId="86" hidden="1">#REF!</definedName>
    <definedName name="JJJJJJJJJJ" localSheetId="90" hidden="1">#REF!</definedName>
    <definedName name="JJJJJJJJJJ" localSheetId="27" hidden="1">#REF!</definedName>
    <definedName name="JJJJJJJJJJ" localSheetId="0" hidden="1">#REF!</definedName>
    <definedName name="JJJJJJJJJJ" hidden="1">#REF!</definedName>
    <definedName name="jjjjjjjjjjjjjjjjjj" localSheetId="104" hidden="1">{"Tab1",#N/A,FALSE,"P";"Tab2",#N/A,FALSE,"P"}</definedName>
    <definedName name="jjjjjjjjjjjjjjjjjj" localSheetId="106" hidden="1">{"Tab1",#N/A,FALSE,"P";"Tab2",#N/A,FALSE,"P"}</definedName>
    <definedName name="jjjjjjjjjjjjjjjjjj" localSheetId="16" hidden="1">{"Tab1",#N/A,FALSE,"P";"Tab2",#N/A,FALSE,"P"}</definedName>
    <definedName name="jjjjjjjjjjjjjjjjjj" localSheetId="17" hidden="1">{"Tab1",#N/A,FALSE,"P";"Tab2",#N/A,FALSE,"P"}</definedName>
    <definedName name="jjjjjjjjjjjjjjjjjj" localSheetId="18" hidden="1">{"Tab1",#N/A,FALSE,"P";"Tab2",#N/A,FALSE,"P"}</definedName>
    <definedName name="jjjjjjjjjjjjjjjjjj" localSheetId="38" hidden="1">{"Tab1",#N/A,FALSE,"P";"Tab2",#N/A,FALSE,"P"}</definedName>
    <definedName name="jjjjjjjjjjjjjjjjjj" localSheetId="41" hidden="1">{"Tab1",#N/A,FALSE,"P";"Tab2",#N/A,FALSE,"P"}</definedName>
    <definedName name="jjjjjjjjjjjjjjjjjj" localSheetId="65" hidden="1">{"Tab1",#N/A,FALSE,"P";"Tab2",#N/A,FALSE,"P"}</definedName>
    <definedName name="jjjjjjjjjjjjjjjjjj" localSheetId="67" hidden="1">{"Tab1",#N/A,FALSE,"P";"Tab2",#N/A,FALSE,"P"}</definedName>
    <definedName name="jjjjjjjjjjjjjjjjjj" localSheetId="70" hidden="1">{"Tab1",#N/A,FALSE,"P";"Tab2",#N/A,FALSE,"P"}</definedName>
    <definedName name="jjjjjjjjjjjjjjjjjj" localSheetId="8" hidden="1">{"Tab1",#N/A,FALSE,"P";"Tab2",#N/A,FALSE,"P"}</definedName>
    <definedName name="jjjjjjjjjjjjjjjjjj" localSheetId="9" hidden="1">{"Tab1",#N/A,FALSE,"P";"Tab2",#N/A,FALSE,"P"}</definedName>
    <definedName name="jjjjjjjjjjjjjjjjjj" localSheetId="10" hidden="1">{"Tab1",#N/A,FALSE,"P";"Tab2",#N/A,FALSE,"P"}</definedName>
    <definedName name="jjjjjjjjjjjjjjjjjj" localSheetId="11" hidden="1">{"Tab1",#N/A,FALSE,"P";"Tab2",#N/A,FALSE,"P"}</definedName>
    <definedName name="jjjjjjjjjjjjjjjjjj" localSheetId="54" hidden="1">{"Tab1",#N/A,FALSE,"P";"Tab2",#N/A,FALSE,"P"}</definedName>
    <definedName name="jjjjjjjjjjjjjjjjjj" localSheetId="51" hidden="1">{"Tab1",#N/A,FALSE,"P";"Tab2",#N/A,FALSE,"P"}</definedName>
    <definedName name="jjjjjjjjjjjjjjjjjj" localSheetId="89" hidden="1">{"Tab1",#N/A,FALSE,"P";"Tab2",#N/A,FALSE,"P"}</definedName>
    <definedName name="jjjjjjjjjjjjjjjjjj" localSheetId="28" hidden="1">{"Tab1",#N/A,FALSE,"P";"Tab2",#N/A,FALSE,"P"}</definedName>
    <definedName name="jjjjjjjjjjjjjjjjjj" localSheetId="29" hidden="1">{"Tab1",#N/A,FALSE,"P";"Tab2",#N/A,FALSE,"P"}</definedName>
    <definedName name="jjjjjjjjjjjjjjjjjj" localSheetId="30" hidden="1">{"Tab1",#N/A,FALSE,"P";"Tab2",#N/A,FALSE,"P"}</definedName>
    <definedName name="jjjjjjjjjjjjjjjjjj" localSheetId="31" hidden="1">{"Tab1",#N/A,FALSE,"P";"Tab2",#N/A,FALSE,"P"}</definedName>
    <definedName name="jjjjjjjjjjjjjjjjjj" localSheetId="32" hidden="1">{"Tab1",#N/A,FALSE,"P";"Tab2",#N/A,FALSE,"P"}</definedName>
    <definedName name="jjjjjjjjjjjjjjjjjj" localSheetId="33" hidden="1">{"Tab1",#N/A,FALSE,"P";"Tab2",#N/A,FALSE,"P"}</definedName>
    <definedName name="jjjjjjjjjjjjjjjjjj" localSheetId="34" hidden="1">{"Tab1",#N/A,FALSE,"P";"Tab2",#N/A,FALSE,"P"}</definedName>
    <definedName name="jjjjjjjjjjjjjjjjjj" localSheetId="37" hidden="1">{"Tab1",#N/A,FALSE,"P";"Tab2",#N/A,FALSE,"P"}</definedName>
    <definedName name="jjjjjjjjjjjjjjjjjj" localSheetId="2" hidden="1">{"Tab1",#N/A,FALSE,"P";"Tab2",#N/A,FALSE,"P"}</definedName>
    <definedName name="jjjjjjjjjjjjjjjjjj" localSheetId="39" hidden="1">{"Tab1",#N/A,FALSE,"P";"Tab2",#N/A,FALSE,"P"}</definedName>
    <definedName name="jjjjjjjjjjjjjjjjjj" localSheetId="40" hidden="1">{"Tab1",#N/A,FALSE,"P";"Tab2",#N/A,FALSE,"P"}</definedName>
    <definedName name="jjjjjjjjjjjjjjjjjj" localSheetId="42" hidden="1">{"Tab1",#N/A,FALSE,"P";"Tab2",#N/A,FALSE,"P"}</definedName>
    <definedName name="jjjjjjjjjjjjjjjjjj" localSheetId="43" hidden="1">{"Tab1",#N/A,FALSE,"P";"Tab2",#N/A,FALSE,"P"}</definedName>
    <definedName name="jjjjjjjjjjjjjjjjjj" localSheetId="44" hidden="1">{"Tab1",#N/A,FALSE,"P";"Tab2",#N/A,FALSE,"P"}</definedName>
    <definedName name="jjjjjjjjjjjjjjjjjj" localSheetId="45" hidden="1">{"Tab1",#N/A,FALSE,"P";"Tab2",#N/A,FALSE,"P"}</definedName>
    <definedName name="jjjjjjjjjjjjjjjjjj" localSheetId="46" hidden="1">{"Tab1",#N/A,FALSE,"P";"Tab2",#N/A,FALSE,"P"}</definedName>
    <definedName name="jjjjjjjjjjjjjjjjjj" localSheetId="47" hidden="1">{"Tab1",#N/A,FALSE,"P";"Tab2",#N/A,FALSE,"P"}</definedName>
    <definedName name="jjjjjjjjjjjjjjjjjj" localSheetId="48" hidden="1">{"Tab1",#N/A,FALSE,"P";"Tab2",#N/A,FALSE,"P"}</definedName>
    <definedName name="jjjjjjjjjjjjjjjjjj" localSheetId="49" hidden="1">{"Tab1",#N/A,FALSE,"P";"Tab2",#N/A,FALSE,"P"}</definedName>
    <definedName name="jjjjjjjjjjjjjjjjjj" localSheetId="50" hidden="1">{"Tab1",#N/A,FALSE,"P";"Tab2",#N/A,FALSE,"P"}</definedName>
    <definedName name="jjjjjjjjjjjjjjjjjj" localSheetId="57" hidden="1">{"Tab1",#N/A,FALSE,"P";"Tab2",#N/A,FALSE,"P"}</definedName>
    <definedName name="jjjjjjjjjjjjjjjjjj" localSheetId="58" hidden="1">{"Tab1",#N/A,FALSE,"P";"Tab2",#N/A,FALSE,"P"}</definedName>
    <definedName name="jjjjjjjjjjjjjjjjjj" localSheetId="59" hidden="1">{"Tab1",#N/A,FALSE,"P";"Tab2",#N/A,FALSE,"P"}</definedName>
    <definedName name="jjjjjjjjjjjjjjjjjj" localSheetId="60" hidden="1">{"Tab1",#N/A,FALSE,"P";"Tab2",#N/A,FALSE,"P"}</definedName>
    <definedName name="jjjjjjjjjjjjjjjjjj" localSheetId="61" hidden="1">{"Tab1",#N/A,FALSE,"P";"Tab2",#N/A,FALSE,"P"}</definedName>
    <definedName name="jjjjjjjjjjjjjjjjjj" localSheetId="62" hidden="1">{"Tab1",#N/A,FALSE,"P";"Tab2",#N/A,FALSE,"P"}</definedName>
    <definedName name="jjjjjjjjjjjjjjjjjj" localSheetId="63" hidden="1">{"Tab1",#N/A,FALSE,"P";"Tab2",#N/A,FALSE,"P"}</definedName>
    <definedName name="jjjjjjjjjjjjjjjjjj" localSheetId="64" hidden="1">{"Tab1",#N/A,FALSE,"P";"Tab2",#N/A,FALSE,"P"}</definedName>
    <definedName name="jjjjjjjjjjjjjjjjjj" localSheetId="66" hidden="1">{"Tab1",#N/A,FALSE,"P";"Tab2",#N/A,FALSE,"P"}</definedName>
    <definedName name="jjjjjjjjjjjjjjjjjj" localSheetId="68" hidden="1">{"Tab1",#N/A,FALSE,"P";"Tab2",#N/A,FALSE,"P"}</definedName>
    <definedName name="jjjjjjjjjjjjjjjjjj" localSheetId="69" hidden="1">{"Tab1",#N/A,FALSE,"P";"Tab2",#N/A,FALSE,"P"}</definedName>
    <definedName name="jjjjjjjjjjjjjjjjjj" localSheetId="71" hidden="1">{"Tab1",#N/A,FALSE,"P";"Tab2",#N/A,FALSE,"P"}</definedName>
    <definedName name="jjjjjjjjjjjjjjjjjj" localSheetId="76" hidden="1">{"Tab1",#N/A,FALSE,"P";"Tab2",#N/A,FALSE,"P"}</definedName>
    <definedName name="jjjjjjjjjjjjjjjjjj" localSheetId="77" hidden="1">{"Tab1",#N/A,FALSE,"P";"Tab2",#N/A,FALSE,"P"}</definedName>
    <definedName name="jjjjjjjjjjjjjjjjjj" localSheetId="78" hidden="1">{"Tab1",#N/A,FALSE,"P";"Tab2",#N/A,FALSE,"P"}</definedName>
    <definedName name="jjjjjjjjjjjjjjjjjj" localSheetId="82" hidden="1">{"Tab1",#N/A,FALSE,"P";"Tab2",#N/A,FALSE,"P"}</definedName>
    <definedName name="jjjjjjjjjjjjjjjjjj" localSheetId="22" hidden="1">{"Tab1",#N/A,FALSE,"P";"Tab2",#N/A,FALSE,"P"}</definedName>
    <definedName name="jjjjjjjjjjjjjjjjjj" localSheetId="86" hidden="1">{"Tab1",#N/A,FALSE,"P";"Tab2",#N/A,FALSE,"P"}</definedName>
    <definedName name="jjjjjjjjjjjjjjjjjj" localSheetId="90" hidden="1">{"Tab1",#N/A,FALSE,"P";"Tab2",#N/A,FALSE,"P"}</definedName>
    <definedName name="jjjjjjjjjjjjjjjjjj" localSheetId="94" hidden="1">{"Tab1",#N/A,FALSE,"P";"Tab2",#N/A,FALSE,"P"}</definedName>
    <definedName name="jjjjjjjjjjjjjjjjjj" localSheetId="102" hidden="1">{"Tab1",#N/A,FALSE,"P";"Tab2",#N/A,FALSE,"P"}</definedName>
    <definedName name="jjjjjjjjjjjjjjjjjj" localSheetId="27" hidden="1">{"Tab1",#N/A,FALSE,"P";"Tab2",#N/A,FALSE,"P"}</definedName>
    <definedName name="jjjjjjjjjjjjjjjjjj" localSheetId="0" hidden="1">{"Tab1",#N/A,FALSE,"P";"Tab2",#N/A,FALSE,"P"}</definedName>
    <definedName name="jjjjjjjjjjjjjjjjjj" hidden="1">{"Tab1",#N/A,FALSE,"P";"Tab2",#N/A,FALSE,"P"}</definedName>
    <definedName name="jkk" localSheetId="104" hidden="1">{#N/A,#N/A,FALSE,"NFPS GDP"}</definedName>
    <definedName name="jkk" localSheetId="106" hidden="1">{#N/A,#N/A,FALSE,"NFPS GDP"}</definedName>
    <definedName name="jkk" localSheetId="17" hidden="1">{#N/A,#N/A,FALSE,"NFPS GDP"}</definedName>
    <definedName name="jkk" localSheetId="18" hidden="1">{#N/A,#N/A,FALSE,"NFPS GDP"}</definedName>
    <definedName name="jkk" localSheetId="38" hidden="1">{#N/A,#N/A,FALSE,"NFPS GDP"}</definedName>
    <definedName name="jkk" localSheetId="41" hidden="1">{#N/A,#N/A,FALSE,"NFPS GDP"}</definedName>
    <definedName name="jkk" localSheetId="65" hidden="1">{#N/A,#N/A,FALSE,"NFPS GDP"}</definedName>
    <definedName name="jkk" localSheetId="67" hidden="1">{#N/A,#N/A,FALSE,"NFPS GDP"}</definedName>
    <definedName name="jkk" localSheetId="70" hidden="1">{#N/A,#N/A,FALSE,"NFPS GDP"}</definedName>
    <definedName name="jkk" localSheetId="8" hidden="1">{#N/A,#N/A,FALSE,"NFPS GDP"}</definedName>
    <definedName name="jkk" localSheetId="9" hidden="1">{#N/A,#N/A,FALSE,"NFPS GDP"}</definedName>
    <definedName name="jkk" localSheetId="10" hidden="1">{#N/A,#N/A,FALSE,"NFPS GDP"}</definedName>
    <definedName name="jkk" localSheetId="11" hidden="1">{#N/A,#N/A,FALSE,"NFPS GDP"}</definedName>
    <definedName name="jkk" localSheetId="54" hidden="1">{#N/A,#N/A,FALSE,"NFPS GDP"}</definedName>
    <definedName name="jkk" localSheetId="51" hidden="1">{#N/A,#N/A,FALSE,"NFPS GDP"}</definedName>
    <definedName name="jkk" localSheetId="89" hidden="1">{#N/A,#N/A,FALSE,"NFPS GDP"}</definedName>
    <definedName name="jkk" localSheetId="28" hidden="1">{#N/A,#N/A,FALSE,"NFPS GDP"}</definedName>
    <definedName name="jkk" localSheetId="29" hidden="1">{#N/A,#N/A,FALSE,"NFPS GDP"}</definedName>
    <definedName name="jkk" localSheetId="30" hidden="1">{#N/A,#N/A,FALSE,"NFPS GDP"}</definedName>
    <definedName name="jkk" localSheetId="31" hidden="1">{#N/A,#N/A,FALSE,"NFPS GDP"}</definedName>
    <definedName name="jkk" localSheetId="32" hidden="1">{#N/A,#N/A,FALSE,"NFPS GDP"}</definedName>
    <definedName name="jkk" localSheetId="33" hidden="1">{#N/A,#N/A,FALSE,"NFPS GDP"}</definedName>
    <definedName name="jkk" localSheetId="34" hidden="1">{#N/A,#N/A,FALSE,"NFPS GDP"}</definedName>
    <definedName name="jkk" localSheetId="37" hidden="1">{#N/A,#N/A,FALSE,"NFPS GDP"}</definedName>
    <definedName name="jkk" localSheetId="2" hidden="1">{#N/A,#N/A,FALSE,"NFPS GDP"}</definedName>
    <definedName name="jkk" localSheetId="39" hidden="1">{#N/A,#N/A,FALSE,"NFPS GDP"}</definedName>
    <definedName name="jkk" localSheetId="40" hidden="1">{#N/A,#N/A,FALSE,"NFPS GDP"}</definedName>
    <definedName name="jkk" localSheetId="42" hidden="1">{#N/A,#N/A,FALSE,"NFPS GDP"}</definedName>
    <definedName name="jkk" localSheetId="43" hidden="1">{#N/A,#N/A,FALSE,"NFPS GDP"}</definedName>
    <definedName name="jkk" localSheetId="44" hidden="1">{#N/A,#N/A,FALSE,"NFPS GDP"}</definedName>
    <definedName name="jkk" localSheetId="45" hidden="1">{#N/A,#N/A,FALSE,"NFPS GDP"}</definedName>
    <definedName name="jkk" localSheetId="46" hidden="1">{#N/A,#N/A,FALSE,"NFPS GDP"}</definedName>
    <definedName name="jkk" localSheetId="47" hidden="1">{#N/A,#N/A,FALSE,"NFPS GDP"}</definedName>
    <definedName name="jkk" localSheetId="48" hidden="1">{#N/A,#N/A,FALSE,"NFPS GDP"}</definedName>
    <definedName name="jkk" localSheetId="49" hidden="1">{#N/A,#N/A,FALSE,"NFPS GDP"}</definedName>
    <definedName name="jkk" localSheetId="50" hidden="1">{#N/A,#N/A,FALSE,"NFPS GDP"}</definedName>
    <definedName name="jkk" localSheetId="57" hidden="1">{#N/A,#N/A,FALSE,"NFPS GDP"}</definedName>
    <definedName name="jkk" localSheetId="58" hidden="1">{#N/A,#N/A,FALSE,"NFPS GDP"}</definedName>
    <definedName name="jkk" localSheetId="59" hidden="1">{#N/A,#N/A,FALSE,"NFPS GDP"}</definedName>
    <definedName name="jkk" localSheetId="60" hidden="1">{#N/A,#N/A,FALSE,"NFPS GDP"}</definedName>
    <definedName name="jkk" localSheetId="61" hidden="1">{#N/A,#N/A,FALSE,"NFPS GDP"}</definedName>
    <definedName name="jkk" localSheetId="62" hidden="1">{#N/A,#N/A,FALSE,"NFPS GDP"}</definedName>
    <definedName name="jkk" localSheetId="63" hidden="1">{#N/A,#N/A,FALSE,"NFPS GDP"}</definedName>
    <definedName name="jkk" localSheetId="64" hidden="1">{#N/A,#N/A,FALSE,"NFPS GDP"}</definedName>
    <definedName name="jkk" localSheetId="66" hidden="1">{#N/A,#N/A,FALSE,"NFPS GDP"}</definedName>
    <definedName name="jkk" localSheetId="68" hidden="1">{#N/A,#N/A,FALSE,"NFPS GDP"}</definedName>
    <definedName name="jkk" localSheetId="69" hidden="1">{#N/A,#N/A,FALSE,"NFPS GDP"}</definedName>
    <definedName name="jkk" localSheetId="71" hidden="1">{#N/A,#N/A,FALSE,"NFPS GDP"}</definedName>
    <definedName name="jkk" localSheetId="76" hidden="1">{#N/A,#N/A,FALSE,"NFPS GDP"}</definedName>
    <definedName name="jkk" localSheetId="77" hidden="1">{#N/A,#N/A,FALSE,"NFPS GDP"}</definedName>
    <definedName name="jkk" localSheetId="78" hidden="1">{#N/A,#N/A,FALSE,"NFPS GDP"}</definedName>
    <definedName name="jkk" localSheetId="82" hidden="1">{#N/A,#N/A,FALSE,"NFPS GDP"}</definedName>
    <definedName name="jkk" localSheetId="22" hidden="1">{#N/A,#N/A,FALSE,"NFPS GDP"}</definedName>
    <definedName name="jkk" localSheetId="86" hidden="1">{#N/A,#N/A,FALSE,"NFPS GDP"}</definedName>
    <definedName name="jkk" localSheetId="90" hidden="1">{#N/A,#N/A,FALSE,"NFPS GDP"}</definedName>
    <definedName name="jkk" localSheetId="94" hidden="1">{#N/A,#N/A,FALSE,"NFPS GDP"}</definedName>
    <definedName name="jkk" localSheetId="102" hidden="1">{#N/A,#N/A,FALSE,"NFPS GDP"}</definedName>
    <definedName name="jkk" localSheetId="27" hidden="1">{#N/A,#N/A,FALSE,"NFPS GDP"}</definedName>
    <definedName name="jkk" localSheetId="0" hidden="1">{#N/A,#N/A,FALSE,"NFPS GDP"}</definedName>
    <definedName name="jkk" hidden="1">{#N/A,#N/A,FALSE,"NFPS GDP"}</definedName>
    <definedName name="JPY" localSheetId="106">#REF!</definedName>
    <definedName name="JPY" localSheetId="16">#REF!</definedName>
    <definedName name="JPY" localSheetId="17">#REF!</definedName>
    <definedName name="JPY" localSheetId="41">#REF!</definedName>
    <definedName name="JPY" localSheetId="51">#REF!</definedName>
    <definedName name="JPY" localSheetId="89">#REF!</definedName>
    <definedName name="JPY" localSheetId="40">#REF!</definedName>
    <definedName name="JPY" localSheetId="42">#REF!</definedName>
    <definedName name="JPY" localSheetId="43">#REF!</definedName>
    <definedName name="JPY" localSheetId="47">#REF!</definedName>
    <definedName name="JPY" localSheetId="48">#REF!</definedName>
    <definedName name="JPY" localSheetId="49">#REF!</definedName>
    <definedName name="JPY" localSheetId="50">#REF!</definedName>
    <definedName name="JPY" localSheetId="57">#REF!</definedName>
    <definedName name="JPY" localSheetId="58">#REF!</definedName>
    <definedName name="JPY" localSheetId="59">#REF!</definedName>
    <definedName name="JPY" localSheetId="60">#REF!</definedName>
    <definedName name="JPY" localSheetId="76">#REF!</definedName>
    <definedName name="JPY" localSheetId="78">#REF!</definedName>
    <definedName name="JPY" localSheetId="82">#REF!</definedName>
    <definedName name="JPY" localSheetId="22">#REF!</definedName>
    <definedName name="JPY" localSheetId="86">#REF!</definedName>
    <definedName name="JPY" localSheetId="90">#REF!</definedName>
    <definedName name="JPY" localSheetId="27">#REF!</definedName>
    <definedName name="JPY" localSheetId="0">#REF!</definedName>
    <definedName name="JPY">#REF!</definedName>
    <definedName name="JR" localSheetId="106">#REF!</definedName>
    <definedName name="JR" localSheetId="17">#REF!</definedName>
    <definedName name="JR" localSheetId="51">#REF!</definedName>
    <definedName name="JR" localSheetId="89">#REF!</definedName>
    <definedName name="JR" localSheetId="40">#REF!</definedName>
    <definedName name="JR" localSheetId="42">#REF!</definedName>
    <definedName name="JR" localSheetId="48">#REF!</definedName>
    <definedName name="JR" localSheetId="49">#REF!</definedName>
    <definedName name="JR" localSheetId="50">#REF!</definedName>
    <definedName name="JR" localSheetId="57">#REF!</definedName>
    <definedName name="JR" localSheetId="58">#REF!</definedName>
    <definedName name="JR" localSheetId="78">#REF!</definedName>
    <definedName name="JR" localSheetId="22">#REF!</definedName>
    <definedName name="JR" localSheetId="90">#REF!</definedName>
    <definedName name="JR" localSheetId="0">#REF!</definedName>
    <definedName name="JR">#REF!</definedName>
    <definedName name="jui" localSheetId="104" hidden="1">{"Riqfin97",#N/A,FALSE,"Tran";"Riqfinpro",#N/A,FALSE,"Tran"}</definedName>
    <definedName name="jui" localSheetId="106" hidden="1">{"Riqfin97",#N/A,FALSE,"Tran";"Riqfinpro",#N/A,FALSE,"Tran"}</definedName>
    <definedName name="jui" localSheetId="16" hidden="1">{"Riqfin97",#N/A,FALSE,"Tran";"Riqfinpro",#N/A,FALSE,"Tran"}</definedName>
    <definedName name="jui" localSheetId="17" hidden="1">{"Riqfin97",#N/A,FALSE,"Tran";"Riqfinpro",#N/A,FALSE,"Tran"}</definedName>
    <definedName name="jui" localSheetId="18" hidden="1">{"Riqfin97",#N/A,FALSE,"Tran";"Riqfinpro",#N/A,FALSE,"Tran"}</definedName>
    <definedName name="jui" localSheetId="38" hidden="1">{"Riqfin97",#N/A,FALSE,"Tran";"Riqfinpro",#N/A,FALSE,"Tran"}</definedName>
    <definedName name="jui" localSheetId="41" hidden="1">{"Riqfin97",#N/A,FALSE,"Tran";"Riqfinpro",#N/A,FALSE,"Tran"}</definedName>
    <definedName name="jui" localSheetId="65" hidden="1">{"Riqfin97",#N/A,FALSE,"Tran";"Riqfinpro",#N/A,FALSE,"Tran"}</definedName>
    <definedName name="jui" localSheetId="67" hidden="1">{"Riqfin97",#N/A,FALSE,"Tran";"Riqfinpro",#N/A,FALSE,"Tran"}</definedName>
    <definedName name="jui" localSheetId="70" hidden="1">{"Riqfin97",#N/A,FALSE,"Tran";"Riqfinpro",#N/A,FALSE,"Tran"}</definedName>
    <definedName name="jui" localSheetId="8" hidden="1">{"Riqfin97",#N/A,FALSE,"Tran";"Riqfinpro",#N/A,FALSE,"Tran"}</definedName>
    <definedName name="jui" localSheetId="9" hidden="1">{"Riqfin97",#N/A,FALSE,"Tran";"Riqfinpro",#N/A,FALSE,"Tran"}</definedName>
    <definedName name="jui" localSheetId="10" hidden="1">{"Riqfin97",#N/A,FALSE,"Tran";"Riqfinpro",#N/A,FALSE,"Tran"}</definedName>
    <definedName name="jui" localSheetId="11" hidden="1">{"Riqfin97",#N/A,FALSE,"Tran";"Riqfinpro",#N/A,FALSE,"Tran"}</definedName>
    <definedName name="jui" localSheetId="54" hidden="1">{"Riqfin97",#N/A,FALSE,"Tran";"Riqfinpro",#N/A,FALSE,"Tran"}</definedName>
    <definedName name="jui" localSheetId="51" hidden="1">{"Riqfin97",#N/A,FALSE,"Tran";"Riqfinpro",#N/A,FALSE,"Tran"}</definedName>
    <definedName name="jui" localSheetId="89" hidden="1">{"Riqfin97",#N/A,FALSE,"Tran";"Riqfinpro",#N/A,FALSE,"Tran"}</definedName>
    <definedName name="jui" localSheetId="28" hidden="1">{"Riqfin97",#N/A,FALSE,"Tran";"Riqfinpro",#N/A,FALSE,"Tran"}</definedName>
    <definedName name="jui" localSheetId="29" hidden="1">{"Riqfin97",#N/A,FALSE,"Tran";"Riqfinpro",#N/A,FALSE,"Tran"}</definedName>
    <definedName name="jui" localSheetId="30" hidden="1">{"Riqfin97",#N/A,FALSE,"Tran";"Riqfinpro",#N/A,FALSE,"Tran"}</definedName>
    <definedName name="jui" localSheetId="31" hidden="1">{"Riqfin97",#N/A,FALSE,"Tran";"Riqfinpro",#N/A,FALSE,"Tran"}</definedName>
    <definedName name="jui" localSheetId="32" hidden="1">{"Riqfin97",#N/A,FALSE,"Tran";"Riqfinpro",#N/A,FALSE,"Tran"}</definedName>
    <definedName name="jui" localSheetId="33" hidden="1">{"Riqfin97",#N/A,FALSE,"Tran";"Riqfinpro",#N/A,FALSE,"Tran"}</definedName>
    <definedName name="jui" localSheetId="34" hidden="1">{"Riqfin97",#N/A,FALSE,"Tran";"Riqfinpro",#N/A,FALSE,"Tran"}</definedName>
    <definedName name="jui" localSheetId="37" hidden="1">{"Riqfin97",#N/A,FALSE,"Tran";"Riqfinpro",#N/A,FALSE,"Tran"}</definedName>
    <definedName name="jui" localSheetId="2" hidden="1">{"Riqfin97",#N/A,FALSE,"Tran";"Riqfinpro",#N/A,FALSE,"Tran"}</definedName>
    <definedName name="jui" localSheetId="39" hidden="1">{"Riqfin97",#N/A,FALSE,"Tran";"Riqfinpro",#N/A,FALSE,"Tran"}</definedName>
    <definedName name="jui" localSheetId="40" hidden="1">{"Riqfin97",#N/A,FALSE,"Tran";"Riqfinpro",#N/A,FALSE,"Tran"}</definedName>
    <definedName name="jui" localSheetId="42" hidden="1">{"Riqfin97",#N/A,FALSE,"Tran";"Riqfinpro",#N/A,FALSE,"Tran"}</definedName>
    <definedName name="jui" localSheetId="43" hidden="1">{"Riqfin97",#N/A,FALSE,"Tran";"Riqfinpro",#N/A,FALSE,"Tran"}</definedName>
    <definedName name="jui" localSheetId="44" hidden="1">{"Riqfin97",#N/A,FALSE,"Tran";"Riqfinpro",#N/A,FALSE,"Tran"}</definedName>
    <definedName name="jui" localSheetId="45" hidden="1">{"Riqfin97",#N/A,FALSE,"Tran";"Riqfinpro",#N/A,FALSE,"Tran"}</definedName>
    <definedName name="jui" localSheetId="46" hidden="1">{"Riqfin97",#N/A,FALSE,"Tran";"Riqfinpro",#N/A,FALSE,"Tran"}</definedName>
    <definedName name="jui" localSheetId="47" hidden="1">{"Riqfin97",#N/A,FALSE,"Tran";"Riqfinpro",#N/A,FALSE,"Tran"}</definedName>
    <definedName name="jui" localSheetId="48" hidden="1">{"Riqfin97",#N/A,FALSE,"Tran";"Riqfinpro",#N/A,FALSE,"Tran"}</definedName>
    <definedName name="jui" localSheetId="49" hidden="1">{"Riqfin97",#N/A,FALSE,"Tran";"Riqfinpro",#N/A,FALSE,"Tran"}</definedName>
    <definedName name="jui" localSheetId="50" hidden="1">{"Riqfin97",#N/A,FALSE,"Tran";"Riqfinpro",#N/A,FALSE,"Tran"}</definedName>
    <definedName name="jui" localSheetId="57" hidden="1">{"Riqfin97",#N/A,FALSE,"Tran";"Riqfinpro",#N/A,FALSE,"Tran"}</definedName>
    <definedName name="jui" localSheetId="58" hidden="1">{"Riqfin97",#N/A,FALSE,"Tran";"Riqfinpro",#N/A,FALSE,"Tran"}</definedName>
    <definedName name="jui" localSheetId="59" hidden="1">{"Riqfin97",#N/A,FALSE,"Tran";"Riqfinpro",#N/A,FALSE,"Tran"}</definedName>
    <definedName name="jui" localSheetId="60" hidden="1">{"Riqfin97",#N/A,FALSE,"Tran";"Riqfinpro",#N/A,FALSE,"Tran"}</definedName>
    <definedName name="jui" localSheetId="61" hidden="1">{"Riqfin97",#N/A,FALSE,"Tran";"Riqfinpro",#N/A,FALSE,"Tran"}</definedName>
    <definedName name="jui" localSheetId="62" hidden="1">{"Riqfin97",#N/A,FALSE,"Tran";"Riqfinpro",#N/A,FALSE,"Tran"}</definedName>
    <definedName name="jui" localSheetId="63" hidden="1">{"Riqfin97",#N/A,FALSE,"Tran";"Riqfinpro",#N/A,FALSE,"Tran"}</definedName>
    <definedName name="jui" localSheetId="64" hidden="1">{"Riqfin97",#N/A,FALSE,"Tran";"Riqfinpro",#N/A,FALSE,"Tran"}</definedName>
    <definedName name="jui" localSheetId="66" hidden="1">{"Riqfin97",#N/A,FALSE,"Tran";"Riqfinpro",#N/A,FALSE,"Tran"}</definedName>
    <definedName name="jui" localSheetId="68" hidden="1">{"Riqfin97",#N/A,FALSE,"Tran";"Riqfinpro",#N/A,FALSE,"Tran"}</definedName>
    <definedName name="jui" localSheetId="69" hidden="1">{"Riqfin97",#N/A,FALSE,"Tran";"Riqfinpro",#N/A,FALSE,"Tran"}</definedName>
    <definedName name="jui" localSheetId="71" hidden="1">{"Riqfin97",#N/A,FALSE,"Tran";"Riqfinpro",#N/A,FALSE,"Tran"}</definedName>
    <definedName name="jui" localSheetId="76" hidden="1">{"Riqfin97",#N/A,FALSE,"Tran";"Riqfinpro",#N/A,FALSE,"Tran"}</definedName>
    <definedName name="jui" localSheetId="77" hidden="1">{"Riqfin97",#N/A,FALSE,"Tran";"Riqfinpro",#N/A,FALSE,"Tran"}</definedName>
    <definedName name="jui" localSheetId="78" hidden="1">{"Riqfin97",#N/A,FALSE,"Tran";"Riqfinpro",#N/A,FALSE,"Tran"}</definedName>
    <definedName name="jui" localSheetId="82" hidden="1">{"Riqfin97",#N/A,FALSE,"Tran";"Riqfinpro",#N/A,FALSE,"Tran"}</definedName>
    <definedName name="jui" localSheetId="22" hidden="1">{"Riqfin97",#N/A,FALSE,"Tran";"Riqfinpro",#N/A,FALSE,"Tran"}</definedName>
    <definedName name="jui" localSheetId="86" hidden="1">{"Riqfin97",#N/A,FALSE,"Tran";"Riqfinpro",#N/A,FALSE,"Tran"}</definedName>
    <definedName name="jui" localSheetId="90" hidden="1">{"Riqfin97",#N/A,FALSE,"Tran";"Riqfinpro",#N/A,FALSE,"Tran"}</definedName>
    <definedName name="jui" localSheetId="94" hidden="1">{"Riqfin97",#N/A,FALSE,"Tran";"Riqfinpro",#N/A,FALSE,"Tran"}</definedName>
    <definedName name="jui" localSheetId="102" hidden="1">{"Riqfin97",#N/A,FALSE,"Tran";"Riqfinpro",#N/A,FALSE,"Tran"}</definedName>
    <definedName name="jui" localSheetId="27" hidden="1">{"Riqfin97",#N/A,FALSE,"Tran";"Riqfinpro",#N/A,FALSE,"Tran"}</definedName>
    <definedName name="jui" localSheetId="0" hidden="1">{"Riqfin97",#N/A,FALSE,"Tran";"Riqfinpro",#N/A,FALSE,"Tran"}</definedName>
    <definedName name="jui" hidden="1">{"Riqfin97",#N/A,FALSE,"Tran";"Riqfinpro",#N/A,FALSE,"Tran"}</definedName>
    <definedName name="JUL._89" localSheetId="106">#REF!</definedName>
    <definedName name="JUL._89" localSheetId="17">#REF!</definedName>
    <definedName name="JUL._89" localSheetId="18">#REF!</definedName>
    <definedName name="JUL._89" localSheetId="51">#REF!</definedName>
    <definedName name="JUL._89" localSheetId="89">#REF!</definedName>
    <definedName name="JUL._89" localSheetId="40">#REF!</definedName>
    <definedName name="JUL._89" localSheetId="42">#REF!</definedName>
    <definedName name="JUL._89" localSheetId="48">#REF!</definedName>
    <definedName name="JUL._89" localSheetId="49">#REF!</definedName>
    <definedName name="JUL._89" localSheetId="50">#REF!</definedName>
    <definedName name="JUL._89" localSheetId="57">#REF!</definedName>
    <definedName name="JUL._89" localSheetId="58">#REF!</definedName>
    <definedName name="JUL._89" localSheetId="77">#REF!</definedName>
    <definedName name="JUL._89" localSheetId="78">#REF!</definedName>
    <definedName name="JUL._89" localSheetId="22">#REF!</definedName>
    <definedName name="JUL._89" localSheetId="90">#REF!</definedName>
    <definedName name="JUL._89" localSheetId="0">#REF!</definedName>
    <definedName name="JUL._89">#REF!</definedName>
    <definedName name="JUN._89" localSheetId="106">#REF!</definedName>
    <definedName name="JUN._89" localSheetId="17">#REF!</definedName>
    <definedName name="JUN._89" localSheetId="18">#REF!</definedName>
    <definedName name="JUN._89" localSheetId="51">#REF!</definedName>
    <definedName name="JUN._89" localSheetId="89">#REF!</definedName>
    <definedName name="JUN._89" localSheetId="40">#REF!</definedName>
    <definedName name="JUN._89" localSheetId="42">#REF!</definedName>
    <definedName name="JUN._89" localSheetId="48">#REF!</definedName>
    <definedName name="JUN._89" localSheetId="49">#REF!</definedName>
    <definedName name="JUN._89" localSheetId="50">#REF!</definedName>
    <definedName name="JUN._89" localSheetId="57">#REF!</definedName>
    <definedName name="JUN._89" localSheetId="58">#REF!</definedName>
    <definedName name="JUN._89" localSheetId="77">#REF!</definedName>
    <definedName name="JUN._89" localSheetId="78">#REF!</definedName>
    <definedName name="JUN._89" localSheetId="22">#REF!</definedName>
    <definedName name="JUN._89" localSheetId="90">#REF!</definedName>
    <definedName name="JUN._89" localSheetId="0">#REF!</definedName>
    <definedName name="JUN._89">#REF!</definedName>
    <definedName name="JUNIO" localSheetId="106">#REF!</definedName>
    <definedName name="JUNIO" localSheetId="57">'[132]Ranking Bancario'!$Z$4:$AD$54</definedName>
    <definedName name="JUNIO" localSheetId="94">#REF!</definedName>
    <definedName name="JUNIO">'[132]Ranking Bancario'!$Z$4:$AD$54</definedName>
    <definedName name="JUROS" localSheetId="106">#REF!</definedName>
    <definedName name="JUROS" localSheetId="17">#REF!</definedName>
    <definedName name="JUROS" localSheetId="18">#REF!</definedName>
    <definedName name="JUROS" localSheetId="51">#REF!</definedName>
    <definedName name="JUROS" localSheetId="89">#REF!</definedName>
    <definedName name="JUROS" localSheetId="40">#REF!</definedName>
    <definedName name="JUROS" localSheetId="42">#REF!</definedName>
    <definedName name="JUROS" localSheetId="48">#REF!</definedName>
    <definedName name="JUROS" localSheetId="49">#REF!</definedName>
    <definedName name="JUROS" localSheetId="50">#REF!</definedName>
    <definedName name="JUROS" localSheetId="57">#REF!</definedName>
    <definedName name="JUROS" localSheetId="58">#REF!</definedName>
    <definedName name="JUROS" localSheetId="78">#REF!</definedName>
    <definedName name="JUROS" localSheetId="22">#REF!</definedName>
    <definedName name="JUROS" localSheetId="90">#REF!</definedName>
    <definedName name="JUROS" localSheetId="0">#REF!</definedName>
    <definedName name="JUROS">#REF!</definedName>
    <definedName name="jutjugyj" localSheetId="106" hidden="1">#REF!</definedName>
    <definedName name="jutjugyj" localSheetId="17" hidden="1">#REF!</definedName>
    <definedName name="jutjugyj" localSheetId="41" hidden="1">#REF!</definedName>
    <definedName name="jutjugyj" localSheetId="51" hidden="1">#REF!</definedName>
    <definedName name="jutjugyj" localSheetId="89" hidden="1">#REF!</definedName>
    <definedName name="jutjugyj" localSheetId="40" hidden="1">#REF!</definedName>
    <definedName name="jutjugyj" localSheetId="42" hidden="1">#REF!</definedName>
    <definedName name="jutjugyj" localSheetId="43" hidden="1">#REF!</definedName>
    <definedName name="jutjugyj" localSheetId="47" hidden="1">#REF!</definedName>
    <definedName name="jutjugyj" localSheetId="48" hidden="1">#REF!</definedName>
    <definedName name="jutjugyj" localSheetId="49" hidden="1">#REF!</definedName>
    <definedName name="jutjugyj" localSheetId="50" hidden="1">#REF!</definedName>
    <definedName name="jutjugyj" localSheetId="57" hidden="1">#REF!</definedName>
    <definedName name="jutjugyj" localSheetId="58" hidden="1">#REF!</definedName>
    <definedName name="jutjugyj" localSheetId="59" hidden="1">#REF!</definedName>
    <definedName name="jutjugyj" localSheetId="60" hidden="1">#REF!</definedName>
    <definedName name="jutjugyj" localSheetId="76" hidden="1">#REF!</definedName>
    <definedName name="jutjugyj" localSheetId="78" hidden="1">#REF!</definedName>
    <definedName name="jutjugyj" localSheetId="82" hidden="1">#REF!</definedName>
    <definedName name="jutjugyj" localSheetId="22" hidden="1">#REF!</definedName>
    <definedName name="jutjugyj" localSheetId="86" hidden="1">#REF!</definedName>
    <definedName name="jutjugyj" localSheetId="90" hidden="1">#REF!</definedName>
    <definedName name="jutjugyj" localSheetId="27" hidden="1">#REF!</definedName>
    <definedName name="jutjugyj" localSheetId="0" hidden="1">#REF!</definedName>
    <definedName name="jutjugyj" hidden="1">#REF!</definedName>
    <definedName name="juy" localSheetId="104" hidden="1">{"Tab1",#N/A,FALSE,"P";"Tab2",#N/A,FALSE,"P"}</definedName>
    <definedName name="juy" localSheetId="106" hidden="1">{"Tab1",#N/A,FALSE,"P";"Tab2",#N/A,FALSE,"P"}</definedName>
    <definedName name="juy" localSheetId="16" hidden="1">{"Tab1",#N/A,FALSE,"P";"Tab2",#N/A,FALSE,"P"}</definedName>
    <definedName name="juy" localSheetId="17" hidden="1">{"Tab1",#N/A,FALSE,"P";"Tab2",#N/A,FALSE,"P"}</definedName>
    <definedName name="juy" localSheetId="18" hidden="1">{"Tab1",#N/A,FALSE,"P";"Tab2",#N/A,FALSE,"P"}</definedName>
    <definedName name="juy" localSheetId="38" hidden="1">{"Tab1",#N/A,FALSE,"P";"Tab2",#N/A,FALSE,"P"}</definedName>
    <definedName name="juy" localSheetId="41" hidden="1">{"Tab1",#N/A,FALSE,"P";"Tab2",#N/A,FALSE,"P"}</definedName>
    <definedName name="juy" localSheetId="65" hidden="1">{"Tab1",#N/A,FALSE,"P";"Tab2",#N/A,FALSE,"P"}</definedName>
    <definedName name="juy" localSheetId="67" hidden="1">{"Tab1",#N/A,FALSE,"P";"Tab2",#N/A,FALSE,"P"}</definedName>
    <definedName name="juy" localSheetId="70" hidden="1">{"Tab1",#N/A,FALSE,"P";"Tab2",#N/A,FALSE,"P"}</definedName>
    <definedName name="juy" localSheetId="8" hidden="1">{"Tab1",#N/A,FALSE,"P";"Tab2",#N/A,FALSE,"P"}</definedName>
    <definedName name="juy" localSheetId="9" hidden="1">{"Tab1",#N/A,FALSE,"P";"Tab2",#N/A,FALSE,"P"}</definedName>
    <definedName name="juy" localSheetId="10" hidden="1">{"Tab1",#N/A,FALSE,"P";"Tab2",#N/A,FALSE,"P"}</definedName>
    <definedName name="juy" localSheetId="11" hidden="1">{"Tab1",#N/A,FALSE,"P";"Tab2",#N/A,FALSE,"P"}</definedName>
    <definedName name="juy" localSheetId="54" hidden="1">{"Tab1",#N/A,FALSE,"P";"Tab2",#N/A,FALSE,"P"}</definedName>
    <definedName name="juy" localSheetId="51" hidden="1">{"Tab1",#N/A,FALSE,"P";"Tab2",#N/A,FALSE,"P"}</definedName>
    <definedName name="juy" localSheetId="89" hidden="1">{"Tab1",#N/A,FALSE,"P";"Tab2",#N/A,FALSE,"P"}</definedName>
    <definedName name="juy" localSheetId="28" hidden="1">{"Tab1",#N/A,FALSE,"P";"Tab2",#N/A,FALSE,"P"}</definedName>
    <definedName name="juy" localSheetId="29" hidden="1">{"Tab1",#N/A,FALSE,"P";"Tab2",#N/A,FALSE,"P"}</definedName>
    <definedName name="juy" localSheetId="30" hidden="1">{"Tab1",#N/A,FALSE,"P";"Tab2",#N/A,FALSE,"P"}</definedName>
    <definedName name="juy" localSheetId="31" hidden="1">{"Tab1",#N/A,FALSE,"P";"Tab2",#N/A,FALSE,"P"}</definedName>
    <definedName name="juy" localSheetId="32" hidden="1">{"Tab1",#N/A,FALSE,"P";"Tab2",#N/A,FALSE,"P"}</definedName>
    <definedName name="juy" localSheetId="33" hidden="1">{"Tab1",#N/A,FALSE,"P";"Tab2",#N/A,FALSE,"P"}</definedName>
    <definedName name="juy" localSheetId="34" hidden="1">{"Tab1",#N/A,FALSE,"P";"Tab2",#N/A,FALSE,"P"}</definedName>
    <definedName name="juy" localSheetId="37" hidden="1">{"Tab1",#N/A,FALSE,"P";"Tab2",#N/A,FALSE,"P"}</definedName>
    <definedName name="juy" localSheetId="2" hidden="1">{"Tab1",#N/A,FALSE,"P";"Tab2",#N/A,FALSE,"P"}</definedName>
    <definedName name="juy" localSheetId="39" hidden="1">{"Tab1",#N/A,FALSE,"P";"Tab2",#N/A,FALSE,"P"}</definedName>
    <definedName name="juy" localSheetId="40" hidden="1">{"Tab1",#N/A,FALSE,"P";"Tab2",#N/A,FALSE,"P"}</definedName>
    <definedName name="juy" localSheetId="42" hidden="1">{"Tab1",#N/A,FALSE,"P";"Tab2",#N/A,FALSE,"P"}</definedName>
    <definedName name="juy" localSheetId="43" hidden="1">{"Tab1",#N/A,FALSE,"P";"Tab2",#N/A,FALSE,"P"}</definedName>
    <definedName name="juy" localSheetId="44" hidden="1">{"Tab1",#N/A,FALSE,"P";"Tab2",#N/A,FALSE,"P"}</definedName>
    <definedName name="juy" localSheetId="45" hidden="1">{"Tab1",#N/A,FALSE,"P";"Tab2",#N/A,FALSE,"P"}</definedName>
    <definedName name="juy" localSheetId="46" hidden="1">{"Tab1",#N/A,FALSE,"P";"Tab2",#N/A,FALSE,"P"}</definedName>
    <definedName name="juy" localSheetId="47" hidden="1">{"Tab1",#N/A,FALSE,"P";"Tab2",#N/A,FALSE,"P"}</definedName>
    <definedName name="juy" localSheetId="48" hidden="1">{"Tab1",#N/A,FALSE,"P";"Tab2",#N/A,FALSE,"P"}</definedName>
    <definedName name="juy" localSheetId="49" hidden="1">{"Tab1",#N/A,FALSE,"P";"Tab2",#N/A,FALSE,"P"}</definedName>
    <definedName name="juy" localSheetId="50" hidden="1">{"Tab1",#N/A,FALSE,"P";"Tab2",#N/A,FALSE,"P"}</definedName>
    <definedName name="juy" localSheetId="57" hidden="1">{"Tab1",#N/A,FALSE,"P";"Tab2",#N/A,FALSE,"P"}</definedName>
    <definedName name="juy" localSheetId="58" hidden="1">{"Tab1",#N/A,FALSE,"P";"Tab2",#N/A,FALSE,"P"}</definedName>
    <definedName name="juy" localSheetId="59" hidden="1">{"Tab1",#N/A,FALSE,"P";"Tab2",#N/A,FALSE,"P"}</definedName>
    <definedName name="juy" localSheetId="60" hidden="1">{"Tab1",#N/A,FALSE,"P";"Tab2",#N/A,FALSE,"P"}</definedName>
    <definedName name="juy" localSheetId="61" hidden="1">{"Tab1",#N/A,FALSE,"P";"Tab2",#N/A,FALSE,"P"}</definedName>
    <definedName name="juy" localSheetId="62" hidden="1">{"Tab1",#N/A,FALSE,"P";"Tab2",#N/A,FALSE,"P"}</definedName>
    <definedName name="juy" localSheetId="63" hidden="1">{"Tab1",#N/A,FALSE,"P";"Tab2",#N/A,FALSE,"P"}</definedName>
    <definedName name="juy" localSheetId="64" hidden="1">{"Tab1",#N/A,FALSE,"P";"Tab2",#N/A,FALSE,"P"}</definedName>
    <definedName name="juy" localSheetId="66" hidden="1">{"Tab1",#N/A,FALSE,"P";"Tab2",#N/A,FALSE,"P"}</definedName>
    <definedName name="juy" localSheetId="68" hidden="1">{"Tab1",#N/A,FALSE,"P";"Tab2",#N/A,FALSE,"P"}</definedName>
    <definedName name="juy" localSheetId="69" hidden="1">{"Tab1",#N/A,FALSE,"P";"Tab2",#N/A,FALSE,"P"}</definedName>
    <definedName name="juy" localSheetId="71" hidden="1">{"Tab1",#N/A,FALSE,"P";"Tab2",#N/A,FALSE,"P"}</definedName>
    <definedName name="juy" localSheetId="76" hidden="1">{"Tab1",#N/A,FALSE,"P";"Tab2",#N/A,FALSE,"P"}</definedName>
    <definedName name="juy" localSheetId="77" hidden="1">{"Tab1",#N/A,FALSE,"P";"Tab2",#N/A,FALSE,"P"}</definedName>
    <definedName name="juy" localSheetId="78" hidden="1">{"Tab1",#N/A,FALSE,"P";"Tab2",#N/A,FALSE,"P"}</definedName>
    <definedName name="juy" localSheetId="82" hidden="1">{"Tab1",#N/A,FALSE,"P";"Tab2",#N/A,FALSE,"P"}</definedName>
    <definedName name="juy" localSheetId="22" hidden="1">{"Tab1",#N/A,FALSE,"P";"Tab2",#N/A,FALSE,"P"}</definedName>
    <definedName name="juy" localSheetId="86" hidden="1">{"Tab1",#N/A,FALSE,"P";"Tab2",#N/A,FALSE,"P"}</definedName>
    <definedName name="juy" localSheetId="90" hidden="1">{"Tab1",#N/A,FALSE,"P";"Tab2",#N/A,FALSE,"P"}</definedName>
    <definedName name="juy" localSheetId="94" hidden="1">{"Tab1",#N/A,FALSE,"P";"Tab2",#N/A,FALSE,"P"}</definedName>
    <definedName name="juy" localSheetId="102" hidden="1">{"Tab1",#N/A,FALSE,"P";"Tab2",#N/A,FALSE,"P"}</definedName>
    <definedName name="juy" localSheetId="27" hidden="1">{"Tab1",#N/A,FALSE,"P";"Tab2",#N/A,FALSE,"P"}</definedName>
    <definedName name="juy" localSheetId="0" hidden="1">{"Tab1",#N/A,FALSE,"P";"Tab2",#N/A,FALSE,"P"}</definedName>
    <definedName name="juy" hidden="1">{"Tab1",#N/A,FALSE,"P";"Tab2",#N/A,FALSE,"P"}</definedName>
    <definedName name="k" localSheetId="104" hidden="1">{"Main Economic Indicators",#N/A,FALSE,"C"}</definedName>
    <definedName name="k" localSheetId="106" hidden="1">{"Main Economic Indicators",#N/A,FALSE,"C"}</definedName>
    <definedName name="k" localSheetId="16" hidden="1">{"Riqfin97",#N/A,FALSE,"Tran";"Riqfinpro",#N/A,FALSE,"Tran"}</definedName>
    <definedName name="k" localSheetId="17" hidden="1">{"Main Economic Indicators",#N/A,FALSE,"C"}</definedName>
    <definedName name="k" localSheetId="18" hidden="1">{"Main Economic Indicators",#N/A,FALSE,"C"}</definedName>
    <definedName name="k" localSheetId="38" hidden="1">{"Main Economic Indicators",#N/A,FALSE,"C"}</definedName>
    <definedName name="k" localSheetId="41" hidden="1">{"Main Economic Indicators",#N/A,FALSE,"C"}</definedName>
    <definedName name="k" localSheetId="65" hidden="1">{"Main Economic Indicators",#N/A,FALSE,"C"}</definedName>
    <definedName name="k" localSheetId="67" hidden="1">{"Main Economic Indicators",#N/A,FALSE,"C"}</definedName>
    <definedName name="k" localSheetId="70" hidden="1">{"Main Economic Indicators",#N/A,FALSE,"C"}</definedName>
    <definedName name="k" localSheetId="8" hidden="1">{"Main Economic Indicators",#N/A,FALSE,"C"}</definedName>
    <definedName name="k" localSheetId="9" hidden="1">{"Main Economic Indicators",#N/A,FALSE,"C"}</definedName>
    <definedName name="k" localSheetId="10" hidden="1">{"Main Economic Indicators",#N/A,FALSE,"C"}</definedName>
    <definedName name="k" localSheetId="11" hidden="1">{"Main Economic Indicators",#N/A,FALSE,"C"}</definedName>
    <definedName name="k" localSheetId="54" hidden="1">{"Main Economic Indicators",#N/A,FALSE,"C"}</definedName>
    <definedName name="k" localSheetId="51" hidden="1">{"Main Economic Indicators",#N/A,FALSE,"C"}</definedName>
    <definedName name="k" localSheetId="89" hidden="1">{"Main Economic Indicators",#N/A,FALSE,"C"}</definedName>
    <definedName name="k" localSheetId="28" hidden="1">{"Main Economic Indicators",#N/A,FALSE,"C"}</definedName>
    <definedName name="k" localSheetId="29" hidden="1">{"Main Economic Indicators",#N/A,FALSE,"C"}</definedName>
    <definedName name="k" localSheetId="30" hidden="1">{"Main Economic Indicators",#N/A,FALSE,"C"}</definedName>
    <definedName name="k" localSheetId="31" hidden="1">{"Main Economic Indicators",#N/A,FALSE,"C"}</definedName>
    <definedName name="k" localSheetId="32" hidden="1">{"Main Economic Indicators",#N/A,FALSE,"C"}</definedName>
    <definedName name="k" localSheetId="33" hidden="1">{"Main Economic Indicators",#N/A,FALSE,"C"}</definedName>
    <definedName name="k" localSheetId="34" hidden="1">{"Main Economic Indicators",#N/A,FALSE,"C"}</definedName>
    <definedName name="k" localSheetId="37" hidden="1">{"Main Economic Indicators",#N/A,FALSE,"C"}</definedName>
    <definedName name="k" localSheetId="2" hidden="1">{"Main Economic Indicators",#N/A,FALSE,"C"}</definedName>
    <definedName name="k" localSheetId="39" hidden="1">{"Main Economic Indicators",#N/A,FALSE,"C"}</definedName>
    <definedName name="k" localSheetId="40" hidden="1">{"Main Economic Indicators",#N/A,FALSE,"C"}</definedName>
    <definedName name="k" localSheetId="42" hidden="1">{"Main Economic Indicators",#N/A,FALSE,"C"}</definedName>
    <definedName name="k" localSheetId="43" hidden="1">{"Main Economic Indicators",#N/A,FALSE,"C"}</definedName>
    <definedName name="k" localSheetId="44" hidden="1">{"Main Economic Indicators",#N/A,FALSE,"C"}</definedName>
    <definedName name="k" localSheetId="45" hidden="1">{"Main Economic Indicators",#N/A,FALSE,"C"}</definedName>
    <definedName name="k" localSheetId="46" hidden="1">{"Main Economic Indicators",#N/A,FALSE,"C"}</definedName>
    <definedName name="k" localSheetId="47" hidden="1">{"Main Economic Indicators",#N/A,FALSE,"C"}</definedName>
    <definedName name="k" localSheetId="48" hidden="1">{"Main Economic Indicators",#N/A,FALSE,"C"}</definedName>
    <definedName name="k" localSheetId="49" hidden="1">{"Main Economic Indicators",#N/A,FALSE,"C"}</definedName>
    <definedName name="k" localSheetId="50" hidden="1">{"Main Economic Indicators",#N/A,FALSE,"C"}</definedName>
    <definedName name="k" localSheetId="57" hidden="1">{"Main Economic Indicators",#N/A,FALSE,"C"}</definedName>
    <definedName name="k" localSheetId="58" hidden="1">{"Main Economic Indicators",#N/A,FALSE,"C"}</definedName>
    <definedName name="k" localSheetId="59" hidden="1">{"Main Economic Indicators",#N/A,FALSE,"C"}</definedName>
    <definedName name="k" localSheetId="60" hidden="1">{"Main Economic Indicators",#N/A,FALSE,"C"}</definedName>
    <definedName name="k" localSheetId="61" hidden="1">{"Main Economic Indicators",#N/A,FALSE,"C"}</definedName>
    <definedName name="k" localSheetId="62" hidden="1">{"Main Economic Indicators",#N/A,FALSE,"C"}</definedName>
    <definedName name="k" localSheetId="63" hidden="1">{"Main Economic Indicators",#N/A,FALSE,"C"}</definedName>
    <definedName name="k" localSheetId="64" hidden="1">{"Main Economic Indicators",#N/A,FALSE,"C"}</definedName>
    <definedName name="k" localSheetId="66" hidden="1">{"Main Economic Indicators",#N/A,FALSE,"C"}</definedName>
    <definedName name="k" localSheetId="68" hidden="1">{"Main Economic Indicators",#N/A,FALSE,"C"}</definedName>
    <definedName name="k" localSheetId="69" hidden="1">{"Main Economic Indicators",#N/A,FALSE,"C"}</definedName>
    <definedName name="k" localSheetId="71" hidden="1">{"Main Economic Indicators",#N/A,FALSE,"C"}</definedName>
    <definedName name="k" localSheetId="76" hidden="1">{"Main Economic Indicators",#N/A,FALSE,"C"}</definedName>
    <definedName name="k" localSheetId="77" hidden="1">{"Main Economic Indicators",#N/A,FALSE,"C"}</definedName>
    <definedName name="k" localSheetId="78" hidden="1">{"Main Economic Indicators",#N/A,FALSE,"C"}</definedName>
    <definedName name="k" localSheetId="82" hidden="1">{"Main Economic Indicators",#N/A,FALSE,"C"}</definedName>
    <definedName name="k" localSheetId="22" hidden="1">{"Main Economic Indicators",#N/A,FALSE,"C"}</definedName>
    <definedName name="k" localSheetId="86" hidden="1">{"Main Economic Indicators",#N/A,FALSE,"C"}</definedName>
    <definedName name="k" localSheetId="90" hidden="1">{"Main Economic Indicators",#N/A,FALSE,"C"}</definedName>
    <definedName name="k" localSheetId="94" hidden="1">{"Main Economic Indicators",#N/A,FALSE,"C"}</definedName>
    <definedName name="k" localSheetId="102" hidden="1">{"Main Economic Indicators",#N/A,FALSE,"C"}</definedName>
    <definedName name="k" localSheetId="27" hidden="1">{"Main Economic Indicators",#N/A,FALSE,"C"}</definedName>
    <definedName name="k" localSheetId="0" hidden="1">{"Main Economic Indicators",#N/A,FALSE,"C"}</definedName>
    <definedName name="k" hidden="1">{"Main Economic Indicators",#N/A,FALSE,"C"}</definedName>
    <definedName name="KD" localSheetId="106">#REF!</definedName>
    <definedName name="KD" localSheetId="16">#REF!</definedName>
    <definedName name="KD" localSheetId="17">#REF!</definedName>
    <definedName name="KD" localSheetId="41">#REF!</definedName>
    <definedName name="KD" localSheetId="51">#REF!</definedName>
    <definedName name="KD" localSheetId="89">#REF!</definedName>
    <definedName name="KD" localSheetId="40">#REF!</definedName>
    <definedName name="KD" localSheetId="42">#REF!</definedName>
    <definedName name="KD" localSheetId="43">#REF!</definedName>
    <definedName name="KD" localSheetId="47">#REF!</definedName>
    <definedName name="KD" localSheetId="48">#REF!</definedName>
    <definedName name="KD" localSheetId="49">#REF!</definedName>
    <definedName name="KD" localSheetId="50">#REF!</definedName>
    <definedName name="KD" localSheetId="57">#REF!</definedName>
    <definedName name="KD" localSheetId="58">#REF!</definedName>
    <definedName name="KD" localSheetId="59">#REF!</definedName>
    <definedName name="KD" localSheetId="60">#REF!</definedName>
    <definedName name="KD" localSheetId="76">#REF!</definedName>
    <definedName name="KD" localSheetId="78">#REF!</definedName>
    <definedName name="KD" localSheetId="82">#REF!</definedName>
    <definedName name="KD" localSheetId="22">#REF!</definedName>
    <definedName name="KD" localSheetId="86">#REF!</definedName>
    <definedName name="KD" localSheetId="90">#REF!</definedName>
    <definedName name="KD" localSheetId="27">#REF!</definedName>
    <definedName name="KD" localSheetId="0">#REF!</definedName>
    <definedName name="KD">#REF!</definedName>
    <definedName name="KD1A" localSheetId="106">#REF!</definedName>
    <definedName name="KD1A" localSheetId="16">#REF!</definedName>
    <definedName name="KD1A" localSheetId="17">#REF!</definedName>
    <definedName name="KD1A" localSheetId="41">#REF!</definedName>
    <definedName name="KD1A" localSheetId="51">#REF!</definedName>
    <definedName name="KD1A" localSheetId="89">#REF!</definedName>
    <definedName name="KD1A" localSheetId="40">#REF!</definedName>
    <definedName name="KD1A" localSheetId="42">#REF!</definedName>
    <definedName name="KD1A" localSheetId="43">#REF!</definedName>
    <definedName name="KD1A" localSheetId="48">#REF!</definedName>
    <definedName name="KD1A" localSheetId="49">#REF!</definedName>
    <definedName name="KD1A" localSheetId="50">#REF!</definedName>
    <definedName name="KD1A" localSheetId="57">#REF!</definedName>
    <definedName name="KD1A" localSheetId="58">#REF!</definedName>
    <definedName name="KD1A" localSheetId="59">#REF!</definedName>
    <definedName name="KD1A" localSheetId="60">#REF!</definedName>
    <definedName name="KD1A" localSheetId="76">#REF!</definedName>
    <definedName name="KD1A" localSheetId="78">#REF!</definedName>
    <definedName name="KD1A" localSheetId="82">#REF!</definedName>
    <definedName name="KD1A" localSheetId="22">#REF!</definedName>
    <definedName name="KD1A" localSheetId="86">#REF!</definedName>
    <definedName name="KD1A" localSheetId="90">#REF!</definedName>
    <definedName name="KD1A" localSheetId="27">#REF!</definedName>
    <definedName name="KD1A" localSheetId="0">#REF!</definedName>
    <definedName name="KD1A">#REF!</definedName>
    <definedName name="khkh" localSheetId="106" hidden="1">#REF!</definedName>
    <definedName name="khkh" localSheetId="17" hidden="1">'[113]Fax a enviar'!#REF!</definedName>
    <definedName name="khkh" localSheetId="51" hidden="1">'[113]Fax a enviar'!#REF!</definedName>
    <definedName name="khkh" localSheetId="89" hidden="1">'[113]Fax a enviar'!#REF!</definedName>
    <definedName name="khkh" localSheetId="40" hidden="1">'[113]Fax a enviar'!#REF!</definedName>
    <definedName name="khkh" localSheetId="42" hidden="1">'[113]Fax a enviar'!#REF!</definedName>
    <definedName name="khkh" localSheetId="43" hidden="1">#REF!</definedName>
    <definedName name="khkh" localSheetId="49" hidden="1">'[113]Fax a enviar'!#REF!</definedName>
    <definedName name="khkh" localSheetId="50" hidden="1">'[113]Fax a enviar'!#REF!</definedName>
    <definedName name="khkh" localSheetId="57" hidden="1">'[113]Fax a enviar'!#REF!</definedName>
    <definedName name="khkh" localSheetId="59" hidden="1">#REF!</definedName>
    <definedName name="khkh" localSheetId="60" hidden="1">#REF!</definedName>
    <definedName name="khkh" localSheetId="78" hidden="1">'[113]Fax a enviar'!#REF!</definedName>
    <definedName name="khkh" localSheetId="82" hidden="1">'[113]Fax a enviar'!#REF!</definedName>
    <definedName name="khkh" localSheetId="86" hidden="1">'[113]Fax a enviar'!#REF!</definedName>
    <definedName name="khkh" localSheetId="94" hidden="1">#REF!</definedName>
    <definedName name="khkh" hidden="1">'[113]Fax a enviar'!#REF!</definedName>
    <definedName name="KID" localSheetId="106">#REF!</definedName>
    <definedName name="KID" localSheetId="57">'[132]base de datos MODULO I'!$B$4:$E$49</definedName>
    <definedName name="KID" localSheetId="94">#REF!</definedName>
    <definedName name="KID">'[132]base de datos MODULO I'!$B$4:$E$49</definedName>
    <definedName name="kiiiiii" localSheetId="106" hidden="1">#REF!</definedName>
    <definedName name="kiiiiii" localSheetId="17" hidden="1">#REF!</definedName>
    <definedName name="kiiiiii" localSheetId="41" hidden="1">#REF!</definedName>
    <definedName name="kiiiiii" localSheetId="51" hidden="1">#REF!</definedName>
    <definedName name="kiiiiii" localSheetId="89" hidden="1">#REF!</definedName>
    <definedName name="kiiiiii" localSheetId="40" hidden="1">#REF!</definedName>
    <definedName name="kiiiiii" localSheetId="42" hidden="1">#REF!</definedName>
    <definedName name="kiiiiii" localSheetId="43" hidden="1">#REF!</definedName>
    <definedName name="kiiiiii" localSheetId="47" hidden="1">#REF!</definedName>
    <definedName name="kiiiiii" localSheetId="48" hidden="1">#REF!</definedName>
    <definedName name="kiiiiii" localSheetId="49" hidden="1">#REF!</definedName>
    <definedName name="kiiiiii" localSheetId="50" hidden="1">#REF!</definedName>
    <definedName name="kiiiiii" localSheetId="57" hidden="1">#REF!</definedName>
    <definedName name="kiiiiii" localSheetId="58" hidden="1">#REF!</definedName>
    <definedName name="kiiiiii" localSheetId="59" hidden="1">#REF!</definedName>
    <definedName name="kiiiiii" localSheetId="60" hidden="1">#REF!</definedName>
    <definedName name="kiiiiii" localSheetId="76" hidden="1">#REF!</definedName>
    <definedName name="kiiiiii" localSheetId="78" hidden="1">#REF!</definedName>
    <definedName name="kiiiiii" localSheetId="82" hidden="1">#REF!</definedName>
    <definedName name="kiiiiii" localSheetId="22" hidden="1">#REF!</definedName>
    <definedName name="kiiiiii" localSheetId="86" hidden="1">#REF!</definedName>
    <definedName name="kiiiiii" localSheetId="90" hidden="1">#REF!</definedName>
    <definedName name="kiiiiii" localSheetId="27" hidden="1">#REF!</definedName>
    <definedName name="kiiiiii" localSheetId="0" hidden="1">#REF!</definedName>
    <definedName name="kiiiiii" hidden="1">#REF!</definedName>
    <definedName name="kim" localSheetId="106">#REF!</definedName>
    <definedName name="kim" localSheetId="17">#REF!</definedName>
    <definedName name="kim" localSheetId="41">#REF!</definedName>
    <definedName name="kim" localSheetId="51">#REF!</definedName>
    <definedName name="kim" localSheetId="89">#REF!</definedName>
    <definedName name="kim" localSheetId="40">#REF!</definedName>
    <definedName name="kim" localSheetId="42">#REF!</definedName>
    <definedName name="kim" localSheetId="43">#REF!</definedName>
    <definedName name="kim" localSheetId="48">#REF!</definedName>
    <definedName name="kim" localSheetId="49">#REF!</definedName>
    <definedName name="kim" localSheetId="50">#REF!</definedName>
    <definedName name="kim" localSheetId="57">#REF!</definedName>
    <definedName name="kim" localSheetId="58">#REF!</definedName>
    <definedName name="kim" localSheetId="59">#REF!</definedName>
    <definedName name="kim" localSheetId="60">#REF!</definedName>
    <definedName name="kim" localSheetId="76">#REF!</definedName>
    <definedName name="kim" localSheetId="78">#REF!</definedName>
    <definedName name="kim" localSheetId="82">#REF!</definedName>
    <definedName name="kim" localSheetId="22">#REF!</definedName>
    <definedName name="kim" localSheetId="86">#REF!</definedName>
    <definedName name="kim" localSheetId="90">#REF!</definedName>
    <definedName name="kim" localSheetId="27">#REF!</definedName>
    <definedName name="kim" localSheetId="0">#REF!</definedName>
    <definedName name="kim">#REF!</definedName>
    <definedName name="kio" localSheetId="104" hidden="1">{"Tab1",#N/A,FALSE,"P";"Tab2",#N/A,FALSE,"P"}</definedName>
    <definedName name="kio" localSheetId="106" hidden="1">{"Tab1",#N/A,FALSE,"P";"Tab2",#N/A,FALSE,"P"}</definedName>
    <definedName name="kio" localSheetId="16" hidden="1">{"Tab1",#N/A,FALSE,"P";"Tab2",#N/A,FALSE,"P"}</definedName>
    <definedName name="kio" localSheetId="17" hidden="1">{"Tab1",#N/A,FALSE,"P";"Tab2",#N/A,FALSE,"P"}</definedName>
    <definedName name="kio" localSheetId="18" hidden="1">{"Tab1",#N/A,FALSE,"P";"Tab2",#N/A,FALSE,"P"}</definedName>
    <definedName name="kio" localSheetId="38" hidden="1">{"Tab1",#N/A,FALSE,"P";"Tab2",#N/A,FALSE,"P"}</definedName>
    <definedName name="kio" localSheetId="41" hidden="1">{"Tab1",#N/A,FALSE,"P";"Tab2",#N/A,FALSE,"P"}</definedName>
    <definedName name="kio" localSheetId="65" hidden="1">{"Tab1",#N/A,FALSE,"P";"Tab2",#N/A,FALSE,"P"}</definedName>
    <definedName name="kio" localSheetId="67" hidden="1">{"Tab1",#N/A,FALSE,"P";"Tab2",#N/A,FALSE,"P"}</definedName>
    <definedName name="kio" localSheetId="70" hidden="1">{"Tab1",#N/A,FALSE,"P";"Tab2",#N/A,FALSE,"P"}</definedName>
    <definedName name="kio" localSheetId="8" hidden="1">{"Tab1",#N/A,FALSE,"P";"Tab2",#N/A,FALSE,"P"}</definedName>
    <definedName name="kio" localSheetId="9" hidden="1">{"Tab1",#N/A,FALSE,"P";"Tab2",#N/A,FALSE,"P"}</definedName>
    <definedName name="kio" localSheetId="10" hidden="1">{"Tab1",#N/A,FALSE,"P";"Tab2",#N/A,FALSE,"P"}</definedName>
    <definedName name="kio" localSheetId="11" hidden="1">{"Tab1",#N/A,FALSE,"P";"Tab2",#N/A,FALSE,"P"}</definedName>
    <definedName name="kio" localSheetId="54" hidden="1">{"Tab1",#N/A,FALSE,"P";"Tab2",#N/A,FALSE,"P"}</definedName>
    <definedName name="kio" localSheetId="51" hidden="1">{"Tab1",#N/A,FALSE,"P";"Tab2",#N/A,FALSE,"P"}</definedName>
    <definedName name="kio" localSheetId="89" hidden="1">{"Tab1",#N/A,FALSE,"P";"Tab2",#N/A,FALSE,"P"}</definedName>
    <definedName name="kio" localSheetId="28" hidden="1">{"Tab1",#N/A,FALSE,"P";"Tab2",#N/A,FALSE,"P"}</definedName>
    <definedName name="kio" localSheetId="29" hidden="1">{"Tab1",#N/A,FALSE,"P";"Tab2",#N/A,FALSE,"P"}</definedName>
    <definedName name="kio" localSheetId="30" hidden="1">{"Tab1",#N/A,FALSE,"P";"Tab2",#N/A,FALSE,"P"}</definedName>
    <definedName name="kio" localSheetId="31" hidden="1">{"Tab1",#N/A,FALSE,"P";"Tab2",#N/A,FALSE,"P"}</definedName>
    <definedName name="kio" localSheetId="32" hidden="1">{"Tab1",#N/A,FALSE,"P";"Tab2",#N/A,FALSE,"P"}</definedName>
    <definedName name="kio" localSheetId="33" hidden="1">{"Tab1",#N/A,FALSE,"P";"Tab2",#N/A,FALSE,"P"}</definedName>
    <definedName name="kio" localSheetId="34" hidden="1">{"Tab1",#N/A,FALSE,"P";"Tab2",#N/A,FALSE,"P"}</definedName>
    <definedName name="kio" localSheetId="37" hidden="1">{"Tab1",#N/A,FALSE,"P";"Tab2",#N/A,FALSE,"P"}</definedName>
    <definedName name="kio" localSheetId="2" hidden="1">{"Tab1",#N/A,FALSE,"P";"Tab2",#N/A,FALSE,"P"}</definedName>
    <definedName name="kio" localSheetId="39" hidden="1">{"Tab1",#N/A,FALSE,"P";"Tab2",#N/A,FALSE,"P"}</definedName>
    <definedName name="kio" localSheetId="40" hidden="1">{"Tab1",#N/A,FALSE,"P";"Tab2",#N/A,FALSE,"P"}</definedName>
    <definedName name="kio" localSheetId="42" hidden="1">{"Tab1",#N/A,FALSE,"P";"Tab2",#N/A,FALSE,"P"}</definedName>
    <definedName name="kio" localSheetId="43" hidden="1">{"Tab1",#N/A,FALSE,"P";"Tab2",#N/A,FALSE,"P"}</definedName>
    <definedName name="kio" localSheetId="44" hidden="1">{"Tab1",#N/A,FALSE,"P";"Tab2",#N/A,FALSE,"P"}</definedName>
    <definedName name="kio" localSheetId="45" hidden="1">{"Tab1",#N/A,FALSE,"P";"Tab2",#N/A,FALSE,"P"}</definedName>
    <definedName name="kio" localSheetId="46" hidden="1">{"Tab1",#N/A,FALSE,"P";"Tab2",#N/A,FALSE,"P"}</definedName>
    <definedName name="kio" localSheetId="47" hidden="1">{"Tab1",#N/A,FALSE,"P";"Tab2",#N/A,FALSE,"P"}</definedName>
    <definedName name="kio" localSheetId="48" hidden="1">{"Tab1",#N/A,FALSE,"P";"Tab2",#N/A,FALSE,"P"}</definedName>
    <definedName name="kio" localSheetId="49" hidden="1">{"Tab1",#N/A,FALSE,"P";"Tab2",#N/A,FALSE,"P"}</definedName>
    <definedName name="kio" localSheetId="50" hidden="1">{"Tab1",#N/A,FALSE,"P";"Tab2",#N/A,FALSE,"P"}</definedName>
    <definedName name="kio" localSheetId="57" hidden="1">{"Tab1",#N/A,FALSE,"P";"Tab2",#N/A,FALSE,"P"}</definedName>
    <definedName name="kio" localSheetId="58" hidden="1">{"Tab1",#N/A,FALSE,"P";"Tab2",#N/A,FALSE,"P"}</definedName>
    <definedName name="kio" localSheetId="59" hidden="1">{"Tab1",#N/A,FALSE,"P";"Tab2",#N/A,FALSE,"P"}</definedName>
    <definedName name="kio" localSheetId="60" hidden="1">{"Tab1",#N/A,FALSE,"P";"Tab2",#N/A,FALSE,"P"}</definedName>
    <definedName name="kio" localSheetId="61" hidden="1">{"Tab1",#N/A,FALSE,"P";"Tab2",#N/A,FALSE,"P"}</definedName>
    <definedName name="kio" localSheetId="62" hidden="1">{"Tab1",#N/A,FALSE,"P";"Tab2",#N/A,FALSE,"P"}</definedName>
    <definedName name="kio" localSheetId="63" hidden="1">{"Tab1",#N/A,FALSE,"P";"Tab2",#N/A,FALSE,"P"}</definedName>
    <definedName name="kio" localSheetId="64" hidden="1">{"Tab1",#N/A,FALSE,"P";"Tab2",#N/A,FALSE,"P"}</definedName>
    <definedName name="kio" localSheetId="66" hidden="1">{"Tab1",#N/A,FALSE,"P";"Tab2",#N/A,FALSE,"P"}</definedName>
    <definedName name="kio" localSheetId="68" hidden="1">{"Tab1",#N/A,FALSE,"P";"Tab2",#N/A,FALSE,"P"}</definedName>
    <definedName name="kio" localSheetId="69" hidden="1">{"Tab1",#N/A,FALSE,"P";"Tab2",#N/A,FALSE,"P"}</definedName>
    <definedName name="kio" localSheetId="71" hidden="1">{"Tab1",#N/A,FALSE,"P";"Tab2",#N/A,FALSE,"P"}</definedName>
    <definedName name="kio" localSheetId="76" hidden="1">{"Tab1",#N/A,FALSE,"P";"Tab2",#N/A,FALSE,"P"}</definedName>
    <definedName name="kio" localSheetId="77" hidden="1">{"Tab1",#N/A,FALSE,"P";"Tab2",#N/A,FALSE,"P"}</definedName>
    <definedName name="kio" localSheetId="78" hidden="1">{"Tab1",#N/A,FALSE,"P";"Tab2",#N/A,FALSE,"P"}</definedName>
    <definedName name="kio" localSheetId="82" hidden="1">{"Tab1",#N/A,FALSE,"P";"Tab2",#N/A,FALSE,"P"}</definedName>
    <definedName name="kio" localSheetId="22" hidden="1">{"Tab1",#N/A,FALSE,"P";"Tab2",#N/A,FALSE,"P"}</definedName>
    <definedName name="kio" localSheetId="86" hidden="1">{"Tab1",#N/A,FALSE,"P";"Tab2",#N/A,FALSE,"P"}</definedName>
    <definedName name="kio" localSheetId="90" hidden="1">{"Tab1",#N/A,FALSE,"P";"Tab2",#N/A,FALSE,"P"}</definedName>
    <definedName name="kio" localSheetId="94" hidden="1">{"Tab1",#N/A,FALSE,"P";"Tab2",#N/A,FALSE,"P"}</definedName>
    <definedName name="kio" localSheetId="102" hidden="1">{"Tab1",#N/A,FALSE,"P";"Tab2",#N/A,FALSE,"P"}</definedName>
    <definedName name="kio" localSheetId="27" hidden="1">{"Tab1",#N/A,FALSE,"P";"Tab2",#N/A,FALSE,"P"}</definedName>
    <definedName name="kio" localSheetId="0" hidden="1">{"Tab1",#N/A,FALSE,"P";"Tab2",#N/A,FALSE,"P"}</definedName>
    <definedName name="kio" hidden="1">{"Tab1",#N/A,FALSE,"P";"Tab2",#N/A,FALSE,"P"}</definedName>
    <definedName name="kiu" localSheetId="104" hidden="1">{"Riqfin97",#N/A,FALSE,"Tran";"Riqfinpro",#N/A,FALSE,"Tran"}</definedName>
    <definedName name="kiu" localSheetId="106" hidden="1">{"Riqfin97",#N/A,FALSE,"Tran";"Riqfinpro",#N/A,FALSE,"Tran"}</definedName>
    <definedName name="kiu" localSheetId="16" hidden="1">{"Riqfin97",#N/A,FALSE,"Tran";"Riqfinpro",#N/A,FALSE,"Tran"}</definedName>
    <definedName name="kiu" localSheetId="17" hidden="1">{"Riqfin97",#N/A,FALSE,"Tran";"Riqfinpro",#N/A,FALSE,"Tran"}</definedName>
    <definedName name="kiu" localSheetId="18" hidden="1">{"Riqfin97",#N/A,FALSE,"Tran";"Riqfinpro",#N/A,FALSE,"Tran"}</definedName>
    <definedName name="kiu" localSheetId="38" hidden="1">{"Riqfin97",#N/A,FALSE,"Tran";"Riqfinpro",#N/A,FALSE,"Tran"}</definedName>
    <definedName name="kiu" localSheetId="41" hidden="1">{"Riqfin97",#N/A,FALSE,"Tran";"Riqfinpro",#N/A,FALSE,"Tran"}</definedName>
    <definedName name="kiu" localSheetId="65" hidden="1">{"Riqfin97",#N/A,FALSE,"Tran";"Riqfinpro",#N/A,FALSE,"Tran"}</definedName>
    <definedName name="kiu" localSheetId="67" hidden="1">{"Riqfin97",#N/A,FALSE,"Tran";"Riqfinpro",#N/A,FALSE,"Tran"}</definedName>
    <definedName name="kiu" localSheetId="70" hidden="1">{"Riqfin97",#N/A,FALSE,"Tran";"Riqfinpro",#N/A,FALSE,"Tran"}</definedName>
    <definedName name="kiu" localSheetId="8" hidden="1">{"Riqfin97",#N/A,FALSE,"Tran";"Riqfinpro",#N/A,FALSE,"Tran"}</definedName>
    <definedName name="kiu" localSheetId="9" hidden="1">{"Riqfin97",#N/A,FALSE,"Tran";"Riqfinpro",#N/A,FALSE,"Tran"}</definedName>
    <definedName name="kiu" localSheetId="10" hidden="1">{"Riqfin97",#N/A,FALSE,"Tran";"Riqfinpro",#N/A,FALSE,"Tran"}</definedName>
    <definedName name="kiu" localSheetId="11" hidden="1">{"Riqfin97",#N/A,FALSE,"Tran";"Riqfinpro",#N/A,FALSE,"Tran"}</definedName>
    <definedName name="kiu" localSheetId="54" hidden="1">{"Riqfin97",#N/A,FALSE,"Tran";"Riqfinpro",#N/A,FALSE,"Tran"}</definedName>
    <definedName name="kiu" localSheetId="51" hidden="1">{"Riqfin97",#N/A,FALSE,"Tran";"Riqfinpro",#N/A,FALSE,"Tran"}</definedName>
    <definedName name="kiu" localSheetId="89" hidden="1">{"Riqfin97",#N/A,FALSE,"Tran";"Riqfinpro",#N/A,FALSE,"Tran"}</definedName>
    <definedName name="kiu" localSheetId="28" hidden="1">{"Riqfin97",#N/A,FALSE,"Tran";"Riqfinpro",#N/A,FALSE,"Tran"}</definedName>
    <definedName name="kiu" localSheetId="29" hidden="1">{"Riqfin97",#N/A,FALSE,"Tran";"Riqfinpro",#N/A,FALSE,"Tran"}</definedName>
    <definedName name="kiu" localSheetId="30" hidden="1">{"Riqfin97",#N/A,FALSE,"Tran";"Riqfinpro",#N/A,FALSE,"Tran"}</definedName>
    <definedName name="kiu" localSheetId="31" hidden="1">{"Riqfin97",#N/A,FALSE,"Tran";"Riqfinpro",#N/A,FALSE,"Tran"}</definedName>
    <definedName name="kiu" localSheetId="32" hidden="1">{"Riqfin97",#N/A,FALSE,"Tran";"Riqfinpro",#N/A,FALSE,"Tran"}</definedName>
    <definedName name="kiu" localSheetId="33" hidden="1">{"Riqfin97",#N/A,FALSE,"Tran";"Riqfinpro",#N/A,FALSE,"Tran"}</definedName>
    <definedName name="kiu" localSheetId="34" hidden="1">{"Riqfin97",#N/A,FALSE,"Tran";"Riqfinpro",#N/A,FALSE,"Tran"}</definedName>
    <definedName name="kiu" localSheetId="37" hidden="1">{"Riqfin97",#N/A,FALSE,"Tran";"Riqfinpro",#N/A,FALSE,"Tran"}</definedName>
    <definedName name="kiu" localSheetId="2" hidden="1">{"Riqfin97",#N/A,FALSE,"Tran";"Riqfinpro",#N/A,FALSE,"Tran"}</definedName>
    <definedName name="kiu" localSheetId="39" hidden="1">{"Riqfin97",#N/A,FALSE,"Tran";"Riqfinpro",#N/A,FALSE,"Tran"}</definedName>
    <definedName name="kiu" localSheetId="40" hidden="1">{"Riqfin97",#N/A,FALSE,"Tran";"Riqfinpro",#N/A,FALSE,"Tran"}</definedName>
    <definedName name="kiu" localSheetId="42" hidden="1">{"Riqfin97",#N/A,FALSE,"Tran";"Riqfinpro",#N/A,FALSE,"Tran"}</definedName>
    <definedName name="kiu" localSheetId="43" hidden="1">{"Riqfin97",#N/A,FALSE,"Tran";"Riqfinpro",#N/A,FALSE,"Tran"}</definedName>
    <definedName name="kiu" localSheetId="44" hidden="1">{"Riqfin97",#N/A,FALSE,"Tran";"Riqfinpro",#N/A,FALSE,"Tran"}</definedName>
    <definedName name="kiu" localSheetId="45" hidden="1">{"Riqfin97",#N/A,FALSE,"Tran";"Riqfinpro",#N/A,FALSE,"Tran"}</definedName>
    <definedName name="kiu" localSheetId="46" hidden="1">{"Riqfin97",#N/A,FALSE,"Tran";"Riqfinpro",#N/A,FALSE,"Tran"}</definedName>
    <definedName name="kiu" localSheetId="47" hidden="1">{"Riqfin97",#N/A,FALSE,"Tran";"Riqfinpro",#N/A,FALSE,"Tran"}</definedName>
    <definedName name="kiu" localSheetId="48" hidden="1">{"Riqfin97",#N/A,FALSE,"Tran";"Riqfinpro",#N/A,FALSE,"Tran"}</definedName>
    <definedName name="kiu" localSheetId="49" hidden="1">{"Riqfin97",#N/A,FALSE,"Tran";"Riqfinpro",#N/A,FALSE,"Tran"}</definedName>
    <definedName name="kiu" localSheetId="50" hidden="1">{"Riqfin97",#N/A,FALSE,"Tran";"Riqfinpro",#N/A,FALSE,"Tran"}</definedName>
    <definedName name="kiu" localSheetId="57" hidden="1">{"Riqfin97",#N/A,FALSE,"Tran";"Riqfinpro",#N/A,FALSE,"Tran"}</definedName>
    <definedName name="kiu" localSheetId="58" hidden="1">{"Riqfin97",#N/A,FALSE,"Tran";"Riqfinpro",#N/A,FALSE,"Tran"}</definedName>
    <definedName name="kiu" localSheetId="59" hidden="1">{"Riqfin97",#N/A,FALSE,"Tran";"Riqfinpro",#N/A,FALSE,"Tran"}</definedName>
    <definedName name="kiu" localSheetId="60" hidden="1">{"Riqfin97",#N/A,FALSE,"Tran";"Riqfinpro",#N/A,FALSE,"Tran"}</definedName>
    <definedName name="kiu" localSheetId="61" hidden="1">{"Riqfin97",#N/A,FALSE,"Tran";"Riqfinpro",#N/A,FALSE,"Tran"}</definedName>
    <definedName name="kiu" localSheetId="62" hidden="1">{"Riqfin97",#N/A,FALSE,"Tran";"Riqfinpro",#N/A,FALSE,"Tran"}</definedName>
    <definedName name="kiu" localSheetId="63" hidden="1">{"Riqfin97",#N/A,FALSE,"Tran";"Riqfinpro",#N/A,FALSE,"Tran"}</definedName>
    <definedName name="kiu" localSheetId="64" hidden="1">{"Riqfin97",#N/A,FALSE,"Tran";"Riqfinpro",#N/A,FALSE,"Tran"}</definedName>
    <definedName name="kiu" localSheetId="66" hidden="1">{"Riqfin97",#N/A,FALSE,"Tran";"Riqfinpro",#N/A,FALSE,"Tran"}</definedName>
    <definedName name="kiu" localSheetId="68" hidden="1">{"Riqfin97",#N/A,FALSE,"Tran";"Riqfinpro",#N/A,FALSE,"Tran"}</definedName>
    <definedName name="kiu" localSheetId="69" hidden="1">{"Riqfin97",#N/A,FALSE,"Tran";"Riqfinpro",#N/A,FALSE,"Tran"}</definedName>
    <definedName name="kiu" localSheetId="71" hidden="1">{"Riqfin97",#N/A,FALSE,"Tran";"Riqfinpro",#N/A,FALSE,"Tran"}</definedName>
    <definedName name="kiu" localSheetId="76" hidden="1">{"Riqfin97",#N/A,FALSE,"Tran";"Riqfinpro",#N/A,FALSE,"Tran"}</definedName>
    <definedName name="kiu" localSheetId="77" hidden="1">{"Riqfin97",#N/A,FALSE,"Tran";"Riqfinpro",#N/A,FALSE,"Tran"}</definedName>
    <definedName name="kiu" localSheetId="78" hidden="1">{"Riqfin97",#N/A,FALSE,"Tran";"Riqfinpro",#N/A,FALSE,"Tran"}</definedName>
    <definedName name="kiu" localSheetId="82" hidden="1">{"Riqfin97",#N/A,FALSE,"Tran";"Riqfinpro",#N/A,FALSE,"Tran"}</definedName>
    <definedName name="kiu" localSheetId="22" hidden="1">{"Riqfin97",#N/A,FALSE,"Tran";"Riqfinpro",#N/A,FALSE,"Tran"}</definedName>
    <definedName name="kiu" localSheetId="86" hidden="1">{"Riqfin97",#N/A,FALSE,"Tran";"Riqfinpro",#N/A,FALSE,"Tran"}</definedName>
    <definedName name="kiu" localSheetId="90" hidden="1">{"Riqfin97",#N/A,FALSE,"Tran";"Riqfinpro",#N/A,FALSE,"Tran"}</definedName>
    <definedName name="kiu" localSheetId="94" hidden="1">{"Riqfin97",#N/A,FALSE,"Tran";"Riqfinpro",#N/A,FALSE,"Tran"}</definedName>
    <definedName name="kiu" localSheetId="102" hidden="1">{"Riqfin97",#N/A,FALSE,"Tran";"Riqfinpro",#N/A,FALSE,"Tran"}</definedName>
    <definedName name="kiu" localSheetId="27" hidden="1">{"Riqfin97",#N/A,FALSE,"Tran";"Riqfinpro",#N/A,FALSE,"Tran"}</definedName>
    <definedName name="kiu" localSheetId="0" hidden="1">{"Riqfin97",#N/A,FALSE,"Tran";"Riqfinpro",#N/A,FALSE,"Tran"}</definedName>
    <definedName name="kiu" hidden="1">{"Riqfin97",#N/A,FALSE,"Tran";"Riqfinpro",#N/A,FALSE,"Tran"}</definedName>
    <definedName name="kjkj" localSheetId="106" hidden="1">#REF!</definedName>
    <definedName name="kjkj" localSheetId="17" hidden="1">'[113]Fax a enviar'!#REF!</definedName>
    <definedName name="kjkj" localSheetId="57" hidden="1">'[113]Fax a enviar'!#REF!</definedName>
    <definedName name="kjkj" localSheetId="94" hidden="1">#REF!</definedName>
    <definedName name="kjkj" hidden="1">'[113]Fax a enviar'!#REF!</definedName>
    <definedName name="kk" localSheetId="104" hidden="1">{"Tab1",#N/A,FALSE,"P";"Tab2",#N/A,FALSE,"P"}</definedName>
    <definedName name="kk" localSheetId="106" hidden="1">{"Tab1",#N/A,FALSE,"P";"Tab2",#N/A,FALSE,"P"}</definedName>
    <definedName name="kk" localSheetId="16" hidden="1">{"Tab1",#N/A,FALSE,"P";"Tab2",#N/A,FALSE,"P"}</definedName>
    <definedName name="kk" localSheetId="17" hidden="1">{"Tab1",#N/A,FALSE,"P";"Tab2",#N/A,FALSE,"P"}</definedName>
    <definedName name="kk" localSheetId="18" hidden="1">{"Tab1",#N/A,FALSE,"P";"Tab2",#N/A,FALSE,"P"}</definedName>
    <definedName name="kk" localSheetId="38" hidden="1">{"Tab1",#N/A,FALSE,"P";"Tab2",#N/A,FALSE,"P"}</definedName>
    <definedName name="kk" localSheetId="41" hidden="1">{"Tab1",#N/A,FALSE,"P";"Tab2",#N/A,FALSE,"P"}</definedName>
    <definedName name="kk" localSheetId="65" hidden="1">{"Tab1",#N/A,FALSE,"P";"Tab2",#N/A,FALSE,"P"}</definedName>
    <definedName name="kk" localSheetId="67" hidden="1">{"Tab1",#N/A,FALSE,"P";"Tab2",#N/A,FALSE,"P"}</definedName>
    <definedName name="kk" localSheetId="70" hidden="1">{"Tab1",#N/A,FALSE,"P";"Tab2",#N/A,FALSE,"P"}</definedName>
    <definedName name="kk" localSheetId="8" hidden="1">{"Tab1",#N/A,FALSE,"P";"Tab2",#N/A,FALSE,"P"}</definedName>
    <definedName name="kk" localSheetId="9" hidden="1">{"Tab1",#N/A,FALSE,"P";"Tab2",#N/A,FALSE,"P"}</definedName>
    <definedName name="kk" localSheetId="10" hidden="1">{"Tab1",#N/A,FALSE,"P";"Tab2",#N/A,FALSE,"P"}</definedName>
    <definedName name="kk" localSheetId="11" hidden="1">{"Tab1",#N/A,FALSE,"P";"Tab2",#N/A,FALSE,"P"}</definedName>
    <definedName name="kk" localSheetId="54" hidden="1">{"Tab1",#N/A,FALSE,"P";"Tab2",#N/A,FALSE,"P"}</definedName>
    <definedName name="kk" localSheetId="51" hidden="1">{"Tab1",#N/A,FALSE,"P";"Tab2",#N/A,FALSE,"P"}</definedName>
    <definedName name="kk" localSheetId="89" hidden="1">{"Tab1",#N/A,FALSE,"P";"Tab2",#N/A,FALSE,"P"}</definedName>
    <definedName name="kk" localSheetId="28" hidden="1">{"Tab1",#N/A,FALSE,"P";"Tab2",#N/A,FALSE,"P"}</definedName>
    <definedName name="kk" localSheetId="29" hidden="1">{"Tab1",#N/A,FALSE,"P";"Tab2",#N/A,FALSE,"P"}</definedName>
    <definedName name="kk" localSheetId="30" hidden="1">{"Tab1",#N/A,FALSE,"P";"Tab2",#N/A,FALSE,"P"}</definedName>
    <definedName name="kk" localSheetId="31" hidden="1">{"Tab1",#N/A,FALSE,"P";"Tab2",#N/A,FALSE,"P"}</definedName>
    <definedName name="kk" localSheetId="32" hidden="1">{"Tab1",#N/A,FALSE,"P";"Tab2",#N/A,FALSE,"P"}</definedName>
    <definedName name="kk" localSheetId="33" hidden="1">{"Tab1",#N/A,FALSE,"P";"Tab2",#N/A,FALSE,"P"}</definedName>
    <definedName name="kk" localSheetId="34" hidden="1">{"Tab1",#N/A,FALSE,"P";"Tab2",#N/A,FALSE,"P"}</definedName>
    <definedName name="kk" localSheetId="37" hidden="1">{"Tab1",#N/A,FALSE,"P";"Tab2",#N/A,FALSE,"P"}</definedName>
    <definedName name="kk" localSheetId="2" hidden="1">{"Tab1",#N/A,FALSE,"P";"Tab2",#N/A,FALSE,"P"}</definedName>
    <definedName name="kk" localSheetId="39" hidden="1">{"Tab1",#N/A,FALSE,"P";"Tab2",#N/A,FALSE,"P"}</definedName>
    <definedName name="kk" localSheetId="40" hidden="1">{"Tab1",#N/A,FALSE,"P";"Tab2",#N/A,FALSE,"P"}</definedName>
    <definedName name="kk" localSheetId="42" hidden="1">{"Tab1",#N/A,FALSE,"P";"Tab2",#N/A,FALSE,"P"}</definedName>
    <definedName name="kk" localSheetId="43" hidden="1">{"Tab1",#N/A,FALSE,"P";"Tab2",#N/A,FALSE,"P"}</definedName>
    <definedName name="kk" localSheetId="44" hidden="1">{"Tab1",#N/A,FALSE,"P";"Tab2",#N/A,FALSE,"P"}</definedName>
    <definedName name="kk" localSheetId="45" hidden="1">{"Tab1",#N/A,FALSE,"P";"Tab2",#N/A,FALSE,"P"}</definedName>
    <definedName name="kk" localSheetId="46" hidden="1">{"Tab1",#N/A,FALSE,"P";"Tab2",#N/A,FALSE,"P"}</definedName>
    <definedName name="kk" localSheetId="47" hidden="1">{"Tab1",#N/A,FALSE,"P";"Tab2",#N/A,FALSE,"P"}</definedName>
    <definedName name="kk" localSheetId="48" hidden="1">{"Tab1",#N/A,FALSE,"P";"Tab2",#N/A,FALSE,"P"}</definedName>
    <definedName name="kk" localSheetId="49" hidden="1">{"Tab1",#N/A,FALSE,"P";"Tab2",#N/A,FALSE,"P"}</definedName>
    <definedName name="kk" localSheetId="50" hidden="1">{"Tab1",#N/A,FALSE,"P";"Tab2",#N/A,FALSE,"P"}</definedName>
    <definedName name="kk" localSheetId="57" hidden="1">{"Tab1",#N/A,FALSE,"P";"Tab2",#N/A,FALSE,"P"}</definedName>
    <definedName name="kk" localSheetId="58" hidden="1">{"Tab1",#N/A,FALSE,"P";"Tab2",#N/A,FALSE,"P"}</definedName>
    <definedName name="kk" localSheetId="59" hidden="1">{"Tab1",#N/A,FALSE,"P";"Tab2",#N/A,FALSE,"P"}</definedName>
    <definedName name="kk" localSheetId="60" hidden="1">{"Tab1",#N/A,FALSE,"P";"Tab2",#N/A,FALSE,"P"}</definedName>
    <definedName name="kk" localSheetId="61" hidden="1">{"Tab1",#N/A,FALSE,"P";"Tab2",#N/A,FALSE,"P"}</definedName>
    <definedName name="kk" localSheetId="62" hidden="1">{"Tab1",#N/A,FALSE,"P";"Tab2",#N/A,FALSE,"P"}</definedName>
    <definedName name="kk" localSheetId="63" hidden="1">{"Tab1",#N/A,FALSE,"P";"Tab2",#N/A,FALSE,"P"}</definedName>
    <definedName name="kk" localSheetId="64" hidden="1">{"Tab1",#N/A,FALSE,"P";"Tab2",#N/A,FALSE,"P"}</definedName>
    <definedName name="kk" localSheetId="66" hidden="1">{"Tab1",#N/A,FALSE,"P";"Tab2",#N/A,FALSE,"P"}</definedName>
    <definedName name="kk" localSheetId="68" hidden="1">{"Tab1",#N/A,FALSE,"P";"Tab2",#N/A,FALSE,"P"}</definedName>
    <definedName name="kk" localSheetId="69" hidden="1">{"Tab1",#N/A,FALSE,"P";"Tab2",#N/A,FALSE,"P"}</definedName>
    <definedName name="kk" localSheetId="71" hidden="1">{"Tab1",#N/A,FALSE,"P";"Tab2",#N/A,FALSE,"P"}</definedName>
    <definedName name="kk" localSheetId="76" hidden="1">{"Tab1",#N/A,FALSE,"P";"Tab2",#N/A,FALSE,"P"}</definedName>
    <definedName name="kk" localSheetId="77" hidden="1">{"Tab1",#N/A,FALSE,"P";"Tab2",#N/A,FALSE,"P"}</definedName>
    <definedName name="kk" localSheetId="78" hidden="1">{"Tab1",#N/A,FALSE,"P";"Tab2",#N/A,FALSE,"P"}</definedName>
    <definedName name="kk" localSheetId="82" hidden="1">{"Tab1",#N/A,FALSE,"P";"Tab2",#N/A,FALSE,"P"}</definedName>
    <definedName name="kk" localSheetId="22" hidden="1">{"Tab1",#N/A,FALSE,"P";"Tab2",#N/A,FALSE,"P"}</definedName>
    <definedName name="kk" localSheetId="86" hidden="1">{"Tab1",#N/A,FALSE,"P";"Tab2",#N/A,FALSE,"P"}</definedName>
    <definedName name="kk" localSheetId="90" hidden="1">{"Tab1",#N/A,FALSE,"P";"Tab2",#N/A,FALSE,"P"}</definedName>
    <definedName name="kk" localSheetId="94" hidden="1">{"Tab1",#N/A,FALSE,"P";"Tab2",#N/A,FALSE,"P"}</definedName>
    <definedName name="kk" localSheetId="102" hidden="1">{"Tab1",#N/A,FALSE,"P";"Tab2",#N/A,FALSE,"P"}</definedName>
    <definedName name="kk" localSheetId="27" hidden="1">{"Tab1",#N/A,FALSE,"P";"Tab2",#N/A,FALSE,"P"}</definedName>
    <definedName name="kk" localSheetId="0" hidden="1">{"Tab1",#N/A,FALSE,"P";"Tab2",#N/A,FALSE,"P"}</definedName>
    <definedName name="kk" hidden="1">{"Tab1",#N/A,FALSE,"P";"Tab2",#N/A,FALSE,"P"}</definedName>
    <definedName name="kkk" localSheetId="104" hidden="1">{"Tab1",#N/A,FALSE,"P";"Tab2",#N/A,FALSE,"P"}</definedName>
    <definedName name="kkk" localSheetId="106" hidden="1">{"Tab1",#N/A,FALSE,"P";"Tab2",#N/A,FALSE,"P"}</definedName>
    <definedName name="kkk" localSheetId="16" hidden="1">{#N/A,#N/A,FALSE,"CONTENTS";#N/A,#N/A,FALSE,"BOP";#N/A,#N/A,FALSE,"EXP";#N/A,#N/A,FALSE,"EXPG";#N/A,#N/A,FALSE,"EXPP";#N/A,#N/A,FALSE,"IMP";#N/A,#N/A,FALSE,"TOT";#N/A,#N/A,FALSE,"SERV";#N/A,#N/A,FALSE,"TRAN";#N/A,#N/A,FALSE,"DEBT"}</definedName>
    <definedName name="kkk" localSheetId="17" hidden="1">{"Tab1",#N/A,FALSE,"P";"Tab2",#N/A,FALSE,"P"}</definedName>
    <definedName name="kkk" localSheetId="18" hidden="1">{"Tab1",#N/A,FALSE,"P";"Tab2",#N/A,FALSE,"P"}</definedName>
    <definedName name="kkk" localSheetId="38" hidden="1">{"Tab1",#N/A,FALSE,"P";"Tab2",#N/A,FALSE,"P"}</definedName>
    <definedName name="kkk" localSheetId="41" hidden="1">{"Tab1",#N/A,FALSE,"P";"Tab2",#N/A,FALSE,"P"}</definedName>
    <definedName name="kkk" localSheetId="65" hidden="1">{"Tab1",#N/A,FALSE,"P";"Tab2",#N/A,FALSE,"P"}</definedName>
    <definedName name="kkk" localSheetId="67" hidden="1">{"Tab1",#N/A,FALSE,"P";"Tab2",#N/A,FALSE,"P"}</definedName>
    <definedName name="kkk" localSheetId="70" hidden="1">{"Tab1",#N/A,FALSE,"P";"Tab2",#N/A,FALSE,"P"}</definedName>
    <definedName name="kkk" localSheetId="8" hidden="1">{"Tab1",#N/A,FALSE,"P";"Tab2",#N/A,FALSE,"P"}</definedName>
    <definedName name="kkk" localSheetId="9" hidden="1">{"Tab1",#N/A,FALSE,"P";"Tab2",#N/A,FALSE,"P"}</definedName>
    <definedName name="kkk" localSheetId="10" hidden="1">{"Tab1",#N/A,FALSE,"P";"Tab2",#N/A,FALSE,"P"}</definedName>
    <definedName name="kkk" localSheetId="11" hidden="1">{"Tab1",#N/A,FALSE,"P";"Tab2",#N/A,FALSE,"P"}</definedName>
    <definedName name="kkk" localSheetId="54" hidden="1">{"Tab1",#N/A,FALSE,"P";"Tab2",#N/A,FALSE,"P"}</definedName>
    <definedName name="kkk" localSheetId="51" hidden="1">{"Tab1",#N/A,FALSE,"P";"Tab2",#N/A,FALSE,"P"}</definedName>
    <definedName name="kkk" localSheetId="89" hidden="1">{"Tab1",#N/A,FALSE,"P";"Tab2",#N/A,FALSE,"P"}</definedName>
    <definedName name="kkk" localSheetId="28" hidden="1">{"Tab1",#N/A,FALSE,"P";"Tab2",#N/A,FALSE,"P"}</definedName>
    <definedName name="kkk" localSheetId="29" hidden="1">{"Tab1",#N/A,FALSE,"P";"Tab2",#N/A,FALSE,"P"}</definedName>
    <definedName name="kkk" localSheetId="30" hidden="1">{"Tab1",#N/A,FALSE,"P";"Tab2",#N/A,FALSE,"P"}</definedName>
    <definedName name="kkk" localSheetId="31" hidden="1">{"Tab1",#N/A,FALSE,"P";"Tab2",#N/A,FALSE,"P"}</definedName>
    <definedName name="kkk" localSheetId="32" hidden="1">{"Tab1",#N/A,FALSE,"P";"Tab2",#N/A,FALSE,"P"}</definedName>
    <definedName name="kkk" localSheetId="33" hidden="1">{"Tab1",#N/A,FALSE,"P";"Tab2",#N/A,FALSE,"P"}</definedName>
    <definedName name="kkk" localSheetId="34" hidden="1">{"Tab1",#N/A,FALSE,"P";"Tab2",#N/A,FALSE,"P"}</definedName>
    <definedName name="kkk" localSheetId="37" hidden="1">{"Tab1",#N/A,FALSE,"P";"Tab2",#N/A,FALSE,"P"}</definedName>
    <definedName name="kkk" localSheetId="2" hidden="1">{"Tab1",#N/A,FALSE,"P";"Tab2",#N/A,FALSE,"P"}</definedName>
    <definedName name="kkk" localSheetId="39" hidden="1">{"Tab1",#N/A,FALSE,"P";"Tab2",#N/A,FALSE,"P"}</definedName>
    <definedName name="kkk" localSheetId="40" hidden="1">{"Tab1",#N/A,FALSE,"P";"Tab2",#N/A,FALSE,"P"}</definedName>
    <definedName name="kkk" localSheetId="42" hidden="1">{"Tab1",#N/A,FALSE,"P";"Tab2",#N/A,FALSE,"P"}</definedName>
    <definedName name="kkk" localSheetId="43" hidden="1">{"Tab1",#N/A,FALSE,"P";"Tab2",#N/A,FALSE,"P"}</definedName>
    <definedName name="kkk" localSheetId="44" hidden="1">{"Tab1",#N/A,FALSE,"P";"Tab2",#N/A,FALSE,"P"}</definedName>
    <definedName name="kkk" localSheetId="45" hidden="1">{"Tab1",#N/A,FALSE,"P";"Tab2",#N/A,FALSE,"P"}</definedName>
    <definedName name="kkk" localSheetId="46" hidden="1">{"Tab1",#N/A,FALSE,"P";"Tab2",#N/A,FALSE,"P"}</definedName>
    <definedName name="kkk" localSheetId="47" hidden="1">{"Tab1",#N/A,FALSE,"P";"Tab2",#N/A,FALSE,"P"}</definedName>
    <definedName name="kkk" localSheetId="48" hidden="1">{"Tab1",#N/A,FALSE,"P";"Tab2",#N/A,FALSE,"P"}</definedName>
    <definedName name="kkk" localSheetId="49" hidden="1">{"Tab1",#N/A,FALSE,"P";"Tab2",#N/A,FALSE,"P"}</definedName>
    <definedName name="kkk" localSheetId="50" hidden="1">{"Tab1",#N/A,FALSE,"P";"Tab2",#N/A,FALSE,"P"}</definedName>
    <definedName name="kkk" localSheetId="57" hidden="1">{"Tab1",#N/A,FALSE,"P";"Tab2",#N/A,FALSE,"P"}</definedName>
    <definedName name="kkk" localSheetId="58" hidden="1">{"Tab1",#N/A,FALSE,"P";"Tab2",#N/A,FALSE,"P"}</definedName>
    <definedName name="kkk" localSheetId="59" hidden="1">{"Tab1",#N/A,FALSE,"P";"Tab2",#N/A,FALSE,"P"}</definedName>
    <definedName name="kkk" localSheetId="60" hidden="1">{"Tab1",#N/A,FALSE,"P";"Tab2",#N/A,FALSE,"P"}</definedName>
    <definedName name="kkk" localSheetId="61" hidden="1">{"Tab1",#N/A,FALSE,"P";"Tab2",#N/A,FALSE,"P"}</definedName>
    <definedName name="kkk" localSheetId="62" hidden="1">{"Tab1",#N/A,FALSE,"P";"Tab2",#N/A,FALSE,"P"}</definedName>
    <definedName name="kkk" localSheetId="63" hidden="1">{"Tab1",#N/A,FALSE,"P";"Tab2",#N/A,FALSE,"P"}</definedName>
    <definedName name="kkk" localSheetId="64" hidden="1">{"Tab1",#N/A,FALSE,"P";"Tab2",#N/A,FALSE,"P"}</definedName>
    <definedName name="kkk" localSheetId="66" hidden="1">{"Tab1",#N/A,FALSE,"P";"Tab2",#N/A,FALSE,"P"}</definedName>
    <definedName name="kkk" localSheetId="68" hidden="1">{"Tab1",#N/A,FALSE,"P";"Tab2",#N/A,FALSE,"P"}</definedName>
    <definedName name="kkk" localSheetId="69" hidden="1">{"Tab1",#N/A,FALSE,"P";"Tab2",#N/A,FALSE,"P"}</definedName>
    <definedName name="kkk" localSheetId="71" hidden="1">{"Tab1",#N/A,FALSE,"P";"Tab2",#N/A,FALSE,"P"}</definedName>
    <definedName name="kkk" localSheetId="76" hidden="1">{"Tab1",#N/A,FALSE,"P";"Tab2",#N/A,FALSE,"P"}</definedName>
    <definedName name="kkk" localSheetId="77" hidden="1">{"Tab1",#N/A,FALSE,"P";"Tab2",#N/A,FALSE,"P"}</definedName>
    <definedName name="kkk" localSheetId="78" hidden="1">{"Tab1",#N/A,FALSE,"P";"Tab2",#N/A,FALSE,"P"}</definedName>
    <definedName name="kkk" localSheetId="82" hidden="1">{"Tab1",#N/A,FALSE,"P";"Tab2",#N/A,FALSE,"P"}</definedName>
    <definedName name="kkk" localSheetId="22" hidden="1">{"Tab1",#N/A,FALSE,"P";"Tab2",#N/A,FALSE,"P"}</definedName>
    <definedName name="kkk" localSheetId="86" hidden="1">{"Tab1",#N/A,FALSE,"P";"Tab2",#N/A,FALSE,"P"}</definedName>
    <definedName name="kkk" localSheetId="90" hidden="1">{"Tab1",#N/A,FALSE,"P";"Tab2",#N/A,FALSE,"P"}</definedName>
    <definedName name="kkk" localSheetId="94" hidden="1">{"Tab1",#N/A,FALSE,"P";"Tab2",#N/A,FALSE,"P"}</definedName>
    <definedName name="kkk" localSheetId="102" hidden="1">{"Tab1",#N/A,FALSE,"P";"Tab2",#N/A,FALSE,"P"}</definedName>
    <definedName name="kkk" localSheetId="27" hidden="1">{"Tab1",#N/A,FALSE,"P";"Tab2",#N/A,FALSE,"P"}</definedName>
    <definedName name="kkk" localSheetId="0" hidden="1">{"Tab1",#N/A,FALSE,"P";"Tab2",#N/A,FALSE,"P"}</definedName>
    <definedName name="kkk" hidden="1">{"Tab1",#N/A,FALSE,"P";"Tab2",#N/A,FALSE,"P"}</definedName>
    <definedName name="kkkk" localSheetId="106" hidden="1">#REF!</definedName>
    <definedName name="kkkk" localSheetId="16">#N/A</definedName>
    <definedName name="kkkk" localSheetId="17" hidden="1">[156]M!#REF!</definedName>
    <definedName name="kkkk" localSheetId="57" hidden="1">[156]M!#REF!</definedName>
    <definedName name="kkkk" localSheetId="94" hidden="1">#REF!</definedName>
    <definedName name="kkkk" hidden="1">[156]M!#REF!</definedName>
    <definedName name="kkkkk" localSheetId="106" hidden="1">#REF!</definedName>
    <definedName name="kkkkk" localSheetId="16" hidden="1">'[157]J(Priv.Cap)'!#REF!</definedName>
    <definedName name="kkkkk" localSheetId="17" hidden="1">'[158]J(Priv.Cap)'!#REF!</definedName>
    <definedName name="kkkkk" localSheetId="57" hidden="1">'[158]J(Priv.Cap)'!#REF!</definedName>
    <definedName name="kkkkk" localSheetId="94" hidden="1">#REF!</definedName>
    <definedName name="kkkkk" hidden="1">'[158]J(Priv.Cap)'!#REF!</definedName>
    <definedName name="kkkkkkkk" localSheetId="104" hidden="1">{"Riqfin97",#N/A,FALSE,"Tran";"Riqfinpro",#N/A,FALSE,"Tran"}</definedName>
    <definedName name="kkkkkkkk" localSheetId="106" hidden="1">{"Riqfin97",#N/A,FALSE,"Tran";"Riqfinpro",#N/A,FALSE,"Tran"}</definedName>
    <definedName name="kkkkkkkk" localSheetId="16" hidden="1">{"Riqfin97",#N/A,FALSE,"Tran";"Riqfinpro",#N/A,FALSE,"Tran"}</definedName>
    <definedName name="kkkkkkkk" localSheetId="17" hidden="1">{"Riqfin97",#N/A,FALSE,"Tran";"Riqfinpro",#N/A,FALSE,"Tran"}</definedName>
    <definedName name="kkkkkkkk" localSheetId="18" hidden="1">{"Riqfin97",#N/A,FALSE,"Tran";"Riqfinpro",#N/A,FALSE,"Tran"}</definedName>
    <definedName name="kkkkkkkk" localSheetId="38" hidden="1">{"Riqfin97",#N/A,FALSE,"Tran";"Riqfinpro",#N/A,FALSE,"Tran"}</definedName>
    <definedName name="kkkkkkkk" localSheetId="41" hidden="1">{"Riqfin97",#N/A,FALSE,"Tran";"Riqfinpro",#N/A,FALSE,"Tran"}</definedName>
    <definedName name="kkkkkkkk" localSheetId="65" hidden="1">{"Riqfin97",#N/A,FALSE,"Tran";"Riqfinpro",#N/A,FALSE,"Tran"}</definedName>
    <definedName name="kkkkkkkk" localSheetId="67" hidden="1">{"Riqfin97",#N/A,FALSE,"Tran";"Riqfinpro",#N/A,FALSE,"Tran"}</definedName>
    <definedName name="kkkkkkkk" localSheetId="70" hidden="1">{"Riqfin97",#N/A,FALSE,"Tran";"Riqfinpro",#N/A,FALSE,"Tran"}</definedName>
    <definedName name="kkkkkkkk" localSheetId="8" hidden="1">{"Riqfin97",#N/A,FALSE,"Tran";"Riqfinpro",#N/A,FALSE,"Tran"}</definedName>
    <definedName name="kkkkkkkk" localSheetId="9" hidden="1">{"Riqfin97",#N/A,FALSE,"Tran";"Riqfinpro",#N/A,FALSE,"Tran"}</definedName>
    <definedName name="kkkkkkkk" localSheetId="10" hidden="1">{"Riqfin97",#N/A,FALSE,"Tran";"Riqfinpro",#N/A,FALSE,"Tran"}</definedName>
    <definedName name="kkkkkkkk" localSheetId="11" hidden="1">{"Riqfin97",#N/A,FALSE,"Tran";"Riqfinpro",#N/A,FALSE,"Tran"}</definedName>
    <definedName name="kkkkkkkk" localSheetId="54" hidden="1">{"Riqfin97",#N/A,FALSE,"Tran";"Riqfinpro",#N/A,FALSE,"Tran"}</definedName>
    <definedName name="kkkkkkkk" localSheetId="51" hidden="1">{"Riqfin97",#N/A,FALSE,"Tran";"Riqfinpro",#N/A,FALSE,"Tran"}</definedName>
    <definedName name="kkkkkkkk" localSheetId="89" hidden="1">{"Riqfin97",#N/A,FALSE,"Tran";"Riqfinpro",#N/A,FALSE,"Tran"}</definedName>
    <definedName name="kkkkkkkk" localSheetId="28" hidden="1">{"Riqfin97",#N/A,FALSE,"Tran";"Riqfinpro",#N/A,FALSE,"Tran"}</definedName>
    <definedName name="kkkkkkkk" localSheetId="29" hidden="1">{"Riqfin97",#N/A,FALSE,"Tran";"Riqfinpro",#N/A,FALSE,"Tran"}</definedName>
    <definedName name="kkkkkkkk" localSheetId="30" hidden="1">{"Riqfin97",#N/A,FALSE,"Tran";"Riqfinpro",#N/A,FALSE,"Tran"}</definedName>
    <definedName name="kkkkkkkk" localSheetId="31" hidden="1">{"Riqfin97",#N/A,FALSE,"Tran";"Riqfinpro",#N/A,FALSE,"Tran"}</definedName>
    <definedName name="kkkkkkkk" localSheetId="32" hidden="1">{"Riqfin97",#N/A,FALSE,"Tran";"Riqfinpro",#N/A,FALSE,"Tran"}</definedName>
    <definedName name="kkkkkkkk" localSheetId="33" hidden="1">{"Riqfin97",#N/A,FALSE,"Tran";"Riqfinpro",#N/A,FALSE,"Tran"}</definedName>
    <definedName name="kkkkkkkk" localSheetId="34" hidden="1">{"Riqfin97",#N/A,FALSE,"Tran";"Riqfinpro",#N/A,FALSE,"Tran"}</definedName>
    <definedName name="kkkkkkkk" localSheetId="37" hidden="1">{"Riqfin97",#N/A,FALSE,"Tran";"Riqfinpro",#N/A,FALSE,"Tran"}</definedName>
    <definedName name="kkkkkkkk" localSheetId="2" hidden="1">{"Riqfin97",#N/A,FALSE,"Tran";"Riqfinpro",#N/A,FALSE,"Tran"}</definedName>
    <definedName name="kkkkkkkk" localSheetId="39" hidden="1">{"Riqfin97",#N/A,FALSE,"Tran";"Riqfinpro",#N/A,FALSE,"Tran"}</definedName>
    <definedName name="kkkkkkkk" localSheetId="40" hidden="1">{"Riqfin97",#N/A,FALSE,"Tran";"Riqfinpro",#N/A,FALSE,"Tran"}</definedName>
    <definedName name="kkkkkkkk" localSheetId="42" hidden="1">{"Riqfin97",#N/A,FALSE,"Tran";"Riqfinpro",#N/A,FALSE,"Tran"}</definedName>
    <definedName name="kkkkkkkk" localSheetId="43" hidden="1">{"Riqfin97",#N/A,FALSE,"Tran";"Riqfinpro",#N/A,FALSE,"Tran"}</definedName>
    <definedName name="kkkkkkkk" localSheetId="44" hidden="1">{"Riqfin97",#N/A,FALSE,"Tran";"Riqfinpro",#N/A,FALSE,"Tran"}</definedName>
    <definedName name="kkkkkkkk" localSheetId="45" hidden="1">{"Riqfin97",#N/A,FALSE,"Tran";"Riqfinpro",#N/A,FALSE,"Tran"}</definedName>
    <definedName name="kkkkkkkk" localSheetId="46" hidden="1">{"Riqfin97",#N/A,FALSE,"Tran";"Riqfinpro",#N/A,FALSE,"Tran"}</definedName>
    <definedName name="kkkkkkkk" localSheetId="47" hidden="1">{"Riqfin97",#N/A,FALSE,"Tran";"Riqfinpro",#N/A,FALSE,"Tran"}</definedName>
    <definedName name="kkkkkkkk" localSheetId="48" hidden="1">{"Riqfin97",#N/A,FALSE,"Tran";"Riqfinpro",#N/A,FALSE,"Tran"}</definedName>
    <definedName name="kkkkkkkk" localSheetId="49" hidden="1">{"Riqfin97",#N/A,FALSE,"Tran";"Riqfinpro",#N/A,FALSE,"Tran"}</definedName>
    <definedName name="kkkkkkkk" localSheetId="50" hidden="1">{"Riqfin97",#N/A,FALSE,"Tran";"Riqfinpro",#N/A,FALSE,"Tran"}</definedName>
    <definedName name="kkkkkkkk" localSheetId="57" hidden="1">{"Riqfin97",#N/A,FALSE,"Tran";"Riqfinpro",#N/A,FALSE,"Tran"}</definedName>
    <definedName name="kkkkkkkk" localSheetId="58" hidden="1">{"Riqfin97",#N/A,FALSE,"Tran";"Riqfinpro",#N/A,FALSE,"Tran"}</definedName>
    <definedName name="kkkkkkkk" localSheetId="59" hidden="1">{"Riqfin97",#N/A,FALSE,"Tran";"Riqfinpro",#N/A,FALSE,"Tran"}</definedName>
    <definedName name="kkkkkkkk" localSheetId="60" hidden="1">{"Riqfin97",#N/A,FALSE,"Tran";"Riqfinpro",#N/A,FALSE,"Tran"}</definedName>
    <definedName name="kkkkkkkk" localSheetId="61" hidden="1">{"Riqfin97",#N/A,FALSE,"Tran";"Riqfinpro",#N/A,FALSE,"Tran"}</definedName>
    <definedName name="kkkkkkkk" localSheetId="62" hidden="1">{"Riqfin97",#N/A,FALSE,"Tran";"Riqfinpro",#N/A,FALSE,"Tran"}</definedName>
    <definedName name="kkkkkkkk" localSheetId="63" hidden="1">{"Riqfin97",#N/A,FALSE,"Tran";"Riqfinpro",#N/A,FALSE,"Tran"}</definedName>
    <definedName name="kkkkkkkk" localSheetId="64" hidden="1">{"Riqfin97",#N/A,FALSE,"Tran";"Riqfinpro",#N/A,FALSE,"Tran"}</definedName>
    <definedName name="kkkkkkkk" localSheetId="66" hidden="1">{"Riqfin97",#N/A,FALSE,"Tran";"Riqfinpro",#N/A,FALSE,"Tran"}</definedName>
    <definedName name="kkkkkkkk" localSheetId="68" hidden="1">{"Riqfin97",#N/A,FALSE,"Tran";"Riqfinpro",#N/A,FALSE,"Tran"}</definedName>
    <definedName name="kkkkkkkk" localSheetId="69" hidden="1">{"Riqfin97",#N/A,FALSE,"Tran";"Riqfinpro",#N/A,FALSE,"Tran"}</definedName>
    <definedName name="kkkkkkkk" localSheetId="71" hidden="1">{"Riqfin97",#N/A,FALSE,"Tran";"Riqfinpro",#N/A,FALSE,"Tran"}</definedName>
    <definedName name="kkkkkkkk" localSheetId="76" hidden="1">{"Riqfin97",#N/A,FALSE,"Tran";"Riqfinpro",#N/A,FALSE,"Tran"}</definedName>
    <definedName name="kkkkkkkk" localSheetId="77" hidden="1">{"Riqfin97",#N/A,FALSE,"Tran";"Riqfinpro",#N/A,FALSE,"Tran"}</definedName>
    <definedName name="kkkkkkkk" localSheetId="78" hidden="1">{"Riqfin97",#N/A,FALSE,"Tran";"Riqfinpro",#N/A,FALSE,"Tran"}</definedName>
    <definedName name="kkkkkkkk" localSheetId="82" hidden="1">{"Riqfin97",#N/A,FALSE,"Tran";"Riqfinpro",#N/A,FALSE,"Tran"}</definedName>
    <definedName name="kkkkkkkk" localSheetId="22" hidden="1">{"Riqfin97",#N/A,FALSE,"Tran";"Riqfinpro",#N/A,FALSE,"Tran"}</definedName>
    <definedName name="kkkkkkkk" localSheetId="86" hidden="1">{"Riqfin97",#N/A,FALSE,"Tran";"Riqfinpro",#N/A,FALSE,"Tran"}</definedName>
    <definedName name="kkkkkkkk" localSheetId="90" hidden="1">{"Riqfin97",#N/A,FALSE,"Tran";"Riqfinpro",#N/A,FALSE,"Tran"}</definedName>
    <definedName name="kkkkkkkk" localSheetId="94" hidden="1">{"Riqfin97",#N/A,FALSE,"Tran";"Riqfinpro",#N/A,FALSE,"Tran"}</definedName>
    <definedName name="kkkkkkkk" localSheetId="102" hidden="1">{"Riqfin97",#N/A,FALSE,"Tran";"Riqfinpro",#N/A,FALSE,"Tran"}</definedName>
    <definedName name="kkkkkkkk" localSheetId="27" hidden="1">{"Riqfin97",#N/A,FALSE,"Tran";"Riqfinpro",#N/A,FALSE,"Tran"}</definedName>
    <definedName name="kkkkkkkk" localSheetId="0" hidden="1">{"Riqfin97",#N/A,FALSE,"Tran";"Riqfinpro",#N/A,FALSE,"Tran"}</definedName>
    <definedName name="kkkkkkkk" hidden="1">{"Riqfin97",#N/A,FALSE,"Tran";"Riqfinpro",#N/A,FALSE,"Tran"}</definedName>
    <definedName name="KWD" localSheetId="106">#REF!</definedName>
    <definedName name="KWD" localSheetId="17">#REF!</definedName>
    <definedName name="KWD" localSheetId="18">#REF!</definedName>
    <definedName name="KWD" localSheetId="51">#REF!</definedName>
    <definedName name="KWD" localSheetId="89">#REF!</definedName>
    <definedName name="KWD" localSheetId="40">#REF!</definedName>
    <definedName name="KWD" localSheetId="42">#REF!</definedName>
    <definedName name="KWD" localSheetId="48">#REF!</definedName>
    <definedName name="KWD" localSheetId="49">#REF!</definedName>
    <definedName name="KWD" localSheetId="50">#REF!</definedName>
    <definedName name="KWD" localSheetId="57">#REF!</definedName>
    <definedName name="KWD" localSheetId="58">#REF!</definedName>
    <definedName name="KWD" localSheetId="77">#REF!</definedName>
    <definedName name="KWD" localSheetId="78">#REF!</definedName>
    <definedName name="KWD" localSheetId="22">#REF!</definedName>
    <definedName name="KWD" localSheetId="90">#REF!</definedName>
    <definedName name="KWD" localSheetId="0">#REF!</definedName>
    <definedName name="KWD">#REF!</definedName>
    <definedName name="kykiyu" localSheetId="106" hidden="1">#REF!</definedName>
    <definedName name="kykiyu" localSheetId="17" hidden="1">'[113]Fax a enviar'!#REF!</definedName>
    <definedName name="kykiyu" localSheetId="18" hidden="1">'[113]Fax a enviar'!#REF!</definedName>
    <definedName name="kykiyu" localSheetId="51" hidden="1">'[113]Fax a enviar'!#REF!</definedName>
    <definedName name="kykiyu" localSheetId="89" hidden="1">'[113]Fax a enviar'!#REF!</definedName>
    <definedName name="kykiyu" localSheetId="40" hidden="1">'[113]Fax a enviar'!#REF!</definedName>
    <definedName name="kykiyu" localSheetId="42" hidden="1">'[113]Fax a enviar'!#REF!</definedName>
    <definedName name="kykiyu" localSheetId="48" hidden="1">'[113]Fax a enviar'!#REF!</definedName>
    <definedName name="kykiyu" localSheetId="49" hidden="1">'[113]Fax a enviar'!#REF!</definedName>
    <definedName name="kykiyu" localSheetId="50" hidden="1">'[113]Fax a enviar'!#REF!</definedName>
    <definedName name="kykiyu" localSheetId="57" hidden="1">'[113]Fax a enviar'!#REF!</definedName>
    <definedName name="kykiyu" localSheetId="58" hidden="1">'[113]Fax a enviar'!#REF!</definedName>
    <definedName name="kykiyu" localSheetId="77" hidden="1">'[113]Fax a enviar'!#REF!</definedName>
    <definedName name="kykiyu" localSheetId="78" hidden="1">'[113]Fax a enviar'!#REF!</definedName>
    <definedName name="kykiyu" localSheetId="90" hidden="1">'[113]Fax a enviar'!#REF!</definedName>
    <definedName name="kykiyu" localSheetId="94" hidden="1">#REF!</definedName>
    <definedName name="kykiyu" hidden="1">'[113]Fax a enviar'!#REF!</definedName>
    <definedName name="L" localSheetId="106">#REF!</definedName>
    <definedName name="L" localSheetId="18">[141]DA!#REF!</definedName>
    <definedName name="L" localSheetId="51">[141]DA!#REF!</definedName>
    <definedName name="L" localSheetId="89">[141]DA!#REF!</definedName>
    <definedName name="L" localSheetId="40">[141]DA!#REF!</definedName>
    <definedName name="L" localSheetId="42">[141]DA!#REF!</definedName>
    <definedName name="L" localSheetId="48">[141]DA!#REF!</definedName>
    <definedName name="L" localSheetId="49">[141]DA!#REF!</definedName>
    <definedName name="L" localSheetId="50">[141]DA!#REF!</definedName>
    <definedName name="L" localSheetId="57">[141]DA!#REF!</definedName>
    <definedName name="L" localSheetId="58">[141]DA!#REF!</definedName>
    <definedName name="L" localSheetId="77">[141]DA!#REF!</definedName>
    <definedName name="L" localSheetId="78">[141]DA!#REF!</definedName>
    <definedName name="L" localSheetId="90">[141]DA!#REF!</definedName>
    <definedName name="L" localSheetId="94">#REF!</definedName>
    <definedName name="L">[141]DA!#REF!</definedName>
    <definedName name="L_">#N/A</definedName>
    <definedName name="LastOpenedWorkSheet" localSheetId="106">#REF!</definedName>
    <definedName name="LastOpenedWorkSheet" localSheetId="17">#REF!</definedName>
    <definedName name="LastOpenedWorkSheet" localSheetId="41">#REF!</definedName>
    <definedName name="LastOpenedWorkSheet" localSheetId="51">#REF!</definedName>
    <definedName name="LastOpenedWorkSheet" localSheetId="89">#REF!</definedName>
    <definedName name="LastOpenedWorkSheet" localSheetId="40">#REF!</definedName>
    <definedName name="LastOpenedWorkSheet" localSheetId="42">#REF!</definedName>
    <definedName name="LastOpenedWorkSheet" localSheetId="43">#REF!</definedName>
    <definedName name="LastOpenedWorkSheet" localSheetId="47">#REF!</definedName>
    <definedName name="LastOpenedWorkSheet" localSheetId="48">#REF!</definedName>
    <definedName name="LastOpenedWorkSheet" localSheetId="49">#REF!</definedName>
    <definedName name="LastOpenedWorkSheet" localSheetId="50">#REF!</definedName>
    <definedName name="LastOpenedWorkSheet" localSheetId="57">#REF!</definedName>
    <definedName name="LastOpenedWorkSheet" localSheetId="58">#REF!</definedName>
    <definedName name="LastOpenedWorkSheet" localSheetId="59">#REF!</definedName>
    <definedName name="LastOpenedWorkSheet" localSheetId="60">#REF!</definedName>
    <definedName name="LastOpenedWorkSheet" localSheetId="76">#REF!</definedName>
    <definedName name="LastOpenedWorkSheet" localSheetId="78">#REF!</definedName>
    <definedName name="LastOpenedWorkSheet" localSheetId="82">#REF!</definedName>
    <definedName name="LastOpenedWorkSheet" localSheetId="22">#REF!</definedName>
    <definedName name="LastOpenedWorkSheet" localSheetId="86">#REF!</definedName>
    <definedName name="LastOpenedWorkSheet" localSheetId="90">#REF!</definedName>
    <definedName name="LastOpenedWorkSheet" localSheetId="27">#REF!</definedName>
    <definedName name="LastOpenedWorkSheet" localSheetId="0">#REF!</definedName>
    <definedName name="LastOpenedWorkSheet">#REF!</definedName>
    <definedName name="LastRefreshed" localSheetId="106">#REF!</definedName>
    <definedName name="LastRefreshed" localSheetId="17">#REF!</definedName>
    <definedName name="LastRefreshed" localSheetId="41">#REF!</definedName>
    <definedName name="LastRefreshed" localSheetId="51">#REF!</definedName>
    <definedName name="LastRefreshed" localSheetId="89">#REF!</definedName>
    <definedName name="LastRefreshed" localSheetId="40">#REF!</definedName>
    <definedName name="LastRefreshed" localSheetId="42">#REF!</definedName>
    <definedName name="LastRefreshed" localSheetId="43">#REF!</definedName>
    <definedName name="LastRefreshed" localSheetId="48">#REF!</definedName>
    <definedName name="LastRefreshed" localSheetId="49">#REF!</definedName>
    <definedName name="LastRefreshed" localSheetId="50">#REF!</definedName>
    <definedName name="LastRefreshed" localSheetId="57">#REF!</definedName>
    <definedName name="LastRefreshed" localSheetId="58">#REF!</definedName>
    <definedName name="LastRefreshed" localSheetId="59">#REF!</definedName>
    <definedName name="LastRefreshed" localSheetId="60">#REF!</definedName>
    <definedName name="LastRefreshed" localSheetId="76">#REF!</definedName>
    <definedName name="LastRefreshed" localSheetId="78">#REF!</definedName>
    <definedName name="LastRefreshed" localSheetId="82">#REF!</definedName>
    <definedName name="LastRefreshed" localSheetId="22">#REF!</definedName>
    <definedName name="LastRefreshed" localSheetId="86">#REF!</definedName>
    <definedName name="LastRefreshed" localSheetId="90">#REF!</definedName>
    <definedName name="LastRefreshed" localSheetId="27">#REF!</definedName>
    <definedName name="LastRefreshed" localSheetId="0">#REF!</definedName>
    <definedName name="LastRefreshed">#REF!</definedName>
    <definedName name="LD" localSheetId="106">#REF!</definedName>
    <definedName name="LD" localSheetId="16">#REF!</definedName>
    <definedName name="LD" localSheetId="17">#REF!</definedName>
    <definedName name="LD" localSheetId="41">#REF!</definedName>
    <definedName name="LD" localSheetId="51">#REF!</definedName>
    <definedName name="LD" localSheetId="89">#REF!</definedName>
    <definedName name="LD" localSheetId="40">#REF!</definedName>
    <definedName name="LD" localSheetId="42">#REF!</definedName>
    <definedName name="LD" localSheetId="43">#REF!</definedName>
    <definedName name="LD" localSheetId="48">#REF!</definedName>
    <definedName name="LD" localSheetId="49">#REF!</definedName>
    <definedName name="LD" localSheetId="50">#REF!</definedName>
    <definedName name="LD" localSheetId="57">#REF!</definedName>
    <definedName name="LD" localSheetId="58">#REF!</definedName>
    <definedName name="LD" localSheetId="59">#REF!</definedName>
    <definedName name="LD" localSheetId="60">#REF!</definedName>
    <definedName name="LD" localSheetId="76">#REF!</definedName>
    <definedName name="LD" localSheetId="78">#REF!</definedName>
    <definedName name="LD" localSheetId="82">#REF!</definedName>
    <definedName name="LD" localSheetId="22">#REF!</definedName>
    <definedName name="LD" localSheetId="86">#REF!</definedName>
    <definedName name="LD" localSheetId="90">#REF!</definedName>
    <definedName name="LD" localSheetId="27">#REF!</definedName>
    <definedName name="LD" localSheetId="0">#REF!</definedName>
    <definedName name="LD">#REF!</definedName>
    <definedName name="LD1A" localSheetId="106">#REF!</definedName>
    <definedName name="LD1A" localSheetId="16">#REF!</definedName>
    <definedName name="LD1A" localSheetId="17">#REF!</definedName>
    <definedName name="LD1A" localSheetId="41">#REF!</definedName>
    <definedName name="LD1A" localSheetId="51">#REF!</definedName>
    <definedName name="LD1A" localSheetId="89">#REF!</definedName>
    <definedName name="LD1A" localSheetId="42">#REF!</definedName>
    <definedName name="LD1A" localSheetId="43">#REF!</definedName>
    <definedName name="LD1A" localSheetId="48">#REF!</definedName>
    <definedName name="LD1A" localSheetId="49">#REF!</definedName>
    <definedName name="LD1A" localSheetId="50">#REF!</definedName>
    <definedName name="LD1A" localSheetId="57">#REF!</definedName>
    <definedName name="LD1A" localSheetId="58">#REF!</definedName>
    <definedName name="LD1A" localSheetId="59">#REF!</definedName>
    <definedName name="LD1A" localSheetId="60">#REF!</definedName>
    <definedName name="LD1A" localSheetId="76">#REF!</definedName>
    <definedName name="LD1A" localSheetId="78">#REF!</definedName>
    <definedName name="LD1A" localSheetId="82">#REF!</definedName>
    <definedName name="LD1A" localSheetId="22">#REF!</definedName>
    <definedName name="LD1A" localSheetId="86">#REF!</definedName>
    <definedName name="LD1A" localSheetId="90">#REF!</definedName>
    <definedName name="LD1A" localSheetId="27">#REF!</definedName>
    <definedName name="LD1A" localSheetId="0">#REF!</definedName>
    <definedName name="LD1A">#REF!</definedName>
    <definedName name="LE" localSheetId="106">#REF!</definedName>
    <definedName name="LE" localSheetId="16">#REF!</definedName>
    <definedName name="LE" localSheetId="17">#REF!</definedName>
    <definedName name="LE" localSheetId="41">#REF!</definedName>
    <definedName name="LE" localSheetId="51">#REF!</definedName>
    <definedName name="LE" localSheetId="89">#REF!</definedName>
    <definedName name="LE" localSheetId="42">#REF!</definedName>
    <definedName name="LE" localSheetId="43">#REF!</definedName>
    <definedName name="LE" localSheetId="48">#REF!</definedName>
    <definedName name="LE" localSheetId="49">#REF!</definedName>
    <definedName name="LE" localSheetId="50">#REF!</definedName>
    <definedName name="LE" localSheetId="57">#REF!</definedName>
    <definedName name="LE" localSheetId="58">#REF!</definedName>
    <definedName name="LE" localSheetId="59">#REF!</definedName>
    <definedName name="LE" localSheetId="60">#REF!</definedName>
    <definedName name="LE" localSheetId="76">#REF!</definedName>
    <definedName name="LE" localSheetId="78">#REF!</definedName>
    <definedName name="LE" localSheetId="82">#REF!</definedName>
    <definedName name="LE" localSheetId="22">#REF!</definedName>
    <definedName name="LE" localSheetId="86">#REF!</definedName>
    <definedName name="LE" localSheetId="90">#REF!</definedName>
    <definedName name="LE" localSheetId="27">#REF!</definedName>
    <definedName name="LE" localSheetId="0">#REF!</definedName>
    <definedName name="LE">#REF!</definedName>
    <definedName name="LE1A" localSheetId="106">#REF!</definedName>
    <definedName name="LE1A" localSheetId="17">#REF!</definedName>
    <definedName name="LE1A" localSheetId="41">#REF!</definedName>
    <definedName name="LE1A" localSheetId="51">#REF!</definedName>
    <definedName name="LE1A" localSheetId="89">#REF!</definedName>
    <definedName name="LE1A" localSheetId="42">#REF!</definedName>
    <definedName name="LE1A" localSheetId="43">#REF!</definedName>
    <definedName name="LE1A" localSheetId="48">#REF!</definedName>
    <definedName name="LE1A" localSheetId="49">#REF!</definedName>
    <definedName name="LE1A" localSheetId="50">#REF!</definedName>
    <definedName name="LE1A" localSheetId="57">#REF!</definedName>
    <definedName name="LE1A" localSheetId="58">#REF!</definedName>
    <definedName name="LE1A" localSheetId="59">#REF!</definedName>
    <definedName name="LE1A" localSheetId="60">#REF!</definedName>
    <definedName name="LE1A" localSheetId="76">#REF!</definedName>
    <definedName name="LE1A" localSheetId="78">#REF!</definedName>
    <definedName name="LE1A" localSheetId="82">#REF!</definedName>
    <definedName name="LE1A" localSheetId="22">#REF!</definedName>
    <definedName name="LE1A" localSheetId="86">#REF!</definedName>
    <definedName name="LE1A" localSheetId="90">#REF!</definedName>
    <definedName name="LE1A" localSheetId="27">#REF!</definedName>
    <definedName name="LE1A" localSheetId="0">#REF!</definedName>
    <definedName name="LE1A">#REF!</definedName>
    <definedName name="LEAP" localSheetId="106">#REF!</definedName>
    <definedName name="LEAP" localSheetId="17">#REF!</definedName>
    <definedName name="LEAP" localSheetId="41">#REF!</definedName>
    <definedName name="LEAP" localSheetId="51">#REF!</definedName>
    <definedName name="LEAP" localSheetId="89">#REF!</definedName>
    <definedName name="LEAP" localSheetId="42">#REF!</definedName>
    <definedName name="LEAP" localSheetId="43">#REF!</definedName>
    <definedName name="LEAP" localSheetId="48">#REF!</definedName>
    <definedName name="LEAP" localSheetId="49">#REF!</definedName>
    <definedName name="LEAP" localSheetId="50">#REF!</definedName>
    <definedName name="LEAP" localSheetId="57">#REF!</definedName>
    <definedName name="LEAP" localSheetId="58">#REF!</definedName>
    <definedName name="LEAP" localSheetId="59">#REF!</definedName>
    <definedName name="LEAP" localSheetId="60">#REF!</definedName>
    <definedName name="LEAP" localSheetId="76">#REF!</definedName>
    <definedName name="LEAP" localSheetId="78">#REF!</definedName>
    <definedName name="LEAP" localSheetId="82">#REF!</definedName>
    <definedName name="LEAP" localSheetId="22">#REF!</definedName>
    <definedName name="LEAP" localSheetId="86">#REF!</definedName>
    <definedName name="LEAP" localSheetId="90">#REF!</definedName>
    <definedName name="LEAP" localSheetId="27">#REF!</definedName>
    <definedName name="LEAP" localSheetId="0">#REF!</definedName>
    <definedName name="LEAP">#REF!</definedName>
    <definedName name="LEGC" localSheetId="106">#REF!</definedName>
    <definedName name="LEGC" localSheetId="17">#REF!</definedName>
    <definedName name="LEGC" localSheetId="51">#REF!</definedName>
    <definedName name="LEGC" localSheetId="89">#REF!</definedName>
    <definedName name="LEGC" localSheetId="48">#REF!</definedName>
    <definedName name="LEGC" localSheetId="49">#REF!</definedName>
    <definedName name="LEGC" localSheetId="50">#REF!</definedName>
    <definedName name="LEGC" localSheetId="57">#REF!</definedName>
    <definedName name="LEGC" localSheetId="58">#REF!</definedName>
    <definedName name="LEGC" localSheetId="78">#REF!</definedName>
    <definedName name="LEGC" localSheetId="22">#REF!</definedName>
    <definedName name="LEGC" localSheetId="90">#REF!</definedName>
    <definedName name="LEGC" localSheetId="0">#REF!</definedName>
    <definedName name="LEGC">#REF!</definedName>
    <definedName name="LG" localSheetId="106">#REF!</definedName>
    <definedName name="LG" localSheetId="17">#REF!</definedName>
    <definedName name="LG" localSheetId="51">#REF!</definedName>
    <definedName name="LG" localSheetId="89">#REF!</definedName>
    <definedName name="LG" localSheetId="48">#REF!</definedName>
    <definedName name="LG" localSheetId="49">#REF!</definedName>
    <definedName name="LG" localSheetId="50">#REF!</definedName>
    <definedName name="LG" localSheetId="57">#REF!</definedName>
    <definedName name="LG" localSheetId="58">#REF!</definedName>
    <definedName name="LG" localSheetId="78">#REF!</definedName>
    <definedName name="LG" localSheetId="22">#REF!</definedName>
    <definedName name="LG" localSheetId="90">#REF!</definedName>
    <definedName name="LG" localSheetId="0">#REF!</definedName>
    <definedName name="LG">#REF!</definedName>
    <definedName name="LGperc" localSheetId="106">#REF!</definedName>
    <definedName name="LGperc" localSheetId="17">#REF!</definedName>
    <definedName name="LGperc" localSheetId="51">#REF!</definedName>
    <definedName name="LGperc" localSheetId="89">#REF!</definedName>
    <definedName name="LGperc" localSheetId="48">#REF!</definedName>
    <definedName name="LGperc" localSheetId="49">#REF!</definedName>
    <definedName name="LGperc" localSheetId="50">#REF!</definedName>
    <definedName name="LGperc" localSheetId="57">#REF!</definedName>
    <definedName name="LGperc" localSheetId="58">#REF!</definedName>
    <definedName name="LGperc" localSheetId="78">#REF!</definedName>
    <definedName name="LGperc" localSheetId="22">#REF!</definedName>
    <definedName name="LGperc" localSheetId="90">#REF!</definedName>
    <definedName name="LGperc" localSheetId="0">#REF!</definedName>
    <definedName name="LGperc">#REF!</definedName>
    <definedName name="LGTNONO1" localSheetId="106">#REF!</definedName>
    <definedName name="LGTNONO1" localSheetId="17">[82]nonopec!#REF!</definedName>
    <definedName name="LGTNONO1" localSheetId="42">[82]nonopec!#REF!</definedName>
    <definedName name="LGTNONO1" localSheetId="57">#REF!</definedName>
    <definedName name="LGTNONO1" localSheetId="76">[82]nonopec!#REF!</definedName>
    <definedName name="LGTNONO1" localSheetId="90">[82]nonopec!#REF!</definedName>
    <definedName name="LGTNONO1" localSheetId="94">#REF!</definedName>
    <definedName name="LGTNONO1">[82]nonopec!#REF!</definedName>
    <definedName name="LGTNONO2" localSheetId="106">#REF!</definedName>
    <definedName name="LGTNONO2" localSheetId="17">[82]nonopec!#REF!</definedName>
    <definedName name="LGTNONO2" localSheetId="42">[82]nonopec!#REF!</definedName>
    <definedName name="LGTNONO2" localSheetId="57">#REF!</definedName>
    <definedName name="LGTNONO2" localSheetId="76">[82]nonopec!#REF!</definedName>
    <definedName name="LGTNONO2" localSheetId="90">[82]nonopec!#REF!</definedName>
    <definedName name="LGTNONO2" localSheetId="94">#REF!</definedName>
    <definedName name="LGTNONO2">[82]nonopec!#REF!</definedName>
    <definedName name="LGTNONOPEC" localSheetId="106">#REF!</definedName>
    <definedName name="LGTNONOPEC" localSheetId="42">[82]nonopec!#REF!</definedName>
    <definedName name="LGTNONOPEC" localSheetId="57">#REF!</definedName>
    <definedName name="LGTNONOPEC" localSheetId="76">[82]nonopec!#REF!</definedName>
    <definedName name="LGTNONOPEC" localSheetId="94">#REF!</definedName>
    <definedName name="LGTNONOPEC">[82]nonopec!#REF!</definedName>
    <definedName name="LGTNSUMM" localSheetId="106">#REF!</definedName>
    <definedName name="LGTNSUMM" localSheetId="42">[82]nonopec!#REF!</definedName>
    <definedName name="LGTNSUMM" localSheetId="57">#REF!</definedName>
    <definedName name="LGTNSUMM" localSheetId="76">[82]nonopec!#REF!</definedName>
    <definedName name="LGTNSUMM" localSheetId="94">#REF!</definedName>
    <definedName name="LGTNSUMM">[82]nonopec!#REF!</definedName>
    <definedName name="LGTOECD" localSheetId="106">#REF!</definedName>
    <definedName name="LGTOECD" localSheetId="57">#REF!</definedName>
    <definedName name="LGTOECD" localSheetId="94">#REF!</definedName>
    <definedName name="LGTOECD">[82]nonopec!#REF!</definedName>
    <definedName name="LGTOPEC" localSheetId="106">#REF!</definedName>
    <definedName name="LGTOPEC" localSheetId="57">#REF!</definedName>
    <definedName name="LGTOPEC" localSheetId="94">#REF!</definedName>
    <definedName name="LGTOPEC">[82]nonopec!#REF!</definedName>
    <definedName name="LGTPCNT" localSheetId="106">#REF!</definedName>
    <definedName name="LGTPCNT" localSheetId="57">#REF!</definedName>
    <definedName name="LGTPCNT" localSheetId="94">#REF!</definedName>
    <definedName name="LGTPCNT">[82]nonopec!#REF!</definedName>
    <definedName name="LIBOR3" localSheetId="106">#REF!</definedName>
    <definedName name="LIBOR3" localSheetId="57">[107]SUPUESTOS!$A$12:$IV$12</definedName>
    <definedName name="LIBOR3" localSheetId="94">#REF!</definedName>
    <definedName name="LIBOR3">[107]SUPUESTOS!$A$12:$IV$12</definedName>
    <definedName name="LIBOR6" localSheetId="106">#REF!</definedName>
    <definedName name="LIBOR6" localSheetId="57">[107]SUPUESTOS!A$11</definedName>
    <definedName name="LIBOR6" localSheetId="94">#REF!</definedName>
    <definedName name="LIBOR6">[107]SUPUESTOS!A$11</definedName>
    <definedName name="LIBRAE" localSheetId="106">#REF!</definedName>
    <definedName name="LIBRAE" localSheetId="17">#REF!</definedName>
    <definedName name="LIBRAE" localSheetId="18">#REF!</definedName>
    <definedName name="LIBRAE" localSheetId="51">#REF!</definedName>
    <definedName name="LIBRAE" localSheetId="89">#REF!</definedName>
    <definedName name="LIBRAE" localSheetId="40">#REF!</definedName>
    <definedName name="LIBRAE" localSheetId="42">#REF!</definedName>
    <definedName name="LIBRAE" localSheetId="48">#REF!</definedName>
    <definedName name="LIBRAE" localSheetId="49">#REF!</definedName>
    <definedName name="LIBRAE" localSheetId="50">#REF!</definedName>
    <definedName name="LIBRAE" localSheetId="57">#REF!</definedName>
    <definedName name="LIBRAE" localSheetId="58">#REF!</definedName>
    <definedName name="LIBRAE" localSheetId="78">#REF!</definedName>
    <definedName name="LIBRAE" localSheetId="22">#REF!</definedName>
    <definedName name="LIBRAE" localSheetId="90">#REF!</definedName>
    <definedName name="LIBRAE" localSheetId="0">#REF!</definedName>
    <definedName name="LIBRAE">#REF!</definedName>
    <definedName name="LINES" localSheetId="106">#REF!</definedName>
    <definedName name="LINES" localSheetId="17">#REF!</definedName>
    <definedName name="LINES" localSheetId="51">#REF!</definedName>
    <definedName name="LINES" localSheetId="89">#REF!</definedName>
    <definedName name="LINES" localSheetId="40">#REF!</definedName>
    <definedName name="LINES" localSheetId="42">#REF!</definedName>
    <definedName name="LINES" localSheetId="43">#REF!</definedName>
    <definedName name="LINES" localSheetId="47">#REF!</definedName>
    <definedName name="LINES" localSheetId="48">#REF!</definedName>
    <definedName name="LINES" localSheetId="49">#REF!</definedName>
    <definedName name="LINES" localSheetId="50">#REF!</definedName>
    <definedName name="LINES" localSheetId="57">#REF!</definedName>
    <definedName name="LINES" localSheetId="58">#REF!</definedName>
    <definedName name="LINES" localSheetId="76">#REF!</definedName>
    <definedName name="LINES" localSheetId="78">#REF!</definedName>
    <definedName name="LINES" localSheetId="82">#REF!</definedName>
    <definedName name="LINES" localSheetId="22">#REF!</definedName>
    <definedName name="LINES" localSheetId="90">#REF!</definedName>
    <definedName name="LINES" localSheetId="27">#REF!</definedName>
    <definedName name="LINES" localSheetId="0">#REF!</definedName>
    <definedName name="LINES">#REF!</definedName>
    <definedName name="liqc" localSheetId="106">#REF!</definedName>
    <definedName name="liqc" localSheetId="17">[32]Programa!#REF!</definedName>
    <definedName name="liqc" localSheetId="51">[32]Programa!#REF!</definedName>
    <definedName name="liqc" localSheetId="89">[32]Programa!#REF!</definedName>
    <definedName name="liqc" localSheetId="40">[32]Programa!#REF!</definedName>
    <definedName name="liqc" localSheetId="42">[32]Programa!#REF!</definedName>
    <definedName name="liqc" localSheetId="48">[32]Programa!#REF!</definedName>
    <definedName name="liqc" localSheetId="49">[32]Programa!#REF!</definedName>
    <definedName name="liqc" localSheetId="50">[32]Programa!#REF!</definedName>
    <definedName name="liqc" localSheetId="57">[32]Programa!#REF!</definedName>
    <definedName name="liqc" localSheetId="58">[32]Programa!#REF!</definedName>
    <definedName name="liqc" localSheetId="77">[32]Programa!#REF!</definedName>
    <definedName name="liqc" localSheetId="90">[32]Programa!#REF!</definedName>
    <definedName name="liqc" localSheetId="94">#REF!</definedName>
    <definedName name="liqc">[32]Programa!#REF!</definedName>
    <definedName name="liqd" localSheetId="106">#REF!</definedName>
    <definedName name="liqd" localSheetId="17">[32]Programa!#REF!</definedName>
    <definedName name="liqd" localSheetId="51">[32]Programa!#REF!</definedName>
    <definedName name="liqd" localSheetId="89">[32]Programa!#REF!</definedName>
    <definedName name="liqd" localSheetId="40">[32]Programa!#REF!</definedName>
    <definedName name="liqd" localSheetId="42">[32]Programa!#REF!</definedName>
    <definedName name="liqd" localSheetId="48">[32]Programa!#REF!</definedName>
    <definedName name="liqd" localSheetId="49">[32]Programa!#REF!</definedName>
    <definedName name="liqd" localSheetId="50">[32]Programa!#REF!</definedName>
    <definedName name="liqd" localSheetId="57">[32]Programa!#REF!</definedName>
    <definedName name="liqd" localSheetId="58">[32]Programa!#REF!</definedName>
    <definedName name="liqd" localSheetId="77">[32]Programa!#REF!</definedName>
    <definedName name="liqd" localSheetId="90">[32]Programa!#REF!</definedName>
    <definedName name="liqd" localSheetId="94">#REF!</definedName>
    <definedName name="liqd">[32]Programa!#REF!</definedName>
    <definedName name="Liquidez" localSheetId="106">#REF!</definedName>
    <definedName name="Liquidez" localSheetId="57">'[64]Ranking Bancario'!$BV$5:$BZ$54</definedName>
    <definedName name="Liquidez" localSheetId="94">#REF!</definedName>
    <definedName name="Liquidez">'[64]Ranking Bancario'!$BV$5:$BZ$54</definedName>
    <definedName name="LIT" localSheetId="106">#REF!</definedName>
    <definedName name="LIT" localSheetId="16">#REF!</definedName>
    <definedName name="LIT" localSheetId="17">#REF!</definedName>
    <definedName name="LIT" localSheetId="18">#REF!</definedName>
    <definedName name="LIT" localSheetId="41">#REF!</definedName>
    <definedName name="LIT" localSheetId="51">#REF!</definedName>
    <definedName name="LIT" localSheetId="89">#REF!</definedName>
    <definedName name="LIT" localSheetId="40">#REF!</definedName>
    <definedName name="LIT" localSheetId="42">#REF!</definedName>
    <definedName name="LIT" localSheetId="43">#REF!</definedName>
    <definedName name="LIT" localSheetId="48">#REF!</definedName>
    <definedName name="LIT" localSheetId="49">#REF!</definedName>
    <definedName name="LIT" localSheetId="50">#REF!</definedName>
    <definedName name="LIT" localSheetId="57">#REF!</definedName>
    <definedName name="LIT" localSheetId="58">#REF!</definedName>
    <definedName name="LIT" localSheetId="59">#REF!</definedName>
    <definedName name="LIT" localSheetId="60">#REF!</definedName>
    <definedName name="LIT" localSheetId="76">#REF!</definedName>
    <definedName name="LIT" localSheetId="78">#REF!</definedName>
    <definedName name="LIT" localSheetId="82">#REF!</definedName>
    <definedName name="LIT" localSheetId="22">#REF!</definedName>
    <definedName name="LIT" localSheetId="86">#REF!</definedName>
    <definedName name="LIT" localSheetId="90">#REF!</definedName>
    <definedName name="LIT" localSheetId="27">#REF!</definedName>
    <definedName name="LIT" localSheetId="0">#REF!</definedName>
    <definedName name="LIT">#REF!</definedName>
    <definedName name="lita">#N/A</definedName>
    <definedName name="LITEURO" localSheetId="106">#REF!</definedName>
    <definedName name="LITEURO" localSheetId="16">#REF!</definedName>
    <definedName name="LITEURO" localSheetId="17">#REF!</definedName>
    <definedName name="LITEURO" localSheetId="18">#REF!</definedName>
    <definedName name="LITEURO" localSheetId="41">#REF!</definedName>
    <definedName name="LITEURO" localSheetId="51">#REF!</definedName>
    <definedName name="LITEURO" localSheetId="89">#REF!</definedName>
    <definedName name="LITEURO" localSheetId="40">#REF!</definedName>
    <definedName name="LITEURO" localSheetId="42">#REF!</definedName>
    <definedName name="LITEURO" localSheetId="43">#REF!</definedName>
    <definedName name="LITEURO" localSheetId="48">#REF!</definedName>
    <definedName name="LITEURO" localSheetId="49">#REF!</definedName>
    <definedName name="LITEURO" localSheetId="50">#REF!</definedName>
    <definedName name="LITEURO" localSheetId="57">#REF!</definedName>
    <definedName name="LITEURO" localSheetId="58">#REF!</definedName>
    <definedName name="LITEURO" localSheetId="59">#REF!</definedName>
    <definedName name="LITEURO" localSheetId="60">#REF!</definedName>
    <definedName name="LITEURO" localSheetId="76">#REF!</definedName>
    <definedName name="LITEURO" localSheetId="78">#REF!</definedName>
    <definedName name="LITEURO" localSheetId="82">#REF!</definedName>
    <definedName name="LITEURO" localSheetId="22">#REF!</definedName>
    <definedName name="LITEURO" localSheetId="86">#REF!</definedName>
    <definedName name="LITEURO" localSheetId="90">#REF!</definedName>
    <definedName name="LITEURO" localSheetId="27">#REF!</definedName>
    <definedName name="LITEURO" localSheetId="0">#REF!</definedName>
    <definedName name="LITEURO">#REF!</definedName>
    <definedName name="ll" localSheetId="104" hidden="1">{"Tab1",#N/A,FALSE,"P";"Tab2",#N/A,FALSE,"P"}</definedName>
    <definedName name="ll" localSheetId="106" hidden="1">{"Tab1",#N/A,FALSE,"P";"Tab2",#N/A,FALSE,"P"}</definedName>
    <definedName name="ll" localSheetId="16" hidden="1">{"Tab1",#N/A,FALSE,"P";"Tab2",#N/A,FALSE,"P"}</definedName>
    <definedName name="ll" localSheetId="17" hidden="1">{"Tab1",#N/A,FALSE,"P";"Tab2",#N/A,FALSE,"P"}</definedName>
    <definedName name="ll" localSheetId="18" hidden="1">{"Tab1",#N/A,FALSE,"P";"Tab2",#N/A,FALSE,"P"}</definedName>
    <definedName name="ll" localSheetId="38" hidden="1">{"Tab1",#N/A,FALSE,"P";"Tab2",#N/A,FALSE,"P"}</definedName>
    <definedName name="ll" localSheetId="41" hidden="1">{"Tab1",#N/A,FALSE,"P";"Tab2",#N/A,FALSE,"P"}</definedName>
    <definedName name="ll" localSheetId="65" hidden="1">{"Tab1",#N/A,FALSE,"P";"Tab2",#N/A,FALSE,"P"}</definedName>
    <definedName name="ll" localSheetId="67" hidden="1">{"Tab1",#N/A,FALSE,"P";"Tab2",#N/A,FALSE,"P"}</definedName>
    <definedName name="ll" localSheetId="70" hidden="1">{"Tab1",#N/A,FALSE,"P";"Tab2",#N/A,FALSE,"P"}</definedName>
    <definedName name="ll" localSheetId="8" hidden="1">{"Tab1",#N/A,FALSE,"P";"Tab2",#N/A,FALSE,"P"}</definedName>
    <definedName name="ll" localSheetId="9" hidden="1">{"Tab1",#N/A,FALSE,"P";"Tab2",#N/A,FALSE,"P"}</definedName>
    <definedName name="ll" localSheetId="10" hidden="1">{"Tab1",#N/A,FALSE,"P";"Tab2",#N/A,FALSE,"P"}</definedName>
    <definedName name="ll" localSheetId="11" hidden="1">{"Tab1",#N/A,FALSE,"P";"Tab2",#N/A,FALSE,"P"}</definedName>
    <definedName name="ll" localSheetId="54" hidden="1">{"Tab1",#N/A,FALSE,"P";"Tab2",#N/A,FALSE,"P"}</definedName>
    <definedName name="ll" localSheetId="51" hidden="1">{"Tab1",#N/A,FALSE,"P";"Tab2",#N/A,FALSE,"P"}</definedName>
    <definedName name="ll" localSheetId="89" hidden="1">{"Tab1",#N/A,FALSE,"P";"Tab2",#N/A,FALSE,"P"}</definedName>
    <definedName name="ll" localSheetId="28" hidden="1">{"Tab1",#N/A,FALSE,"P";"Tab2",#N/A,FALSE,"P"}</definedName>
    <definedName name="ll" localSheetId="29" hidden="1">{"Tab1",#N/A,FALSE,"P";"Tab2",#N/A,FALSE,"P"}</definedName>
    <definedName name="ll" localSheetId="30" hidden="1">{"Tab1",#N/A,FALSE,"P";"Tab2",#N/A,FALSE,"P"}</definedName>
    <definedName name="ll" localSheetId="31" hidden="1">{"Tab1",#N/A,FALSE,"P";"Tab2",#N/A,FALSE,"P"}</definedName>
    <definedName name="ll" localSheetId="32" hidden="1">{"Tab1",#N/A,FALSE,"P";"Tab2",#N/A,FALSE,"P"}</definedName>
    <definedName name="ll" localSheetId="33" hidden="1">{"Tab1",#N/A,FALSE,"P";"Tab2",#N/A,FALSE,"P"}</definedName>
    <definedName name="ll" localSheetId="34" hidden="1">{"Tab1",#N/A,FALSE,"P";"Tab2",#N/A,FALSE,"P"}</definedName>
    <definedName name="ll" localSheetId="37" hidden="1">{"Tab1",#N/A,FALSE,"P";"Tab2",#N/A,FALSE,"P"}</definedName>
    <definedName name="ll" localSheetId="2" hidden="1">{"Tab1",#N/A,FALSE,"P";"Tab2",#N/A,FALSE,"P"}</definedName>
    <definedName name="ll" localSheetId="39" hidden="1">{"Tab1",#N/A,FALSE,"P";"Tab2",#N/A,FALSE,"P"}</definedName>
    <definedName name="ll" localSheetId="40" hidden="1">{"Tab1",#N/A,FALSE,"P";"Tab2",#N/A,FALSE,"P"}</definedName>
    <definedName name="ll" localSheetId="42" hidden="1">{"Tab1",#N/A,FALSE,"P";"Tab2",#N/A,FALSE,"P"}</definedName>
    <definedName name="ll" localSheetId="43" hidden="1">{"Tab1",#N/A,FALSE,"P";"Tab2",#N/A,FALSE,"P"}</definedName>
    <definedName name="ll" localSheetId="44" hidden="1">{"Tab1",#N/A,FALSE,"P";"Tab2",#N/A,FALSE,"P"}</definedName>
    <definedName name="ll" localSheetId="45" hidden="1">{"Tab1",#N/A,FALSE,"P";"Tab2",#N/A,FALSE,"P"}</definedName>
    <definedName name="ll" localSheetId="46" hidden="1">{"Tab1",#N/A,FALSE,"P";"Tab2",#N/A,FALSE,"P"}</definedName>
    <definedName name="ll" localSheetId="47" hidden="1">{"Tab1",#N/A,FALSE,"P";"Tab2",#N/A,FALSE,"P"}</definedName>
    <definedName name="ll" localSheetId="48" hidden="1">{"Tab1",#N/A,FALSE,"P";"Tab2",#N/A,FALSE,"P"}</definedName>
    <definedName name="ll" localSheetId="49" hidden="1">{"Tab1",#N/A,FALSE,"P";"Tab2",#N/A,FALSE,"P"}</definedName>
    <definedName name="ll" localSheetId="50" hidden="1">{"Tab1",#N/A,FALSE,"P";"Tab2",#N/A,FALSE,"P"}</definedName>
    <definedName name="ll" localSheetId="57" hidden="1">{"Tab1",#N/A,FALSE,"P";"Tab2",#N/A,FALSE,"P"}</definedName>
    <definedName name="ll" localSheetId="58" hidden="1">{"Tab1",#N/A,FALSE,"P";"Tab2",#N/A,FALSE,"P"}</definedName>
    <definedName name="ll" localSheetId="59" hidden="1">{"Tab1",#N/A,FALSE,"P";"Tab2",#N/A,FALSE,"P"}</definedName>
    <definedName name="ll" localSheetId="60" hidden="1">{"Tab1",#N/A,FALSE,"P";"Tab2",#N/A,FALSE,"P"}</definedName>
    <definedName name="ll" localSheetId="61" hidden="1">{"Tab1",#N/A,FALSE,"P";"Tab2",#N/A,FALSE,"P"}</definedName>
    <definedName name="ll" localSheetId="62" hidden="1">{"Tab1",#N/A,FALSE,"P";"Tab2",#N/A,FALSE,"P"}</definedName>
    <definedName name="ll" localSheetId="63" hidden="1">{"Tab1",#N/A,FALSE,"P";"Tab2",#N/A,FALSE,"P"}</definedName>
    <definedName name="ll" localSheetId="64" hidden="1">{"Tab1",#N/A,FALSE,"P";"Tab2",#N/A,FALSE,"P"}</definedName>
    <definedName name="ll" localSheetId="66" hidden="1">{"Tab1",#N/A,FALSE,"P";"Tab2",#N/A,FALSE,"P"}</definedName>
    <definedName name="ll" localSheetId="68" hidden="1">{"Tab1",#N/A,FALSE,"P";"Tab2",#N/A,FALSE,"P"}</definedName>
    <definedName name="ll" localSheetId="69" hidden="1">{"Tab1",#N/A,FALSE,"P";"Tab2",#N/A,FALSE,"P"}</definedName>
    <definedName name="ll" localSheetId="71" hidden="1">{"Tab1",#N/A,FALSE,"P";"Tab2",#N/A,FALSE,"P"}</definedName>
    <definedName name="ll" localSheetId="76" hidden="1">{"Tab1",#N/A,FALSE,"P";"Tab2",#N/A,FALSE,"P"}</definedName>
    <definedName name="ll" localSheetId="77" hidden="1">{"Tab1",#N/A,FALSE,"P";"Tab2",#N/A,FALSE,"P"}</definedName>
    <definedName name="ll" localSheetId="78" hidden="1">{"Tab1",#N/A,FALSE,"P";"Tab2",#N/A,FALSE,"P"}</definedName>
    <definedName name="ll" localSheetId="82" hidden="1">{"Tab1",#N/A,FALSE,"P";"Tab2",#N/A,FALSE,"P"}</definedName>
    <definedName name="ll" localSheetId="22" hidden="1">{"Tab1",#N/A,FALSE,"P";"Tab2",#N/A,FALSE,"P"}</definedName>
    <definedName name="ll" localSheetId="86" hidden="1">{"Tab1",#N/A,FALSE,"P";"Tab2",#N/A,FALSE,"P"}</definedName>
    <definedName name="ll" localSheetId="90" hidden="1">{"Tab1",#N/A,FALSE,"P";"Tab2",#N/A,FALSE,"P"}</definedName>
    <definedName name="ll" localSheetId="94" hidden="1">{"Tab1",#N/A,FALSE,"P";"Tab2",#N/A,FALSE,"P"}</definedName>
    <definedName name="ll" localSheetId="102" hidden="1">{"Tab1",#N/A,FALSE,"P";"Tab2",#N/A,FALSE,"P"}</definedName>
    <definedName name="ll" localSheetId="27" hidden="1">{"Tab1",#N/A,FALSE,"P";"Tab2",#N/A,FALSE,"P"}</definedName>
    <definedName name="ll" localSheetId="0" hidden="1">{"Tab1",#N/A,FALSE,"P";"Tab2",#N/A,FALSE,"P"}</definedName>
    <definedName name="ll" hidden="1">{"Tab1",#N/A,FALSE,"P";"Tab2",#N/A,FALSE,"P"}</definedName>
    <definedName name="LLF" localSheetId="106">#REF!</definedName>
    <definedName name="LLF" localSheetId="17">[72]Q3!#REF!</definedName>
    <definedName name="LLF" localSheetId="89">[72]Q3!#REF!</definedName>
    <definedName name="LLF" localSheetId="49">[72]Q3!#REF!</definedName>
    <definedName name="LLF" localSheetId="50">[72]Q3!#REF!</definedName>
    <definedName name="LLF" localSheetId="57">[72]Q3!#REF!</definedName>
    <definedName name="LLF" localSheetId="90">[72]Q3!#REF!</definedName>
    <definedName name="LLF" localSheetId="94">#REF!</definedName>
    <definedName name="LLF">[72]Q3!#REF!</definedName>
    <definedName name="lll" localSheetId="104" hidden="1">{"Riqfin97",#N/A,FALSE,"Tran";"Riqfinpro",#N/A,FALSE,"Tran"}</definedName>
    <definedName name="lll" localSheetId="106" hidden="1">{"Riqfin97",#N/A,FALSE,"Tran";"Riqfinpro",#N/A,FALSE,"Tran"}</definedName>
    <definedName name="lll" localSheetId="16" hidden="1">{"Minpmon",#N/A,FALSE,"Monthinput"}</definedName>
    <definedName name="lll" localSheetId="17" hidden="1">{"Riqfin97",#N/A,FALSE,"Tran";"Riqfinpro",#N/A,FALSE,"Tran"}</definedName>
    <definedName name="lll" localSheetId="18" hidden="1">{"Riqfin97",#N/A,FALSE,"Tran";"Riqfinpro",#N/A,FALSE,"Tran"}</definedName>
    <definedName name="lll" localSheetId="38" hidden="1">{"Riqfin97",#N/A,FALSE,"Tran";"Riqfinpro",#N/A,FALSE,"Tran"}</definedName>
    <definedName name="lll" localSheetId="41" hidden="1">{"Riqfin97",#N/A,FALSE,"Tran";"Riqfinpro",#N/A,FALSE,"Tran"}</definedName>
    <definedName name="lll" localSheetId="65" hidden="1">{"Riqfin97",#N/A,FALSE,"Tran";"Riqfinpro",#N/A,FALSE,"Tran"}</definedName>
    <definedName name="lll" localSheetId="67" hidden="1">{"Riqfin97",#N/A,FALSE,"Tran";"Riqfinpro",#N/A,FALSE,"Tran"}</definedName>
    <definedName name="lll" localSheetId="70" hidden="1">{"Riqfin97",#N/A,FALSE,"Tran";"Riqfinpro",#N/A,FALSE,"Tran"}</definedName>
    <definedName name="lll" localSheetId="8" hidden="1">{"Riqfin97",#N/A,FALSE,"Tran";"Riqfinpro",#N/A,FALSE,"Tran"}</definedName>
    <definedName name="lll" localSheetId="9" hidden="1">{"Riqfin97",#N/A,FALSE,"Tran";"Riqfinpro",#N/A,FALSE,"Tran"}</definedName>
    <definedName name="lll" localSheetId="10" hidden="1">{"Riqfin97",#N/A,FALSE,"Tran";"Riqfinpro",#N/A,FALSE,"Tran"}</definedName>
    <definedName name="lll" localSheetId="11" hidden="1">{"Riqfin97",#N/A,FALSE,"Tran";"Riqfinpro",#N/A,FALSE,"Tran"}</definedName>
    <definedName name="lll" localSheetId="54" hidden="1">{"Riqfin97",#N/A,FALSE,"Tran";"Riqfinpro",#N/A,FALSE,"Tran"}</definedName>
    <definedName name="lll" localSheetId="51" hidden="1">{"Riqfin97",#N/A,FALSE,"Tran";"Riqfinpro",#N/A,FALSE,"Tran"}</definedName>
    <definedName name="lll" localSheetId="89" hidden="1">{"Riqfin97",#N/A,FALSE,"Tran";"Riqfinpro",#N/A,FALSE,"Tran"}</definedName>
    <definedName name="lll" localSheetId="28" hidden="1">{"Riqfin97",#N/A,FALSE,"Tran";"Riqfinpro",#N/A,FALSE,"Tran"}</definedName>
    <definedName name="lll" localSheetId="29" hidden="1">{"Riqfin97",#N/A,FALSE,"Tran";"Riqfinpro",#N/A,FALSE,"Tran"}</definedName>
    <definedName name="lll" localSheetId="30" hidden="1">{"Riqfin97",#N/A,FALSE,"Tran";"Riqfinpro",#N/A,FALSE,"Tran"}</definedName>
    <definedName name="lll" localSheetId="31" hidden="1">{"Riqfin97",#N/A,FALSE,"Tran";"Riqfinpro",#N/A,FALSE,"Tran"}</definedName>
    <definedName name="lll" localSheetId="32" hidden="1">{"Riqfin97",#N/A,FALSE,"Tran";"Riqfinpro",#N/A,FALSE,"Tran"}</definedName>
    <definedName name="lll" localSheetId="33" hidden="1">{"Riqfin97",#N/A,FALSE,"Tran";"Riqfinpro",#N/A,FALSE,"Tran"}</definedName>
    <definedName name="lll" localSheetId="34" hidden="1">{"Riqfin97",#N/A,FALSE,"Tran";"Riqfinpro",#N/A,FALSE,"Tran"}</definedName>
    <definedName name="lll" localSheetId="37" hidden="1">{"Riqfin97",#N/A,FALSE,"Tran";"Riqfinpro",#N/A,FALSE,"Tran"}</definedName>
    <definedName name="lll" localSheetId="2" hidden="1">{"Riqfin97",#N/A,FALSE,"Tran";"Riqfinpro",#N/A,FALSE,"Tran"}</definedName>
    <definedName name="lll" localSheetId="39" hidden="1">{"Riqfin97",#N/A,FALSE,"Tran";"Riqfinpro",#N/A,FALSE,"Tran"}</definedName>
    <definedName name="lll" localSheetId="40" hidden="1">{"Riqfin97",#N/A,FALSE,"Tran";"Riqfinpro",#N/A,FALSE,"Tran"}</definedName>
    <definedName name="lll" localSheetId="42" hidden="1">{"Riqfin97",#N/A,FALSE,"Tran";"Riqfinpro",#N/A,FALSE,"Tran"}</definedName>
    <definedName name="lll" localSheetId="43" hidden="1">{"Riqfin97",#N/A,FALSE,"Tran";"Riqfinpro",#N/A,FALSE,"Tran"}</definedName>
    <definedName name="lll" localSheetId="44" hidden="1">{"Riqfin97",#N/A,FALSE,"Tran";"Riqfinpro",#N/A,FALSE,"Tran"}</definedName>
    <definedName name="lll" localSheetId="45" hidden="1">{"Riqfin97",#N/A,FALSE,"Tran";"Riqfinpro",#N/A,FALSE,"Tran"}</definedName>
    <definedName name="lll" localSheetId="46" hidden="1">{"Riqfin97",#N/A,FALSE,"Tran";"Riqfinpro",#N/A,FALSE,"Tran"}</definedName>
    <definedName name="lll" localSheetId="47" hidden="1">{"Riqfin97",#N/A,FALSE,"Tran";"Riqfinpro",#N/A,FALSE,"Tran"}</definedName>
    <definedName name="lll" localSheetId="48" hidden="1">{"Riqfin97",#N/A,FALSE,"Tran";"Riqfinpro",#N/A,FALSE,"Tran"}</definedName>
    <definedName name="lll" localSheetId="49" hidden="1">{"Riqfin97",#N/A,FALSE,"Tran";"Riqfinpro",#N/A,FALSE,"Tran"}</definedName>
    <definedName name="lll" localSheetId="50" hidden="1">{"Riqfin97",#N/A,FALSE,"Tran";"Riqfinpro",#N/A,FALSE,"Tran"}</definedName>
    <definedName name="lll" localSheetId="57" hidden="1">{"Riqfin97",#N/A,FALSE,"Tran";"Riqfinpro",#N/A,FALSE,"Tran"}</definedName>
    <definedName name="lll" localSheetId="58" hidden="1">{"Riqfin97",#N/A,FALSE,"Tran";"Riqfinpro",#N/A,FALSE,"Tran"}</definedName>
    <definedName name="lll" localSheetId="59" hidden="1">{"Riqfin97",#N/A,FALSE,"Tran";"Riqfinpro",#N/A,FALSE,"Tran"}</definedName>
    <definedName name="lll" localSheetId="60" hidden="1">{"Riqfin97",#N/A,FALSE,"Tran";"Riqfinpro",#N/A,FALSE,"Tran"}</definedName>
    <definedName name="lll" localSheetId="61" hidden="1">{"Riqfin97",#N/A,FALSE,"Tran";"Riqfinpro",#N/A,FALSE,"Tran"}</definedName>
    <definedName name="lll" localSheetId="62" hidden="1">{"Riqfin97",#N/A,FALSE,"Tran";"Riqfinpro",#N/A,FALSE,"Tran"}</definedName>
    <definedName name="lll" localSheetId="63" hidden="1">{"Riqfin97",#N/A,FALSE,"Tran";"Riqfinpro",#N/A,FALSE,"Tran"}</definedName>
    <definedName name="lll" localSheetId="64" hidden="1">{"Riqfin97",#N/A,FALSE,"Tran";"Riqfinpro",#N/A,FALSE,"Tran"}</definedName>
    <definedName name="lll" localSheetId="66" hidden="1">{"Riqfin97",#N/A,FALSE,"Tran";"Riqfinpro",#N/A,FALSE,"Tran"}</definedName>
    <definedName name="lll" localSheetId="68" hidden="1">{"Riqfin97",#N/A,FALSE,"Tran";"Riqfinpro",#N/A,FALSE,"Tran"}</definedName>
    <definedName name="lll" localSheetId="69" hidden="1">{"Riqfin97",#N/A,FALSE,"Tran";"Riqfinpro",#N/A,FALSE,"Tran"}</definedName>
    <definedName name="lll" localSheetId="71" hidden="1">{"Riqfin97",#N/A,FALSE,"Tran";"Riqfinpro",#N/A,FALSE,"Tran"}</definedName>
    <definedName name="lll" localSheetId="76" hidden="1">{"Riqfin97",#N/A,FALSE,"Tran";"Riqfinpro",#N/A,FALSE,"Tran"}</definedName>
    <definedName name="lll" localSheetId="77" hidden="1">{"Riqfin97",#N/A,FALSE,"Tran";"Riqfinpro",#N/A,FALSE,"Tran"}</definedName>
    <definedName name="lll" localSheetId="78" hidden="1">{"Riqfin97",#N/A,FALSE,"Tran";"Riqfinpro",#N/A,FALSE,"Tran"}</definedName>
    <definedName name="lll" localSheetId="82" hidden="1">{"Riqfin97",#N/A,FALSE,"Tran";"Riqfinpro",#N/A,FALSE,"Tran"}</definedName>
    <definedName name="lll" localSheetId="22" hidden="1">{"Riqfin97",#N/A,FALSE,"Tran";"Riqfinpro",#N/A,FALSE,"Tran"}</definedName>
    <definedName name="lll" localSheetId="86" hidden="1">{"Riqfin97",#N/A,FALSE,"Tran";"Riqfinpro",#N/A,FALSE,"Tran"}</definedName>
    <definedName name="lll" localSheetId="90" hidden="1">{"Riqfin97",#N/A,FALSE,"Tran";"Riqfinpro",#N/A,FALSE,"Tran"}</definedName>
    <definedName name="lll" localSheetId="94" hidden="1">{"Riqfin97",#N/A,FALSE,"Tran";"Riqfinpro",#N/A,FALSE,"Tran"}</definedName>
    <definedName name="lll" localSheetId="102" hidden="1">{"Riqfin97",#N/A,FALSE,"Tran";"Riqfinpro",#N/A,FALSE,"Tran"}</definedName>
    <definedName name="lll" localSheetId="27" hidden="1">{"Riqfin97",#N/A,FALSE,"Tran";"Riqfinpro",#N/A,FALSE,"Tran"}</definedName>
    <definedName name="lll" localSheetId="0" hidden="1">{"Riqfin97",#N/A,FALSE,"Tran";"Riqfinpro",#N/A,FALSE,"Tran"}</definedName>
    <definedName name="lll" hidden="1">{"Riqfin97",#N/A,FALSE,"Tran";"Riqfinpro",#N/A,FALSE,"Tran"}</definedName>
    <definedName name="llll" localSheetId="106" hidden="1">#REF!</definedName>
    <definedName name="llll" localSheetId="16" hidden="1">{"Minpmon",#N/A,FALSE,"Monthinput"}</definedName>
    <definedName name="llll" localSheetId="17" hidden="1">[159]M!#REF!</definedName>
    <definedName name="llll" localSheetId="57" hidden="1">[159]M!#REF!</definedName>
    <definedName name="llll" localSheetId="94" hidden="1">#REF!</definedName>
    <definedName name="llll" hidden="1">[159]M!#REF!</definedName>
    <definedName name="lllll" localSheetId="104" hidden="1">{"Tab1",#N/A,FALSE,"P";"Tab2",#N/A,FALSE,"P"}</definedName>
    <definedName name="lllll" localSheetId="106" hidden="1">{"Tab1",#N/A,FALSE,"P";"Tab2",#N/A,FALSE,"P"}</definedName>
    <definedName name="lllll" localSheetId="16" hidden="1">{"Tab1",#N/A,FALSE,"P";"Tab2",#N/A,FALSE,"P"}</definedName>
    <definedName name="lllll" localSheetId="17" hidden="1">{"Tab1",#N/A,FALSE,"P";"Tab2",#N/A,FALSE,"P"}</definedName>
    <definedName name="lllll" localSheetId="18" hidden="1">{"Tab1",#N/A,FALSE,"P";"Tab2",#N/A,FALSE,"P"}</definedName>
    <definedName name="lllll" localSheetId="38" hidden="1">{"Tab1",#N/A,FALSE,"P";"Tab2",#N/A,FALSE,"P"}</definedName>
    <definedName name="lllll" localSheetId="41" hidden="1">{"Tab1",#N/A,FALSE,"P";"Tab2",#N/A,FALSE,"P"}</definedName>
    <definedName name="lllll" localSheetId="65" hidden="1">{"Tab1",#N/A,FALSE,"P";"Tab2",#N/A,FALSE,"P"}</definedName>
    <definedName name="lllll" localSheetId="67" hidden="1">{"Tab1",#N/A,FALSE,"P";"Tab2",#N/A,FALSE,"P"}</definedName>
    <definedName name="lllll" localSheetId="70" hidden="1">{"Tab1",#N/A,FALSE,"P";"Tab2",#N/A,FALSE,"P"}</definedName>
    <definedName name="lllll" localSheetId="8" hidden="1">{"Tab1",#N/A,FALSE,"P";"Tab2",#N/A,FALSE,"P"}</definedName>
    <definedName name="lllll" localSheetId="9" hidden="1">{"Tab1",#N/A,FALSE,"P";"Tab2",#N/A,FALSE,"P"}</definedName>
    <definedName name="lllll" localSheetId="10" hidden="1">{"Tab1",#N/A,FALSE,"P";"Tab2",#N/A,FALSE,"P"}</definedName>
    <definedName name="lllll" localSheetId="11" hidden="1">{"Tab1",#N/A,FALSE,"P";"Tab2",#N/A,FALSE,"P"}</definedName>
    <definedName name="lllll" localSheetId="54" hidden="1">{"Tab1",#N/A,FALSE,"P";"Tab2",#N/A,FALSE,"P"}</definedName>
    <definedName name="lllll" localSheetId="51" hidden="1">{"Tab1",#N/A,FALSE,"P";"Tab2",#N/A,FALSE,"P"}</definedName>
    <definedName name="lllll" localSheetId="89" hidden="1">{"Tab1",#N/A,FALSE,"P";"Tab2",#N/A,FALSE,"P"}</definedName>
    <definedName name="lllll" localSheetId="28" hidden="1">{"Tab1",#N/A,FALSE,"P";"Tab2",#N/A,FALSE,"P"}</definedName>
    <definedName name="lllll" localSheetId="29" hidden="1">{"Tab1",#N/A,FALSE,"P";"Tab2",#N/A,FALSE,"P"}</definedName>
    <definedName name="lllll" localSheetId="30" hidden="1">{"Tab1",#N/A,FALSE,"P";"Tab2",#N/A,FALSE,"P"}</definedName>
    <definedName name="lllll" localSheetId="31" hidden="1">{"Tab1",#N/A,FALSE,"P";"Tab2",#N/A,FALSE,"P"}</definedName>
    <definedName name="lllll" localSheetId="32" hidden="1">{"Tab1",#N/A,FALSE,"P";"Tab2",#N/A,FALSE,"P"}</definedName>
    <definedName name="lllll" localSheetId="33" hidden="1">{"Tab1",#N/A,FALSE,"P";"Tab2",#N/A,FALSE,"P"}</definedName>
    <definedName name="lllll" localSheetId="34" hidden="1">{"Tab1",#N/A,FALSE,"P";"Tab2",#N/A,FALSE,"P"}</definedName>
    <definedName name="lllll" localSheetId="37" hidden="1">{"Tab1",#N/A,FALSE,"P";"Tab2",#N/A,FALSE,"P"}</definedName>
    <definedName name="lllll" localSheetId="2" hidden="1">{"Tab1",#N/A,FALSE,"P";"Tab2",#N/A,FALSE,"P"}</definedName>
    <definedName name="lllll" localSheetId="39" hidden="1">{"Tab1",#N/A,FALSE,"P";"Tab2",#N/A,FALSE,"P"}</definedName>
    <definedName name="lllll" localSheetId="40" hidden="1">{"Tab1",#N/A,FALSE,"P";"Tab2",#N/A,FALSE,"P"}</definedName>
    <definedName name="lllll" localSheetId="42" hidden="1">{"Tab1",#N/A,FALSE,"P";"Tab2",#N/A,FALSE,"P"}</definedName>
    <definedName name="lllll" localSheetId="43" hidden="1">{"Tab1",#N/A,FALSE,"P";"Tab2",#N/A,FALSE,"P"}</definedName>
    <definedName name="lllll" localSheetId="44" hidden="1">{"Tab1",#N/A,FALSE,"P";"Tab2",#N/A,FALSE,"P"}</definedName>
    <definedName name="lllll" localSheetId="45" hidden="1">{"Tab1",#N/A,FALSE,"P";"Tab2",#N/A,FALSE,"P"}</definedName>
    <definedName name="lllll" localSheetId="46" hidden="1">{"Tab1",#N/A,FALSE,"P";"Tab2",#N/A,FALSE,"P"}</definedName>
    <definedName name="lllll" localSheetId="47" hidden="1">{"Tab1",#N/A,FALSE,"P";"Tab2",#N/A,FALSE,"P"}</definedName>
    <definedName name="lllll" localSheetId="48" hidden="1">{"Tab1",#N/A,FALSE,"P";"Tab2",#N/A,FALSE,"P"}</definedName>
    <definedName name="lllll" localSheetId="49" hidden="1">{"Tab1",#N/A,FALSE,"P";"Tab2",#N/A,FALSE,"P"}</definedName>
    <definedName name="lllll" localSheetId="50" hidden="1">{"Tab1",#N/A,FALSE,"P";"Tab2",#N/A,FALSE,"P"}</definedName>
    <definedName name="lllll" localSheetId="57" hidden="1">{"Tab1",#N/A,FALSE,"P";"Tab2",#N/A,FALSE,"P"}</definedName>
    <definedName name="lllll" localSheetId="58" hidden="1">{"Tab1",#N/A,FALSE,"P";"Tab2",#N/A,FALSE,"P"}</definedName>
    <definedName name="lllll" localSheetId="59" hidden="1">{"Tab1",#N/A,FALSE,"P";"Tab2",#N/A,FALSE,"P"}</definedName>
    <definedName name="lllll" localSheetId="60" hidden="1">{"Tab1",#N/A,FALSE,"P";"Tab2",#N/A,FALSE,"P"}</definedName>
    <definedName name="lllll" localSheetId="61" hidden="1">{"Tab1",#N/A,FALSE,"P";"Tab2",#N/A,FALSE,"P"}</definedName>
    <definedName name="lllll" localSheetId="62" hidden="1">{"Tab1",#N/A,FALSE,"P";"Tab2",#N/A,FALSE,"P"}</definedName>
    <definedName name="lllll" localSheetId="63" hidden="1">{"Tab1",#N/A,FALSE,"P";"Tab2",#N/A,FALSE,"P"}</definedName>
    <definedName name="lllll" localSheetId="64" hidden="1">{"Tab1",#N/A,FALSE,"P";"Tab2",#N/A,FALSE,"P"}</definedName>
    <definedName name="lllll" localSheetId="66" hidden="1">{"Tab1",#N/A,FALSE,"P";"Tab2",#N/A,FALSE,"P"}</definedName>
    <definedName name="lllll" localSheetId="68" hidden="1">{"Tab1",#N/A,FALSE,"P";"Tab2",#N/A,FALSE,"P"}</definedName>
    <definedName name="lllll" localSheetId="69" hidden="1">{"Tab1",#N/A,FALSE,"P";"Tab2",#N/A,FALSE,"P"}</definedName>
    <definedName name="lllll" localSheetId="71" hidden="1">{"Tab1",#N/A,FALSE,"P";"Tab2",#N/A,FALSE,"P"}</definedName>
    <definedName name="lllll" localSheetId="76" hidden="1">{"Tab1",#N/A,FALSE,"P";"Tab2",#N/A,FALSE,"P"}</definedName>
    <definedName name="lllll" localSheetId="77" hidden="1">{"Tab1",#N/A,FALSE,"P";"Tab2",#N/A,FALSE,"P"}</definedName>
    <definedName name="lllll" localSheetId="78" hidden="1">{"Tab1",#N/A,FALSE,"P";"Tab2",#N/A,FALSE,"P"}</definedName>
    <definedName name="lllll" localSheetId="82" hidden="1">{"Tab1",#N/A,FALSE,"P";"Tab2",#N/A,FALSE,"P"}</definedName>
    <definedName name="lllll" localSheetId="22" hidden="1">{"Tab1",#N/A,FALSE,"P";"Tab2",#N/A,FALSE,"P"}</definedName>
    <definedName name="lllll" localSheetId="86" hidden="1">{"Tab1",#N/A,FALSE,"P";"Tab2",#N/A,FALSE,"P"}</definedName>
    <definedName name="lllll" localSheetId="90" hidden="1">{"Tab1",#N/A,FALSE,"P";"Tab2",#N/A,FALSE,"P"}</definedName>
    <definedName name="lllll" localSheetId="94" hidden="1">{"Tab1",#N/A,FALSE,"P";"Tab2",#N/A,FALSE,"P"}</definedName>
    <definedName name="lllll" localSheetId="102" hidden="1">{"Tab1",#N/A,FALSE,"P";"Tab2",#N/A,FALSE,"P"}</definedName>
    <definedName name="lllll" localSheetId="27" hidden="1">{"Tab1",#N/A,FALSE,"P";"Tab2",#N/A,FALSE,"P"}</definedName>
    <definedName name="lllll" localSheetId="0" hidden="1">{"Tab1",#N/A,FALSE,"P";"Tab2",#N/A,FALSE,"P"}</definedName>
    <definedName name="lllll" hidden="1">{"Tab1",#N/A,FALSE,"P";"Tab2",#N/A,FALSE,"P"}</definedName>
    <definedName name="llllll" localSheetId="104" hidden="1">{"Minpmon",#N/A,FALSE,"Monthinput"}</definedName>
    <definedName name="llllll" localSheetId="106" hidden="1">{"Minpmon",#N/A,FALSE,"Monthinput"}</definedName>
    <definedName name="llllll" localSheetId="16" hidden="1">{"Minpmon",#N/A,FALSE,"Monthinput"}</definedName>
    <definedName name="llllll" localSheetId="17" hidden="1">{"Minpmon",#N/A,FALSE,"Monthinput"}</definedName>
    <definedName name="llllll" localSheetId="18" hidden="1">{"Minpmon",#N/A,FALSE,"Monthinput"}</definedName>
    <definedName name="llllll" localSheetId="38" hidden="1">{"Minpmon",#N/A,FALSE,"Monthinput"}</definedName>
    <definedName name="llllll" localSheetId="41" hidden="1">{"Minpmon",#N/A,FALSE,"Monthinput"}</definedName>
    <definedName name="llllll" localSheetId="65" hidden="1">{"Minpmon",#N/A,FALSE,"Monthinput"}</definedName>
    <definedName name="llllll" localSheetId="67" hidden="1">{"Minpmon",#N/A,FALSE,"Monthinput"}</definedName>
    <definedName name="llllll" localSheetId="70" hidden="1">{"Minpmon",#N/A,FALSE,"Monthinput"}</definedName>
    <definedName name="llllll" localSheetId="8" hidden="1">{"Minpmon",#N/A,FALSE,"Monthinput"}</definedName>
    <definedName name="llllll" localSheetId="9" hidden="1">{"Minpmon",#N/A,FALSE,"Monthinput"}</definedName>
    <definedName name="llllll" localSheetId="10" hidden="1">{"Minpmon",#N/A,FALSE,"Monthinput"}</definedName>
    <definedName name="llllll" localSheetId="11" hidden="1">{"Minpmon",#N/A,FALSE,"Monthinput"}</definedName>
    <definedName name="llllll" localSheetId="54" hidden="1">{"Minpmon",#N/A,FALSE,"Monthinput"}</definedName>
    <definedName name="llllll" localSheetId="51" hidden="1">{"Minpmon",#N/A,FALSE,"Monthinput"}</definedName>
    <definedName name="llllll" localSheetId="89" hidden="1">{"Minpmon",#N/A,FALSE,"Monthinput"}</definedName>
    <definedName name="llllll" localSheetId="28" hidden="1">{"Minpmon",#N/A,FALSE,"Monthinput"}</definedName>
    <definedName name="llllll" localSheetId="29" hidden="1">{"Minpmon",#N/A,FALSE,"Monthinput"}</definedName>
    <definedName name="llllll" localSheetId="30" hidden="1">{"Minpmon",#N/A,FALSE,"Monthinput"}</definedName>
    <definedName name="llllll" localSheetId="31" hidden="1">{"Minpmon",#N/A,FALSE,"Monthinput"}</definedName>
    <definedName name="llllll" localSheetId="32" hidden="1">{"Minpmon",#N/A,FALSE,"Monthinput"}</definedName>
    <definedName name="llllll" localSheetId="33" hidden="1">{"Minpmon",#N/A,FALSE,"Monthinput"}</definedName>
    <definedName name="llllll" localSheetId="34" hidden="1">{"Minpmon",#N/A,FALSE,"Monthinput"}</definedName>
    <definedName name="llllll" localSheetId="37" hidden="1">{"Minpmon",#N/A,FALSE,"Monthinput"}</definedName>
    <definedName name="llllll" localSheetId="2" hidden="1">{"Minpmon",#N/A,FALSE,"Monthinput"}</definedName>
    <definedName name="llllll" localSheetId="39" hidden="1">{"Minpmon",#N/A,FALSE,"Monthinput"}</definedName>
    <definedName name="llllll" localSheetId="40" hidden="1">{"Minpmon",#N/A,FALSE,"Monthinput"}</definedName>
    <definedName name="llllll" localSheetId="42" hidden="1">{"Minpmon",#N/A,FALSE,"Monthinput"}</definedName>
    <definedName name="llllll" localSheetId="43" hidden="1">{"Minpmon",#N/A,FALSE,"Monthinput"}</definedName>
    <definedName name="llllll" localSheetId="44" hidden="1">{"Minpmon",#N/A,FALSE,"Monthinput"}</definedName>
    <definedName name="llllll" localSheetId="45" hidden="1">{"Minpmon",#N/A,FALSE,"Monthinput"}</definedName>
    <definedName name="llllll" localSheetId="46" hidden="1">{"Minpmon",#N/A,FALSE,"Monthinput"}</definedName>
    <definedName name="llllll" localSheetId="47" hidden="1">{"Minpmon",#N/A,FALSE,"Monthinput"}</definedName>
    <definedName name="llllll" localSheetId="48" hidden="1">{"Minpmon",#N/A,FALSE,"Monthinput"}</definedName>
    <definedName name="llllll" localSheetId="49" hidden="1">{"Minpmon",#N/A,FALSE,"Monthinput"}</definedName>
    <definedName name="llllll" localSheetId="50" hidden="1">{"Minpmon",#N/A,FALSE,"Monthinput"}</definedName>
    <definedName name="llllll" localSheetId="57" hidden="1">{"Minpmon",#N/A,FALSE,"Monthinput"}</definedName>
    <definedName name="llllll" localSheetId="58" hidden="1">{"Minpmon",#N/A,FALSE,"Monthinput"}</definedName>
    <definedName name="llllll" localSheetId="59" hidden="1">{"Minpmon",#N/A,FALSE,"Monthinput"}</definedName>
    <definedName name="llllll" localSheetId="60" hidden="1">{"Minpmon",#N/A,FALSE,"Monthinput"}</definedName>
    <definedName name="llllll" localSheetId="61" hidden="1">{"Minpmon",#N/A,FALSE,"Monthinput"}</definedName>
    <definedName name="llllll" localSheetId="62" hidden="1">{"Minpmon",#N/A,FALSE,"Monthinput"}</definedName>
    <definedName name="llllll" localSheetId="63" hidden="1">{"Minpmon",#N/A,FALSE,"Monthinput"}</definedName>
    <definedName name="llllll" localSheetId="64" hidden="1">{"Minpmon",#N/A,FALSE,"Monthinput"}</definedName>
    <definedName name="llllll" localSheetId="66" hidden="1">{"Minpmon",#N/A,FALSE,"Monthinput"}</definedName>
    <definedName name="llllll" localSheetId="68" hidden="1">{"Minpmon",#N/A,FALSE,"Monthinput"}</definedName>
    <definedName name="llllll" localSheetId="69" hidden="1">{"Minpmon",#N/A,FALSE,"Monthinput"}</definedName>
    <definedName name="llllll" localSheetId="71" hidden="1">{"Minpmon",#N/A,FALSE,"Monthinput"}</definedName>
    <definedName name="llllll" localSheetId="76" hidden="1">{"Minpmon",#N/A,FALSE,"Monthinput"}</definedName>
    <definedName name="llllll" localSheetId="77" hidden="1">{"Minpmon",#N/A,FALSE,"Monthinput"}</definedName>
    <definedName name="llllll" localSheetId="78" hidden="1">{"Minpmon",#N/A,FALSE,"Monthinput"}</definedName>
    <definedName name="llllll" localSheetId="82" hidden="1">{"Minpmon",#N/A,FALSE,"Monthinput"}</definedName>
    <definedName name="llllll" localSheetId="22" hidden="1">{"Minpmon",#N/A,FALSE,"Monthinput"}</definedName>
    <definedName name="llllll" localSheetId="86" hidden="1">{"Minpmon",#N/A,FALSE,"Monthinput"}</definedName>
    <definedName name="llllll" localSheetId="90" hidden="1">{"Minpmon",#N/A,FALSE,"Monthinput"}</definedName>
    <definedName name="llllll" localSheetId="94" hidden="1">{"Minpmon",#N/A,FALSE,"Monthinput"}</definedName>
    <definedName name="llllll" localSheetId="102" hidden="1">{"Minpmon",#N/A,FALSE,"Monthinput"}</definedName>
    <definedName name="llllll" localSheetId="27" hidden="1">{"Minpmon",#N/A,FALSE,"Monthinput"}</definedName>
    <definedName name="llllll" localSheetId="0" hidden="1">{"Minpmon",#N/A,FALSE,"Monthinput"}</definedName>
    <definedName name="llllll" hidden="1">{"Minpmon",#N/A,FALSE,"Monthinput"}</definedName>
    <definedName name="lllllll" localSheetId="104" hidden="1">{"bop94-99",#N/A,FALSE,"BOP";"bgdp94-99",#N/A,FALSE,"BOPGDP";"exp94-99",#N/A,FALSE,"EXP";"imp94-99",#N/A,FALSE,"IMP";"tt9499",#N/A,FALSE,"TT";"ss94-99",#N/A,FALSE,"SERV";"tran94-99",#N/A,FALSE,"TRAN";"dis95-98",#N/A,FALSE,"DISB";"amor94-99",#N/A,FALSE,"AMOR";"int94-98",#N/A,FALSE,"INT";"debt94-99",#N/A,FALSE,"DEBT"}</definedName>
    <definedName name="lllllll" localSheetId="106" hidden="1">{"bop94-99",#N/A,FALSE,"BOP";"bgdp94-99",#N/A,FALSE,"BOPGDP";"exp94-99",#N/A,FALSE,"EXP";"imp94-99",#N/A,FALSE,"IMP";"tt9499",#N/A,FALSE,"TT";"ss94-99",#N/A,FALSE,"SERV";"tran94-99",#N/A,FALSE,"TRAN";"dis95-98",#N/A,FALSE,"DISB";"amor94-99",#N/A,FALSE,"AMOR";"int94-98",#N/A,FALSE,"INT";"debt94-99",#N/A,FALSE,"DEBT"}</definedName>
    <definedName name="lllllll" localSheetId="16" hidden="1">{"bop94-99",#N/A,FALSE,"BOP";"bgdp94-99",#N/A,FALSE,"BOPGDP";"exp94-99",#N/A,FALSE,"EXP";"imp94-99",#N/A,FALSE,"IMP";"tt9499",#N/A,FALSE,"TT";"ss94-99",#N/A,FALSE,"SERV";"tran94-99",#N/A,FALSE,"TRAN";"dis95-98",#N/A,FALSE,"DISB";"amor94-99",#N/A,FALSE,"AMOR";"int94-98",#N/A,FALSE,"INT";"debt94-99",#N/A,FALSE,"DEBT"}</definedName>
    <definedName name="lllllll" localSheetId="17" hidden="1">{"bop94-99",#N/A,FALSE,"BOP";"bgdp94-99",#N/A,FALSE,"BOPGDP";"exp94-99",#N/A,FALSE,"EXP";"imp94-99",#N/A,FALSE,"IMP";"tt9499",#N/A,FALSE,"TT";"ss94-99",#N/A,FALSE,"SERV";"tran94-99",#N/A,FALSE,"TRAN";"dis95-98",#N/A,FALSE,"DISB";"amor94-99",#N/A,FALSE,"AMOR";"int94-98",#N/A,FALSE,"INT";"debt94-99",#N/A,FALSE,"DEBT"}</definedName>
    <definedName name="lllllll" localSheetId="18" hidden="1">{"bop94-99",#N/A,FALSE,"BOP";"bgdp94-99",#N/A,FALSE,"BOPGDP";"exp94-99",#N/A,FALSE,"EXP";"imp94-99",#N/A,FALSE,"IMP";"tt9499",#N/A,FALSE,"TT";"ss94-99",#N/A,FALSE,"SERV";"tran94-99",#N/A,FALSE,"TRAN";"dis95-98",#N/A,FALSE,"DISB";"amor94-99",#N/A,FALSE,"AMOR";"int94-98",#N/A,FALSE,"INT";"debt94-99",#N/A,FALSE,"DEBT"}</definedName>
    <definedName name="lllllll" localSheetId="38" hidden="1">{"bop94-99",#N/A,FALSE,"BOP";"bgdp94-99",#N/A,FALSE,"BOPGDP";"exp94-99",#N/A,FALSE,"EXP";"imp94-99",#N/A,FALSE,"IMP";"tt9499",#N/A,FALSE,"TT";"ss94-99",#N/A,FALSE,"SERV";"tran94-99",#N/A,FALSE,"TRAN";"dis95-98",#N/A,FALSE,"DISB";"amor94-99",#N/A,FALSE,"AMOR";"int94-98",#N/A,FALSE,"INT";"debt94-99",#N/A,FALSE,"DEBT"}</definedName>
    <definedName name="lllllll" localSheetId="41" hidden="1">{"bop94-99",#N/A,FALSE,"BOP";"bgdp94-99",#N/A,FALSE,"BOPGDP";"exp94-99",#N/A,FALSE,"EXP";"imp94-99",#N/A,FALSE,"IMP";"tt9499",#N/A,FALSE,"TT";"ss94-99",#N/A,FALSE,"SERV";"tran94-99",#N/A,FALSE,"TRAN";"dis95-98",#N/A,FALSE,"DISB";"amor94-99",#N/A,FALSE,"AMOR";"int94-98",#N/A,FALSE,"INT";"debt94-99",#N/A,FALSE,"DEBT"}</definedName>
    <definedName name="lllllll" localSheetId="65" hidden="1">{"bop94-99",#N/A,FALSE,"BOP";"bgdp94-99",#N/A,FALSE,"BOPGDP";"exp94-99",#N/A,FALSE,"EXP";"imp94-99",#N/A,FALSE,"IMP";"tt9499",#N/A,FALSE,"TT";"ss94-99",#N/A,FALSE,"SERV";"tran94-99",#N/A,FALSE,"TRAN";"dis95-98",#N/A,FALSE,"DISB";"amor94-99",#N/A,FALSE,"AMOR";"int94-98",#N/A,FALSE,"INT";"debt94-99",#N/A,FALSE,"DEBT"}</definedName>
    <definedName name="lllllll" localSheetId="67" hidden="1">{"bop94-99",#N/A,FALSE,"BOP";"bgdp94-99",#N/A,FALSE,"BOPGDP";"exp94-99",#N/A,FALSE,"EXP";"imp94-99",#N/A,FALSE,"IMP";"tt9499",#N/A,FALSE,"TT";"ss94-99",#N/A,FALSE,"SERV";"tran94-99",#N/A,FALSE,"TRAN";"dis95-98",#N/A,FALSE,"DISB";"amor94-99",#N/A,FALSE,"AMOR";"int94-98",#N/A,FALSE,"INT";"debt94-99",#N/A,FALSE,"DEBT"}</definedName>
    <definedName name="lllllll" localSheetId="70" hidden="1">{"bop94-99",#N/A,FALSE,"BOP";"bgdp94-99",#N/A,FALSE,"BOPGDP";"exp94-99",#N/A,FALSE,"EXP";"imp94-99",#N/A,FALSE,"IMP";"tt9499",#N/A,FALSE,"TT";"ss94-99",#N/A,FALSE,"SERV";"tran94-99",#N/A,FALSE,"TRAN";"dis95-98",#N/A,FALSE,"DISB";"amor94-99",#N/A,FALSE,"AMOR";"int94-98",#N/A,FALSE,"INT";"debt94-99",#N/A,FALSE,"DEBT"}</definedName>
    <definedName name="lllllll" localSheetId="8" hidden="1">{"bop94-99",#N/A,FALSE,"BOP";"bgdp94-99",#N/A,FALSE,"BOPGDP";"exp94-99",#N/A,FALSE,"EXP";"imp94-99",#N/A,FALSE,"IMP";"tt9499",#N/A,FALSE,"TT";"ss94-99",#N/A,FALSE,"SERV";"tran94-99",#N/A,FALSE,"TRAN";"dis95-98",#N/A,FALSE,"DISB";"amor94-99",#N/A,FALSE,"AMOR";"int94-98",#N/A,FALSE,"INT";"debt94-99",#N/A,FALSE,"DEBT"}</definedName>
    <definedName name="lllllll" localSheetId="9" hidden="1">{"bop94-99",#N/A,FALSE,"BOP";"bgdp94-99",#N/A,FALSE,"BOPGDP";"exp94-99",#N/A,FALSE,"EXP";"imp94-99",#N/A,FALSE,"IMP";"tt9499",#N/A,FALSE,"TT";"ss94-99",#N/A,FALSE,"SERV";"tran94-99",#N/A,FALSE,"TRAN";"dis95-98",#N/A,FALSE,"DISB";"amor94-99",#N/A,FALSE,"AMOR";"int94-98",#N/A,FALSE,"INT";"debt94-99",#N/A,FALSE,"DEBT"}</definedName>
    <definedName name="lllllll" localSheetId="10" hidden="1">{"bop94-99",#N/A,FALSE,"BOP";"bgdp94-99",#N/A,FALSE,"BOPGDP";"exp94-99",#N/A,FALSE,"EXP";"imp94-99",#N/A,FALSE,"IMP";"tt9499",#N/A,FALSE,"TT";"ss94-99",#N/A,FALSE,"SERV";"tran94-99",#N/A,FALSE,"TRAN";"dis95-98",#N/A,FALSE,"DISB";"amor94-99",#N/A,FALSE,"AMOR";"int94-98",#N/A,FALSE,"INT";"debt94-99",#N/A,FALSE,"DEBT"}</definedName>
    <definedName name="lllllll" localSheetId="11" hidden="1">{"bop94-99",#N/A,FALSE,"BOP";"bgdp94-99",#N/A,FALSE,"BOPGDP";"exp94-99",#N/A,FALSE,"EXP";"imp94-99",#N/A,FALSE,"IMP";"tt9499",#N/A,FALSE,"TT";"ss94-99",#N/A,FALSE,"SERV";"tran94-99",#N/A,FALSE,"TRAN";"dis95-98",#N/A,FALSE,"DISB";"amor94-99",#N/A,FALSE,"AMOR";"int94-98",#N/A,FALSE,"INT";"debt94-99",#N/A,FALSE,"DEBT"}</definedName>
    <definedName name="lllllll" localSheetId="54" hidden="1">{"bop94-99",#N/A,FALSE,"BOP";"bgdp94-99",#N/A,FALSE,"BOPGDP";"exp94-99",#N/A,FALSE,"EXP";"imp94-99",#N/A,FALSE,"IMP";"tt9499",#N/A,FALSE,"TT";"ss94-99",#N/A,FALSE,"SERV";"tran94-99",#N/A,FALSE,"TRAN";"dis95-98",#N/A,FALSE,"DISB";"amor94-99",#N/A,FALSE,"AMOR";"int94-98",#N/A,FALSE,"INT";"debt94-99",#N/A,FALSE,"DEBT"}</definedName>
    <definedName name="lllllll" localSheetId="51" hidden="1">{"bop94-99",#N/A,FALSE,"BOP";"bgdp94-99",#N/A,FALSE,"BOPGDP";"exp94-99",#N/A,FALSE,"EXP";"imp94-99",#N/A,FALSE,"IMP";"tt9499",#N/A,FALSE,"TT";"ss94-99",#N/A,FALSE,"SERV";"tran94-99",#N/A,FALSE,"TRAN";"dis95-98",#N/A,FALSE,"DISB";"amor94-99",#N/A,FALSE,"AMOR";"int94-98",#N/A,FALSE,"INT";"debt94-99",#N/A,FALSE,"DEBT"}</definedName>
    <definedName name="lllllll" localSheetId="89" hidden="1">{"bop94-99",#N/A,FALSE,"BOP";"bgdp94-99",#N/A,FALSE,"BOPGDP";"exp94-99",#N/A,FALSE,"EXP";"imp94-99",#N/A,FALSE,"IMP";"tt9499",#N/A,FALSE,"TT";"ss94-99",#N/A,FALSE,"SERV";"tran94-99",#N/A,FALSE,"TRAN";"dis95-98",#N/A,FALSE,"DISB";"amor94-99",#N/A,FALSE,"AMOR";"int94-98",#N/A,FALSE,"INT";"debt94-99",#N/A,FALSE,"DEBT"}</definedName>
    <definedName name="lllllll" localSheetId="28" hidden="1">{"bop94-99",#N/A,FALSE,"BOP";"bgdp94-99",#N/A,FALSE,"BOPGDP";"exp94-99",#N/A,FALSE,"EXP";"imp94-99",#N/A,FALSE,"IMP";"tt9499",#N/A,FALSE,"TT";"ss94-99",#N/A,FALSE,"SERV";"tran94-99",#N/A,FALSE,"TRAN";"dis95-98",#N/A,FALSE,"DISB";"amor94-99",#N/A,FALSE,"AMOR";"int94-98",#N/A,FALSE,"INT";"debt94-99",#N/A,FALSE,"DEBT"}</definedName>
    <definedName name="lllllll" localSheetId="29" hidden="1">{"bop94-99",#N/A,FALSE,"BOP";"bgdp94-99",#N/A,FALSE,"BOPGDP";"exp94-99",#N/A,FALSE,"EXP";"imp94-99",#N/A,FALSE,"IMP";"tt9499",#N/A,FALSE,"TT";"ss94-99",#N/A,FALSE,"SERV";"tran94-99",#N/A,FALSE,"TRAN";"dis95-98",#N/A,FALSE,"DISB";"amor94-99",#N/A,FALSE,"AMOR";"int94-98",#N/A,FALSE,"INT";"debt94-99",#N/A,FALSE,"DEBT"}</definedName>
    <definedName name="lllllll" localSheetId="30" hidden="1">{"bop94-99",#N/A,FALSE,"BOP";"bgdp94-99",#N/A,FALSE,"BOPGDP";"exp94-99",#N/A,FALSE,"EXP";"imp94-99",#N/A,FALSE,"IMP";"tt9499",#N/A,FALSE,"TT";"ss94-99",#N/A,FALSE,"SERV";"tran94-99",#N/A,FALSE,"TRAN";"dis95-98",#N/A,FALSE,"DISB";"amor94-99",#N/A,FALSE,"AMOR";"int94-98",#N/A,FALSE,"INT";"debt94-99",#N/A,FALSE,"DEBT"}</definedName>
    <definedName name="lllllll" localSheetId="31" hidden="1">{"bop94-99",#N/A,FALSE,"BOP";"bgdp94-99",#N/A,FALSE,"BOPGDP";"exp94-99",#N/A,FALSE,"EXP";"imp94-99",#N/A,FALSE,"IMP";"tt9499",#N/A,FALSE,"TT";"ss94-99",#N/A,FALSE,"SERV";"tran94-99",#N/A,FALSE,"TRAN";"dis95-98",#N/A,FALSE,"DISB";"amor94-99",#N/A,FALSE,"AMOR";"int94-98",#N/A,FALSE,"INT";"debt94-99",#N/A,FALSE,"DEBT"}</definedName>
    <definedName name="lllllll" localSheetId="32" hidden="1">{"bop94-99",#N/A,FALSE,"BOP";"bgdp94-99",#N/A,FALSE,"BOPGDP";"exp94-99",#N/A,FALSE,"EXP";"imp94-99",#N/A,FALSE,"IMP";"tt9499",#N/A,FALSE,"TT";"ss94-99",#N/A,FALSE,"SERV";"tran94-99",#N/A,FALSE,"TRAN";"dis95-98",#N/A,FALSE,"DISB";"amor94-99",#N/A,FALSE,"AMOR";"int94-98",#N/A,FALSE,"INT";"debt94-99",#N/A,FALSE,"DEBT"}</definedName>
    <definedName name="lllllll" localSheetId="33" hidden="1">{"bop94-99",#N/A,FALSE,"BOP";"bgdp94-99",#N/A,FALSE,"BOPGDP";"exp94-99",#N/A,FALSE,"EXP";"imp94-99",#N/A,FALSE,"IMP";"tt9499",#N/A,FALSE,"TT";"ss94-99",#N/A,FALSE,"SERV";"tran94-99",#N/A,FALSE,"TRAN";"dis95-98",#N/A,FALSE,"DISB";"amor94-99",#N/A,FALSE,"AMOR";"int94-98",#N/A,FALSE,"INT";"debt94-99",#N/A,FALSE,"DEBT"}</definedName>
    <definedName name="lllllll" localSheetId="34" hidden="1">{"bop94-99",#N/A,FALSE,"BOP";"bgdp94-99",#N/A,FALSE,"BOPGDP";"exp94-99",#N/A,FALSE,"EXP";"imp94-99",#N/A,FALSE,"IMP";"tt9499",#N/A,FALSE,"TT";"ss94-99",#N/A,FALSE,"SERV";"tran94-99",#N/A,FALSE,"TRAN";"dis95-98",#N/A,FALSE,"DISB";"amor94-99",#N/A,FALSE,"AMOR";"int94-98",#N/A,FALSE,"INT";"debt94-99",#N/A,FALSE,"DEBT"}</definedName>
    <definedName name="lllllll" localSheetId="37" hidden="1">{"bop94-99",#N/A,FALSE,"BOP";"bgdp94-99",#N/A,FALSE,"BOPGDP";"exp94-99",#N/A,FALSE,"EXP";"imp94-99",#N/A,FALSE,"IMP";"tt9499",#N/A,FALSE,"TT";"ss94-99",#N/A,FALSE,"SERV";"tran94-99",#N/A,FALSE,"TRAN";"dis95-98",#N/A,FALSE,"DISB";"amor94-99",#N/A,FALSE,"AMOR";"int94-98",#N/A,FALSE,"INT";"debt94-99",#N/A,FALSE,"DEBT"}</definedName>
    <definedName name="lllllll" localSheetId="2" hidden="1">{"bop94-99",#N/A,FALSE,"BOP";"bgdp94-99",#N/A,FALSE,"BOPGDP";"exp94-99",#N/A,FALSE,"EXP";"imp94-99",#N/A,FALSE,"IMP";"tt9499",#N/A,FALSE,"TT";"ss94-99",#N/A,FALSE,"SERV";"tran94-99",#N/A,FALSE,"TRAN";"dis95-98",#N/A,FALSE,"DISB";"amor94-99",#N/A,FALSE,"AMOR";"int94-98",#N/A,FALSE,"INT";"debt94-99",#N/A,FALSE,"DEBT"}</definedName>
    <definedName name="lllllll" localSheetId="39" hidden="1">{"bop94-99",#N/A,FALSE,"BOP";"bgdp94-99",#N/A,FALSE,"BOPGDP";"exp94-99",#N/A,FALSE,"EXP";"imp94-99",#N/A,FALSE,"IMP";"tt9499",#N/A,FALSE,"TT";"ss94-99",#N/A,FALSE,"SERV";"tran94-99",#N/A,FALSE,"TRAN";"dis95-98",#N/A,FALSE,"DISB";"amor94-99",#N/A,FALSE,"AMOR";"int94-98",#N/A,FALSE,"INT";"debt94-99",#N/A,FALSE,"DEBT"}</definedName>
    <definedName name="lllllll" localSheetId="40" hidden="1">{"bop94-99",#N/A,FALSE,"BOP";"bgdp94-99",#N/A,FALSE,"BOPGDP";"exp94-99",#N/A,FALSE,"EXP";"imp94-99",#N/A,FALSE,"IMP";"tt9499",#N/A,FALSE,"TT";"ss94-99",#N/A,FALSE,"SERV";"tran94-99",#N/A,FALSE,"TRAN";"dis95-98",#N/A,FALSE,"DISB";"amor94-99",#N/A,FALSE,"AMOR";"int94-98",#N/A,FALSE,"INT";"debt94-99",#N/A,FALSE,"DEBT"}</definedName>
    <definedName name="lllllll" localSheetId="42" hidden="1">{"bop94-99",#N/A,FALSE,"BOP";"bgdp94-99",#N/A,FALSE,"BOPGDP";"exp94-99",#N/A,FALSE,"EXP";"imp94-99",#N/A,FALSE,"IMP";"tt9499",#N/A,FALSE,"TT";"ss94-99",#N/A,FALSE,"SERV";"tran94-99",#N/A,FALSE,"TRAN";"dis95-98",#N/A,FALSE,"DISB";"amor94-99",#N/A,FALSE,"AMOR";"int94-98",#N/A,FALSE,"INT";"debt94-99",#N/A,FALSE,"DEBT"}</definedName>
    <definedName name="lllllll" localSheetId="43" hidden="1">{"bop94-99",#N/A,FALSE,"BOP";"bgdp94-99",#N/A,FALSE,"BOPGDP";"exp94-99",#N/A,FALSE,"EXP";"imp94-99",#N/A,FALSE,"IMP";"tt9499",#N/A,FALSE,"TT";"ss94-99",#N/A,FALSE,"SERV";"tran94-99",#N/A,FALSE,"TRAN";"dis95-98",#N/A,FALSE,"DISB";"amor94-99",#N/A,FALSE,"AMOR";"int94-98",#N/A,FALSE,"INT";"debt94-99",#N/A,FALSE,"DEBT"}</definedName>
    <definedName name="lllllll" localSheetId="44" hidden="1">{"bop94-99",#N/A,FALSE,"BOP";"bgdp94-99",#N/A,FALSE,"BOPGDP";"exp94-99",#N/A,FALSE,"EXP";"imp94-99",#N/A,FALSE,"IMP";"tt9499",#N/A,FALSE,"TT";"ss94-99",#N/A,FALSE,"SERV";"tran94-99",#N/A,FALSE,"TRAN";"dis95-98",#N/A,FALSE,"DISB";"amor94-99",#N/A,FALSE,"AMOR";"int94-98",#N/A,FALSE,"INT";"debt94-99",#N/A,FALSE,"DEBT"}</definedName>
    <definedName name="lllllll" localSheetId="45" hidden="1">{"bop94-99",#N/A,FALSE,"BOP";"bgdp94-99",#N/A,FALSE,"BOPGDP";"exp94-99",#N/A,FALSE,"EXP";"imp94-99",#N/A,FALSE,"IMP";"tt9499",#N/A,FALSE,"TT";"ss94-99",#N/A,FALSE,"SERV";"tran94-99",#N/A,FALSE,"TRAN";"dis95-98",#N/A,FALSE,"DISB";"amor94-99",#N/A,FALSE,"AMOR";"int94-98",#N/A,FALSE,"INT";"debt94-99",#N/A,FALSE,"DEBT"}</definedName>
    <definedName name="lllllll" localSheetId="46" hidden="1">{"bop94-99",#N/A,FALSE,"BOP";"bgdp94-99",#N/A,FALSE,"BOPGDP";"exp94-99",#N/A,FALSE,"EXP";"imp94-99",#N/A,FALSE,"IMP";"tt9499",#N/A,FALSE,"TT";"ss94-99",#N/A,FALSE,"SERV";"tran94-99",#N/A,FALSE,"TRAN";"dis95-98",#N/A,FALSE,"DISB";"amor94-99",#N/A,FALSE,"AMOR";"int94-98",#N/A,FALSE,"INT";"debt94-99",#N/A,FALSE,"DEBT"}</definedName>
    <definedName name="lllllll" localSheetId="47" hidden="1">{"bop94-99",#N/A,FALSE,"BOP";"bgdp94-99",#N/A,FALSE,"BOPGDP";"exp94-99",#N/A,FALSE,"EXP";"imp94-99",#N/A,FALSE,"IMP";"tt9499",#N/A,FALSE,"TT";"ss94-99",#N/A,FALSE,"SERV";"tran94-99",#N/A,FALSE,"TRAN";"dis95-98",#N/A,FALSE,"DISB";"amor94-99",#N/A,FALSE,"AMOR";"int94-98",#N/A,FALSE,"INT";"debt94-99",#N/A,FALSE,"DEBT"}</definedName>
    <definedName name="lllllll" localSheetId="48" hidden="1">{"bop94-99",#N/A,FALSE,"BOP";"bgdp94-99",#N/A,FALSE,"BOPGDP";"exp94-99",#N/A,FALSE,"EXP";"imp94-99",#N/A,FALSE,"IMP";"tt9499",#N/A,FALSE,"TT";"ss94-99",#N/A,FALSE,"SERV";"tran94-99",#N/A,FALSE,"TRAN";"dis95-98",#N/A,FALSE,"DISB";"amor94-99",#N/A,FALSE,"AMOR";"int94-98",#N/A,FALSE,"INT";"debt94-99",#N/A,FALSE,"DEBT"}</definedName>
    <definedName name="lllllll" localSheetId="49" hidden="1">{"bop94-99",#N/A,FALSE,"BOP";"bgdp94-99",#N/A,FALSE,"BOPGDP";"exp94-99",#N/A,FALSE,"EXP";"imp94-99",#N/A,FALSE,"IMP";"tt9499",#N/A,FALSE,"TT";"ss94-99",#N/A,FALSE,"SERV";"tran94-99",#N/A,FALSE,"TRAN";"dis95-98",#N/A,FALSE,"DISB";"amor94-99",#N/A,FALSE,"AMOR";"int94-98",#N/A,FALSE,"INT";"debt94-99",#N/A,FALSE,"DEBT"}</definedName>
    <definedName name="lllllll" localSheetId="50" hidden="1">{"bop94-99",#N/A,FALSE,"BOP";"bgdp94-99",#N/A,FALSE,"BOPGDP";"exp94-99",#N/A,FALSE,"EXP";"imp94-99",#N/A,FALSE,"IMP";"tt9499",#N/A,FALSE,"TT";"ss94-99",#N/A,FALSE,"SERV";"tran94-99",#N/A,FALSE,"TRAN";"dis95-98",#N/A,FALSE,"DISB";"amor94-99",#N/A,FALSE,"AMOR";"int94-98",#N/A,FALSE,"INT";"debt94-99",#N/A,FALSE,"DEBT"}</definedName>
    <definedName name="lllllll" localSheetId="57" hidden="1">{"bop94-99",#N/A,FALSE,"BOP";"bgdp94-99",#N/A,FALSE,"BOPGDP";"exp94-99",#N/A,FALSE,"EXP";"imp94-99",#N/A,FALSE,"IMP";"tt9499",#N/A,FALSE,"TT";"ss94-99",#N/A,FALSE,"SERV";"tran94-99",#N/A,FALSE,"TRAN";"dis95-98",#N/A,FALSE,"DISB";"amor94-99",#N/A,FALSE,"AMOR";"int94-98",#N/A,FALSE,"INT";"debt94-99",#N/A,FALSE,"DEBT"}</definedName>
    <definedName name="lllllll" localSheetId="58" hidden="1">{"bop94-99",#N/A,FALSE,"BOP";"bgdp94-99",#N/A,FALSE,"BOPGDP";"exp94-99",#N/A,FALSE,"EXP";"imp94-99",#N/A,FALSE,"IMP";"tt9499",#N/A,FALSE,"TT";"ss94-99",#N/A,FALSE,"SERV";"tran94-99",#N/A,FALSE,"TRAN";"dis95-98",#N/A,FALSE,"DISB";"amor94-99",#N/A,FALSE,"AMOR";"int94-98",#N/A,FALSE,"INT";"debt94-99",#N/A,FALSE,"DEBT"}</definedName>
    <definedName name="lllllll" localSheetId="59" hidden="1">{"bop94-99",#N/A,FALSE,"BOP";"bgdp94-99",#N/A,FALSE,"BOPGDP";"exp94-99",#N/A,FALSE,"EXP";"imp94-99",#N/A,FALSE,"IMP";"tt9499",#N/A,FALSE,"TT";"ss94-99",#N/A,FALSE,"SERV";"tran94-99",#N/A,FALSE,"TRAN";"dis95-98",#N/A,FALSE,"DISB";"amor94-99",#N/A,FALSE,"AMOR";"int94-98",#N/A,FALSE,"INT";"debt94-99",#N/A,FALSE,"DEBT"}</definedName>
    <definedName name="lllllll" localSheetId="60" hidden="1">{"bop94-99",#N/A,FALSE,"BOP";"bgdp94-99",#N/A,FALSE,"BOPGDP";"exp94-99",#N/A,FALSE,"EXP";"imp94-99",#N/A,FALSE,"IMP";"tt9499",#N/A,FALSE,"TT";"ss94-99",#N/A,FALSE,"SERV";"tran94-99",#N/A,FALSE,"TRAN";"dis95-98",#N/A,FALSE,"DISB";"amor94-99",#N/A,FALSE,"AMOR";"int94-98",#N/A,FALSE,"INT";"debt94-99",#N/A,FALSE,"DEBT"}</definedName>
    <definedName name="lllllll" localSheetId="61" hidden="1">{"bop94-99",#N/A,FALSE,"BOP";"bgdp94-99",#N/A,FALSE,"BOPGDP";"exp94-99",#N/A,FALSE,"EXP";"imp94-99",#N/A,FALSE,"IMP";"tt9499",#N/A,FALSE,"TT";"ss94-99",#N/A,FALSE,"SERV";"tran94-99",#N/A,FALSE,"TRAN";"dis95-98",#N/A,FALSE,"DISB";"amor94-99",#N/A,FALSE,"AMOR";"int94-98",#N/A,FALSE,"INT";"debt94-99",#N/A,FALSE,"DEBT"}</definedName>
    <definedName name="lllllll" localSheetId="62" hidden="1">{"bop94-99",#N/A,FALSE,"BOP";"bgdp94-99",#N/A,FALSE,"BOPGDP";"exp94-99",#N/A,FALSE,"EXP";"imp94-99",#N/A,FALSE,"IMP";"tt9499",#N/A,FALSE,"TT";"ss94-99",#N/A,FALSE,"SERV";"tran94-99",#N/A,FALSE,"TRAN";"dis95-98",#N/A,FALSE,"DISB";"amor94-99",#N/A,FALSE,"AMOR";"int94-98",#N/A,FALSE,"INT";"debt94-99",#N/A,FALSE,"DEBT"}</definedName>
    <definedName name="lllllll" localSheetId="63" hidden="1">{"bop94-99",#N/A,FALSE,"BOP";"bgdp94-99",#N/A,FALSE,"BOPGDP";"exp94-99",#N/A,FALSE,"EXP";"imp94-99",#N/A,FALSE,"IMP";"tt9499",#N/A,FALSE,"TT";"ss94-99",#N/A,FALSE,"SERV";"tran94-99",#N/A,FALSE,"TRAN";"dis95-98",#N/A,FALSE,"DISB";"amor94-99",#N/A,FALSE,"AMOR";"int94-98",#N/A,FALSE,"INT";"debt94-99",#N/A,FALSE,"DEBT"}</definedName>
    <definedName name="lllllll" localSheetId="64" hidden="1">{"bop94-99",#N/A,FALSE,"BOP";"bgdp94-99",#N/A,FALSE,"BOPGDP";"exp94-99",#N/A,FALSE,"EXP";"imp94-99",#N/A,FALSE,"IMP";"tt9499",#N/A,FALSE,"TT";"ss94-99",#N/A,FALSE,"SERV";"tran94-99",#N/A,FALSE,"TRAN";"dis95-98",#N/A,FALSE,"DISB";"amor94-99",#N/A,FALSE,"AMOR";"int94-98",#N/A,FALSE,"INT";"debt94-99",#N/A,FALSE,"DEBT"}</definedName>
    <definedName name="lllllll" localSheetId="66" hidden="1">{"bop94-99",#N/A,FALSE,"BOP";"bgdp94-99",#N/A,FALSE,"BOPGDP";"exp94-99",#N/A,FALSE,"EXP";"imp94-99",#N/A,FALSE,"IMP";"tt9499",#N/A,FALSE,"TT";"ss94-99",#N/A,FALSE,"SERV";"tran94-99",#N/A,FALSE,"TRAN";"dis95-98",#N/A,FALSE,"DISB";"amor94-99",#N/A,FALSE,"AMOR";"int94-98",#N/A,FALSE,"INT";"debt94-99",#N/A,FALSE,"DEBT"}</definedName>
    <definedName name="lllllll" localSheetId="68" hidden="1">{"bop94-99",#N/A,FALSE,"BOP";"bgdp94-99",#N/A,FALSE,"BOPGDP";"exp94-99",#N/A,FALSE,"EXP";"imp94-99",#N/A,FALSE,"IMP";"tt9499",#N/A,FALSE,"TT";"ss94-99",#N/A,FALSE,"SERV";"tran94-99",#N/A,FALSE,"TRAN";"dis95-98",#N/A,FALSE,"DISB";"amor94-99",#N/A,FALSE,"AMOR";"int94-98",#N/A,FALSE,"INT";"debt94-99",#N/A,FALSE,"DEBT"}</definedName>
    <definedName name="lllllll" localSheetId="69" hidden="1">{"bop94-99",#N/A,FALSE,"BOP";"bgdp94-99",#N/A,FALSE,"BOPGDP";"exp94-99",#N/A,FALSE,"EXP";"imp94-99",#N/A,FALSE,"IMP";"tt9499",#N/A,FALSE,"TT";"ss94-99",#N/A,FALSE,"SERV";"tran94-99",#N/A,FALSE,"TRAN";"dis95-98",#N/A,FALSE,"DISB";"amor94-99",#N/A,FALSE,"AMOR";"int94-98",#N/A,FALSE,"INT";"debt94-99",#N/A,FALSE,"DEBT"}</definedName>
    <definedName name="lllllll" localSheetId="71" hidden="1">{"bop94-99",#N/A,FALSE,"BOP";"bgdp94-99",#N/A,FALSE,"BOPGDP";"exp94-99",#N/A,FALSE,"EXP";"imp94-99",#N/A,FALSE,"IMP";"tt9499",#N/A,FALSE,"TT";"ss94-99",#N/A,FALSE,"SERV";"tran94-99",#N/A,FALSE,"TRAN";"dis95-98",#N/A,FALSE,"DISB";"amor94-99",#N/A,FALSE,"AMOR";"int94-98",#N/A,FALSE,"INT";"debt94-99",#N/A,FALSE,"DEBT"}</definedName>
    <definedName name="lllllll" localSheetId="76" hidden="1">{"bop94-99",#N/A,FALSE,"BOP";"bgdp94-99",#N/A,FALSE,"BOPGDP";"exp94-99",#N/A,FALSE,"EXP";"imp94-99",#N/A,FALSE,"IMP";"tt9499",#N/A,FALSE,"TT";"ss94-99",#N/A,FALSE,"SERV";"tran94-99",#N/A,FALSE,"TRAN";"dis95-98",#N/A,FALSE,"DISB";"amor94-99",#N/A,FALSE,"AMOR";"int94-98",#N/A,FALSE,"INT";"debt94-99",#N/A,FALSE,"DEBT"}</definedName>
    <definedName name="lllllll" localSheetId="77" hidden="1">{"bop94-99",#N/A,FALSE,"BOP";"bgdp94-99",#N/A,FALSE,"BOPGDP";"exp94-99",#N/A,FALSE,"EXP";"imp94-99",#N/A,FALSE,"IMP";"tt9499",#N/A,FALSE,"TT";"ss94-99",#N/A,FALSE,"SERV";"tran94-99",#N/A,FALSE,"TRAN";"dis95-98",#N/A,FALSE,"DISB";"amor94-99",#N/A,FALSE,"AMOR";"int94-98",#N/A,FALSE,"INT";"debt94-99",#N/A,FALSE,"DEBT"}</definedName>
    <definedName name="lllllll" localSheetId="78" hidden="1">{"bop94-99",#N/A,FALSE,"BOP";"bgdp94-99",#N/A,FALSE,"BOPGDP";"exp94-99",#N/A,FALSE,"EXP";"imp94-99",#N/A,FALSE,"IMP";"tt9499",#N/A,FALSE,"TT";"ss94-99",#N/A,FALSE,"SERV";"tran94-99",#N/A,FALSE,"TRAN";"dis95-98",#N/A,FALSE,"DISB";"amor94-99",#N/A,FALSE,"AMOR";"int94-98",#N/A,FALSE,"INT";"debt94-99",#N/A,FALSE,"DEBT"}</definedName>
    <definedName name="lllllll" localSheetId="82" hidden="1">{"bop94-99",#N/A,FALSE,"BOP";"bgdp94-99",#N/A,FALSE,"BOPGDP";"exp94-99",#N/A,FALSE,"EXP";"imp94-99",#N/A,FALSE,"IMP";"tt9499",#N/A,FALSE,"TT";"ss94-99",#N/A,FALSE,"SERV";"tran94-99",#N/A,FALSE,"TRAN";"dis95-98",#N/A,FALSE,"DISB";"amor94-99",#N/A,FALSE,"AMOR";"int94-98",#N/A,FALSE,"INT";"debt94-99",#N/A,FALSE,"DEBT"}</definedName>
    <definedName name="lllllll" localSheetId="22" hidden="1">{"bop94-99",#N/A,FALSE,"BOP";"bgdp94-99",#N/A,FALSE,"BOPGDP";"exp94-99",#N/A,FALSE,"EXP";"imp94-99",#N/A,FALSE,"IMP";"tt9499",#N/A,FALSE,"TT";"ss94-99",#N/A,FALSE,"SERV";"tran94-99",#N/A,FALSE,"TRAN";"dis95-98",#N/A,FALSE,"DISB";"amor94-99",#N/A,FALSE,"AMOR";"int94-98",#N/A,FALSE,"INT";"debt94-99",#N/A,FALSE,"DEBT"}</definedName>
    <definedName name="lllllll" localSheetId="86" hidden="1">{"bop94-99",#N/A,FALSE,"BOP";"bgdp94-99",#N/A,FALSE,"BOPGDP";"exp94-99",#N/A,FALSE,"EXP";"imp94-99",#N/A,FALSE,"IMP";"tt9499",#N/A,FALSE,"TT";"ss94-99",#N/A,FALSE,"SERV";"tran94-99",#N/A,FALSE,"TRAN";"dis95-98",#N/A,FALSE,"DISB";"amor94-99",#N/A,FALSE,"AMOR";"int94-98",#N/A,FALSE,"INT";"debt94-99",#N/A,FALSE,"DEBT"}</definedName>
    <definedName name="lllllll" localSheetId="90" hidden="1">{"bop94-99",#N/A,FALSE,"BOP";"bgdp94-99",#N/A,FALSE,"BOPGDP";"exp94-99",#N/A,FALSE,"EXP";"imp94-99",#N/A,FALSE,"IMP";"tt9499",#N/A,FALSE,"TT";"ss94-99",#N/A,FALSE,"SERV";"tran94-99",#N/A,FALSE,"TRAN";"dis95-98",#N/A,FALSE,"DISB";"amor94-99",#N/A,FALSE,"AMOR";"int94-98",#N/A,FALSE,"INT";"debt94-99",#N/A,FALSE,"DEBT"}</definedName>
    <definedName name="lllllll" localSheetId="94" hidden="1">{"bop94-99",#N/A,FALSE,"BOP";"bgdp94-99",#N/A,FALSE,"BOPGDP";"exp94-99",#N/A,FALSE,"EXP";"imp94-99",#N/A,FALSE,"IMP";"tt9499",#N/A,FALSE,"TT";"ss94-99",#N/A,FALSE,"SERV";"tran94-99",#N/A,FALSE,"TRAN";"dis95-98",#N/A,FALSE,"DISB";"amor94-99",#N/A,FALSE,"AMOR";"int94-98",#N/A,FALSE,"INT";"debt94-99",#N/A,FALSE,"DEBT"}</definedName>
    <definedName name="lllllll" localSheetId="102" hidden="1">{"bop94-99",#N/A,FALSE,"BOP";"bgdp94-99",#N/A,FALSE,"BOPGDP";"exp94-99",#N/A,FALSE,"EXP";"imp94-99",#N/A,FALSE,"IMP";"tt9499",#N/A,FALSE,"TT";"ss94-99",#N/A,FALSE,"SERV";"tran94-99",#N/A,FALSE,"TRAN";"dis95-98",#N/A,FALSE,"DISB";"amor94-99",#N/A,FALSE,"AMOR";"int94-98",#N/A,FALSE,"INT";"debt94-99",#N/A,FALSE,"DEBT"}</definedName>
    <definedName name="lllllll" localSheetId="27" hidden="1">{"bop94-99",#N/A,FALSE,"BOP";"bgdp94-99",#N/A,FALSE,"BOPGDP";"exp94-99",#N/A,FALSE,"EXP";"imp94-99",#N/A,FALSE,"IMP";"tt9499",#N/A,FALSE,"TT";"ss94-99",#N/A,FALSE,"SERV";"tran94-99",#N/A,FALSE,"TRAN";"dis95-98",#N/A,FALSE,"DISB";"amor94-99",#N/A,FALSE,"AMOR";"int94-98",#N/A,FALSE,"INT";"debt94-99",#N/A,FALSE,"DEBT"}</definedName>
    <definedName name="lllllll" localSheetId="0"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104" hidden="1">{"Minpmon",#N/A,FALSE,"Monthinput"}</definedName>
    <definedName name="lllllllllllllllll" localSheetId="106" hidden="1">{"Minpmon",#N/A,FALSE,"Monthinput"}</definedName>
    <definedName name="lllllllllllllllll" localSheetId="16" hidden="1">{"Minpmon",#N/A,FALSE,"Monthinput"}</definedName>
    <definedName name="lllllllllllllllll" localSheetId="17" hidden="1">{"Minpmon",#N/A,FALSE,"Monthinput"}</definedName>
    <definedName name="lllllllllllllllll" localSheetId="18" hidden="1">{"Minpmon",#N/A,FALSE,"Monthinput"}</definedName>
    <definedName name="lllllllllllllllll" localSheetId="38" hidden="1">{"Minpmon",#N/A,FALSE,"Monthinput"}</definedName>
    <definedName name="lllllllllllllllll" localSheetId="41" hidden="1">{"Minpmon",#N/A,FALSE,"Monthinput"}</definedName>
    <definedName name="lllllllllllllllll" localSheetId="65" hidden="1">{"Minpmon",#N/A,FALSE,"Monthinput"}</definedName>
    <definedName name="lllllllllllllllll" localSheetId="67" hidden="1">{"Minpmon",#N/A,FALSE,"Monthinput"}</definedName>
    <definedName name="lllllllllllllllll" localSheetId="70" hidden="1">{"Minpmon",#N/A,FALSE,"Monthinput"}</definedName>
    <definedName name="lllllllllllllllll" localSheetId="8" hidden="1">{"Minpmon",#N/A,FALSE,"Monthinput"}</definedName>
    <definedName name="lllllllllllllllll" localSheetId="9" hidden="1">{"Minpmon",#N/A,FALSE,"Monthinput"}</definedName>
    <definedName name="lllllllllllllllll" localSheetId="10" hidden="1">{"Minpmon",#N/A,FALSE,"Monthinput"}</definedName>
    <definedName name="lllllllllllllllll" localSheetId="11" hidden="1">{"Minpmon",#N/A,FALSE,"Monthinput"}</definedName>
    <definedName name="lllllllllllllllll" localSheetId="54" hidden="1">{"Minpmon",#N/A,FALSE,"Monthinput"}</definedName>
    <definedName name="lllllllllllllllll" localSheetId="51" hidden="1">{"Minpmon",#N/A,FALSE,"Monthinput"}</definedName>
    <definedName name="lllllllllllllllll" localSheetId="89" hidden="1">{"Minpmon",#N/A,FALSE,"Monthinput"}</definedName>
    <definedName name="lllllllllllllllll" localSheetId="28" hidden="1">{"Minpmon",#N/A,FALSE,"Monthinput"}</definedName>
    <definedName name="lllllllllllllllll" localSheetId="29" hidden="1">{"Minpmon",#N/A,FALSE,"Monthinput"}</definedName>
    <definedName name="lllllllllllllllll" localSheetId="30" hidden="1">{"Minpmon",#N/A,FALSE,"Monthinput"}</definedName>
    <definedName name="lllllllllllllllll" localSheetId="31" hidden="1">{"Minpmon",#N/A,FALSE,"Monthinput"}</definedName>
    <definedName name="lllllllllllllllll" localSheetId="32" hidden="1">{"Minpmon",#N/A,FALSE,"Monthinput"}</definedName>
    <definedName name="lllllllllllllllll" localSheetId="33" hidden="1">{"Minpmon",#N/A,FALSE,"Monthinput"}</definedName>
    <definedName name="lllllllllllllllll" localSheetId="34" hidden="1">{"Minpmon",#N/A,FALSE,"Monthinput"}</definedName>
    <definedName name="lllllllllllllllll" localSheetId="37" hidden="1">{"Minpmon",#N/A,FALSE,"Monthinput"}</definedName>
    <definedName name="lllllllllllllllll" localSheetId="2" hidden="1">{"Minpmon",#N/A,FALSE,"Monthinput"}</definedName>
    <definedName name="lllllllllllllllll" localSheetId="39" hidden="1">{"Minpmon",#N/A,FALSE,"Monthinput"}</definedName>
    <definedName name="lllllllllllllllll" localSheetId="40" hidden="1">{"Minpmon",#N/A,FALSE,"Monthinput"}</definedName>
    <definedName name="lllllllllllllllll" localSheetId="42" hidden="1">{"Minpmon",#N/A,FALSE,"Monthinput"}</definedName>
    <definedName name="lllllllllllllllll" localSheetId="43" hidden="1">{"Minpmon",#N/A,FALSE,"Monthinput"}</definedName>
    <definedName name="lllllllllllllllll" localSheetId="44" hidden="1">{"Minpmon",#N/A,FALSE,"Monthinput"}</definedName>
    <definedName name="lllllllllllllllll" localSheetId="45" hidden="1">{"Minpmon",#N/A,FALSE,"Monthinput"}</definedName>
    <definedName name="lllllllllllllllll" localSheetId="46" hidden="1">{"Minpmon",#N/A,FALSE,"Monthinput"}</definedName>
    <definedName name="lllllllllllllllll" localSheetId="47" hidden="1">{"Minpmon",#N/A,FALSE,"Monthinput"}</definedName>
    <definedName name="lllllllllllllllll" localSheetId="48" hidden="1">{"Minpmon",#N/A,FALSE,"Monthinput"}</definedName>
    <definedName name="lllllllllllllllll" localSheetId="49" hidden="1">{"Minpmon",#N/A,FALSE,"Monthinput"}</definedName>
    <definedName name="lllllllllllllllll" localSheetId="50" hidden="1">{"Minpmon",#N/A,FALSE,"Monthinput"}</definedName>
    <definedName name="lllllllllllllllll" localSheetId="57" hidden="1">{"Minpmon",#N/A,FALSE,"Monthinput"}</definedName>
    <definedName name="lllllllllllllllll" localSheetId="58" hidden="1">{"Minpmon",#N/A,FALSE,"Monthinput"}</definedName>
    <definedName name="lllllllllllllllll" localSheetId="59" hidden="1">{"Minpmon",#N/A,FALSE,"Monthinput"}</definedName>
    <definedName name="lllllllllllllllll" localSheetId="60" hidden="1">{"Minpmon",#N/A,FALSE,"Monthinput"}</definedName>
    <definedName name="lllllllllllllllll" localSheetId="61" hidden="1">{"Minpmon",#N/A,FALSE,"Monthinput"}</definedName>
    <definedName name="lllllllllllllllll" localSheetId="62" hidden="1">{"Minpmon",#N/A,FALSE,"Monthinput"}</definedName>
    <definedName name="lllllllllllllllll" localSheetId="63" hidden="1">{"Minpmon",#N/A,FALSE,"Monthinput"}</definedName>
    <definedName name="lllllllllllllllll" localSheetId="64" hidden="1">{"Minpmon",#N/A,FALSE,"Monthinput"}</definedName>
    <definedName name="lllllllllllllllll" localSheetId="66" hidden="1">{"Minpmon",#N/A,FALSE,"Monthinput"}</definedName>
    <definedName name="lllllllllllllllll" localSheetId="68" hidden="1">{"Minpmon",#N/A,FALSE,"Monthinput"}</definedName>
    <definedName name="lllllllllllllllll" localSheetId="69" hidden="1">{"Minpmon",#N/A,FALSE,"Monthinput"}</definedName>
    <definedName name="lllllllllllllllll" localSheetId="71" hidden="1">{"Minpmon",#N/A,FALSE,"Monthinput"}</definedName>
    <definedName name="lllllllllllllllll" localSheetId="76" hidden="1">{"Minpmon",#N/A,FALSE,"Monthinput"}</definedName>
    <definedName name="lllllllllllllllll" localSheetId="77" hidden="1">{"Minpmon",#N/A,FALSE,"Monthinput"}</definedName>
    <definedName name="lllllllllllllllll" localSheetId="78" hidden="1">{"Minpmon",#N/A,FALSE,"Monthinput"}</definedName>
    <definedName name="lllllllllllllllll" localSheetId="82" hidden="1">{"Minpmon",#N/A,FALSE,"Monthinput"}</definedName>
    <definedName name="lllllllllllllllll" localSheetId="22" hidden="1">{"Minpmon",#N/A,FALSE,"Monthinput"}</definedName>
    <definedName name="lllllllllllllllll" localSheetId="86" hidden="1">{"Minpmon",#N/A,FALSE,"Monthinput"}</definedName>
    <definedName name="lllllllllllllllll" localSheetId="90" hidden="1">{"Minpmon",#N/A,FALSE,"Monthinput"}</definedName>
    <definedName name="lllllllllllllllll" localSheetId="94" hidden="1">{"Minpmon",#N/A,FALSE,"Monthinput"}</definedName>
    <definedName name="lllllllllllllllll" localSheetId="102" hidden="1">{"Minpmon",#N/A,FALSE,"Monthinput"}</definedName>
    <definedName name="lllllllllllllllll" localSheetId="27" hidden="1">{"Minpmon",#N/A,FALSE,"Monthinput"}</definedName>
    <definedName name="lllllllllllllllll" localSheetId="0" hidden="1">{"Minpmon",#N/A,FALSE,"Monthinput"}</definedName>
    <definedName name="lllllllllllllllll" hidden="1">{"Minpmon",#N/A,FALSE,"Monthinput"}</definedName>
    <definedName name="lloo" localSheetId="106" hidden="1">#REF!</definedName>
    <definedName name="lloo" localSheetId="17" hidden="1">#REF!</definedName>
    <definedName name="lloo" localSheetId="41" hidden="1">#REF!</definedName>
    <definedName name="lloo" localSheetId="51" hidden="1">#REF!</definedName>
    <definedName name="lloo" localSheetId="89" hidden="1">#REF!</definedName>
    <definedName name="lloo" localSheetId="40" hidden="1">#REF!</definedName>
    <definedName name="lloo" localSheetId="42" hidden="1">#REF!</definedName>
    <definedName name="lloo" localSheetId="43" hidden="1">#REF!</definedName>
    <definedName name="lloo" localSheetId="47" hidden="1">#REF!</definedName>
    <definedName name="lloo" localSheetId="48" hidden="1">#REF!</definedName>
    <definedName name="lloo" localSheetId="49" hidden="1">#REF!</definedName>
    <definedName name="lloo" localSheetId="50" hidden="1">#REF!</definedName>
    <definedName name="lloo" localSheetId="57" hidden="1">#REF!</definedName>
    <definedName name="lloo" localSheetId="58" hidden="1">#REF!</definedName>
    <definedName name="lloo" localSheetId="59" hidden="1">#REF!</definedName>
    <definedName name="lloo" localSheetId="60" hidden="1">#REF!</definedName>
    <definedName name="lloo" localSheetId="76" hidden="1">#REF!</definedName>
    <definedName name="lloo" localSheetId="78" hidden="1">#REF!</definedName>
    <definedName name="lloo" localSheetId="82" hidden="1">#REF!</definedName>
    <definedName name="lloo" localSheetId="22" hidden="1">#REF!</definedName>
    <definedName name="lloo" localSheetId="86" hidden="1">#REF!</definedName>
    <definedName name="lloo" localSheetId="90" hidden="1">#REF!</definedName>
    <definedName name="lloo" localSheetId="27" hidden="1">#REF!</definedName>
    <definedName name="lloo" localSheetId="0" hidden="1">#REF!</definedName>
    <definedName name="lloo" hidden="1">#REF!</definedName>
    <definedName name="lodnjkhdnbdv" localSheetId="106">#REF!</definedName>
    <definedName name="lodnjkhdnbdv" localSheetId="17">#REF!</definedName>
    <definedName name="lodnjkhdnbdv" localSheetId="41">#REF!</definedName>
    <definedName name="lodnjkhdnbdv" localSheetId="51">#REF!</definedName>
    <definedName name="lodnjkhdnbdv" localSheetId="89">#REF!</definedName>
    <definedName name="lodnjkhdnbdv" localSheetId="40">#REF!</definedName>
    <definedName name="lodnjkhdnbdv" localSheetId="42">#REF!</definedName>
    <definedName name="lodnjkhdnbdv" localSheetId="43">#REF!</definedName>
    <definedName name="lodnjkhdnbdv" localSheetId="48">#REF!</definedName>
    <definedName name="lodnjkhdnbdv" localSheetId="49">#REF!</definedName>
    <definedName name="lodnjkhdnbdv" localSheetId="50">#REF!</definedName>
    <definedName name="lodnjkhdnbdv" localSheetId="57">#REF!</definedName>
    <definedName name="lodnjkhdnbdv" localSheetId="58">#REF!</definedName>
    <definedName name="lodnjkhdnbdv" localSheetId="59">#REF!</definedName>
    <definedName name="lodnjkhdnbdv" localSheetId="60">#REF!</definedName>
    <definedName name="lodnjkhdnbdv" localSheetId="76">#REF!</definedName>
    <definedName name="lodnjkhdnbdv" localSheetId="78">#REF!</definedName>
    <definedName name="lodnjkhdnbdv" localSheetId="82">#REF!</definedName>
    <definedName name="lodnjkhdnbdv" localSheetId="22">#REF!</definedName>
    <definedName name="lodnjkhdnbdv" localSheetId="86">#REF!</definedName>
    <definedName name="lodnjkhdnbdv" localSheetId="90">#REF!</definedName>
    <definedName name="lodnjkhdnbdv" localSheetId="27">#REF!</definedName>
    <definedName name="lodnjkhdnbdv" localSheetId="0">#REF!</definedName>
    <definedName name="lodnjkhdnbdv">#REF!</definedName>
    <definedName name="lolololo" localSheetId="106">#REF!</definedName>
    <definedName name="lolololo" localSheetId="17">#REF!</definedName>
    <definedName name="lolololo" localSheetId="41">#REF!</definedName>
    <definedName name="lolololo" localSheetId="51">#REF!</definedName>
    <definedName name="lolololo" localSheetId="89">#REF!</definedName>
    <definedName name="lolololo" localSheetId="40">#REF!</definedName>
    <definedName name="lolololo" localSheetId="42">#REF!</definedName>
    <definedName name="lolololo" localSheetId="43">#REF!</definedName>
    <definedName name="lolololo" localSheetId="48">#REF!</definedName>
    <definedName name="lolololo" localSheetId="49">#REF!</definedName>
    <definedName name="lolololo" localSheetId="50">#REF!</definedName>
    <definedName name="lolololo" localSheetId="57">#REF!</definedName>
    <definedName name="lolololo" localSheetId="58">#REF!</definedName>
    <definedName name="lolololo" localSheetId="59">#REF!</definedName>
    <definedName name="lolololo" localSheetId="60">#REF!</definedName>
    <definedName name="lolololo" localSheetId="76">#REF!</definedName>
    <definedName name="lolololo" localSheetId="78">#REF!</definedName>
    <definedName name="lolololo" localSheetId="82">#REF!</definedName>
    <definedName name="lolololo" localSheetId="22">#REF!</definedName>
    <definedName name="lolololo" localSheetId="86">#REF!</definedName>
    <definedName name="lolololo" localSheetId="90">#REF!</definedName>
    <definedName name="lolololo" localSheetId="27">#REF!</definedName>
    <definedName name="lolololo" localSheetId="0">#REF!</definedName>
    <definedName name="lolololo">#REF!</definedName>
    <definedName name="LONAB96" localSheetId="106">#REF!</definedName>
    <definedName name="LONAB96" localSheetId="17">#REF!</definedName>
    <definedName name="LONAB96" localSheetId="51">#REF!</definedName>
    <definedName name="LONAB96" localSheetId="89">#REF!</definedName>
    <definedName name="LONAB96" localSheetId="48">#REF!</definedName>
    <definedName name="LONAB96" localSheetId="49">#REF!</definedName>
    <definedName name="LONAB96" localSheetId="50">#REF!</definedName>
    <definedName name="LONAB96" localSheetId="57">#REF!</definedName>
    <definedName name="LONAB96" localSheetId="58">#REF!</definedName>
    <definedName name="LONAB96" localSheetId="78">#REF!</definedName>
    <definedName name="LONAB96" localSheetId="22">#REF!</definedName>
    <definedName name="LONAB96" localSheetId="90">#REF!</definedName>
    <definedName name="LONAB96" localSheetId="0">#REF!</definedName>
    <definedName name="LONAB96">#REF!</definedName>
    <definedName name="LOOKUPMTH" localSheetId="106">#REF!</definedName>
    <definedName name="LOOKUPMTH" localSheetId="17">#REF!</definedName>
    <definedName name="LOOKUPMTH" localSheetId="51">#REF!</definedName>
    <definedName name="LOOKUPMTH" localSheetId="89">#REF!</definedName>
    <definedName name="LOOKUPMTH" localSheetId="42">#REF!</definedName>
    <definedName name="LOOKUPMTH" localSheetId="48">#REF!</definedName>
    <definedName name="LOOKUPMTH" localSheetId="49">#REF!</definedName>
    <definedName name="LOOKUPMTH" localSheetId="50">#REF!</definedName>
    <definedName name="LOOKUPMTH" localSheetId="57">#REF!</definedName>
    <definedName name="LOOKUPMTH" localSheetId="58">#REF!</definedName>
    <definedName name="LOOKUPMTH" localSheetId="78">#REF!</definedName>
    <definedName name="LOOKUPMTH" localSheetId="22">#REF!</definedName>
    <definedName name="LOOKUPMTH" localSheetId="90">#REF!</definedName>
    <definedName name="LOOKUPMTH" localSheetId="0">#REF!</definedName>
    <definedName name="LOOKUPMTH">#REF!</definedName>
    <definedName name="Low_external" localSheetId="106">#REF!</definedName>
    <definedName name="Low_external" localSheetId="17">#REF!</definedName>
    <definedName name="Low_external" localSheetId="51">#REF!</definedName>
    <definedName name="Low_external" localSheetId="89">#REF!</definedName>
    <definedName name="Low_external" localSheetId="48">#REF!</definedName>
    <definedName name="Low_external" localSheetId="49">#REF!</definedName>
    <definedName name="Low_external" localSheetId="50">#REF!</definedName>
    <definedName name="Low_external" localSheetId="57">#REF!</definedName>
    <definedName name="Low_external" localSheetId="58">#REF!</definedName>
    <definedName name="Low_external" localSheetId="78">#REF!</definedName>
    <definedName name="Low_external" localSheetId="22">#REF!</definedName>
    <definedName name="Low_external" localSheetId="90">#REF!</definedName>
    <definedName name="Low_external" localSheetId="0">#REF!</definedName>
    <definedName name="Low_external">#REF!</definedName>
    <definedName name="Low_fiscal" localSheetId="106">#REF!</definedName>
    <definedName name="Low_fiscal" localSheetId="17">#REF!</definedName>
    <definedName name="Low_fiscal" localSheetId="51">#REF!</definedName>
    <definedName name="Low_fiscal" localSheetId="89">#REF!</definedName>
    <definedName name="Low_fiscal" localSheetId="48">#REF!</definedName>
    <definedName name="Low_fiscal" localSheetId="49">#REF!</definedName>
    <definedName name="Low_fiscal" localSheetId="50">#REF!</definedName>
    <definedName name="Low_fiscal" localSheetId="57">#REF!</definedName>
    <definedName name="Low_fiscal" localSheetId="58">#REF!</definedName>
    <definedName name="Low_fiscal" localSheetId="78">#REF!</definedName>
    <definedName name="Low_fiscal" localSheetId="22">#REF!</definedName>
    <definedName name="Low_fiscal" localSheetId="90">#REF!</definedName>
    <definedName name="Low_fiscal" localSheetId="0">#REF!</definedName>
    <definedName name="Low_fiscal">#REF!</definedName>
    <definedName name="Low_growth_extended" localSheetId="106">#REF!</definedName>
    <definedName name="Low_growth_extended" localSheetId="17">#REF!</definedName>
    <definedName name="Low_growth_extended" localSheetId="51">#REF!</definedName>
    <definedName name="Low_growth_extended" localSheetId="89">#REF!</definedName>
    <definedName name="Low_growth_extended" localSheetId="48">#REF!</definedName>
    <definedName name="Low_growth_extended" localSheetId="49">#REF!</definedName>
    <definedName name="Low_growth_extended" localSheetId="50">#REF!</definedName>
    <definedName name="Low_growth_extended" localSheetId="57">#REF!</definedName>
    <definedName name="Low_growth_extended" localSheetId="58">#REF!</definedName>
    <definedName name="Low_growth_extended" localSheetId="78">#REF!</definedName>
    <definedName name="Low_growth_extended" localSheetId="22">#REF!</definedName>
    <definedName name="Low_growth_extended" localSheetId="90">#REF!</definedName>
    <definedName name="Low_growth_extended" localSheetId="0">#REF!</definedName>
    <definedName name="Low_growth_extended">#REF!</definedName>
    <definedName name="Low_growth_summary" localSheetId="106">#REF!</definedName>
    <definedName name="Low_growth_summary" localSheetId="17">#REF!</definedName>
    <definedName name="Low_growth_summary" localSheetId="51">#REF!</definedName>
    <definedName name="Low_growth_summary" localSheetId="89">#REF!</definedName>
    <definedName name="Low_growth_summary" localSheetId="48">#REF!</definedName>
    <definedName name="Low_growth_summary" localSheetId="49">#REF!</definedName>
    <definedName name="Low_growth_summary" localSheetId="50">#REF!</definedName>
    <definedName name="Low_growth_summary" localSheetId="57">#REF!</definedName>
    <definedName name="Low_growth_summary" localSheetId="58">#REF!</definedName>
    <definedName name="Low_growth_summary" localSheetId="78">#REF!</definedName>
    <definedName name="Low_growth_summary" localSheetId="22">#REF!</definedName>
    <definedName name="Low_growth_summary" localSheetId="90">#REF!</definedName>
    <definedName name="Low_growth_summary" localSheetId="0">#REF!</definedName>
    <definedName name="Low_growth_summary">#REF!</definedName>
    <definedName name="Low_monetary" localSheetId="106">#REF!</definedName>
    <definedName name="Low_monetary" localSheetId="17">#REF!</definedName>
    <definedName name="Low_monetary" localSheetId="51">#REF!</definedName>
    <definedName name="Low_monetary" localSheetId="89">#REF!</definedName>
    <definedName name="Low_monetary" localSheetId="48">#REF!</definedName>
    <definedName name="Low_monetary" localSheetId="49">#REF!</definedName>
    <definedName name="Low_monetary" localSheetId="50">#REF!</definedName>
    <definedName name="Low_monetary" localSheetId="57">#REF!</definedName>
    <definedName name="Low_monetary" localSheetId="58">#REF!</definedName>
    <definedName name="Low_monetary" localSheetId="78">#REF!</definedName>
    <definedName name="Low_monetary" localSheetId="22">#REF!</definedName>
    <definedName name="Low_monetary" localSheetId="90">#REF!</definedName>
    <definedName name="Low_monetary" localSheetId="0">#REF!</definedName>
    <definedName name="Low_monetary">#REF!</definedName>
    <definedName name="Low_real" localSheetId="106">#REF!</definedName>
    <definedName name="Low_real" localSheetId="17">#REF!</definedName>
    <definedName name="Low_real" localSheetId="51">#REF!</definedName>
    <definedName name="Low_real" localSheetId="89">#REF!</definedName>
    <definedName name="Low_real" localSheetId="48">#REF!</definedName>
    <definedName name="Low_real" localSheetId="49">#REF!</definedName>
    <definedName name="Low_real" localSheetId="50">#REF!</definedName>
    <definedName name="Low_real" localSheetId="57">#REF!</definedName>
    <definedName name="Low_real" localSheetId="58">#REF!</definedName>
    <definedName name="Low_real" localSheetId="78">#REF!</definedName>
    <definedName name="Low_real" localSheetId="22">#REF!</definedName>
    <definedName name="Low_real" localSheetId="90">#REF!</definedName>
    <definedName name="Low_real" localSheetId="0">#REF!</definedName>
    <definedName name="Low_real">#REF!</definedName>
    <definedName name="Low_summary" localSheetId="106">#REF!</definedName>
    <definedName name="Low_summary" localSheetId="17">#REF!</definedName>
    <definedName name="Low_summary" localSheetId="51">#REF!</definedName>
    <definedName name="Low_summary" localSheetId="89">#REF!</definedName>
    <definedName name="Low_summary" localSheetId="48">#REF!</definedName>
    <definedName name="Low_summary" localSheetId="49">#REF!</definedName>
    <definedName name="Low_summary" localSheetId="50">#REF!</definedName>
    <definedName name="Low_summary" localSheetId="57">#REF!</definedName>
    <definedName name="Low_summary" localSheetId="58">#REF!</definedName>
    <definedName name="Low_summary" localSheetId="78">#REF!</definedName>
    <definedName name="Low_summary" localSheetId="22">#REF!</definedName>
    <definedName name="Low_summary" localSheetId="90">#REF!</definedName>
    <definedName name="Low_summary" localSheetId="0">#REF!</definedName>
    <definedName name="Low_summary">#REF!</definedName>
    <definedName name="Lowest_Inter_Bank_Rate" localSheetId="106">#REF!</definedName>
    <definedName name="Lowest_Inter_Bank_Rate" localSheetId="57">'[84]Inter-Bank'!$M$5</definedName>
    <definedName name="Lowest_Inter_Bank_Rate" localSheetId="94">#REF!</definedName>
    <definedName name="Lowest_Inter_Bank_Rate">'[84]Inter-Bank'!$M$5</definedName>
    <definedName name="LP" localSheetId="106">#REF!</definedName>
    <definedName name="LP" localSheetId="16">#REF!</definedName>
    <definedName name="LP" localSheetId="17">#REF!</definedName>
    <definedName name="LP" localSheetId="41">#REF!</definedName>
    <definedName name="LP" localSheetId="51">#REF!</definedName>
    <definedName name="LP" localSheetId="89">#REF!</definedName>
    <definedName name="LP" localSheetId="40">#REF!</definedName>
    <definedName name="LP" localSheetId="42">#REF!</definedName>
    <definedName name="LP" localSheetId="43">#REF!</definedName>
    <definedName name="LP" localSheetId="47">#REF!</definedName>
    <definedName name="LP" localSheetId="48">#REF!</definedName>
    <definedName name="LP" localSheetId="49">#REF!</definedName>
    <definedName name="LP" localSheetId="50">#REF!</definedName>
    <definedName name="LP" localSheetId="57">#REF!</definedName>
    <definedName name="LP" localSheetId="58">#REF!</definedName>
    <definedName name="LP" localSheetId="59">#REF!</definedName>
    <definedName name="LP" localSheetId="60">#REF!</definedName>
    <definedName name="LP" localSheetId="76">#REF!</definedName>
    <definedName name="LP" localSheetId="78">#REF!</definedName>
    <definedName name="LP" localSheetId="82">#REF!</definedName>
    <definedName name="LP" localSheetId="22">#REF!</definedName>
    <definedName name="LP" localSheetId="86">#REF!</definedName>
    <definedName name="LP" localSheetId="90">#REF!</definedName>
    <definedName name="LP" localSheetId="27">#REF!</definedName>
    <definedName name="LP" localSheetId="0">#REF!</definedName>
    <definedName name="LP">#REF!</definedName>
    <definedName name="LP1A" localSheetId="106">#REF!</definedName>
    <definedName name="LP1A" localSheetId="16">#REF!</definedName>
    <definedName name="LP1A" localSheetId="17">#REF!</definedName>
    <definedName name="LP1A" localSheetId="41">#REF!</definedName>
    <definedName name="LP1A" localSheetId="51">#REF!</definedName>
    <definedName name="LP1A" localSheetId="89">#REF!</definedName>
    <definedName name="LP1A" localSheetId="40">#REF!</definedName>
    <definedName name="LP1A" localSheetId="42">#REF!</definedName>
    <definedName name="LP1A" localSheetId="43">#REF!</definedName>
    <definedName name="LP1A" localSheetId="48">#REF!</definedName>
    <definedName name="LP1A" localSheetId="49">#REF!</definedName>
    <definedName name="LP1A" localSheetId="50">#REF!</definedName>
    <definedName name="LP1A" localSheetId="57">#REF!</definedName>
    <definedName name="LP1A" localSheetId="58">#REF!</definedName>
    <definedName name="LP1A" localSheetId="59">#REF!</definedName>
    <definedName name="LP1A" localSheetId="60">#REF!</definedName>
    <definedName name="LP1A" localSheetId="76">#REF!</definedName>
    <definedName name="LP1A" localSheetId="78">#REF!</definedName>
    <definedName name="LP1A" localSheetId="82">#REF!</definedName>
    <definedName name="LP1A" localSheetId="22">#REF!</definedName>
    <definedName name="LP1A" localSheetId="86">#REF!</definedName>
    <definedName name="LP1A" localSheetId="90">#REF!</definedName>
    <definedName name="LP1A" localSheetId="27">#REF!</definedName>
    <definedName name="LP1A" localSheetId="0">#REF!</definedName>
    <definedName name="LP1A">#REF!</definedName>
    <definedName name="LPEperc" localSheetId="106">#REF!</definedName>
    <definedName name="LPEperc" localSheetId="17">#REF!</definedName>
    <definedName name="LPEperc" localSheetId="51">#REF!</definedName>
    <definedName name="LPEperc" localSheetId="89">#REF!</definedName>
    <definedName name="LPEperc" localSheetId="40">#REF!</definedName>
    <definedName name="LPEperc" localSheetId="48">#REF!</definedName>
    <definedName name="LPEperc" localSheetId="49">#REF!</definedName>
    <definedName name="LPEperc" localSheetId="50">#REF!</definedName>
    <definedName name="LPEperc" localSheetId="57">#REF!</definedName>
    <definedName name="LPEperc" localSheetId="58">#REF!</definedName>
    <definedName name="LPEperc" localSheetId="78">#REF!</definedName>
    <definedName name="LPEperc" localSheetId="22">#REF!</definedName>
    <definedName name="LPEperc" localSheetId="90">#REF!</definedName>
    <definedName name="LPEperc" localSheetId="0">#REF!</definedName>
    <definedName name="LPEperc">#REF!</definedName>
    <definedName name="LPperc" localSheetId="106">#REF!</definedName>
    <definedName name="LPperc" localSheetId="17">#REF!</definedName>
    <definedName name="LPperc" localSheetId="51">#REF!</definedName>
    <definedName name="LPperc" localSheetId="89">#REF!</definedName>
    <definedName name="LPperc" localSheetId="48">#REF!</definedName>
    <definedName name="LPperc" localSheetId="49">#REF!</definedName>
    <definedName name="LPperc" localSheetId="50">#REF!</definedName>
    <definedName name="LPperc" localSheetId="57">#REF!</definedName>
    <definedName name="LPperc" localSheetId="58">#REF!</definedName>
    <definedName name="LPperc" localSheetId="78">#REF!</definedName>
    <definedName name="LPperc" localSheetId="22">#REF!</definedName>
    <definedName name="LPperc" localSheetId="90">#REF!</definedName>
    <definedName name="LPperc" localSheetId="0">#REF!</definedName>
    <definedName name="LPperc">#REF!</definedName>
    <definedName name="LT" localSheetId="106">#REF!</definedName>
    <definedName name="LT" localSheetId="17">#REF!</definedName>
    <definedName name="LT" localSheetId="51">#REF!</definedName>
    <definedName name="LT" localSheetId="89">#REF!</definedName>
    <definedName name="LT" localSheetId="48">#REF!</definedName>
    <definedName name="LT" localSheetId="49">#REF!</definedName>
    <definedName name="LT" localSheetId="50">#REF!</definedName>
    <definedName name="LT" localSheetId="57">#REF!</definedName>
    <definedName name="LT" localSheetId="58">#REF!</definedName>
    <definedName name="LT" localSheetId="78">#REF!</definedName>
    <definedName name="LT" localSheetId="22">#REF!</definedName>
    <definedName name="LT" localSheetId="90">#REF!</definedName>
    <definedName name="LT" localSheetId="0">#REF!</definedName>
    <definedName name="LT">#REF!</definedName>
    <definedName name="LTcirr" localSheetId="106">#REF!</definedName>
    <definedName name="LTcirr" localSheetId="17">#REF!</definedName>
    <definedName name="LTcirr" localSheetId="51">#REF!</definedName>
    <definedName name="LTcirr" localSheetId="89">#REF!</definedName>
    <definedName name="LTcirr" localSheetId="42">#REF!</definedName>
    <definedName name="LTcirr" localSheetId="43">#REF!</definedName>
    <definedName name="LTcirr" localSheetId="48">#REF!</definedName>
    <definedName name="LTcirr" localSheetId="49">#REF!</definedName>
    <definedName name="LTcirr" localSheetId="50">#REF!</definedName>
    <definedName name="LTcirr" localSheetId="57">#REF!</definedName>
    <definedName name="LTcirr" localSheetId="58">#REF!</definedName>
    <definedName name="LTcirr" localSheetId="76">#REF!</definedName>
    <definedName name="LTcirr" localSheetId="78">#REF!</definedName>
    <definedName name="LTcirr" localSheetId="22">#REF!</definedName>
    <definedName name="LTcirr" localSheetId="90">#REF!</definedName>
    <definedName name="LTcirr" localSheetId="27">#REF!</definedName>
    <definedName name="LTcirr" localSheetId="0">#REF!</definedName>
    <definedName name="LTcirr">#REF!</definedName>
    <definedName name="LTr" localSheetId="106">#REF!</definedName>
    <definedName name="LTr" localSheetId="17">#REF!</definedName>
    <definedName name="LTr" localSheetId="51">#REF!</definedName>
    <definedName name="LTr" localSheetId="89">#REF!</definedName>
    <definedName name="LTr" localSheetId="42">#REF!</definedName>
    <definedName name="LTr" localSheetId="43">#REF!</definedName>
    <definedName name="LTr" localSheetId="48">#REF!</definedName>
    <definedName name="LTr" localSheetId="49">#REF!</definedName>
    <definedName name="LTr" localSheetId="50">#REF!</definedName>
    <definedName name="LTr" localSheetId="57">#REF!</definedName>
    <definedName name="LTr" localSheetId="58">#REF!</definedName>
    <definedName name="LTr" localSheetId="76">#REF!</definedName>
    <definedName name="LTr" localSheetId="78">#REF!</definedName>
    <definedName name="LTr" localSheetId="22">#REF!</definedName>
    <definedName name="LTr" localSheetId="90">#REF!</definedName>
    <definedName name="LTr" localSheetId="27">#REF!</definedName>
    <definedName name="LTr" localSheetId="0">#REF!</definedName>
    <definedName name="LTr">#REF!</definedName>
    <definedName name="LUR" localSheetId="16">#REF!</definedName>
    <definedName name="LUR">#N/A</definedName>
    <definedName name="LUXF" localSheetId="106">#REF!</definedName>
    <definedName name="LUXF" localSheetId="16">#REF!</definedName>
    <definedName name="LUXF" localSheetId="17">#REF!</definedName>
    <definedName name="LUXF" localSheetId="41">#REF!</definedName>
    <definedName name="LUXF" localSheetId="51">#REF!</definedName>
    <definedName name="LUXF" localSheetId="89">#REF!</definedName>
    <definedName name="LUXF" localSheetId="40">#REF!</definedName>
    <definedName name="LUXF" localSheetId="42">#REF!</definedName>
    <definedName name="LUXF" localSheetId="43">#REF!</definedName>
    <definedName name="LUXF" localSheetId="47">#REF!</definedName>
    <definedName name="LUXF" localSheetId="48">#REF!</definedName>
    <definedName name="LUXF" localSheetId="49">#REF!</definedName>
    <definedName name="LUXF" localSheetId="50">#REF!</definedName>
    <definedName name="LUXF" localSheetId="57">#REF!</definedName>
    <definedName name="LUXF" localSheetId="58">#REF!</definedName>
    <definedName name="LUXF" localSheetId="59">#REF!</definedName>
    <definedName name="LUXF" localSheetId="60">#REF!</definedName>
    <definedName name="LUXF" localSheetId="76">#REF!</definedName>
    <definedName name="LUXF" localSheetId="78">#REF!</definedName>
    <definedName name="LUXF" localSheetId="82">#REF!</definedName>
    <definedName name="LUXF" localSheetId="22">#REF!</definedName>
    <definedName name="LUXF" localSheetId="86">#REF!</definedName>
    <definedName name="LUXF" localSheetId="90">#REF!</definedName>
    <definedName name="LUXF" localSheetId="27">#REF!</definedName>
    <definedName name="LUXF" localSheetId="0">#REF!</definedName>
    <definedName name="LUXF">#REF!</definedName>
    <definedName name="LUXF1" localSheetId="106">#REF!</definedName>
    <definedName name="LUXF1" localSheetId="16">#REF!</definedName>
    <definedName name="LUXF1" localSheetId="17">#REF!</definedName>
    <definedName name="LUXF1" localSheetId="41">#REF!</definedName>
    <definedName name="LUXF1" localSheetId="51">#REF!</definedName>
    <definedName name="LUXF1" localSheetId="89">#REF!</definedName>
    <definedName name="LUXF1" localSheetId="40">#REF!</definedName>
    <definedName name="LUXF1" localSheetId="42">#REF!</definedName>
    <definedName name="LUXF1" localSheetId="43">#REF!</definedName>
    <definedName name="LUXF1" localSheetId="48">#REF!</definedName>
    <definedName name="LUXF1" localSheetId="49">#REF!</definedName>
    <definedName name="LUXF1" localSheetId="50">#REF!</definedName>
    <definedName name="LUXF1" localSheetId="57">#REF!</definedName>
    <definedName name="LUXF1" localSheetId="58">#REF!</definedName>
    <definedName name="LUXF1" localSheetId="59">#REF!</definedName>
    <definedName name="LUXF1" localSheetId="60">#REF!</definedName>
    <definedName name="LUXF1" localSheetId="76">#REF!</definedName>
    <definedName name="LUXF1" localSheetId="78">#REF!</definedName>
    <definedName name="LUXF1" localSheetId="82">#REF!</definedName>
    <definedName name="LUXF1" localSheetId="22">#REF!</definedName>
    <definedName name="LUXF1" localSheetId="86">#REF!</definedName>
    <definedName name="LUXF1" localSheetId="90">#REF!</definedName>
    <definedName name="LUXF1" localSheetId="27">#REF!</definedName>
    <definedName name="LUXF1" localSheetId="0">#REF!</definedName>
    <definedName name="LUXF1">#REF!</definedName>
    <definedName name="Lyon" localSheetId="106">#REF!</definedName>
    <definedName name="Lyon" localSheetId="57">[81]Sheet3!$O$1</definedName>
    <definedName name="Lyon" localSheetId="94">#REF!</definedName>
    <definedName name="Lyon">[81]Sheet3!$O$1</definedName>
    <definedName name="m">#N/A</definedName>
    <definedName name="MACRO" localSheetId="106">#REF!</definedName>
    <definedName name="MACRO" localSheetId="16">#REF!</definedName>
    <definedName name="MACRO" localSheetId="17">#REF!</definedName>
    <definedName name="MACRO" localSheetId="51">#REF!</definedName>
    <definedName name="MACRO" localSheetId="89">#REF!</definedName>
    <definedName name="MACRO" localSheetId="40">#REF!</definedName>
    <definedName name="MACRO" localSheetId="42">#REF!</definedName>
    <definedName name="MACRO" localSheetId="43">#REF!</definedName>
    <definedName name="MACRO" localSheetId="47">#REF!</definedName>
    <definedName name="MACRO" localSheetId="48">#REF!</definedName>
    <definedName name="MACRO" localSheetId="49">#REF!</definedName>
    <definedName name="MACRO" localSheetId="50">#REF!</definedName>
    <definedName name="MACRO" localSheetId="57">#REF!</definedName>
    <definedName name="MACRO" localSheetId="58">#REF!</definedName>
    <definedName name="MACRO" localSheetId="76">#REF!</definedName>
    <definedName name="MACRO" localSheetId="77">#REF!</definedName>
    <definedName name="MACRO" localSheetId="78">#REF!</definedName>
    <definedName name="MACRO" localSheetId="82">#REF!</definedName>
    <definedName name="MACRO" localSheetId="22">#REF!</definedName>
    <definedName name="MACRO" localSheetId="90">#REF!</definedName>
    <definedName name="MACRO" localSheetId="27">#REF!</definedName>
    <definedName name="MACRO" localSheetId="0">#REF!</definedName>
    <definedName name="MACRO">#REF!</definedName>
    <definedName name="MACRO_ASSUMP_2006" localSheetId="106">#REF!</definedName>
    <definedName name="MACRO_ASSUMP_2006" localSheetId="17">#REF!</definedName>
    <definedName name="MACRO_ASSUMP_2006" localSheetId="51">#REF!</definedName>
    <definedName name="MACRO_ASSUMP_2006" localSheetId="89">#REF!</definedName>
    <definedName name="MACRO_ASSUMP_2006" localSheetId="40">#REF!</definedName>
    <definedName name="MACRO_ASSUMP_2006" localSheetId="42">#REF!</definedName>
    <definedName name="MACRO_ASSUMP_2006" localSheetId="43">#REF!</definedName>
    <definedName name="MACRO_ASSUMP_2006" localSheetId="48">#REF!</definedName>
    <definedName name="MACRO_ASSUMP_2006" localSheetId="49">#REF!</definedName>
    <definedName name="MACRO_ASSUMP_2006" localSheetId="50">#REF!</definedName>
    <definedName name="MACRO_ASSUMP_2006" localSheetId="57">#REF!</definedName>
    <definedName name="MACRO_ASSUMP_2006" localSheetId="58">#REF!</definedName>
    <definedName name="MACRO_ASSUMP_2006" localSheetId="76">#REF!</definedName>
    <definedName name="MACRO_ASSUMP_2006" localSheetId="78">#REF!</definedName>
    <definedName name="MACRO_ASSUMP_2006" localSheetId="22">#REF!</definedName>
    <definedName name="MACRO_ASSUMP_2006" localSheetId="90">#REF!</definedName>
    <definedName name="MACRO_ASSUMP_2006" localSheetId="27">#REF!</definedName>
    <definedName name="MACRO_ASSUMP_2006" localSheetId="0">#REF!</definedName>
    <definedName name="MACRO_ASSUMP_2006">#REF!</definedName>
    <definedName name="Macro2" localSheetId="106">#REF!</definedName>
    <definedName name="Macro2" localSheetId="17">#REF!</definedName>
    <definedName name="Macro2" localSheetId="51">#REF!</definedName>
    <definedName name="Macro2" localSheetId="89">#REF!</definedName>
    <definedName name="Macro2" localSheetId="40">#REF!</definedName>
    <definedName name="Macro2" localSheetId="48">#REF!</definedName>
    <definedName name="Macro2" localSheetId="49">#REF!</definedName>
    <definedName name="Macro2" localSheetId="50">#REF!</definedName>
    <definedName name="Macro2" localSheetId="57">#REF!</definedName>
    <definedName name="Macro2" localSheetId="58">#REF!</definedName>
    <definedName name="Macro2" localSheetId="78">#REF!</definedName>
    <definedName name="Macro2" localSheetId="22">#REF!</definedName>
    <definedName name="Macro2" localSheetId="90">#REF!</definedName>
    <definedName name="Macro2" localSheetId="0">#REF!</definedName>
    <definedName name="Macro2">#REF!</definedName>
    <definedName name="Macro3" localSheetId="106">#REF!</definedName>
    <definedName name="Macro3" localSheetId="17">#REF!</definedName>
    <definedName name="Macro3" localSheetId="51">#REF!</definedName>
    <definedName name="Macro3" localSheetId="89">#REF!</definedName>
    <definedName name="Macro3" localSheetId="48">#REF!</definedName>
    <definedName name="Macro3" localSheetId="49">#REF!</definedName>
    <definedName name="Macro3" localSheetId="50">#REF!</definedName>
    <definedName name="Macro3" localSheetId="57">#REF!</definedName>
    <definedName name="Macro3" localSheetId="58">#REF!</definedName>
    <definedName name="Macro3" localSheetId="78">#REF!</definedName>
    <definedName name="Macro3" localSheetId="22">#REF!</definedName>
    <definedName name="Macro3" localSheetId="90">#REF!</definedName>
    <definedName name="Macro3" localSheetId="0">#REF!</definedName>
    <definedName name="Macro3">#REF!</definedName>
    <definedName name="Macro5" localSheetId="106">#REF!</definedName>
    <definedName name="Macro5" localSheetId="17">#REF!</definedName>
    <definedName name="Macro5" localSheetId="51">#REF!</definedName>
    <definedName name="Macro5" localSheetId="89">#REF!</definedName>
    <definedName name="Macro5" localSheetId="48">#REF!</definedName>
    <definedName name="Macro5" localSheetId="49">#REF!</definedName>
    <definedName name="Macro5" localSheetId="50">#REF!</definedName>
    <definedName name="Macro5" localSheetId="57">#REF!</definedName>
    <definedName name="Macro5" localSheetId="58">#REF!</definedName>
    <definedName name="Macro5" localSheetId="78">#REF!</definedName>
    <definedName name="Macro5" localSheetId="22">#REF!</definedName>
    <definedName name="Macro5" localSheetId="90">#REF!</definedName>
    <definedName name="Macro5" localSheetId="0">#REF!</definedName>
    <definedName name="Macro5">#REF!</definedName>
    <definedName name="Macro6" localSheetId="106">#REF!</definedName>
    <definedName name="Macro6" localSheetId="17">#REF!</definedName>
    <definedName name="Macro6" localSheetId="51">#REF!</definedName>
    <definedName name="Macro6" localSheetId="89">#REF!</definedName>
    <definedName name="Macro6" localSheetId="48">#REF!</definedName>
    <definedName name="Macro6" localSheetId="49">#REF!</definedName>
    <definedName name="Macro6" localSheetId="50">#REF!</definedName>
    <definedName name="Macro6" localSheetId="57">#REF!</definedName>
    <definedName name="Macro6" localSheetId="58">#REF!</definedName>
    <definedName name="Macro6" localSheetId="78">#REF!</definedName>
    <definedName name="Macro6" localSheetId="22">#REF!</definedName>
    <definedName name="Macro6" localSheetId="90">#REF!</definedName>
    <definedName name="Macro6" localSheetId="0">#REF!</definedName>
    <definedName name="Macro6">#REF!</definedName>
    <definedName name="MACROINPUT" localSheetId="106">#REF!</definedName>
    <definedName name="MACROINPUT" localSheetId="17">#REF!</definedName>
    <definedName name="MACROINPUT" localSheetId="51">#REF!</definedName>
    <definedName name="MACROINPUT" localSheetId="89">#REF!</definedName>
    <definedName name="MACROINPUT" localSheetId="48">#REF!</definedName>
    <definedName name="MACROINPUT" localSheetId="49">#REF!</definedName>
    <definedName name="MACROINPUT" localSheetId="50">#REF!</definedName>
    <definedName name="MACROINPUT" localSheetId="57">#REF!</definedName>
    <definedName name="MACROINPUT" localSheetId="58">#REF!</definedName>
    <definedName name="MACROINPUT" localSheetId="78">#REF!</definedName>
    <definedName name="MACROINPUT" localSheetId="22">#REF!</definedName>
    <definedName name="MACROINPUT" localSheetId="90">#REF!</definedName>
    <definedName name="MACROINPUT" localSheetId="0">#REF!</definedName>
    <definedName name="MACROINPUT">#REF!</definedName>
    <definedName name="MACROS" localSheetId="106">#REF!</definedName>
    <definedName name="MACROS" localSheetId="57">[91]MACROS!$A$1:$A$1</definedName>
    <definedName name="MACROS" localSheetId="94">#REF!</definedName>
    <definedName name="MACROS">[91]MACROS!$A$1:$A$1</definedName>
    <definedName name="maintabs" localSheetId="106">#REF!,#REF!,#REF!</definedName>
    <definedName name="maintabs" localSheetId="10">#REF!,#REF!,#REF!</definedName>
    <definedName name="maintabs" localSheetId="11">#REF!,#REF!,#REF!</definedName>
    <definedName name="maintabs" localSheetId="57">#REF!,#REF!,#REF!</definedName>
    <definedName name="maintabs" localSheetId="94">#REF!,#REF!,#REF!</definedName>
    <definedName name="maintabs">[42]QNEWLOR!$B$3:$G$17,[42]QNEWLOR!$B$20:$G$87,[42]QNEWLOR!$B$90:$G$159</definedName>
    <definedName name="MALAX" localSheetId="106">#REF!</definedName>
    <definedName name="MALAX" localSheetId="16">#REF!</definedName>
    <definedName name="MALAX" localSheetId="17">#REF!</definedName>
    <definedName name="MALAX" localSheetId="41">#REF!</definedName>
    <definedName name="MALAX" localSheetId="51">#REF!</definedName>
    <definedName name="MALAX" localSheetId="89">#REF!</definedName>
    <definedName name="MALAX" localSheetId="40">#REF!</definedName>
    <definedName name="MALAX" localSheetId="42">#REF!</definedName>
    <definedName name="MALAX" localSheetId="43">#REF!</definedName>
    <definedName name="MALAX" localSheetId="47">#REF!</definedName>
    <definedName name="MALAX" localSheetId="48">#REF!</definedName>
    <definedName name="MALAX" localSheetId="49">#REF!</definedName>
    <definedName name="MALAX" localSheetId="50">#REF!</definedName>
    <definedName name="MALAX" localSheetId="57">#REF!</definedName>
    <definedName name="MALAX" localSheetId="58">#REF!</definedName>
    <definedName name="MALAX" localSheetId="59">#REF!</definedName>
    <definedName name="MALAX" localSheetId="60">#REF!</definedName>
    <definedName name="MALAX" localSheetId="76">#REF!</definedName>
    <definedName name="MALAX" localSheetId="78">#REF!</definedName>
    <definedName name="MALAX" localSheetId="82">#REF!</definedName>
    <definedName name="MALAX" localSheetId="22">#REF!</definedName>
    <definedName name="MALAX" localSheetId="86">#REF!</definedName>
    <definedName name="MALAX" localSheetId="90">#REF!</definedName>
    <definedName name="MALAX" localSheetId="27">#REF!</definedName>
    <definedName name="MALAX" localSheetId="0">#REF!</definedName>
    <definedName name="MALAX">#REF!</definedName>
    <definedName name="MALAX1" localSheetId="106">#REF!</definedName>
    <definedName name="MALAX1" localSheetId="16">#REF!</definedName>
    <definedName name="MALAX1" localSheetId="17">#REF!</definedName>
    <definedName name="MALAX1" localSheetId="41">#REF!</definedName>
    <definedName name="MALAX1" localSheetId="51">#REF!</definedName>
    <definedName name="MALAX1" localSheetId="89">#REF!</definedName>
    <definedName name="MALAX1" localSheetId="40">#REF!</definedName>
    <definedName name="MALAX1" localSheetId="42">#REF!</definedName>
    <definedName name="MALAX1" localSheetId="43">#REF!</definedName>
    <definedName name="MALAX1" localSheetId="48">#REF!</definedName>
    <definedName name="MALAX1" localSheetId="49">#REF!</definedName>
    <definedName name="MALAX1" localSheetId="50">#REF!</definedName>
    <definedName name="MALAX1" localSheetId="57">#REF!</definedName>
    <definedName name="MALAX1" localSheetId="58">#REF!</definedName>
    <definedName name="MALAX1" localSheetId="59">#REF!</definedName>
    <definedName name="MALAX1" localSheetId="60">#REF!</definedName>
    <definedName name="MALAX1" localSheetId="76">#REF!</definedName>
    <definedName name="MALAX1" localSheetId="78">#REF!</definedName>
    <definedName name="MALAX1" localSheetId="82">#REF!</definedName>
    <definedName name="MALAX1" localSheetId="22">#REF!</definedName>
    <definedName name="MALAX1" localSheetId="86">#REF!</definedName>
    <definedName name="MALAX1" localSheetId="90">#REF!</definedName>
    <definedName name="MALAX1" localSheetId="27">#REF!</definedName>
    <definedName name="MALAX1" localSheetId="0">#REF!</definedName>
    <definedName name="MALAX1">#REF!</definedName>
    <definedName name="Malaysia" localSheetId="106">#REF!</definedName>
    <definedName name="Malaysia" localSheetId="17">#REF!</definedName>
    <definedName name="Malaysia" localSheetId="51">#REF!</definedName>
    <definedName name="Malaysia" localSheetId="89">#REF!</definedName>
    <definedName name="Malaysia" localSheetId="40">#REF!</definedName>
    <definedName name="Malaysia" localSheetId="48">#REF!</definedName>
    <definedName name="Malaysia" localSheetId="49">#REF!</definedName>
    <definedName name="Malaysia" localSheetId="50">#REF!</definedName>
    <definedName name="Malaysia" localSheetId="57">#REF!</definedName>
    <definedName name="Malaysia" localSheetId="58">#REF!</definedName>
    <definedName name="Malaysia" localSheetId="78">#REF!</definedName>
    <definedName name="Malaysia" localSheetId="22">#REF!</definedName>
    <definedName name="Malaysia" localSheetId="90">#REF!</definedName>
    <definedName name="Malaysia" localSheetId="0">#REF!</definedName>
    <definedName name="Malaysia">#REF!</definedName>
    <definedName name="MANUAL" localSheetId="106">#REF!</definedName>
    <definedName name="MANUAL" localSheetId="17">#REF!</definedName>
    <definedName name="MANUAL" localSheetId="51">#REF!</definedName>
    <definedName name="MANUAL" localSheetId="89">#REF!</definedName>
    <definedName name="MANUAL" localSheetId="48">#REF!</definedName>
    <definedName name="MANUAL" localSheetId="49">#REF!</definedName>
    <definedName name="MANUAL" localSheetId="50">#REF!</definedName>
    <definedName name="MANUAL" localSheetId="57">#REF!</definedName>
    <definedName name="MANUAL" localSheetId="58">#REF!</definedName>
    <definedName name="MANUAL" localSheetId="78">#REF!</definedName>
    <definedName name="MANUAL" localSheetId="22">#REF!</definedName>
    <definedName name="MANUAL" localSheetId="90">#REF!</definedName>
    <definedName name="MANUAL" localSheetId="0">#REF!</definedName>
    <definedName name="MANUAL">#REF!</definedName>
    <definedName name="mapa1" localSheetId="106">#REF!</definedName>
    <definedName name="mapa1" localSheetId="17">#REF!</definedName>
    <definedName name="mapa1" localSheetId="51">#REF!</definedName>
    <definedName name="mapa1" localSheetId="89">#REF!</definedName>
    <definedName name="mapa1" localSheetId="48">#REF!</definedName>
    <definedName name="mapa1" localSheetId="49">#REF!</definedName>
    <definedName name="mapa1" localSheetId="50">#REF!</definedName>
    <definedName name="mapa1" localSheetId="57">#REF!</definedName>
    <definedName name="mapa1" localSheetId="58">#REF!</definedName>
    <definedName name="mapa1" localSheetId="78">#REF!</definedName>
    <definedName name="mapa1" localSheetId="22">#REF!</definedName>
    <definedName name="mapa1" localSheetId="90">#REF!</definedName>
    <definedName name="mapa1" localSheetId="0">#REF!</definedName>
    <definedName name="mapa1">#REF!</definedName>
    <definedName name="mapa2" localSheetId="106">#REF!</definedName>
    <definedName name="mapa2" localSheetId="17">#REF!</definedName>
    <definedName name="mapa2" localSheetId="51">#REF!</definedName>
    <definedName name="mapa2" localSheetId="89">#REF!</definedName>
    <definedName name="mapa2" localSheetId="48">#REF!</definedName>
    <definedName name="mapa2" localSheetId="49">#REF!</definedName>
    <definedName name="mapa2" localSheetId="50">#REF!</definedName>
    <definedName name="mapa2" localSheetId="57">#REF!</definedName>
    <definedName name="mapa2" localSheetId="58">#REF!</definedName>
    <definedName name="mapa2" localSheetId="78">#REF!</definedName>
    <definedName name="mapa2" localSheetId="22">#REF!</definedName>
    <definedName name="mapa2" localSheetId="90">#REF!</definedName>
    <definedName name="mapa2" localSheetId="0">#REF!</definedName>
    <definedName name="mapa2">#REF!</definedName>
    <definedName name="mar" localSheetId="106">#REF!</definedName>
    <definedName name="mar" localSheetId="17">[32]Programa!#REF!</definedName>
    <definedName name="mar" localSheetId="51">[32]Programa!#REF!</definedName>
    <definedName name="mar" localSheetId="89">[32]Programa!#REF!</definedName>
    <definedName name="mar" localSheetId="49">[32]Programa!#REF!</definedName>
    <definedName name="mar" localSheetId="50">[32]Programa!#REF!</definedName>
    <definedName name="mar" localSheetId="57">[32]Programa!#REF!</definedName>
    <definedName name="mar" localSheetId="90">[32]Programa!#REF!</definedName>
    <definedName name="mar" localSheetId="94">#REF!</definedName>
    <definedName name="mar">[32]Programa!#REF!</definedName>
    <definedName name="MAR._89" localSheetId="106">#REF!</definedName>
    <definedName name="MAR._89" localSheetId="17">#REF!</definedName>
    <definedName name="MAR._89" localSheetId="18">#REF!</definedName>
    <definedName name="MAR._89" localSheetId="51">#REF!</definedName>
    <definedName name="MAR._89" localSheetId="89">#REF!</definedName>
    <definedName name="MAR._89" localSheetId="40">#REF!</definedName>
    <definedName name="MAR._89" localSheetId="42">#REF!</definedName>
    <definedName name="MAR._89" localSheetId="48">#REF!</definedName>
    <definedName name="MAR._89" localSheetId="49">#REF!</definedName>
    <definedName name="MAR._89" localSheetId="50">#REF!</definedName>
    <definedName name="MAR._89" localSheetId="57">#REF!</definedName>
    <definedName name="MAR._89" localSheetId="58">#REF!</definedName>
    <definedName name="MAR._89" localSheetId="77">#REF!</definedName>
    <definedName name="MAR._89" localSheetId="78">#REF!</definedName>
    <definedName name="MAR._89" localSheetId="22">#REF!</definedName>
    <definedName name="MAR._89" localSheetId="90">#REF!</definedName>
    <definedName name="MAR._89" localSheetId="0">#REF!</definedName>
    <definedName name="MAR._89">#REF!</definedName>
    <definedName name="Maturity_IDA" localSheetId="106">#REF!</definedName>
    <definedName name="Maturity_IDA" localSheetId="57">[125]NPV!$B$26</definedName>
    <definedName name="Maturity_IDA" localSheetId="94">#REF!</definedName>
    <definedName name="Maturity_IDA">[125]NPV!$B$26</definedName>
    <definedName name="Maturity_IDA1" localSheetId="106">#REF!</definedName>
    <definedName name="Maturity_IDA1" localSheetId="17">#REF!</definedName>
    <definedName name="Maturity_IDA1" localSheetId="18">#REF!</definedName>
    <definedName name="Maturity_IDA1" localSheetId="51">#REF!</definedName>
    <definedName name="Maturity_IDA1" localSheetId="89">#REF!</definedName>
    <definedName name="Maturity_IDA1" localSheetId="40">#REF!</definedName>
    <definedName name="Maturity_IDA1" localSheetId="42">#REF!</definedName>
    <definedName name="Maturity_IDA1" localSheetId="48">#REF!</definedName>
    <definedName name="Maturity_IDA1" localSheetId="49">#REF!</definedName>
    <definedName name="Maturity_IDA1" localSheetId="50">#REF!</definedName>
    <definedName name="Maturity_IDA1" localSheetId="57">#REF!</definedName>
    <definedName name="Maturity_IDA1" localSheetId="58">#REF!</definedName>
    <definedName name="Maturity_IDA1" localSheetId="78">#REF!</definedName>
    <definedName name="Maturity_IDA1" localSheetId="22">#REF!</definedName>
    <definedName name="Maturity_IDA1" localSheetId="90">#REF!</definedName>
    <definedName name="Maturity_IDA1" localSheetId="0">#REF!</definedName>
    <definedName name="Maturity_IDA1">#REF!</definedName>
    <definedName name="Maturity_NC" localSheetId="106">#REF!</definedName>
    <definedName name="Maturity_NC" localSheetId="16">#REF!</definedName>
    <definedName name="Maturity_NC" localSheetId="17">[125]NPV!#REF!</definedName>
    <definedName name="Maturity_NC" localSheetId="18">[125]NPV!#REF!</definedName>
    <definedName name="Maturity_NC" localSheetId="51">[125]NPV!#REF!</definedName>
    <definedName name="Maturity_NC" localSheetId="89">[125]NPV!#REF!</definedName>
    <definedName name="Maturity_NC" localSheetId="40">[125]NPV!#REF!</definedName>
    <definedName name="Maturity_NC" localSheetId="42">[125]NPV!#REF!</definedName>
    <definedName name="Maturity_NC" localSheetId="44">#REF!</definedName>
    <definedName name="Maturity_NC" localSheetId="45">#REF!</definedName>
    <definedName name="Maturity_NC" localSheetId="46">#REF!</definedName>
    <definedName name="Maturity_NC" localSheetId="47">#REF!</definedName>
    <definedName name="Maturity_NC" localSheetId="48">[125]NPV!#REF!</definedName>
    <definedName name="Maturity_NC" localSheetId="49">[125]NPV!#REF!</definedName>
    <definedName name="Maturity_NC" localSheetId="50">[125]NPV!#REF!</definedName>
    <definedName name="Maturity_NC" localSheetId="57">[125]NPV!#REF!</definedName>
    <definedName name="Maturity_NC" localSheetId="58">[125]NPV!#REF!</definedName>
    <definedName name="Maturity_NC" localSheetId="77">[125]NPV!#REF!</definedName>
    <definedName name="Maturity_NC" localSheetId="90">[125]NPV!#REF!</definedName>
    <definedName name="Maturity_NC" localSheetId="94">#REF!</definedName>
    <definedName name="Maturity_NC">[125]NPV!#REF!</definedName>
    <definedName name="may" localSheetId="106">#REF!</definedName>
    <definedName name="may" localSheetId="17">[32]Programa!#REF!</definedName>
    <definedName name="may" localSheetId="51">[32]Programa!#REF!</definedName>
    <definedName name="may" localSheetId="89">[32]Programa!#REF!</definedName>
    <definedName name="may" localSheetId="40">[32]Programa!#REF!</definedName>
    <definedName name="may" localSheetId="48">[32]Programa!#REF!</definedName>
    <definedName name="may" localSheetId="49">[32]Programa!#REF!</definedName>
    <definedName name="may" localSheetId="50">[32]Programa!#REF!</definedName>
    <definedName name="may" localSheetId="57">[32]Programa!#REF!</definedName>
    <definedName name="may" localSheetId="58">[32]Programa!#REF!</definedName>
    <definedName name="may" localSheetId="90">[32]Programa!#REF!</definedName>
    <definedName name="may" localSheetId="94">#REF!</definedName>
    <definedName name="may">[32]Programa!#REF!</definedName>
    <definedName name="MAY._89" localSheetId="106">#REF!</definedName>
    <definedName name="MAY._89" localSheetId="17">#REF!</definedName>
    <definedName name="MAY._89" localSheetId="18">#REF!</definedName>
    <definedName name="MAY._89" localSheetId="51">#REF!</definedName>
    <definedName name="MAY._89" localSheetId="89">#REF!</definedName>
    <definedName name="MAY._89" localSheetId="40">#REF!</definedName>
    <definedName name="MAY._89" localSheetId="42">#REF!</definedName>
    <definedName name="MAY._89" localSheetId="48">#REF!</definedName>
    <definedName name="MAY._89" localSheetId="49">#REF!</definedName>
    <definedName name="MAY._89" localSheetId="50">#REF!</definedName>
    <definedName name="MAY._89" localSheetId="57">#REF!</definedName>
    <definedName name="MAY._89" localSheetId="58">#REF!</definedName>
    <definedName name="MAY._89" localSheetId="77">#REF!</definedName>
    <definedName name="MAY._89" localSheetId="78">#REF!</definedName>
    <definedName name="MAY._89" localSheetId="22">#REF!</definedName>
    <definedName name="MAY._89" localSheetId="90">#REF!</definedName>
    <definedName name="MAY._89" localSheetId="0">#REF!</definedName>
    <definedName name="MAY._89">#REF!</definedName>
    <definedName name="MCPI" localSheetId="106">#REF!</definedName>
    <definedName name="MCPI" localSheetId="17">#REF!</definedName>
    <definedName name="MCPI" localSheetId="18">#REF!</definedName>
    <definedName name="MCPI" localSheetId="51">#REF!</definedName>
    <definedName name="MCPI" localSheetId="89">#REF!</definedName>
    <definedName name="MCPI" localSheetId="40">#REF!</definedName>
    <definedName name="MCPI" localSheetId="42">#REF!</definedName>
    <definedName name="MCPI" localSheetId="48">#REF!</definedName>
    <definedName name="MCPI" localSheetId="49">#REF!</definedName>
    <definedName name="MCPI" localSheetId="50">#REF!</definedName>
    <definedName name="MCPI" localSheetId="57">#REF!</definedName>
    <definedName name="MCPI" localSheetId="58">#REF!</definedName>
    <definedName name="MCPI" localSheetId="78">#REF!</definedName>
    <definedName name="MCPI" localSheetId="22">#REF!</definedName>
    <definedName name="MCPI" localSheetId="90">#REF!</definedName>
    <definedName name="MCPI" localSheetId="0">#REF!</definedName>
    <definedName name="MCPI">#REF!</definedName>
    <definedName name="MCV">#N/A</definedName>
    <definedName name="MCV_B" localSheetId="16">[88]Q6!$E$69:$AH$69</definedName>
    <definedName name="MCV_B">#N/A</definedName>
    <definedName name="MCV_B1" localSheetId="106">#REF!</definedName>
    <definedName name="MCV_B1" localSheetId="16">[88]Q6!$E$70:$AH$70</definedName>
    <definedName name="MCV_B1" localSheetId="17">#REF!</definedName>
    <definedName name="MCV_B1" localSheetId="51">#REF!</definedName>
    <definedName name="MCV_B1" localSheetId="89">#REF!</definedName>
    <definedName name="MCV_B1" localSheetId="40">#REF!</definedName>
    <definedName name="MCV_B1" localSheetId="42">#REF!</definedName>
    <definedName name="MCV_B1" localSheetId="43">#REF!</definedName>
    <definedName name="MCV_B1" localSheetId="44">#REF!</definedName>
    <definedName name="MCV_B1" localSheetId="45">#REF!</definedName>
    <definedName name="MCV_B1" localSheetId="46">#REF!</definedName>
    <definedName name="MCV_B1" localSheetId="48">#REF!</definedName>
    <definedName name="MCV_B1" localSheetId="49">#REF!</definedName>
    <definedName name="MCV_B1" localSheetId="50">#REF!</definedName>
    <definedName name="MCV_B1" localSheetId="57">#REF!</definedName>
    <definedName name="MCV_B1" localSheetId="58">#REF!</definedName>
    <definedName name="MCV_B1" localSheetId="77">#REF!</definedName>
    <definedName name="MCV_B1" localSheetId="78">#REF!</definedName>
    <definedName name="MCV_B1" localSheetId="82">#REF!</definedName>
    <definedName name="MCV_B1" localSheetId="22">#REF!</definedName>
    <definedName name="MCV_B1" localSheetId="90">#REF!</definedName>
    <definedName name="MCV_B1" localSheetId="27">#REF!</definedName>
    <definedName name="MCV_B1" localSheetId="0">#REF!</definedName>
    <definedName name="MCV_B1">#REF!</definedName>
    <definedName name="mcv_b2" localSheetId="106">#REF!</definedName>
    <definedName name="mcv_b2" localSheetId="57">[2]Q6!$E$141:$AH$141</definedName>
    <definedName name="mcv_b2" localSheetId="94">#REF!</definedName>
    <definedName name="mcv_b2">[2]Q6!$E$141:$AH$141</definedName>
    <definedName name="MCV_D" localSheetId="16">[88]Q7!$E$29:$AH$29</definedName>
    <definedName name="MCV_D">#N/A</definedName>
    <definedName name="MCV_D1" localSheetId="106">#REF!</definedName>
    <definedName name="MCV_D1" localSheetId="16">[88]Q7!$E$30:$AH$30</definedName>
    <definedName name="MCV_D1" localSheetId="17">#REF!</definedName>
    <definedName name="MCV_D1" localSheetId="51">#REF!</definedName>
    <definedName name="MCV_D1" localSheetId="89">#REF!</definedName>
    <definedName name="MCV_D1" localSheetId="40">#REF!</definedName>
    <definedName name="MCV_D1" localSheetId="42">#REF!</definedName>
    <definedName name="MCV_D1" localSheetId="43">#REF!</definedName>
    <definedName name="MCV_D1" localSheetId="48">#REF!</definedName>
    <definedName name="MCV_D1" localSheetId="49">#REF!</definedName>
    <definedName name="MCV_D1" localSheetId="50">#REF!</definedName>
    <definedName name="MCV_D1" localSheetId="57">#REF!</definedName>
    <definedName name="MCV_D1" localSheetId="58">#REF!</definedName>
    <definedName name="MCV_D1" localSheetId="77">#REF!</definedName>
    <definedName name="MCV_D1" localSheetId="78">#REF!</definedName>
    <definedName name="MCV_D1" localSheetId="82">#REF!</definedName>
    <definedName name="MCV_D1" localSheetId="22">#REF!</definedName>
    <definedName name="MCV_D1" localSheetId="90">#REF!</definedName>
    <definedName name="MCV_D1" localSheetId="27">#REF!</definedName>
    <definedName name="MCV_D1" localSheetId="0">#REF!</definedName>
    <definedName name="MCV_D1">#REF!</definedName>
    <definedName name="MCV_N">#N/A</definedName>
    <definedName name="MCV_T" localSheetId="16">[88]Q5!$E$22:$AH$22</definedName>
    <definedName name="MCV_T">#N/A</definedName>
    <definedName name="MCV_T1" localSheetId="106">#REF!</definedName>
    <definedName name="MCV_T1" localSheetId="16">[88]Q5!$E$23:$AH$23</definedName>
    <definedName name="MCV_T1" localSheetId="17">#REF!</definedName>
    <definedName name="MCV_T1" localSheetId="51">#REF!</definedName>
    <definedName name="MCV_T1" localSheetId="89">#REF!</definedName>
    <definedName name="MCV_T1" localSheetId="40">#REF!</definedName>
    <definedName name="MCV_T1" localSheetId="42">#REF!</definedName>
    <definedName name="MCV_T1" localSheetId="43">#REF!</definedName>
    <definedName name="MCV_T1" localSheetId="48">#REF!</definedName>
    <definedName name="MCV_T1" localSheetId="49">#REF!</definedName>
    <definedName name="MCV_T1" localSheetId="50">#REF!</definedName>
    <definedName name="MCV_T1" localSheetId="57">#REF!</definedName>
    <definedName name="MCV_T1" localSheetId="58">#REF!</definedName>
    <definedName name="MCV_T1" localSheetId="77">#REF!</definedName>
    <definedName name="MCV_T1" localSheetId="78">#REF!</definedName>
    <definedName name="MCV_T1" localSheetId="82">#REF!</definedName>
    <definedName name="MCV_T1" localSheetId="22">#REF!</definedName>
    <definedName name="MCV_T1" localSheetId="90">#REF!</definedName>
    <definedName name="MCV_T1" localSheetId="27">#REF!</definedName>
    <definedName name="MCV_T1" localSheetId="0">#REF!</definedName>
    <definedName name="MCV_T1">#REF!</definedName>
    <definedName name="mdavila" localSheetId="106">#REF!</definedName>
    <definedName name="mdavila" localSheetId="17">#REF!</definedName>
    <definedName name="mdavila" localSheetId="51">#REF!</definedName>
    <definedName name="mdavila" localSheetId="89">#REF!</definedName>
    <definedName name="mdavila" localSheetId="40">#REF!</definedName>
    <definedName name="mdavila" localSheetId="42">#REF!</definedName>
    <definedName name="mdavila" localSheetId="48">#REF!</definedName>
    <definedName name="mdavila" localSheetId="49">#REF!</definedName>
    <definedName name="mdavila" localSheetId="50">#REF!</definedName>
    <definedName name="mdavila" localSheetId="57">#REF!</definedName>
    <definedName name="mdavila" localSheetId="58">#REF!</definedName>
    <definedName name="mdavila" localSheetId="78">#REF!</definedName>
    <definedName name="mdavila" localSheetId="22">#REF!</definedName>
    <definedName name="mdavila" localSheetId="90">#REF!</definedName>
    <definedName name="mdavila" localSheetId="0">#REF!</definedName>
    <definedName name="mdavila">#REF!</definedName>
    <definedName name="me" localSheetId="106">#REF!</definedName>
    <definedName name="me" localSheetId="17">[32]Programa!#REF!</definedName>
    <definedName name="me" localSheetId="51">[32]Programa!#REF!</definedName>
    <definedName name="me" localSheetId="89">[32]Programa!#REF!</definedName>
    <definedName name="me" localSheetId="40">[32]Programa!#REF!</definedName>
    <definedName name="me" localSheetId="42">[32]Programa!#REF!</definedName>
    <definedName name="me" localSheetId="48">[32]Programa!#REF!</definedName>
    <definedName name="me" localSheetId="49">[32]Programa!#REF!</definedName>
    <definedName name="me" localSheetId="50">[32]Programa!#REF!</definedName>
    <definedName name="me" localSheetId="57">[32]Programa!#REF!</definedName>
    <definedName name="me" localSheetId="58">[32]Programa!#REF!</definedName>
    <definedName name="me" localSheetId="90">[32]Programa!#REF!</definedName>
    <definedName name="me" localSheetId="94">#REF!</definedName>
    <definedName name="me">[32]Programa!#REF!</definedName>
    <definedName name="Mecon" localSheetId="106">#REF!</definedName>
    <definedName name="Mecon" localSheetId="57">'[109]graf 1'!$A$3:$C$28</definedName>
    <definedName name="Mecon" localSheetId="94">#REF!</definedName>
    <definedName name="Mecon">'[109]graf 1'!$A$3:$C$28</definedName>
    <definedName name="MEDTERM" localSheetId="106">#REF!</definedName>
    <definedName name="MEDTERM" localSheetId="17">#REF!</definedName>
    <definedName name="MEDTERM" localSheetId="18">#REF!</definedName>
    <definedName name="MEDTERM" localSheetId="41">#REF!</definedName>
    <definedName name="MEDTERM" localSheetId="51">#REF!</definedName>
    <definedName name="MEDTERM" localSheetId="89">#REF!</definedName>
    <definedName name="MEDTERM" localSheetId="40">#REF!</definedName>
    <definedName name="MEDTERM" localSheetId="42">#REF!</definedName>
    <definedName name="MEDTERM" localSheetId="43">#REF!</definedName>
    <definedName name="MEDTERM" localSheetId="48">#REF!</definedName>
    <definedName name="MEDTERM" localSheetId="49">#REF!</definedName>
    <definedName name="MEDTERM" localSheetId="50">#REF!</definedName>
    <definedName name="MEDTERM" localSheetId="57">#REF!</definedName>
    <definedName name="MEDTERM" localSheetId="58">#REF!</definedName>
    <definedName name="MEDTERM" localSheetId="59">#REF!</definedName>
    <definedName name="MEDTERM" localSheetId="60">#REF!</definedName>
    <definedName name="MEDTERM" localSheetId="76">#REF!</definedName>
    <definedName name="MEDTERM" localSheetId="78">#REF!</definedName>
    <definedName name="MEDTERM" localSheetId="82">#REF!</definedName>
    <definedName name="MEDTERM" localSheetId="22">#REF!</definedName>
    <definedName name="MEDTERM" localSheetId="86">#REF!</definedName>
    <definedName name="MEDTERM" localSheetId="90">#REF!</definedName>
    <definedName name="MEDTERM" localSheetId="27">#REF!</definedName>
    <definedName name="MEDTERM" localSheetId="0">#REF!</definedName>
    <definedName name="MEDTERM">#REF!</definedName>
    <definedName name="MENORES" localSheetId="106">#REF!</definedName>
    <definedName name="MENORES" localSheetId="17">#REF!</definedName>
    <definedName name="MENORES" localSheetId="18">#REF!</definedName>
    <definedName name="MENORES" localSheetId="51">#REF!</definedName>
    <definedName name="MENORES" localSheetId="89">#REF!</definedName>
    <definedName name="MENORES" localSheetId="40">#REF!</definedName>
    <definedName name="MENORES" localSheetId="42">#REF!</definedName>
    <definedName name="MENORES" localSheetId="48">#REF!</definedName>
    <definedName name="MENORES" localSheetId="49">#REF!</definedName>
    <definedName name="MENORES" localSheetId="50">#REF!</definedName>
    <definedName name="MENORES" localSheetId="57">#REF!</definedName>
    <definedName name="MENORES" localSheetId="58">#REF!</definedName>
    <definedName name="MENORES" localSheetId="78">#REF!</definedName>
    <definedName name="MENORES" localSheetId="22">#REF!</definedName>
    <definedName name="MENORES" localSheetId="90">#REF!</definedName>
    <definedName name="MENORES" localSheetId="0">#REF!</definedName>
    <definedName name="MENORES">#REF!</definedName>
    <definedName name="Meses" localSheetId="106">#REF!</definedName>
    <definedName name="Meses" localSheetId="57">[160]Codigos!$A$14:$B$25</definedName>
    <definedName name="Meses" localSheetId="94">#REF!</definedName>
    <definedName name="Meses">[160]Codigos!$A$14:$B$25</definedName>
    <definedName name="MEX" localSheetId="106">#REF!</definedName>
    <definedName name="MEX" localSheetId="16">#REF!</definedName>
    <definedName name="MEX" localSheetId="17">#REF!</definedName>
    <definedName name="MEX" localSheetId="41">#REF!</definedName>
    <definedName name="MEX" localSheetId="51">#REF!</definedName>
    <definedName name="MEX" localSheetId="89">#REF!</definedName>
    <definedName name="MEX" localSheetId="40">#REF!</definedName>
    <definedName name="MEX" localSheetId="42">#REF!</definedName>
    <definedName name="MEX" localSheetId="43">#REF!</definedName>
    <definedName name="MEX" localSheetId="47">#REF!</definedName>
    <definedName name="MEX" localSheetId="48">#REF!</definedName>
    <definedName name="MEX" localSheetId="49">#REF!</definedName>
    <definedName name="MEX" localSheetId="50">#REF!</definedName>
    <definedName name="MEX" localSheetId="57">#REF!</definedName>
    <definedName name="MEX" localSheetId="58">#REF!</definedName>
    <definedName name="MEX" localSheetId="59">#REF!</definedName>
    <definedName name="MEX" localSheetId="60">#REF!</definedName>
    <definedName name="MEX" localSheetId="76">#REF!</definedName>
    <definedName name="MEX" localSheetId="78">#REF!</definedName>
    <definedName name="MEX" localSheetId="82">#REF!</definedName>
    <definedName name="MEX" localSheetId="22">#REF!</definedName>
    <definedName name="MEX" localSheetId="86">#REF!</definedName>
    <definedName name="MEX" localSheetId="90">#REF!</definedName>
    <definedName name="MEX" localSheetId="27">#REF!</definedName>
    <definedName name="MEX" localSheetId="0">#REF!</definedName>
    <definedName name="MEX">#REF!</definedName>
    <definedName name="MFISCAL" localSheetId="106">#REF!</definedName>
    <definedName name="MFISCAL" localSheetId="17">'[53]Annual Raw Data'!#REF!</definedName>
    <definedName name="MFISCAL" localSheetId="51">'[53]Annual Raw Data'!#REF!</definedName>
    <definedName name="MFISCAL" localSheetId="89">'[53]Annual Raw Data'!#REF!</definedName>
    <definedName name="MFISCAL" localSheetId="40">'[53]Annual Raw Data'!#REF!</definedName>
    <definedName name="MFISCAL" localSheetId="42">'[53]Annual Raw Data'!#REF!</definedName>
    <definedName name="MFISCAL" localSheetId="48">'[53]Annual Raw Data'!#REF!</definedName>
    <definedName name="MFISCAL" localSheetId="49">'[53]Annual Raw Data'!#REF!</definedName>
    <definedName name="MFISCAL" localSheetId="50">'[53]Annual Raw Data'!#REF!</definedName>
    <definedName name="MFISCAL" localSheetId="57">'[53]Annual Raw Data'!#REF!</definedName>
    <definedName name="MFISCAL" localSheetId="58">'[53]Annual Raw Data'!#REF!</definedName>
    <definedName name="MFISCAL" localSheetId="90">'[53]Annual Raw Data'!#REF!</definedName>
    <definedName name="MFISCAL" localSheetId="94">#REF!</definedName>
    <definedName name="MFISCAL">'[53]Annual Raw Data'!#REF!</definedName>
    <definedName name="mflowsa" localSheetId="106">#REF!</definedName>
    <definedName name="mflowsa" localSheetId="16">[33]!mflowsa</definedName>
    <definedName name="mflowsa" localSheetId="17">[27]!mflowsa</definedName>
    <definedName name="mflowsa" localSheetId="25">[27]!mflowsa</definedName>
    <definedName name="mflowsa" localSheetId="65">[27]!mflowsa</definedName>
    <definedName name="mflowsa" localSheetId="67">[27]!mflowsa</definedName>
    <definedName name="mflowsa" localSheetId="70">[27]!mflowsa</definedName>
    <definedName name="mflowsa" localSheetId="9">[27]!mflowsa</definedName>
    <definedName name="mflowsa" localSheetId="11">#REF!</definedName>
    <definedName name="mflowsa" localSheetId="53">[27]!mflowsa</definedName>
    <definedName name="mflowsa" localSheetId="54">[27]!mflowsa</definedName>
    <definedName name="mflowsa" localSheetId="42">[27]!mflowsa</definedName>
    <definedName name="mflowsa" localSheetId="50">[27]!mflowsa</definedName>
    <definedName name="mflowsa" localSheetId="57">[27]!mflowsa</definedName>
    <definedName name="mflowsa" localSheetId="59">#REF!</definedName>
    <definedName name="mflowsa" localSheetId="78">[27]!mflowsa</definedName>
    <definedName name="mflowsa" localSheetId="81">[27]!mflowsa</definedName>
    <definedName name="mflowsa" localSheetId="82">[27]!mflowsa</definedName>
    <definedName name="mflowsa" localSheetId="22">[27]!mflowsa</definedName>
    <definedName name="mflowsa" localSheetId="90">[27]!mflowsa</definedName>
    <definedName name="mflowsa" localSheetId="94">#REF!</definedName>
    <definedName name="mflowsa" localSheetId="23">[27]!mflowsa</definedName>
    <definedName name="mflowsa" localSheetId="101">#REF!</definedName>
    <definedName name="mflowsa">[27]!mflowsa</definedName>
    <definedName name="mflowsq" localSheetId="106">#REF!</definedName>
    <definedName name="mflowsq" localSheetId="16">[33]!mflowsq</definedName>
    <definedName name="mflowsq" localSheetId="17">[27]!mflowsq</definedName>
    <definedName name="mflowsq" localSheetId="25">[27]!mflowsq</definedName>
    <definedName name="mflowsq" localSheetId="65">[27]!mflowsq</definedName>
    <definedName name="mflowsq" localSheetId="67">[27]!mflowsq</definedName>
    <definedName name="mflowsq" localSheetId="70">[27]!mflowsq</definedName>
    <definedName name="mflowsq" localSheetId="9">[27]!mflowsq</definedName>
    <definedName name="mflowsq" localSheetId="11">#REF!</definedName>
    <definedName name="mflowsq" localSheetId="53">[27]!mflowsq</definedName>
    <definedName name="mflowsq" localSheetId="54">[27]!mflowsq</definedName>
    <definedName name="mflowsq" localSheetId="42">[27]!mflowsq</definedName>
    <definedName name="mflowsq" localSheetId="50">[27]!mflowsq</definedName>
    <definedName name="mflowsq" localSheetId="57">[27]!mflowsq</definedName>
    <definedName name="mflowsq" localSheetId="59">#REF!</definedName>
    <definedName name="mflowsq" localSheetId="78">[27]!mflowsq</definedName>
    <definedName name="mflowsq" localSheetId="81">[27]!mflowsq</definedName>
    <definedName name="mflowsq" localSheetId="82">[27]!mflowsq</definedName>
    <definedName name="mflowsq" localSheetId="22">[27]!mflowsq</definedName>
    <definedName name="mflowsq" localSheetId="90">[27]!mflowsq</definedName>
    <definedName name="mflowsq" localSheetId="94">#REF!</definedName>
    <definedName name="mflowsq" localSheetId="23">[27]!mflowsq</definedName>
    <definedName name="mflowsq" localSheetId="101">#REF!</definedName>
    <definedName name="mflowsq">[27]!mflowsq</definedName>
    <definedName name="MICRO" localSheetId="106">#REF!</definedName>
    <definedName name="MICRO" localSheetId="17">#REF!</definedName>
    <definedName name="MICRO" localSheetId="18">#REF!</definedName>
    <definedName name="MICRO" localSheetId="51">#REF!</definedName>
    <definedName name="MICRO" localSheetId="89">#REF!</definedName>
    <definedName name="MICRO" localSheetId="40">#REF!</definedName>
    <definedName name="MICRO" localSheetId="42">#REF!</definedName>
    <definedName name="MICRO" localSheetId="48">#REF!</definedName>
    <definedName name="MICRO" localSheetId="49">#REF!</definedName>
    <definedName name="MICRO" localSheetId="50">#REF!</definedName>
    <definedName name="MICRO" localSheetId="57">#REF!</definedName>
    <definedName name="MICRO" localSheetId="58">#REF!</definedName>
    <definedName name="MICRO" localSheetId="77">#REF!</definedName>
    <definedName name="MICRO" localSheetId="78">#REF!</definedName>
    <definedName name="MICRO" localSheetId="22">#REF!</definedName>
    <definedName name="MICRO" localSheetId="90">#REF!</definedName>
    <definedName name="MICRO" localSheetId="0">#REF!</definedName>
    <definedName name="MICRO">#REF!</definedName>
    <definedName name="MIDDLE" localSheetId="106">#REF!</definedName>
    <definedName name="MIDDLE" localSheetId="16">#REF!</definedName>
    <definedName name="MIDDLE" localSheetId="17">#REF!</definedName>
    <definedName name="MIDDLE" localSheetId="51">#REF!</definedName>
    <definedName name="MIDDLE" localSheetId="89">#REF!</definedName>
    <definedName name="MIDDLE" localSheetId="40">#REF!</definedName>
    <definedName name="MIDDLE" localSheetId="42">#REF!</definedName>
    <definedName name="MIDDLE" localSheetId="43">#REF!</definedName>
    <definedName name="MIDDLE" localSheetId="47">#REF!</definedName>
    <definedName name="MIDDLE" localSheetId="48">#REF!</definedName>
    <definedName name="MIDDLE" localSheetId="49">#REF!</definedName>
    <definedName name="MIDDLE" localSheetId="50">#REF!</definedName>
    <definedName name="MIDDLE" localSheetId="57">#REF!</definedName>
    <definedName name="MIDDLE" localSheetId="58">#REF!</definedName>
    <definedName name="MIDDLE" localSheetId="76">#REF!</definedName>
    <definedName name="MIDDLE" localSheetId="78">#REF!</definedName>
    <definedName name="MIDDLE" localSheetId="82">#REF!</definedName>
    <definedName name="MIDDLE" localSheetId="22">#REF!</definedName>
    <definedName name="MIDDLE" localSheetId="90">#REF!</definedName>
    <definedName name="MIDDLE" localSheetId="27">#REF!</definedName>
    <definedName name="MIDDLE" localSheetId="0">#REF!</definedName>
    <definedName name="MIDDLE">#REF!</definedName>
    <definedName name="Million_b_d" localSheetId="106">#REF!</definedName>
    <definedName name="Million_b_d" localSheetId="57">#REF!</definedName>
    <definedName name="Million_b_d" localSheetId="94">#REF!</definedName>
    <definedName name="Million_b_d">[82]nonopec!$D$426:$D$426</definedName>
    <definedName name="MINISTÉRIO_DA_PREVIDÊNCIA_E_ASSISTÊNCIA_SOCIAL" localSheetId="106">#REF!</definedName>
    <definedName name="MINISTÉRIO_DA_PREVIDÊNCIA_E_ASSISTÊNCIA_SOCIAL" localSheetId="17">#REF!</definedName>
    <definedName name="MINISTÉRIO_DA_PREVIDÊNCIA_E_ASSISTÊNCIA_SOCIAL" localSheetId="18">#REF!</definedName>
    <definedName name="MINISTÉRIO_DA_PREVIDÊNCIA_E_ASSISTÊNCIA_SOCIAL" localSheetId="51">#REF!</definedName>
    <definedName name="MINISTÉRIO_DA_PREVIDÊNCIA_E_ASSISTÊNCIA_SOCIAL" localSheetId="89">#REF!</definedName>
    <definedName name="MINISTÉRIO_DA_PREVIDÊNCIA_E_ASSISTÊNCIA_SOCIAL" localSheetId="40">#REF!</definedName>
    <definedName name="MINISTÉRIO_DA_PREVIDÊNCIA_E_ASSISTÊNCIA_SOCIAL" localSheetId="42">#REF!</definedName>
    <definedName name="MINISTÉRIO_DA_PREVIDÊNCIA_E_ASSISTÊNCIA_SOCIAL" localSheetId="48">#REF!</definedName>
    <definedName name="MINISTÉRIO_DA_PREVIDÊNCIA_E_ASSISTÊNCIA_SOCIAL" localSheetId="49">#REF!</definedName>
    <definedName name="MINISTÉRIO_DA_PREVIDÊNCIA_E_ASSISTÊNCIA_SOCIAL" localSheetId="50">#REF!</definedName>
    <definedName name="MINISTÉRIO_DA_PREVIDÊNCIA_E_ASSISTÊNCIA_SOCIAL" localSheetId="57">#REF!</definedName>
    <definedName name="MINISTÉRIO_DA_PREVIDÊNCIA_E_ASSISTÊNCIA_SOCIAL" localSheetId="58">#REF!</definedName>
    <definedName name="MINISTÉRIO_DA_PREVIDÊNCIA_E_ASSISTÊNCIA_SOCIAL" localSheetId="78">#REF!</definedName>
    <definedName name="MINISTÉRIO_DA_PREVIDÊNCIA_E_ASSISTÊNCIA_SOCIAL" localSheetId="22">#REF!</definedName>
    <definedName name="MINISTÉRIO_DA_PREVIDÊNCIA_E_ASSISTÊNCIA_SOCIAL" localSheetId="90">#REF!</definedName>
    <definedName name="MINISTÉRIO_DA_PREVIDÊNCIA_E_ASSISTÊNCIA_SOCIAL" localSheetId="0">#REF!</definedName>
    <definedName name="MINISTÉRIO_DA_PREVIDÊNCIA_E_ASSISTÊNCIA_SOCIAL">#REF!</definedName>
    <definedName name="MIRIAMA" localSheetId="106">#REF!</definedName>
    <definedName name="MIRIAMA" localSheetId="17">#REF!</definedName>
    <definedName name="MIRIAMA" localSheetId="18">#REF!</definedName>
    <definedName name="MIRIAMA" localSheetId="51">#REF!</definedName>
    <definedName name="MIRIAMA" localSheetId="89">#REF!</definedName>
    <definedName name="MIRIAMA" localSheetId="40">#REF!</definedName>
    <definedName name="MIRIAMA" localSheetId="42">#REF!</definedName>
    <definedName name="MIRIAMA" localSheetId="48">#REF!</definedName>
    <definedName name="MIRIAMA" localSheetId="49">#REF!</definedName>
    <definedName name="MIRIAMA" localSheetId="50">#REF!</definedName>
    <definedName name="MIRIAMA" localSheetId="57">#REF!</definedName>
    <definedName name="MIRIAMA" localSheetId="58">#REF!</definedName>
    <definedName name="MIRIAMA" localSheetId="78">#REF!</definedName>
    <definedName name="MIRIAMA" localSheetId="22">#REF!</definedName>
    <definedName name="MIRIAMA" localSheetId="90">#REF!</definedName>
    <definedName name="MIRIAMA" localSheetId="0">#REF!</definedName>
    <definedName name="MIRIAMA">#REF!</definedName>
    <definedName name="MIRIAMB" localSheetId="106">#REF!</definedName>
    <definedName name="MIRIAMB" localSheetId="17">#REF!</definedName>
    <definedName name="MIRIAMB" localSheetId="18">#REF!</definedName>
    <definedName name="MIRIAMB" localSheetId="51">#REF!</definedName>
    <definedName name="MIRIAMB" localSheetId="89">#REF!</definedName>
    <definedName name="MIRIAMB" localSheetId="40">#REF!</definedName>
    <definedName name="MIRIAMB" localSheetId="42">#REF!</definedName>
    <definedName name="MIRIAMB" localSheetId="48">#REF!</definedName>
    <definedName name="MIRIAMB" localSheetId="49">#REF!</definedName>
    <definedName name="MIRIAMB" localSheetId="50">#REF!</definedName>
    <definedName name="MIRIAMB" localSheetId="57">#REF!</definedName>
    <definedName name="MIRIAMB" localSheetId="58">#REF!</definedName>
    <definedName name="MIRIAMB" localSheetId="78">#REF!</definedName>
    <definedName name="MIRIAMB" localSheetId="22">#REF!</definedName>
    <definedName name="MIRIAMB" localSheetId="90">#REF!</definedName>
    <definedName name="MIRIAMB" localSheetId="0">#REF!</definedName>
    <definedName name="MIRIAMB">#REF!</definedName>
    <definedName name="MISC3" localSheetId="106">#REF!</definedName>
    <definedName name="MISC3" localSheetId="17">#REF!</definedName>
    <definedName name="MISC3" localSheetId="51">#REF!</definedName>
    <definedName name="MISC3" localSheetId="89">#REF!</definedName>
    <definedName name="MISC3" localSheetId="48">#REF!</definedName>
    <definedName name="MISC3" localSheetId="49">#REF!</definedName>
    <definedName name="MISC3" localSheetId="50">#REF!</definedName>
    <definedName name="MISC3" localSheetId="57">#REF!</definedName>
    <definedName name="MISC3" localSheetId="58">#REF!</definedName>
    <definedName name="MISC3" localSheetId="78">#REF!</definedName>
    <definedName name="MISC3" localSheetId="22">#REF!</definedName>
    <definedName name="MISC3" localSheetId="90">#REF!</definedName>
    <definedName name="MISC3" localSheetId="0">#REF!</definedName>
    <definedName name="MISC3">#REF!</definedName>
    <definedName name="MISC4" localSheetId="106">#REF!</definedName>
    <definedName name="MISC4" localSheetId="16">[44]OUTPUT!#REF!</definedName>
    <definedName name="MISC4" localSheetId="17">[29]OUTPUT!#REF!</definedName>
    <definedName name="MISC4" localSheetId="42">[29]OUTPUT!#REF!</definedName>
    <definedName name="MISC4" localSheetId="44">#REF!</definedName>
    <definedName name="MISC4" localSheetId="45">#REF!</definedName>
    <definedName name="MISC4" localSheetId="46">#REF!</definedName>
    <definedName name="MISC4" localSheetId="47">#REF!</definedName>
    <definedName name="MISC4" localSheetId="50">[29]OUTPUT!#REF!</definedName>
    <definedName name="MISC4" localSheetId="57">[29]OUTPUT!#REF!</definedName>
    <definedName name="MISC4" localSheetId="77">[29]OUTPUT!#REF!</definedName>
    <definedName name="MISC4" localSheetId="90">[29]OUTPUT!#REF!</definedName>
    <definedName name="MISC4" localSheetId="94">#REF!</definedName>
    <definedName name="MISC4">[29]OUTPUT!#REF!</definedName>
    <definedName name="mmm" localSheetId="104" hidden="1">{"Riqfin97",#N/A,FALSE,"Tran";"Riqfinpro",#N/A,FALSE,"Tran"}</definedName>
    <definedName name="mmm" localSheetId="106" hidden="1">{"Riqfin97",#N/A,FALSE,"Tran";"Riqfinpro",#N/A,FALSE,"Tran"}</definedName>
    <definedName name="mmm" localSheetId="16" hidden="1">{"Riqfin97",#N/A,FALSE,"Tran";"Riqfinpro",#N/A,FALSE,"Tran"}</definedName>
    <definedName name="mmm" localSheetId="17" hidden="1">{"Riqfin97",#N/A,FALSE,"Tran";"Riqfinpro",#N/A,FALSE,"Tran"}</definedName>
    <definedName name="mmm" localSheetId="18" hidden="1">{"Riqfin97",#N/A,FALSE,"Tran";"Riqfinpro",#N/A,FALSE,"Tran"}</definedName>
    <definedName name="mmm" localSheetId="38" hidden="1">{"Riqfin97",#N/A,FALSE,"Tran";"Riqfinpro",#N/A,FALSE,"Tran"}</definedName>
    <definedName name="mmm" localSheetId="41" hidden="1">{"Riqfin97",#N/A,FALSE,"Tran";"Riqfinpro",#N/A,FALSE,"Tran"}</definedName>
    <definedName name="mmm" localSheetId="65" hidden="1">{"Riqfin97",#N/A,FALSE,"Tran";"Riqfinpro",#N/A,FALSE,"Tran"}</definedName>
    <definedName name="mmm" localSheetId="67" hidden="1">{"Riqfin97",#N/A,FALSE,"Tran";"Riqfinpro",#N/A,FALSE,"Tran"}</definedName>
    <definedName name="mmm" localSheetId="70" hidden="1">{"Riqfin97",#N/A,FALSE,"Tran";"Riqfinpro",#N/A,FALSE,"Tran"}</definedName>
    <definedName name="mmm" localSheetId="8" hidden="1">{"Riqfin97",#N/A,FALSE,"Tran";"Riqfinpro",#N/A,FALSE,"Tran"}</definedName>
    <definedName name="mmm" localSheetId="9" hidden="1">{"Riqfin97",#N/A,FALSE,"Tran";"Riqfinpro",#N/A,FALSE,"Tran"}</definedName>
    <definedName name="mmm" localSheetId="10" hidden="1">{"Riqfin97",#N/A,FALSE,"Tran";"Riqfinpro",#N/A,FALSE,"Tran"}</definedName>
    <definedName name="mmm" localSheetId="11" hidden="1">{"Riqfin97",#N/A,FALSE,"Tran";"Riqfinpro",#N/A,FALSE,"Tran"}</definedName>
    <definedName name="mmm" localSheetId="54" hidden="1">{"Riqfin97",#N/A,FALSE,"Tran";"Riqfinpro",#N/A,FALSE,"Tran"}</definedName>
    <definedName name="mmm" localSheetId="51" hidden="1">{"Riqfin97",#N/A,FALSE,"Tran";"Riqfinpro",#N/A,FALSE,"Tran"}</definedName>
    <definedName name="mmm" localSheetId="89" hidden="1">{"Riqfin97",#N/A,FALSE,"Tran";"Riqfinpro",#N/A,FALSE,"Tran"}</definedName>
    <definedName name="mmm" localSheetId="28" hidden="1">{"Riqfin97",#N/A,FALSE,"Tran";"Riqfinpro",#N/A,FALSE,"Tran"}</definedName>
    <definedName name="mmm" localSheetId="29" hidden="1">{"Riqfin97",#N/A,FALSE,"Tran";"Riqfinpro",#N/A,FALSE,"Tran"}</definedName>
    <definedName name="mmm" localSheetId="30" hidden="1">{"Riqfin97",#N/A,FALSE,"Tran";"Riqfinpro",#N/A,FALSE,"Tran"}</definedName>
    <definedName name="mmm" localSheetId="31" hidden="1">{"Riqfin97",#N/A,FALSE,"Tran";"Riqfinpro",#N/A,FALSE,"Tran"}</definedName>
    <definedName name="mmm" localSheetId="32" hidden="1">{"Riqfin97",#N/A,FALSE,"Tran";"Riqfinpro",#N/A,FALSE,"Tran"}</definedName>
    <definedName name="mmm" localSheetId="33" hidden="1">{"Riqfin97",#N/A,FALSE,"Tran";"Riqfinpro",#N/A,FALSE,"Tran"}</definedName>
    <definedName name="mmm" localSheetId="34" hidden="1">{"Riqfin97",#N/A,FALSE,"Tran";"Riqfinpro",#N/A,FALSE,"Tran"}</definedName>
    <definedName name="mmm" localSheetId="37" hidden="1">{"Riqfin97",#N/A,FALSE,"Tran";"Riqfinpro",#N/A,FALSE,"Tran"}</definedName>
    <definedName name="mmm" localSheetId="2" hidden="1">{"Riqfin97",#N/A,FALSE,"Tran";"Riqfinpro",#N/A,FALSE,"Tran"}</definedName>
    <definedName name="mmm" localSheetId="39" hidden="1">{"Riqfin97",#N/A,FALSE,"Tran";"Riqfinpro",#N/A,FALSE,"Tran"}</definedName>
    <definedName name="mmm" localSheetId="40" hidden="1">{"Riqfin97",#N/A,FALSE,"Tran";"Riqfinpro",#N/A,FALSE,"Tran"}</definedName>
    <definedName name="mmm" localSheetId="42" hidden="1">{"Riqfin97",#N/A,FALSE,"Tran";"Riqfinpro",#N/A,FALSE,"Tran"}</definedName>
    <definedName name="mmm" localSheetId="43" hidden="1">{"Riqfin97",#N/A,FALSE,"Tran";"Riqfinpro",#N/A,FALSE,"Tran"}</definedName>
    <definedName name="mmm" localSheetId="44" hidden="1">{"Riqfin97",#N/A,FALSE,"Tran";"Riqfinpro",#N/A,FALSE,"Tran"}</definedName>
    <definedName name="mmm" localSheetId="45" hidden="1">{"Riqfin97",#N/A,FALSE,"Tran";"Riqfinpro",#N/A,FALSE,"Tran"}</definedName>
    <definedName name="mmm" localSheetId="46" hidden="1">{"Riqfin97",#N/A,FALSE,"Tran";"Riqfinpro",#N/A,FALSE,"Tran"}</definedName>
    <definedName name="mmm" localSheetId="47" hidden="1">{"Riqfin97",#N/A,FALSE,"Tran";"Riqfinpro",#N/A,FALSE,"Tran"}</definedName>
    <definedName name="mmm" localSheetId="48" hidden="1">{"Riqfin97",#N/A,FALSE,"Tran";"Riqfinpro",#N/A,FALSE,"Tran"}</definedName>
    <definedName name="mmm" localSheetId="49" hidden="1">{"Riqfin97",#N/A,FALSE,"Tran";"Riqfinpro",#N/A,FALSE,"Tran"}</definedName>
    <definedName name="mmm" localSheetId="50" hidden="1">{"Riqfin97",#N/A,FALSE,"Tran";"Riqfinpro",#N/A,FALSE,"Tran"}</definedName>
    <definedName name="mmm" localSheetId="57" hidden="1">{"Riqfin97",#N/A,FALSE,"Tran";"Riqfinpro",#N/A,FALSE,"Tran"}</definedName>
    <definedName name="mmm" localSheetId="58" hidden="1">{"Riqfin97",#N/A,FALSE,"Tran";"Riqfinpro",#N/A,FALSE,"Tran"}</definedName>
    <definedName name="mmm" localSheetId="59" hidden="1">{"Riqfin97",#N/A,FALSE,"Tran";"Riqfinpro",#N/A,FALSE,"Tran"}</definedName>
    <definedName name="mmm" localSheetId="60" hidden="1">{"Riqfin97",#N/A,FALSE,"Tran";"Riqfinpro",#N/A,FALSE,"Tran"}</definedName>
    <definedName name="mmm" localSheetId="61" hidden="1">{"Riqfin97",#N/A,FALSE,"Tran";"Riqfinpro",#N/A,FALSE,"Tran"}</definedName>
    <definedName name="mmm" localSheetId="62" hidden="1">{"Riqfin97",#N/A,FALSE,"Tran";"Riqfinpro",#N/A,FALSE,"Tran"}</definedName>
    <definedName name="mmm" localSheetId="63" hidden="1">{"Riqfin97",#N/A,FALSE,"Tran";"Riqfinpro",#N/A,FALSE,"Tran"}</definedName>
    <definedName name="mmm" localSheetId="64" hidden="1">{"Riqfin97",#N/A,FALSE,"Tran";"Riqfinpro",#N/A,FALSE,"Tran"}</definedName>
    <definedName name="mmm" localSheetId="66" hidden="1">{"Riqfin97",#N/A,FALSE,"Tran";"Riqfinpro",#N/A,FALSE,"Tran"}</definedName>
    <definedName name="mmm" localSheetId="68" hidden="1">{"Riqfin97",#N/A,FALSE,"Tran";"Riqfinpro",#N/A,FALSE,"Tran"}</definedName>
    <definedName name="mmm" localSheetId="69" hidden="1">{"Riqfin97",#N/A,FALSE,"Tran";"Riqfinpro",#N/A,FALSE,"Tran"}</definedName>
    <definedName name="mmm" localSheetId="71" hidden="1">{"Riqfin97",#N/A,FALSE,"Tran";"Riqfinpro",#N/A,FALSE,"Tran"}</definedName>
    <definedName name="mmm" localSheetId="76" hidden="1">{"Riqfin97",#N/A,FALSE,"Tran";"Riqfinpro",#N/A,FALSE,"Tran"}</definedName>
    <definedName name="mmm" localSheetId="77" hidden="1">{"Riqfin97",#N/A,FALSE,"Tran";"Riqfinpro",#N/A,FALSE,"Tran"}</definedName>
    <definedName name="mmm" localSheetId="78" hidden="1">{"Riqfin97",#N/A,FALSE,"Tran";"Riqfinpro",#N/A,FALSE,"Tran"}</definedName>
    <definedName name="mmm" localSheetId="82" hidden="1">{"Riqfin97",#N/A,FALSE,"Tran";"Riqfinpro",#N/A,FALSE,"Tran"}</definedName>
    <definedName name="mmm" localSheetId="22" hidden="1">{"Riqfin97",#N/A,FALSE,"Tran";"Riqfinpro",#N/A,FALSE,"Tran"}</definedName>
    <definedName name="mmm" localSheetId="86" hidden="1">{"Riqfin97",#N/A,FALSE,"Tran";"Riqfinpro",#N/A,FALSE,"Tran"}</definedName>
    <definedName name="mmm" localSheetId="90" hidden="1">{"Riqfin97",#N/A,FALSE,"Tran";"Riqfinpro",#N/A,FALSE,"Tran"}</definedName>
    <definedName name="mmm" localSheetId="94" hidden="1">{"Riqfin97",#N/A,FALSE,"Tran";"Riqfinpro",#N/A,FALSE,"Tran"}</definedName>
    <definedName name="mmm" localSheetId="102" hidden="1">{"Riqfin97",#N/A,FALSE,"Tran";"Riqfinpro",#N/A,FALSE,"Tran"}</definedName>
    <definedName name="mmm" localSheetId="27" hidden="1">{"Riqfin97",#N/A,FALSE,"Tran";"Riqfinpro",#N/A,FALSE,"Tran"}</definedName>
    <definedName name="mmm" localSheetId="0" hidden="1">{"Riqfin97",#N/A,FALSE,"Tran";"Riqfinpro",#N/A,FALSE,"Tran"}</definedName>
    <definedName name="mmm" hidden="1">{"Riqfin97",#N/A,FALSE,"Tran";"Riqfinpro",#N/A,FALSE,"Tran"}</definedName>
    <definedName name="mmmm" localSheetId="104" hidden="1">{"Tab1",#N/A,FALSE,"P";"Tab2",#N/A,FALSE,"P"}</definedName>
    <definedName name="mmmm" localSheetId="106" hidden="1">{"Tab1",#N/A,FALSE,"P";"Tab2",#N/A,FALSE,"P"}</definedName>
    <definedName name="mmmm" localSheetId="16" hidden="1">{"Tab1",#N/A,FALSE,"P";"Tab2",#N/A,FALSE,"P"}</definedName>
    <definedName name="mmmm" localSheetId="17" hidden="1">{"Tab1",#N/A,FALSE,"P";"Tab2",#N/A,FALSE,"P"}</definedName>
    <definedName name="mmmm" localSheetId="18" hidden="1">{"Tab1",#N/A,FALSE,"P";"Tab2",#N/A,FALSE,"P"}</definedName>
    <definedName name="mmmm" localSheetId="38" hidden="1">{"Tab1",#N/A,FALSE,"P";"Tab2",#N/A,FALSE,"P"}</definedName>
    <definedName name="mmmm" localSheetId="41" hidden="1">{"Tab1",#N/A,FALSE,"P";"Tab2",#N/A,FALSE,"P"}</definedName>
    <definedName name="mmmm" localSheetId="65" hidden="1">{"Tab1",#N/A,FALSE,"P";"Tab2",#N/A,FALSE,"P"}</definedName>
    <definedName name="mmmm" localSheetId="67" hidden="1">{"Tab1",#N/A,FALSE,"P";"Tab2",#N/A,FALSE,"P"}</definedName>
    <definedName name="mmmm" localSheetId="70" hidden="1">{"Tab1",#N/A,FALSE,"P";"Tab2",#N/A,FALSE,"P"}</definedName>
    <definedName name="mmmm" localSheetId="8" hidden="1">{"Tab1",#N/A,FALSE,"P";"Tab2",#N/A,FALSE,"P"}</definedName>
    <definedName name="mmmm" localSheetId="9" hidden="1">{"Tab1",#N/A,FALSE,"P";"Tab2",#N/A,FALSE,"P"}</definedName>
    <definedName name="mmmm" localSheetId="10" hidden="1">{"Tab1",#N/A,FALSE,"P";"Tab2",#N/A,FALSE,"P"}</definedName>
    <definedName name="mmmm" localSheetId="11" hidden="1">{"Tab1",#N/A,FALSE,"P";"Tab2",#N/A,FALSE,"P"}</definedName>
    <definedName name="mmmm" localSheetId="54" hidden="1">{"Tab1",#N/A,FALSE,"P";"Tab2",#N/A,FALSE,"P"}</definedName>
    <definedName name="mmmm" localSheetId="51" hidden="1">{"Tab1",#N/A,FALSE,"P";"Tab2",#N/A,FALSE,"P"}</definedName>
    <definedName name="mmmm" localSheetId="89" hidden="1">{"Tab1",#N/A,FALSE,"P";"Tab2",#N/A,FALSE,"P"}</definedName>
    <definedName name="mmmm" localSheetId="28" hidden="1">{"Tab1",#N/A,FALSE,"P";"Tab2",#N/A,FALSE,"P"}</definedName>
    <definedName name="mmmm" localSheetId="29" hidden="1">{"Tab1",#N/A,FALSE,"P";"Tab2",#N/A,FALSE,"P"}</definedName>
    <definedName name="mmmm" localSheetId="30" hidden="1">{"Tab1",#N/A,FALSE,"P";"Tab2",#N/A,FALSE,"P"}</definedName>
    <definedName name="mmmm" localSheetId="31" hidden="1">{"Tab1",#N/A,FALSE,"P";"Tab2",#N/A,FALSE,"P"}</definedName>
    <definedName name="mmmm" localSheetId="32" hidden="1">{"Tab1",#N/A,FALSE,"P";"Tab2",#N/A,FALSE,"P"}</definedName>
    <definedName name="mmmm" localSheetId="33" hidden="1">{"Tab1",#N/A,FALSE,"P";"Tab2",#N/A,FALSE,"P"}</definedName>
    <definedName name="mmmm" localSheetId="34" hidden="1">{"Tab1",#N/A,FALSE,"P";"Tab2",#N/A,FALSE,"P"}</definedName>
    <definedName name="mmmm" localSheetId="37" hidden="1">{"Tab1",#N/A,FALSE,"P";"Tab2",#N/A,FALSE,"P"}</definedName>
    <definedName name="mmmm" localSheetId="2" hidden="1">{"Tab1",#N/A,FALSE,"P";"Tab2",#N/A,FALSE,"P"}</definedName>
    <definedName name="mmmm" localSheetId="39" hidden="1">{"Tab1",#N/A,FALSE,"P";"Tab2",#N/A,FALSE,"P"}</definedName>
    <definedName name="mmmm" localSheetId="40" hidden="1">{"Tab1",#N/A,FALSE,"P";"Tab2",#N/A,FALSE,"P"}</definedName>
    <definedName name="mmmm" localSheetId="42" hidden="1">{"Tab1",#N/A,FALSE,"P";"Tab2",#N/A,FALSE,"P"}</definedName>
    <definedName name="mmmm" localSheetId="43" hidden="1">{"Tab1",#N/A,FALSE,"P";"Tab2",#N/A,FALSE,"P"}</definedName>
    <definedName name="mmmm" localSheetId="44" hidden="1">{"Tab1",#N/A,FALSE,"P";"Tab2",#N/A,FALSE,"P"}</definedName>
    <definedName name="mmmm" localSheetId="45" hidden="1">{"Tab1",#N/A,FALSE,"P";"Tab2",#N/A,FALSE,"P"}</definedName>
    <definedName name="mmmm" localSheetId="46" hidden="1">{"Tab1",#N/A,FALSE,"P";"Tab2",#N/A,FALSE,"P"}</definedName>
    <definedName name="mmmm" localSheetId="47" hidden="1">{"Tab1",#N/A,FALSE,"P";"Tab2",#N/A,FALSE,"P"}</definedName>
    <definedName name="mmmm" localSheetId="48" hidden="1">{"Tab1",#N/A,FALSE,"P";"Tab2",#N/A,FALSE,"P"}</definedName>
    <definedName name="mmmm" localSheetId="49" hidden="1">{"Tab1",#N/A,FALSE,"P";"Tab2",#N/A,FALSE,"P"}</definedName>
    <definedName name="mmmm" localSheetId="50" hidden="1">{"Tab1",#N/A,FALSE,"P";"Tab2",#N/A,FALSE,"P"}</definedName>
    <definedName name="mmmm" localSheetId="57" hidden="1">{"Tab1",#N/A,FALSE,"P";"Tab2",#N/A,FALSE,"P"}</definedName>
    <definedName name="mmmm" localSheetId="58" hidden="1">{"Tab1",#N/A,FALSE,"P";"Tab2",#N/A,FALSE,"P"}</definedName>
    <definedName name="mmmm" localSheetId="59" hidden="1">{"Tab1",#N/A,FALSE,"P";"Tab2",#N/A,FALSE,"P"}</definedName>
    <definedName name="mmmm" localSheetId="60" hidden="1">{"Tab1",#N/A,FALSE,"P";"Tab2",#N/A,FALSE,"P"}</definedName>
    <definedName name="mmmm" localSheetId="61" hidden="1">{"Tab1",#N/A,FALSE,"P";"Tab2",#N/A,FALSE,"P"}</definedName>
    <definedName name="mmmm" localSheetId="62" hidden="1">{"Tab1",#N/A,FALSE,"P";"Tab2",#N/A,FALSE,"P"}</definedName>
    <definedName name="mmmm" localSheetId="63" hidden="1">{"Tab1",#N/A,FALSE,"P";"Tab2",#N/A,FALSE,"P"}</definedName>
    <definedName name="mmmm" localSheetId="64" hidden="1">{"Tab1",#N/A,FALSE,"P";"Tab2",#N/A,FALSE,"P"}</definedName>
    <definedName name="mmmm" localSheetId="66" hidden="1">{"Tab1",#N/A,FALSE,"P";"Tab2",#N/A,FALSE,"P"}</definedName>
    <definedName name="mmmm" localSheetId="68" hidden="1">{"Tab1",#N/A,FALSE,"P";"Tab2",#N/A,FALSE,"P"}</definedName>
    <definedName name="mmmm" localSheetId="69" hidden="1">{"Tab1",#N/A,FALSE,"P";"Tab2",#N/A,FALSE,"P"}</definedName>
    <definedName name="mmmm" localSheetId="71" hidden="1">{"Tab1",#N/A,FALSE,"P";"Tab2",#N/A,FALSE,"P"}</definedName>
    <definedName name="mmmm" localSheetId="76" hidden="1">{"Tab1",#N/A,FALSE,"P";"Tab2",#N/A,FALSE,"P"}</definedName>
    <definedName name="mmmm" localSheetId="77" hidden="1">{"Tab1",#N/A,FALSE,"P";"Tab2",#N/A,FALSE,"P"}</definedName>
    <definedName name="mmmm" localSheetId="78" hidden="1">{"Tab1",#N/A,FALSE,"P";"Tab2",#N/A,FALSE,"P"}</definedName>
    <definedName name="mmmm" localSheetId="82" hidden="1">{"Tab1",#N/A,FALSE,"P";"Tab2",#N/A,FALSE,"P"}</definedName>
    <definedName name="mmmm" localSheetId="22" hidden="1">{"Tab1",#N/A,FALSE,"P";"Tab2",#N/A,FALSE,"P"}</definedName>
    <definedName name="mmmm" localSheetId="86" hidden="1">{"Tab1",#N/A,FALSE,"P";"Tab2",#N/A,FALSE,"P"}</definedName>
    <definedName name="mmmm" localSheetId="90" hidden="1">{"Tab1",#N/A,FALSE,"P";"Tab2",#N/A,FALSE,"P"}</definedName>
    <definedName name="mmmm" localSheetId="94" hidden="1">{"Tab1",#N/A,FALSE,"P";"Tab2",#N/A,FALSE,"P"}</definedName>
    <definedName name="mmmm" localSheetId="102" hidden="1">{"Tab1",#N/A,FALSE,"P";"Tab2",#N/A,FALSE,"P"}</definedName>
    <definedName name="mmmm" localSheetId="27" hidden="1">{"Tab1",#N/A,FALSE,"P";"Tab2",#N/A,FALSE,"P"}</definedName>
    <definedName name="mmmm" localSheetId="0" hidden="1">{"Tab1",#N/A,FALSE,"P";"Tab2",#N/A,FALSE,"P"}</definedName>
    <definedName name="mmmm" hidden="1">{"Tab1",#N/A,FALSE,"P";"Tab2",#N/A,FALSE,"P"}</definedName>
    <definedName name="mmmmm" localSheetId="104" hidden="1">{"Riqfin97",#N/A,FALSE,"Tran";"Riqfinpro",#N/A,FALSE,"Tran"}</definedName>
    <definedName name="mmmmm" localSheetId="106" hidden="1">{"Riqfin97",#N/A,FALSE,"Tran";"Riqfinpro",#N/A,FALSE,"Tran"}</definedName>
    <definedName name="mmmmm" localSheetId="16" hidden="1">{"Riqfin97",#N/A,FALSE,"Tran";"Riqfinpro",#N/A,FALSE,"Tran"}</definedName>
    <definedName name="mmmmm" localSheetId="17" hidden="1">{"Riqfin97",#N/A,FALSE,"Tran";"Riqfinpro",#N/A,FALSE,"Tran"}</definedName>
    <definedName name="mmmmm" localSheetId="18" hidden="1">{"Riqfin97",#N/A,FALSE,"Tran";"Riqfinpro",#N/A,FALSE,"Tran"}</definedName>
    <definedName name="mmmmm" localSheetId="38" hidden="1">{"Riqfin97",#N/A,FALSE,"Tran";"Riqfinpro",#N/A,FALSE,"Tran"}</definedName>
    <definedName name="mmmmm" localSheetId="41" hidden="1">{"Riqfin97",#N/A,FALSE,"Tran";"Riqfinpro",#N/A,FALSE,"Tran"}</definedName>
    <definedName name="mmmmm" localSheetId="65" hidden="1">{"Riqfin97",#N/A,FALSE,"Tran";"Riqfinpro",#N/A,FALSE,"Tran"}</definedName>
    <definedName name="mmmmm" localSheetId="67" hidden="1">{"Riqfin97",#N/A,FALSE,"Tran";"Riqfinpro",#N/A,FALSE,"Tran"}</definedName>
    <definedName name="mmmmm" localSheetId="70" hidden="1">{"Riqfin97",#N/A,FALSE,"Tran";"Riqfinpro",#N/A,FALSE,"Tran"}</definedName>
    <definedName name="mmmmm" localSheetId="8" hidden="1">{"Riqfin97",#N/A,FALSE,"Tran";"Riqfinpro",#N/A,FALSE,"Tran"}</definedName>
    <definedName name="mmmmm" localSheetId="9" hidden="1">{"Riqfin97",#N/A,FALSE,"Tran";"Riqfinpro",#N/A,FALSE,"Tran"}</definedName>
    <definedName name="mmmmm" localSheetId="10" hidden="1">{"Riqfin97",#N/A,FALSE,"Tran";"Riqfinpro",#N/A,FALSE,"Tran"}</definedName>
    <definedName name="mmmmm" localSheetId="11" hidden="1">{"Riqfin97",#N/A,FALSE,"Tran";"Riqfinpro",#N/A,FALSE,"Tran"}</definedName>
    <definedName name="mmmmm" localSheetId="54" hidden="1">{"Riqfin97",#N/A,FALSE,"Tran";"Riqfinpro",#N/A,FALSE,"Tran"}</definedName>
    <definedName name="mmmmm" localSheetId="51" hidden="1">{"Riqfin97",#N/A,FALSE,"Tran";"Riqfinpro",#N/A,FALSE,"Tran"}</definedName>
    <definedName name="mmmmm" localSheetId="89" hidden="1">{"Riqfin97",#N/A,FALSE,"Tran";"Riqfinpro",#N/A,FALSE,"Tran"}</definedName>
    <definedName name="mmmmm" localSheetId="28" hidden="1">{"Riqfin97",#N/A,FALSE,"Tran";"Riqfinpro",#N/A,FALSE,"Tran"}</definedName>
    <definedName name="mmmmm" localSheetId="29" hidden="1">{"Riqfin97",#N/A,FALSE,"Tran";"Riqfinpro",#N/A,FALSE,"Tran"}</definedName>
    <definedName name="mmmmm" localSheetId="30" hidden="1">{"Riqfin97",#N/A,FALSE,"Tran";"Riqfinpro",#N/A,FALSE,"Tran"}</definedName>
    <definedName name="mmmmm" localSheetId="31" hidden="1">{"Riqfin97",#N/A,FALSE,"Tran";"Riqfinpro",#N/A,FALSE,"Tran"}</definedName>
    <definedName name="mmmmm" localSheetId="32" hidden="1">{"Riqfin97",#N/A,FALSE,"Tran";"Riqfinpro",#N/A,FALSE,"Tran"}</definedName>
    <definedName name="mmmmm" localSheetId="33" hidden="1">{"Riqfin97",#N/A,FALSE,"Tran";"Riqfinpro",#N/A,FALSE,"Tran"}</definedName>
    <definedName name="mmmmm" localSheetId="34" hidden="1">{"Riqfin97",#N/A,FALSE,"Tran";"Riqfinpro",#N/A,FALSE,"Tran"}</definedName>
    <definedName name="mmmmm" localSheetId="37" hidden="1">{"Riqfin97",#N/A,FALSE,"Tran";"Riqfinpro",#N/A,FALSE,"Tran"}</definedName>
    <definedName name="mmmmm" localSheetId="2" hidden="1">{"Riqfin97",#N/A,FALSE,"Tran";"Riqfinpro",#N/A,FALSE,"Tran"}</definedName>
    <definedName name="mmmmm" localSheetId="39" hidden="1">{"Riqfin97",#N/A,FALSE,"Tran";"Riqfinpro",#N/A,FALSE,"Tran"}</definedName>
    <definedName name="mmmmm" localSheetId="40" hidden="1">{"Riqfin97",#N/A,FALSE,"Tran";"Riqfinpro",#N/A,FALSE,"Tran"}</definedName>
    <definedName name="mmmmm" localSheetId="42" hidden="1">{"Riqfin97",#N/A,FALSE,"Tran";"Riqfinpro",#N/A,FALSE,"Tran"}</definedName>
    <definedName name="mmmmm" localSheetId="43" hidden="1">{"Riqfin97",#N/A,FALSE,"Tran";"Riqfinpro",#N/A,FALSE,"Tran"}</definedName>
    <definedName name="mmmmm" localSheetId="44" hidden="1">{"Riqfin97",#N/A,FALSE,"Tran";"Riqfinpro",#N/A,FALSE,"Tran"}</definedName>
    <definedName name="mmmmm" localSheetId="45" hidden="1">{"Riqfin97",#N/A,FALSE,"Tran";"Riqfinpro",#N/A,FALSE,"Tran"}</definedName>
    <definedName name="mmmmm" localSheetId="46" hidden="1">{"Riqfin97",#N/A,FALSE,"Tran";"Riqfinpro",#N/A,FALSE,"Tran"}</definedName>
    <definedName name="mmmmm" localSheetId="47" hidden="1">{"Riqfin97",#N/A,FALSE,"Tran";"Riqfinpro",#N/A,FALSE,"Tran"}</definedName>
    <definedName name="mmmmm" localSheetId="48" hidden="1">{"Riqfin97",#N/A,FALSE,"Tran";"Riqfinpro",#N/A,FALSE,"Tran"}</definedName>
    <definedName name="mmmmm" localSheetId="49" hidden="1">{"Riqfin97",#N/A,FALSE,"Tran";"Riqfinpro",#N/A,FALSE,"Tran"}</definedName>
    <definedName name="mmmmm" localSheetId="50" hidden="1">{"Riqfin97",#N/A,FALSE,"Tran";"Riqfinpro",#N/A,FALSE,"Tran"}</definedName>
    <definedName name="mmmmm" localSheetId="57" hidden="1">{"Riqfin97",#N/A,FALSE,"Tran";"Riqfinpro",#N/A,FALSE,"Tran"}</definedName>
    <definedName name="mmmmm" localSheetId="58" hidden="1">{"Riqfin97",#N/A,FALSE,"Tran";"Riqfinpro",#N/A,FALSE,"Tran"}</definedName>
    <definedName name="mmmmm" localSheetId="59" hidden="1">{"Riqfin97",#N/A,FALSE,"Tran";"Riqfinpro",#N/A,FALSE,"Tran"}</definedName>
    <definedName name="mmmmm" localSheetId="60" hidden="1">{"Riqfin97",#N/A,FALSE,"Tran";"Riqfinpro",#N/A,FALSE,"Tran"}</definedName>
    <definedName name="mmmmm" localSheetId="61" hidden="1">{"Riqfin97",#N/A,FALSE,"Tran";"Riqfinpro",#N/A,FALSE,"Tran"}</definedName>
    <definedName name="mmmmm" localSheetId="62" hidden="1">{"Riqfin97",#N/A,FALSE,"Tran";"Riqfinpro",#N/A,FALSE,"Tran"}</definedName>
    <definedName name="mmmmm" localSheetId="63" hidden="1">{"Riqfin97",#N/A,FALSE,"Tran";"Riqfinpro",#N/A,FALSE,"Tran"}</definedName>
    <definedName name="mmmmm" localSheetId="64" hidden="1">{"Riqfin97",#N/A,FALSE,"Tran";"Riqfinpro",#N/A,FALSE,"Tran"}</definedName>
    <definedName name="mmmmm" localSheetId="66" hidden="1">{"Riqfin97",#N/A,FALSE,"Tran";"Riqfinpro",#N/A,FALSE,"Tran"}</definedName>
    <definedName name="mmmmm" localSheetId="68" hidden="1">{"Riqfin97",#N/A,FALSE,"Tran";"Riqfinpro",#N/A,FALSE,"Tran"}</definedName>
    <definedName name="mmmmm" localSheetId="69" hidden="1">{"Riqfin97",#N/A,FALSE,"Tran";"Riqfinpro",#N/A,FALSE,"Tran"}</definedName>
    <definedName name="mmmmm" localSheetId="71" hidden="1">{"Riqfin97",#N/A,FALSE,"Tran";"Riqfinpro",#N/A,FALSE,"Tran"}</definedName>
    <definedName name="mmmmm" localSheetId="76" hidden="1">{"Riqfin97",#N/A,FALSE,"Tran";"Riqfinpro",#N/A,FALSE,"Tran"}</definedName>
    <definedName name="mmmmm" localSheetId="77" hidden="1">{"Riqfin97",#N/A,FALSE,"Tran";"Riqfinpro",#N/A,FALSE,"Tran"}</definedName>
    <definedName name="mmmmm" localSheetId="78" hidden="1">{"Riqfin97",#N/A,FALSE,"Tran";"Riqfinpro",#N/A,FALSE,"Tran"}</definedName>
    <definedName name="mmmmm" localSheetId="82" hidden="1">{"Riqfin97",#N/A,FALSE,"Tran";"Riqfinpro",#N/A,FALSE,"Tran"}</definedName>
    <definedName name="mmmmm" localSheetId="22" hidden="1">{"Riqfin97",#N/A,FALSE,"Tran";"Riqfinpro",#N/A,FALSE,"Tran"}</definedName>
    <definedName name="mmmmm" localSheetId="86" hidden="1">{"Riqfin97",#N/A,FALSE,"Tran";"Riqfinpro",#N/A,FALSE,"Tran"}</definedName>
    <definedName name="mmmmm" localSheetId="90" hidden="1">{"Riqfin97",#N/A,FALSE,"Tran";"Riqfinpro",#N/A,FALSE,"Tran"}</definedName>
    <definedName name="mmmmm" localSheetId="94" hidden="1">{"Riqfin97",#N/A,FALSE,"Tran";"Riqfinpro",#N/A,FALSE,"Tran"}</definedName>
    <definedName name="mmmmm" localSheetId="102" hidden="1">{"Riqfin97",#N/A,FALSE,"Tran";"Riqfinpro",#N/A,FALSE,"Tran"}</definedName>
    <definedName name="mmmmm" localSheetId="27" hidden="1">{"Riqfin97",#N/A,FALSE,"Tran";"Riqfinpro",#N/A,FALSE,"Tran"}</definedName>
    <definedName name="mmmmm" localSheetId="0" hidden="1">{"Riqfin97",#N/A,FALSE,"Tran";"Riqfinpro",#N/A,FALSE,"Tran"}</definedName>
    <definedName name="mmmmm" hidden="1">{"Riqfin97",#N/A,FALSE,"Tran";"Riqfinpro",#N/A,FALSE,"Tran"}</definedName>
    <definedName name="mmmmmmmmm" localSheetId="104" hidden="1">{"Riqfin97",#N/A,FALSE,"Tran";"Riqfinpro",#N/A,FALSE,"Tran"}</definedName>
    <definedName name="mmmmmmmmm" localSheetId="106" hidden="1">{"Riqfin97",#N/A,FALSE,"Tran";"Riqfinpro",#N/A,FALSE,"Tran"}</definedName>
    <definedName name="mmmmmmmmm" localSheetId="16" hidden="1">{"Riqfin97",#N/A,FALSE,"Tran";"Riqfinpro",#N/A,FALSE,"Tran"}</definedName>
    <definedName name="mmmmmmmmm" localSheetId="17" hidden="1">{"Riqfin97",#N/A,FALSE,"Tran";"Riqfinpro",#N/A,FALSE,"Tran"}</definedName>
    <definedName name="mmmmmmmmm" localSheetId="18" hidden="1">{"Riqfin97",#N/A,FALSE,"Tran";"Riqfinpro",#N/A,FALSE,"Tran"}</definedName>
    <definedName name="mmmmmmmmm" localSheetId="38" hidden="1">{"Riqfin97",#N/A,FALSE,"Tran";"Riqfinpro",#N/A,FALSE,"Tran"}</definedName>
    <definedName name="mmmmmmmmm" localSheetId="41" hidden="1">{"Riqfin97",#N/A,FALSE,"Tran";"Riqfinpro",#N/A,FALSE,"Tran"}</definedName>
    <definedName name="mmmmmmmmm" localSheetId="65" hidden="1">{"Riqfin97",#N/A,FALSE,"Tran";"Riqfinpro",#N/A,FALSE,"Tran"}</definedName>
    <definedName name="mmmmmmmmm" localSheetId="67" hidden="1">{"Riqfin97",#N/A,FALSE,"Tran";"Riqfinpro",#N/A,FALSE,"Tran"}</definedName>
    <definedName name="mmmmmmmmm" localSheetId="70" hidden="1">{"Riqfin97",#N/A,FALSE,"Tran";"Riqfinpro",#N/A,FALSE,"Tran"}</definedName>
    <definedName name="mmmmmmmmm" localSheetId="8" hidden="1">{"Riqfin97",#N/A,FALSE,"Tran";"Riqfinpro",#N/A,FALSE,"Tran"}</definedName>
    <definedName name="mmmmmmmmm" localSheetId="9" hidden="1">{"Riqfin97",#N/A,FALSE,"Tran";"Riqfinpro",#N/A,FALSE,"Tran"}</definedName>
    <definedName name="mmmmmmmmm" localSheetId="10" hidden="1">{"Riqfin97",#N/A,FALSE,"Tran";"Riqfinpro",#N/A,FALSE,"Tran"}</definedName>
    <definedName name="mmmmmmmmm" localSheetId="11" hidden="1">{"Riqfin97",#N/A,FALSE,"Tran";"Riqfinpro",#N/A,FALSE,"Tran"}</definedName>
    <definedName name="mmmmmmmmm" localSheetId="54" hidden="1">{"Riqfin97",#N/A,FALSE,"Tran";"Riqfinpro",#N/A,FALSE,"Tran"}</definedName>
    <definedName name="mmmmmmmmm" localSheetId="51" hidden="1">{"Riqfin97",#N/A,FALSE,"Tran";"Riqfinpro",#N/A,FALSE,"Tran"}</definedName>
    <definedName name="mmmmmmmmm" localSheetId="89" hidden="1">{"Riqfin97",#N/A,FALSE,"Tran";"Riqfinpro",#N/A,FALSE,"Tran"}</definedName>
    <definedName name="mmmmmmmmm" localSheetId="28" hidden="1">{"Riqfin97",#N/A,FALSE,"Tran";"Riqfinpro",#N/A,FALSE,"Tran"}</definedName>
    <definedName name="mmmmmmmmm" localSheetId="29" hidden="1">{"Riqfin97",#N/A,FALSE,"Tran";"Riqfinpro",#N/A,FALSE,"Tran"}</definedName>
    <definedName name="mmmmmmmmm" localSheetId="30" hidden="1">{"Riqfin97",#N/A,FALSE,"Tran";"Riqfinpro",#N/A,FALSE,"Tran"}</definedName>
    <definedName name="mmmmmmmmm" localSheetId="31" hidden="1">{"Riqfin97",#N/A,FALSE,"Tran";"Riqfinpro",#N/A,FALSE,"Tran"}</definedName>
    <definedName name="mmmmmmmmm" localSheetId="32" hidden="1">{"Riqfin97",#N/A,FALSE,"Tran";"Riqfinpro",#N/A,FALSE,"Tran"}</definedName>
    <definedName name="mmmmmmmmm" localSheetId="33" hidden="1">{"Riqfin97",#N/A,FALSE,"Tran";"Riqfinpro",#N/A,FALSE,"Tran"}</definedName>
    <definedName name="mmmmmmmmm" localSheetId="34" hidden="1">{"Riqfin97",#N/A,FALSE,"Tran";"Riqfinpro",#N/A,FALSE,"Tran"}</definedName>
    <definedName name="mmmmmmmmm" localSheetId="37" hidden="1">{"Riqfin97",#N/A,FALSE,"Tran";"Riqfinpro",#N/A,FALSE,"Tran"}</definedName>
    <definedName name="mmmmmmmmm" localSheetId="2" hidden="1">{"Riqfin97",#N/A,FALSE,"Tran";"Riqfinpro",#N/A,FALSE,"Tran"}</definedName>
    <definedName name="mmmmmmmmm" localSheetId="39" hidden="1">{"Riqfin97",#N/A,FALSE,"Tran";"Riqfinpro",#N/A,FALSE,"Tran"}</definedName>
    <definedName name="mmmmmmmmm" localSheetId="40" hidden="1">{"Riqfin97",#N/A,FALSE,"Tran";"Riqfinpro",#N/A,FALSE,"Tran"}</definedName>
    <definedName name="mmmmmmmmm" localSheetId="42" hidden="1">{"Riqfin97",#N/A,FALSE,"Tran";"Riqfinpro",#N/A,FALSE,"Tran"}</definedName>
    <definedName name="mmmmmmmmm" localSheetId="43" hidden="1">{"Riqfin97",#N/A,FALSE,"Tran";"Riqfinpro",#N/A,FALSE,"Tran"}</definedName>
    <definedName name="mmmmmmmmm" localSheetId="44" hidden="1">{"Riqfin97",#N/A,FALSE,"Tran";"Riqfinpro",#N/A,FALSE,"Tran"}</definedName>
    <definedName name="mmmmmmmmm" localSheetId="45" hidden="1">{"Riqfin97",#N/A,FALSE,"Tran";"Riqfinpro",#N/A,FALSE,"Tran"}</definedName>
    <definedName name="mmmmmmmmm" localSheetId="46" hidden="1">{"Riqfin97",#N/A,FALSE,"Tran";"Riqfinpro",#N/A,FALSE,"Tran"}</definedName>
    <definedName name="mmmmmmmmm" localSheetId="47" hidden="1">{"Riqfin97",#N/A,FALSE,"Tran";"Riqfinpro",#N/A,FALSE,"Tran"}</definedName>
    <definedName name="mmmmmmmmm" localSheetId="48" hidden="1">{"Riqfin97",#N/A,FALSE,"Tran";"Riqfinpro",#N/A,FALSE,"Tran"}</definedName>
    <definedName name="mmmmmmmmm" localSheetId="49" hidden="1">{"Riqfin97",#N/A,FALSE,"Tran";"Riqfinpro",#N/A,FALSE,"Tran"}</definedName>
    <definedName name="mmmmmmmmm" localSheetId="50" hidden="1">{"Riqfin97",#N/A,FALSE,"Tran";"Riqfinpro",#N/A,FALSE,"Tran"}</definedName>
    <definedName name="mmmmmmmmm" localSheetId="57" hidden="1">{"Riqfin97",#N/A,FALSE,"Tran";"Riqfinpro",#N/A,FALSE,"Tran"}</definedName>
    <definedName name="mmmmmmmmm" localSheetId="58" hidden="1">{"Riqfin97",#N/A,FALSE,"Tran";"Riqfinpro",#N/A,FALSE,"Tran"}</definedName>
    <definedName name="mmmmmmmmm" localSheetId="59" hidden="1">{"Riqfin97",#N/A,FALSE,"Tran";"Riqfinpro",#N/A,FALSE,"Tran"}</definedName>
    <definedName name="mmmmmmmmm" localSheetId="60" hidden="1">{"Riqfin97",#N/A,FALSE,"Tran";"Riqfinpro",#N/A,FALSE,"Tran"}</definedName>
    <definedName name="mmmmmmmmm" localSheetId="61" hidden="1">{"Riqfin97",#N/A,FALSE,"Tran";"Riqfinpro",#N/A,FALSE,"Tran"}</definedName>
    <definedName name="mmmmmmmmm" localSheetId="62" hidden="1">{"Riqfin97",#N/A,FALSE,"Tran";"Riqfinpro",#N/A,FALSE,"Tran"}</definedName>
    <definedName name="mmmmmmmmm" localSheetId="63" hidden="1">{"Riqfin97",#N/A,FALSE,"Tran";"Riqfinpro",#N/A,FALSE,"Tran"}</definedName>
    <definedName name="mmmmmmmmm" localSheetId="64" hidden="1">{"Riqfin97",#N/A,FALSE,"Tran";"Riqfinpro",#N/A,FALSE,"Tran"}</definedName>
    <definedName name="mmmmmmmmm" localSheetId="66" hidden="1">{"Riqfin97",#N/A,FALSE,"Tran";"Riqfinpro",#N/A,FALSE,"Tran"}</definedName>
    <definedName name="mmmmmmmmm" localSheetId="68" hidden="1">{"Riqfin97",#N/A,FALSE,"Tran";"Riqfinpro",#N/A,FALSE,"Tran"}</definedName>
    <definedName name="mmmmmmmmm" localSheetId="69" hidden="1">{"Riqfin97",#N/A,FALSE,"Tran";"Riqfinpro",#N/A,FALSE,"Tran"}</definedName>
    <definedName name="mmmmmmmmm" localSheetId="71" hidden="1">{"Riqfin97",#N/A,FALSE,"Tran";"Riqfinpro",#N/A,FALSE,"Tran"}</definedName>
    <definedName name="mmmmmmmmm" localSheetId="76" hidden="1">{"Riqfin97",#N/A,FALSE,"Tran";"Riqfinpro",#N/A,FALSE,"Tran"}</definedName>
    <definedName name="mmmmmmmmm" localSheetId="77" hidden="1">{"Riqfin97",#N/A,FALSE,"Tran";"Riqfinpro",#N/A,FALSE,"Tran"}</definedName>
    <definedName name="mmmmmmmmm" localSheetId="78" hidden="1">{"Riqfin97",#N/A,FALSE,"Tran";"Riqfinpro",#N/A,FALSE,"Tran"}</definedName>
    <definedName name="mmmmmmmmm" localSheetId="82" hidden="1">{"Riqfin97",#N/A,FALSE,"Tran";"Riqfinpro",#N/A,FALSE,"Tran"}</definedName>
    <definedName name="mmmmmmmmm" localSheetId="22" hidden="1">{"Riqfin97",#N/A,FALSE,"Tran";"Riqfinpro",#N/A,FALSE,"Tran"}</definedName>
    <definedName name="mmmmmmmmm" localSheetId="86" hidden="1">{"Riqfin97",#N/A,FALSE,"Tran";"Riqfinpro",#N/A,FALSE,"Tran"}</definedName>
    <definedName name="mmmmmmmmm" localSheetId="90" hidden="1">{"Riqfin97",#N/A,FALSE,"Tran";"Riqfinpro",#N/A,FALSE,"Tran"}</definedName>
    <definedName name="mmmmmmmmm" localSheetId="94" hidden="1">{"Riqfin97",#N/A,FALSE,"Tran";"Riqfinpro",#N/A,FALSE,"Tran"}</definedName>
    <definedName name="mmmmmmmmm" localSheetId="102" hidden="1">{"Riqfin97",#N/A,FALSE,"Tran";"Riqfinpro",#N/A,FALSE,"Tran"}</definedName>
    <definedName name="mmmmmmmmm" localSheetId="27" hidden="1">{"Riqfin97",#N/A,FALSE,"Tran";"Riqfinpro",#N/A,FALSE,"Tran"}</definedName>
    <definedName name="mmmmmmmmm" localSheetId="0" hidden="1">{"Riqfin97",#N/A,FALSE,"Tran";"Riqfinpro",#N/A,FALSE,"Tran"}</definedName>
    <definedName name="mmmmmmmmm" hidden="1">{"Riqfin97",#N/A,FALSE,"Tran";"Riqfinpro",#N/A,FALSE,"Tran"}</definedName>
    <definedName name="MN" localSheetId="106">#REF!</definedName>
    <definedName name="MN" localSheetId="57">#REF!</definedName>
    <definedName name="MN" localSheetId="94">#REF!</definedName>
    <definedName name="MN">[75]BCP!#REF!</definedName>
    <definedName name="MNDATES" localSheetId="106">#REF!</definedName>
    <definedName name="MNDATES" localSheetId="17">#REF!</definedName>
    <definedName name="MNDATES" localSheetId="18">#REF!</definedName>
    <definedName name="MNDATES" localSheetId="51">#REF!</definedName>
    <definedName name="MNDATES" localSheetId="89">#REF!</definedName>
    <definedName name="MNDATES" localSheetId="40">#REF!</definedName>
    <definedName name="MNDATES" localSheetId="42">#REF!</definedName>
    <definedName name="MNDATES" localSheetId="48">#REF!</definedName>
    <definedName name="MNDATES" localSheetId="49">#REF!</definedName>
    <definedName name="MNDATES" localSheetId="50">#REF!</definedName>
    <definedName name="MNDATES" localSheetId="57">#REF!</definedName>
    <definedName name="MNDATES" localSheetId="58">#REF!</definedName>
    <definedName name="MNDATES" localSheetId="78">#REF!</definedName>
    <definedName name="MNDATES" localSheetId="22">#REF!</definedName>
    <definedName name="MNDATES" localSheetId="90">#REF!</definedName>
    <definedName name="MNDATES" localSheetId="0">#REF!</definedName>
    <definedName name="MNDATES">#REF!</definedName>
    <definedName name="MNP" localSheetId="106">#REF!</definedName>
    <definedName name="MNP" localSheetId="17">[75]BCP!#REF!</definedName>
    <definedName name="MNP" localSheetId="18">[75]BCP!#REF!</definedName>
    <definedName name="MNP" localSheetId="51">[75]BCP!#REF!</definedName>
    <definedName name="MNP" localSheetId="89">[75]BCP!#REF!</definedName>
    <definedName name="MNP" localSheetId="50">[75]BCP!#REF!</definedName>
    <definedName name="MNP" localSheetId="57">#REF!</definedName>
    <definedName name="MNP" localSheetId="90">[75]BCP!#REF!</definedName>
    <definedName name="MNP" localSheetId="94">#REF!</definedName>
    <definedName name="MNP">[75]BCP!#REF!</definedName>
    <definedName name="Módulo2.completo">#N/A</definedName>
    <definedName name="MON_SM" localSheetId="106">#REF!</definedName>
    <definedName name="MON_SM" localSheetId="17">#REF!</definedName>
    <definedName name="MON_SM" localSheetId="18">#REF!</definedName>
    <definedName name="MON_SM" localSheetId="51">#REF!</definedName>
    <definedName name="MON_SM" localSheetId="89">#REF!</definedName>
    <definedName name="MON_SM" localSheetId="40">#REF!</definedName>
    <definedName name="MON_SM" localSheetId="42">#REF!</definedName>
    <definedName name="MON_SM" localSheetId="48">#REF!</definedName>
    <definedName name="MON_SM" localSheetId="49">#REF!</definedName>
    <definedName name="MON_SM" localSheetId="50">#REF!</definedName>
    <definedName name="MON_SM" localSheetId="57">#REF!</definedName>
    <definedName name="MON_SM" localSheetId="58">#REF!</definedName>
    <definedName name="MON_SM" localSheetId="78">#REF!</definedName>
    <definedName name="MON_SM" localSheetId="22">#REF!</definedName>
    <definedName name="MON_SM" localSheetId="90">#REF!</definedName>
    <definedName name="MON_SM" localSheetId="0">#REF!</definedName>
    <definedName name="MON_SM">#REF!</definedName>
    <definedName name="MONF_SM" localSheetId="106">#REF!</definedName>
    <definedName name="MONF_SM" localSheetId="17">#REF!</definedName>
    <definedName name="MONF_SM" localSheetId="18">#REF!</definedName>
    <definedName name="MONF_SM" localSheetId="51">#REF!</definedName>
    <definedName name="MONF_SM" localSheetId="89">#REF!</definedName>
    <definedName name="MONF_SM" localSheetId="40">#REF!</definedName>
    <definedName name="MONF_SM" localSheetId="42">#REF!</definedName>
    <definedName name="MONF_SM" localSheetId="48">#REF!</definedName>
    <definedName name="MONF_SM" localSheetId="49">#REF!</definedName>
    <definedName name="MONF_SM" localSheetId="50">#REF!</definedName>
    <definedName name="MONF_SM" localSheetId="57">#REF!</definedName>
    <definedName name="MONF_SM" localSheetId="58">#REF!</definedName>
    <definedName name="MONF_SM" localSheetId="78">#REF!</definedName>
    <definedName name="MONF_SM" localSheetId="22">#REF!</definedName>
    <definedName name="MONF_SM" localSheetId="90">#REF!</definedName>
    <definedName name="MONF_SM" localSheetId="0">#REF!</definedName>
    <definedName name="MONF_SM">#REF!</definedName>
    <definedName name="Month" localSheetId="106">#REF!</definedName>
    <definedName name="Month" localSheetId="17">#REF!</definedName>
    <definedName name="Month" localSheetId="41">#REF!</definedName>
    <definedName name="Month" localSheetId="51">#REF!</definedName>
    <definedName name="Month" localSheetId="89">#REF!</definedName>
    <definedName name="Month" localSheetId="40">#REF!</definedName>
    <definedName name="Month" localSheetId="42">#REF!</definedName>
    <definedName name="Month" localSheetId="43">#REF!</definedName>
    <definedName name="Month" localSheetId="47">#REF!</definedName>
    <definedName name="Month" localSheetId="48">#REF!</definedName>
    <definedName name="Month" localSheetId="49">#REF!</definedName>
    <definedName name="Month" localSheetId="50">#REF!</definedName>
    <definedName name="Month" localSheetId="57">#REF!</definedName>
    <definedName name="Month" localSheetId="58">#REF!</definedName>
    <definedName name="Month" localSheetId="59">#REF!</definedName>
    <definedName name="Month" localSheetId="60">#REF!</definedName>
    <definedName name="Month" localSheetId="76">#REF!</definedName>
    <definedName name="Month" localSheetId="78">#REF!</definedName>
    <definedName name="Month" localSheetId="82">#REF!</definedName>
    <definedName name="Month" localSheetId="22">#REF!</definedName>
    <definedName name="Month" localSheetId="86">#REF!</definedName>
    <definedName name="Month" localSheetId="90">#REF!</definedName>
    <definedName name="Month" localSheetId="27">#REF!</definedName>
    <definedName name="Month" localSheetId="0">#REF!</definedName>
    <definedName name="Month">#REF!</definedName>
    <definedName name="MonthIndex" localSheetId="106">#REF!</definedName>
    <definedName name="MonthIndex" localSheetId="17">#REF!</definedName>
    <definedName name="MonthIndex" localSheetId="41">#REF!</definedName>
    <definedName name="MonthIndex" localSheetId="51">#REF!</definedName>
    <definedName name="MonthIndex" localSheetId="89">#REF!</definedName>
    <definedName name="MonthIndex" localSheetId="42">#REF!</definedName>
    <definedName name="MonthIndex" localSheetId="43">#REF!</definedName>
    <definedName name="MonthIndex" localSheetId="48">#REF!</definedName>
    <definedName name="MonthIndex" localSheetId="49">#REF!</definedName>
    <definedName name="MonthIndex" localSheetId="50">#REF!</definedName>
    <definedName name="MonthIndex" localSheetId="57">#REF!</definedName>
    <definedName name="MonthIndex" localSheetId="58">#REF!</definedName>
    <definedName name="MonthIndex" localSheetId="59">#REF!</definedName>
    <definedName name="MonthIndex" localSheetId="60">#REF!</definedName>
    <definedName name="MonthIndex" localSheetId="76">#REF!</definedName>
    <definedName name="MonthIndex" localSheetId="78">#REF!</definedName>
    <definedName name="MonthIndex" localSheetId="82">#REF!</definedName>
    <definedName name="MonthIndex" localSheetId="22">#REF!</definedName>
    <definedName name="MonthIndex" localSheetId="86">#REF!</definedName>
    <definedName name="MonthIndex" localSheetId="90">#REF!</definedName>
    <definedName name="MonthIndex" localSheetId="27">#REF!</definedName>
    <definedName name="MonthIndex" localSheetId="0">#REF!</definedName>
    <definedName name="MonthIndex">#REF!</definedName>
    <definedName name="MonthlyInf" localSheetId="106">#REF!</definedName>
    <definedName name="MonthlyInf" localSheetId="57">[106]CPI!$A$403:$N$559</definedName>
    <definedName name="MonthlyInf" localSheetId="94">#REF!</definedName>
    <definedName name="MonthlyInf">[106]CPI!$A$403:$N$559</definedName>
    <definedName name="MONTHS" localSheetId="106">#REF!</definedName>
    <definedName name="MONTHS" localSheetId="57">[100]MONTHLY!$BV$3:$CG$3</definedName>
    <definedName name="MONTHS" localSheetId="94">#REF!</definedName>
    <definedName name="MONTHS">[100]MONTHLY!$BV$3:$CG$3</definedName>
    <definedName name="MONTO1_BONOS_INT">'[161]HIP-BONOS INT'!$P$9</definedName>
    <definedName name="MONTO2_BONOS_INT">'[161]HIP-BONOS INT'!$W$9</definedName>
    <definedName name="MONTO6_BONOS_INT">'[161]HIP-BONOS INT'!$AY$9</definedName>
    <definedName name="MONY" localSheetId="106">#REF!</definedName>
    <definedName name="MONY" localSheetId="17">#REF!</definedName>
    <definedName name="MONY" localSheetId="18">#REF!</definedName>
    <definedName name="MONY" localSheetId="51">#REF!</definedName>
    <definedName name="MONY" localSheetId="89">#REF!</definedName>
    <definedName name="MONY" localSheetId="40">#REF!</definedName>
    <definedName name="MONY" localSheetId="42">#REF!</definedName>
    <definedName name="MONY" localSheetId="48">#REF!</definedName>
    <definedName name="MONY" localSheetId="49">#REF!</definedName>
    <definedName name="MONY" localSheetId="50">#REF!</definedName>
    <definedName name="MONY" localSheetId="57">#REF!</definedName>
    <definedName name="MONY" localSheetId="58">#REF!</definedName>
    <definedName name="MONY" localSheetId="78">#REF!</definedName>
    <definedName name="MONY" localSheetId="22">#REF!</definedName>
    <definedName name="MONY" localSheetId="90">#REF!</definedName>
    <definedName name="MONY" localSheetId="0">#REF!</definedName>
    <definedName name="MONY">#REF!</definedName>
    <definedName name="moodys" localSheetId="106">#REF!</definedName>
    <definedName name="moodys" localSheetId="17">'[162]Credit ratings on 1st issues'!#REF!</definedName>
    <definedName name="moodys" localSheetId="18">'[162]Credit ratings on 1st issues'!#REF!</definedName>
    <definedName name="moodys" localSheetId="51">'[162]Credit ratings on 1st issues'!#REF!</definedName>
    <definedName name="moodys" localSheetId="89">'[162]Credit ratings on 1st issues'!#REF!</definedName>
    <definedName name="moodys" localSheetId="40">'[162]Credit ratings on 1st issues'!#REF!</definedName>
    <definedName name="moodys" localSheetId="42">'[162]Credit ratings on 1st issues'!#REF!</definedName>
    <definedName name="moodys" localSheetId="43">#REF!</definedName>
    <definedName name="moodys" localSheetId="44">#REF!</definedName>
    <definedName name="moodys" localSheetId="45">#REF!</definedName>
    <definedName name="moodys" localSheetId="46">#REF!</definedName>
    <definedName name="moodys" localSheetId="47">#REF!</definedName>
    <definedName name="moodys" localSheetId="48">'[162]Credit ratings on 1st issues'!#REF!</definedName>
    <definedName name="moodys" localSheetId="49">'[162]Credit ratings on 1st issues'!#REF!</definedName>
    <definedName name="moodys" localSheetId="50">'[162]Credit ratings on 1st issues'!#REF!</definedName>
    <definedName name="moodys" localSheetId="57">'[162]Credit ratings on 1st issues'!#REF!</definedName>
    <definedName name="moodys" localSheetId="58">'[162]Credit ratings on 1st issues'!#REF!</definedName>
    <definedName name="moodys" localSheetId="76">'[162]Credit ratings on 1st issues'!#REF!</definedName>
    <definedName name="moodys" localSheetId="78">'[162]Credit ratings on 1st issues'!#REF!</definedName>
    <definedName name="moodys" localSheetId="82">'[162]Credit ratings on 1st issues'!#REF!</definedName>
    <definedName name="moodys" localSheetId="86">'[162]Credit ratings on 1st issues'!#REF!</definedName>
    <definedName name="moodys" localSheetId="90">'[162]Credit ratings on 1st issues'!#REF!</definedName>
    <definedName name="moodys" localSheetId="94">#REF!</definedName>
    <definedName name="moodys">'[162]Credit ratings on 1st issues'!#REF!</definedName>
    <definedName name="MPETROLEO" localSheetId="106">#REF!</definedName>
    <definedName name="MPETROLEO" localSheetId="17">#REF!</definedName>
    <definedName name="MPETROLEO" localSheetId="51">#REF!</definedName>
    <definedName name="MPETROLEO" localSheetId="89">#REF!</definedName>
    <definedName name="MPETROLEO" localSheetId="40">#REF!</definedName>
    <definedName name="MPETROLEO" localSheetId="42">#REF!</definedName>
    <definedName name="MPETROLEO" localSheetId="43">#REF!</definedName>
    <definedName name="MPETROLEO" localSheetId="47">#REF!</definedName>
    <definedName name="MPETROLEO" localSheetId="48">#REF!</definedName>
    <definedName name="MPETROLEO" localSheetId="49">#REF!</definedName>
    <definedName name="MPETROLEO" localSheetId="50">#REF!</definedName>
    <definedName name="MPETROLEO" localSheetId="57">#REF!</definedName>
    <definedName name="MPETROLEO" localSheetId="58">#REF!</definedName>
    <definedName name="MPETROLEO" localSheetId="76">#REF!</definedName>
    <definedName name="MPETROLEO" localSheetId="77">#REF!</definedName>
    <definedName name="MPETROLEO" localSheetId="78">#REF!</definedName>
    <definedName name="MPETROLEO" localSheetId="82">#REF!</definedName>
    <definedName name="MPETROLEO" localSheetId="22">#REF!</definedName>
    <definedName name="MPETROLEO" localSheetId="90">#REF!</definedName>
    <definedName name="MPETROLEO" localSheetId="27">#REF!</definedName>
    <definedName name="MPETROLEO" localSheetId="0">#REF!</definedName>
    <definedName name="MPETROLEO">#REF!</definedName>
    <definedName name="msci" localSheetId="106">#REF!</definedName>
    <definedName name="msci" localSheetId="57">[134]Sheet1!$H$2:$K$24</definedName>
    <definedName name="msci" localSheetId="94">#REF!</definedName>
    <definedName name="msci">[134]Sheet1!$H$2:$K$24</definedName>
    <definedName name="mscid" localSheetId="106">#REF!</definedName>
    <definedName name="mscid" localSheetId="57">[134]Sheet1!$B$2:$E$24</definedName>
    <definedName name="mscid" localSheetId="94">#REF!</definedName>
    <definedName name="mscid">[134]Sheet1!$B$2:$E$24</definedName>
    <definedName name="mscil" localSheetId="106">#REF!</definedName>
    <definedName name="mscil" localSheetId="57">[134]Sheet1!$H$2:$K$24</definedName>
    <definedName name="mscil" localSheetId="94">#REF!</definedName>
    <definedName name="mscil">[134]Sheet1!$H$2:$K$24</definedName>
    <definedName name="mstocksa" localSheetId="106">#REF!</definedName>
    <definedName name="mstocksa" localSheetId="16">[33]!mstocksa</definedName>
    <definedName name="mstocksa" localSheetId="17">[27]!mstocksa</definedName>
    <definedName name="mstocksa" localSheetId="25">[27]!mstocksa</definedName>
    <definedName name="mstocksa" localSheetId="65">[27]!mstocksa</definedName>
    <definedName name="mstocksa" localSheetId="67">[27]!mstocksa</definedName>
    <definedName name="mstocksa" localSheetId="70">[27]!mstocksa</definedName>
    <definedName name="mstocksa" localSheetId="9">[27]!mstocksa</definedName>
    <definedName name="mstocksa" localSheetId="11">#REF!</definedName>
    <definedName name="mstocksa" localSheetId="53">[27]!mstocksa</definedName>
    <definedName name="mstocksa" localSheetId="54">[27]!mstocksa</definedName>
    <definedName name="mstocksa" localSheetId="42">[27]!mstocksa</definedName>
    <definedName name="mstocksa" localSheetId="50">[27]!mstocksa</definedName>
    <definedName name="mstocksa" localSheetId="57">[27]!mstocksa</definedName>
    <definedName name="mstocksa" localSheetId="59">#REF!</definedName>
    <definedName name="mstocksa" localSheetId="78">[27]!mstocksa</definedName>
    <definedName name="mstocksa" localSheetId="81">[27]!mstocksa</definedName>
    <definedName name="mstocksa" localSheetId="82">[27]!mstocksa</definedName>
    <definedName name="mstocksa" localSheetId="22">[27]!mstocksa</definedName>
    <definedName name="mstocksa" localSheetId="90">[27]!mstocksa</definedName>
    <definedName name="mstocksa" localSheetId="94">#REF!</definedName>
    <definedName name="mstocksa" localSheetId="23">[27]!mstocksa</definedName>
    <definedName name="mstocksa" localSheetId="101">#REF!</definedName>
    <definedName name="mstocksa">[27]!mstocksa</definedName>
    <definedName name="mstocksq" localSheetId="106">#REF!</definedName>
    <definedName name="mstocksq" localSheetId="16">[33]!mstocksq</definedName>
    <definedName name="mstocksq" localSheetId="17">[27]!mstocksq</definedName>
    <definedName name="mstocksq" localSheetId="25">[27]!mstocksq</definedName>
    <definedName name="mstocksq" localSheetId="65">[27]!mstocksq</definedName>
    <definedName name="mstocksq" localSheetId="67">[27]!mstocksq</definedName>
    <definedName name="mstocksq" localSheetId="70">[27]!mstocksq</definedName>
    <definedName name="mstocksq" localSheetId="9">[27]!mstocksq</definedName>
    <definedName name="mstocksq" localSheetId="11">#REF!</definedName>
    <definedName name="mstocksq" localSheetId="53">[27]!mstocksq</definedName>
    <definedName name="mstocksq" localSheetId="54">[27]!mstocksq</definedName>
    <definedName name="mstocksq" localSheetId="42">[27]!mstocksq</definedName>
    <definedName name="mstocksq" localSheetId="50">[27]!mstocksq</definedName>
    <definedName name="mstocksq" localSheetId="57">[27]!mstocksq</definedName>
    <definedName name="mstocksq" localSheetId="59">#REF!</definedName>
    <definedName name="mstocksq" localSheetId="78">[27]!mstocksq</definedName>
    <definedName name="mstocksq" localSheetId="81">[27]!mstocksq</definedName>
    <definedName name="mstocksq" localSheetId="82">[27]!mstocksq</definedName>
    <definedName name="mstocksq" localSheetId="22">[27]!mstocksq</definedName>
    <definedName name="mstocksq" localSheetId="90">[27]!mstocksq</definedName>
    <definedName name="mstocksq" localSheetId="94">#REF!</definedName>
    <definedName name="mstocksq" localSheetId="23">[27]!mstocksq</definedName>
    <definedName name="mstocksq" localSheetId="101">#REF!</definedName>
    <definedName name="mstocksq">[27]!mstocksq</definedName>
    <definedName name="mte" localSheetId="104" hidden="1">{"Riqfin97",#N/A,FALSE,"Tran";"Riqfinpro",#N/A,FALSE,"Tran"}</definedName>
    <definedName name="mte" localSheetId="106" hidden="1">{"Riqfin97",#N/A,FALSE,"Tran";"Riqfinpro",#N/A,FALSE,"Tran"}</definedName>
    <definedName name="mte" localSheetId="16" hidden="1">{"Riqfin97",#N/A,FALSE,"Tran";"Riqfinpro",#N/A,FALSE,"Tran"}</definedName>
    <definedName name="mte" localSheetId="17" hidden="1">{"Riqfin97",#N/A,FALSE,"Tran";"Riqfinpro",#N/A,FALSE,"Tran"}</definedName>
    <definedName name="mte" localSheetId="18" hidden="1">{"Riqfin97",#N/A,FALSE,"Tran";"Riqfinpro",#N/A,FALSE,"Tran"}</definedName>
    <definedName name="mte" localSheetId="38" hidden="1">{"Riqfin97",#N/A,FALSE,"Tran";"Riqfinpro",#N/A,FALSE,"Tran"}</definedName>
    <definedName name="mte" localSheetId="41" hidden="1">{"Riqfin97",#N/A,FALSE,"Tran";"Riqfinpro",#N/A,FALSE,"Tran"}</definedName>
    <definedName name="mte" localSheetId="65" hidden="1">{"Riqfin97",#N/A,FALSE,"Tran";"Riqfinpro",#N/A,FALSE,"Tran"}</definedName>
    <definedName name="mte" localSheetId="67" hidden="1">{"Riqfin97",#N/A,FALSE,"Tran";"Riqfinpro",#N/A,FALSE,"Tran"}</definedName>
    <definedName name="mte" localSheetId="70" hidden="1">{"Riqfin97",#N/A,FALSE,"Tran";"Riqfinpro",#N/A,FALSE,"Tran"}</definedName>
    <definedName name="mte" localSheetId="8" hidden="1">{"Riqfin97",#N/A,FALSE,"Tran";"Riqfinpro",#N/A,FALSE,"Tran"}</definedName>
    <definedName name="mte" localSheetId="9" hidden="1">{"Riqfin97",#N/A,FALSE,"Tran";"Riqfinpro",#N/A,FALSE,"Tran"}</definedName>
    <definedName name="mte" localSheetId="10" hidden="1">{"Riqfin97",#N/A,FALSE,"Tran";"Riqfinpro",#N/A,FALSE,"Tran"}</definedName>
    <definedName name="mte" localSheetId="11" hidden="1">{"Riqfin97",#N/A,FALSE,"Tran";"Riqfinpro",#N/A,FALSE,"Tran"}</definedName>
    <definedName name="mte" localSheetId="54" hidden="1">{"Riqfin97",#N/A,FALSE,"Tran";"Riqfinpro",#N/A,FALSE,"Tran"}</definedName>
    <definedName name="mte" localSheetId="51" hidden="1">{"Riqfin97",#N/A,FALSE,"Tran";"Riqfinpro",#N/A,FALSE,"Tran"}</definedName>
    <definedName name="mte" localSheetId="89" hidden="1">{"Riqfin97",#N/A,FALSE,"Tran";"Riqfinpro",#N/A,FALSE,"Tran"}</definedName>
    <definedName name="mte" localSheetId="28" hidden="1">{"Riqfin97",#N/A,FALSE,"Tran";"Riqfinpro",#N/A,FALSE,"Tran"}</definedName>
    <definedName name="mte" localSheetId="29" hidden="1">{"Riqfin97",#N/A,FALSE,"Tran";"Riqfinpro",#N/A,FALSE,"Tran"}</definedName>
    <definedName name="mte" localSheetId="30" hidden="1">{"Riqfin97",#N/A,FALSE,"Tran";"Riqfinpro",#N/A,FALSE,"Tran"}</definedName>
    <definedName name="mte" localSheetId="31" hidden="1">{"Riqfin97",#N/A,FALSE,"Tran";"Riqfinpro",#N/A,FALSE,"Tran"}</definedName>
    <definedName name="mte" localSheetId="32" hidden="1">{"Riqfin97",#N/A,FALSE,"Tran";"Riqfinpro",#N/A,FALSE,"Tran"}</definedName>
    <definedName name="mte" localSheetId="33" hidden="1">{"Riqfin97",#N/A,FALSE,"Tran";"Riqfinpro",#N/A,FALSE,"Tran"}</definedName>
    <definedName name="mte" localSheetId="34" hidden="1">{"Riqfin97",#N/A,FALSE,"Tran";"Riqfinpro",#N/A,FALSE,"Tran"}</definedName>
    <definedName name="mte" localSheetId="37" hidden="1">{"Riqfin97",#N/A,FALSE,"Tran";"Riqfinpro",#N/A,FALSE,"Tran"}</definedName>
    <definedName name="mte" localSheetId="2" hidden="1">{"Riqfin97",#N/A,FALSE,"Tran";"Riqfinpro",#N/A,FALSE,"Tran"}</definedName>
    <definedName name="mte" localSheetId="39" hidden="1">{"Riqfin97",#N/A,FALSE,"Tran";"Riqfinpro",#N/A,FALSE,"Tran"}</definedName>
    <definedName name="mte" localSheetId="40" hidden="1">{"Riqfin97",#N/A,FALSE,"Tran";"Riqfinpro",#N/A,FALSE,"Tran"}</definedName>
    <definedName name="mte" localSheetId="42" hidden="1">{"Riqfin97",#N/A,FALSE,"Tran";"Riqfinpro",#N/A,FALSE,"Tran"}</definedName>
    <definedName name="mte" localSheetId="43" hidden="1">{"Riqfin97",#N/A,FALSE,"Tran";"Riqfinpro",#N/A,FALSE,"Tran"}</definedName>
    <definedName name="mte" localSheetId="44" hidden="1">{"Riqfin97",#N/A,FALSE,"Tran";"Riqfinpro",#N/A,FALSE,"Tran"}</definedName>
    <definedName name="mte" localSheetId="45" hidden="1">{"Riqfin97",#N/A,FALSE,"Tran";"Riqfinpro",#N/A,FALSE,"Tran"}</definedName>
    <definedName name="mte" localSheetId="46" hidden="1">{"Riqfin97",#N/A,FALSE,"Tran";"Riqfinpro",#N/A,FALSE,"Tran"}</definedName>
    <definedName name="mte" localSheetId="47" hidden="1">{"Riqfin97",#N/A,FALSE,"Tran";"Riqfinpro",#N/A,FALSE,"Tran"}</definedName>
    <definedName name="mte" localSheetId="48" hidden="1">{"Riqfin97",#N/A,FALSE,"Tran";"Riqfinpro",#N/A,FALSE,"Tran"}</definedName>
    <definedName name="mte" localSheetId="49" hidden="1">{"Riqfin97",#N/A,FALSE,"Tran";"Riqfinpro",#N/A,FALSE,"Tran"}</definedName>
    <definedName name="mte" localSheetId="50" hidden="1">{"Riqfin97",#N/A,FALSE,"Tran";"Riqfinpro",#N/A,FALSE,"Tran"}</definedName>
    <definedName name="mte" localSheetId="57" hidden="1">{"Riqfin97",#N/A,FALSE,"Tran";"Riqfinpro",#N/A,FALSE,"Tran"}</definedName>
    <definedName name="mte" localSheetId="58" hidden="1">{"Riqfin97",#N/A,FALSE,"Tran";"Riqfinpro",#N/A,FALSE,"Tran"}</definedName>
    <definedName name="mte" localSheetId="59" hidden="1">{"Riqfin97",#N/A,FALSE,"Tran";"Riqfinpro",#N/A,FALSE,"Tran"}</definedName>
    <definedName name="mte" localSheetId="60" hidden="1">{"Riqfin97",#N/A,FALSE,"Tran";"Riqfinpro",#N/A,FALSE,"Tran"}</definedName>
    <definedName name="mte" localSheetId="61" hidden="1">{"Riqfin97",#N/A,FALSE,"Tran";"Riqfinpro",#N/A,FALSE,"Tran"}</definedName>
    <definedName name="mte" localSheetId="62" hidden="1">{"Riqfin97",#N/A,FALSE,"Tran";"Riqfinpro",#N/A,FALSE,"Tran"}</definedName>
    <definedName name="mte" localSheetId="63" hidden="1">{"Riqfin97",#N/A,FALSE,"Tran";"Riqfinpro",#N/A,FALSE,"Tran"}</definedName>
    <definedName name="mte" localSheetId="64" hidden="1">{"Riqfin97",#N/A,FALSE,"Tran";"Riqfinpro",#N/A,FALSE,"Tran"}</definedName>
    <definedName name="mte" localSheetId="66" hidden="1">{"Riqfin97",#N/A,FALSE,"Tran";"Riqfinpro",#N/A,FALSE,"Tran"}</definedName>
    <definedName name="mte" localSheetId="68" hidden="1">{"Riqfin97",#N/A,FALSE,"Tran";"Riqfinpro",#N/A,FALSE,"Tran"}</definedName>
    <definedName name="mte" localSheetId="69" hidden="1">{"Riqfin97",#N/A,FALSE,"Tran";"Riqfinpro",#N/A,FALSE,"Tran"}</definedName>
    <definedName name="mte" localSheetId="71" hidden="1">{"Riqfin97",#N/A,FALSE,"Tran";"Riqfinpro",#N/A,FALSE,"Tran"}</definedName>
    <definedName name="mte" localSheetId="76" hidden="1">{"Riqfin97",#N/A,FALSE,"Tran";"Riqfinpro",#N/A,FALSE,"Tran"}</definedName>
    <definedName name="mte" localSheetId="77" hidden="1">{"Riqfin97",#N/A,FALSE,"Tran";"Riqfinpro",#N/A,FALSE,"Tran"}</definedName>
    <definedName name="mte" localSheetId="78" hidden="1">{"Riqfin97",#N/A,FALSE,"Tran";"Riqfinpro",#N/A,FALSE,"Tran"}</definedName>
    <definedName name="mte" localSheetId="82" hidden="1">{"Riqfin97",#N/A,FALSE,"Tran";"Riqfinpro",#N/A,FALSE,"Tran"}</definedName>
    <definedName name="mte" localSheetId="22" hidden="1">{"Riqfin97",#N/A,FALSE,"Tran";"Riqfinpro",#N/A,FALSE,"Tran"}</definedName>
    <definedName name="mte" localSheetId="86" hidden="1">{"Riqfin97",#N/A,FALSE,"Tran";"Riqfinpro",#N/A,FALSE,"Tran"}</definedName>
    <definedName name="mte" localSheetId="90" hidden="1">{"Riqfin97",#N/A,FALSE,"Tran";"Riqfinpro",#N/A,FALSE,"Tran"}</definedName>
    <definedName name="mte" localSheetId="94" hidden="1">{"Riqfin97",#N/A,FALSE,"Tran";"Riqfinpro",#N/A,FALSE,"Tran"}</definedName>
    <definedName name="mte" localSheetId="102" hidden="1">{"Riqfin97",#N/A,FALSE,"Tran";"Riqfinpro",#N/A,FALSE,"Tran"}</definedName>
    <definedName name="mte" localSheetId="27" hidden="1">{"Riqfin97",#N/A,FALSE,"Tran";"Riqfinpro",#N/A,FALSE,"Tran"}</definedName>
    <definedName name="mte" localSheetId="0" hidden="1">{"Riqfin97",#N/A,FALSE,"Tran";"Riqfinpro",#N/A,FALSE,"Tran"}</definedName>
    <definedName name="mte" hidden="1">{"Riqfin97",#N/A,FALSE,"Tran";"Riqfinpro",#N/A,FALSE,"Tran"}</definedName>
    <definedName name="MUNI96" localSheetId="106">#REF!</definedName>
    <definedName name="MUNI96" localSheetId="17">#REF!</definedName>
    <definedName name="MUNI96" localSheetId="18">#REF!</definedName>
    <definedName name="MUNI96" localSheetId="51">#REF!</definedName>
    <definedName name="MUNI96" localSheetId="89">#REF!</definedName>
    <definedName name="MUNI96" localSheetId="40">#REF!</definedName>
    <definedName name="MUNI96" localSheetId="42">#REF!</definedName>
    <definedName name="MUNI96" localSheetId="48">#REF!</definedName>
    <definedName name="MUNI96" localSheetId="49">#REF!</definedName>
    <definedName name="MUNI96" localSheetId="50">#REF!</definedName>
    <definedName name="MUNI96" localSheetId="57">#REF!</definedName>
    <definedName name="MUNI96" localSheetId="58">#REF!</definedName>
    <definedName name="MUNI96" localSheetId="77">#REF!</definedName>
    <definedName name="MUNI96" localSheetId="78">#REF!</definedName>
    <definedName name="MUNI96" localSheetId="22">#REF!</definedName>
    <definedName name="MUNI96" localSheetId="90">#REF!</definedName>
    <definedName name="MUNI96" localSheetId="0">#REF!</definedName>
    <definedName name="MUNI96">#REF!</definedName>
    <definedName name="Municipios" localSheetId="106">#REF!</definedName>
    <definedName name="Municipios" localSheetId="17">#REF!</definedName>
    <definedName name="Municipios" localSheetId="18">#REF!</definedName>
    <definedName name="Municipios" localSheetId="51">#REF!</definedName>
    <definedName name="Municipios" localSheetId="89">#REF!</definedName>
    <definedName name="Municipios" localSheetId="40">#REF!</definedName>
    <definedName name="Municipios" localSheetId="42">#REF!</definedName>
    <definedName name="Municipios" localSheetId="48">#REF!</definedName>
    <definedName name="Municipios" localSheetId="49">#REF!</definedName>
    <definedName name="Municipios" localSheetId="50">#REF!</definedName>
    <definedName name="Municipios" localSheetId="57">#REF!</definedName>
    <definedName name="Municipios" localSheetId="58">#REF!</definedName>
    <definedName name="Municipios" localSheetId="77">#REF!</definedName>
    <definedName name="Municipios" localSheetId="78">#REF!</definedName>
    <definedName name="Municipios" localSheetId="22">#REF!</definedName>
    <definedName name="Municipios" localSheetId="90">#REF!</definedName>
    <definedName name="Municipios" localSheetId="0">#REF!</definedName>
    <definedName name="Municipios">#REF!</definedName>
    <definedName name="n" localSheetId="104" hidden="1">{"Minpmon",#N/A,FALSE,"Monthinput"}</definedName>
    <definedName name="n" localSheetId="106" hidden="1">{"Minpmon",#N/A,FALSE,"Monthinput"}</definedName>
    <definedName name="n" localSheetId="16" hidden="1">{"Minpmon",#N/A,FALSE,"Monthinput"}</definedName>
    <definedName name="n" localSheetId="17" hidden="1">{"Minpmon",#N/A,FALSE,"Monthinput"}</definedName>
    <definedName name="n" localSheetId="18" hidden="1">{"Minpmon",#N/A,FALSE,"Monthinput"}</definedName>
    <definedName name="n" localSheetId="38" hidden="1">{"Minpmon",#N/A,FALSE,"Monthinput"}</definedName>
    <definedName name="n" localSheetId="41" hidden="1">{"Minpmon",#N/A,FALSE,"Monthinput"}</definedName>
    <definedName name="n" localSheetId="65" hidden="1">{"Minpmon",#N/A,FALSE,"Monthinput"}</definedName>
    <definedName name="n" localSheetId="67" hidden="1">{"Minpmon",#N/A,FALSE,"Monthinput"}</definedName>
    <definedName name="n" localSheetId="70" hidden="1">{"Minpmon",#N/A,FALSE,"Monthinput"}</definedName>
    <definedName name="n" localSheetId="8" hidden="1">{"Minpmon",#N/A,FALSE,"Monthinput"}</definedName>
    <definedName name="n" localSheetId="9" hidden="1">{"Minpmon",#N/A,FALSE,"Monthinput"}</definedName>
    <definedName name="n" localSheetId="10" hidden="1">{"Minpmon",#N/A,FALSE,"Monthinput"}</definedName>
    <definedName name="n" localSheetId="11" hidden="1">{"Minpmon",#N/A,FALSE,"Monthinput"}</definedName>
    <definedName name="n" localSheetId="54" hidden="1">{"Minpmon",#N/A,FALSE,"Monthinput"}</definedName>
    <definedName name="n" localSheetId="51" hidden="1">{"Minpmon",#N/A,FALSE,"Monthinput"}</definedName>
    <definedName name="n" localSheetId="89" hidden="1">{"Minpmon",#N/A,FALSE,"Monthinput"}</definedName>
    <definedName name="n" localSheetId="28" hidden="1">{"Minpmon",#N/A,FALSE,"Monthinput"}</definedName>
    <definedName name="n" localSheetId="29" hidden="1">{"Minpmon",#N/A,FALSE,"Monthinput"}</definedName>
    <definedName name="n" localSheetId="30" hidden="1">{"Minpmon",#N/A,FALSE,"Monthinput"}</definedName>
    <definedName name="n" localSheetId="31" hidden="1">{"Minpmon",#N/A,FALSE,"Monthinput"}</definedName>
    <definedName name="n" localSheetId="32" hidden="1">{"Minpmon",#N/A,FALSE,"Monthinput"}</definedName>
    <definedName name="n" localSheetId="33" hidden="1">{"Minpmon",#N/A,FALSE,"Monthinput"}</definedName>
    <definedName name="n" localSheetId="34" hidden="1">{"Minpmon",#N/A,FALSE,"Monthinput"}</definedName>
    <definedName name="n" localSheetId="37" hidden="1">{"Minpmon",#N/A,FALSE,"Monthinput"}</definedName>
    <definedName name="n" localSheetId="2" hidden="1">{"Minpmon",#N/A,FALSE,"Monthinput"}</definedName>
    <definedName name="n" localSheetId="39" hidden="1">{"Minpmon",#N/A,FALSE,"Monthinput"}</definedName>
    <definedName name="n" localSheetId="40" hidden="1">{"Minpmon",#N/A,FALSE,"Monthinput"}</definedName>
    <definedName name="n" localSheetId="42" hidden="1">{"Minpmon",#N/A,FALSE,"Monthinput"}</definedName>
    <definedName name="n" localSheetId="43" hidden="1">{"Minpmon",#N/A,FALSE,"Monthinput"}</definedName>
    <definedName name="n" localSheetId="44" hidden="1">{"Minpmon",#N/A,FALSE,"Monthinput"}</definedName>
    <definedName name="n" localSheetId="45" hidden="1">{"Minpmon",#N/A,FALSE,"Monthinput"}</definedName>
    <definedName name="n" localSheetId="46" hidden="1">{"Minpmon",#N/A,FALSE,"Monthinput"}</definedName>
    <definedName name="n" localSheetId="47" hidden="1">{"Minpmon",#N/A,FALSE,"Monthinput"}</definedName>
    <definedName name="n" localSheetId="48" hidden="1">{"Minpmon",#N/A,FALSE,"Monthinput"}</definedName>
    <definedName name="n" localSheetId="49" hidden="1">{"Minpmon",#N/A,FALSE,"Monthinput"}</definedName>
    <definedName name="n" localSheetId="50" hidden="1">{"Minpmon",#N/A,FALSE,"Monthinput"}</definedName>
    <definedName name="n" localSheetId="57" hidden="1">{"Minpmon",#N/A,FALSE,"Monthinput"}</definedName>
    <definedName name="n" localSheetId="58" hidden="1">{"Minpmon",#N/A,FALSE,"Monthinput"}</definedName>
    <definedName name="n" localSheetId="59" hidden="1">{"Minpmon",#N/A,FALSE,"Monthinput"}</definedName>
    <definedName name="n" localSheetId="60" hidden="1">{"Minpmon",#N/A,FALSE,"Monthinput"}</definedName>
    <definedName name="n" localSheetId="61" hidden="1">{"Minpmon",#N/A,FALSE,"Monthinput"}</definedName>
    <definedName name="n" localSheetId="62" hidden="1">{"Minpmon",#N/A,FALSE,"Monthinput"}</definedName>
    <definedName name="n" localSheetId="63" hidden="1">{"Minpmon",#N/A,FALSE,"Monthinput"}</definedName>
    <definedName name="n" localSheetId="64" hidden="1">{"Minpmon",#N/A,FALSE,"Monthinput"}</definedName>
    <definedName name="n" localSheetId="66" hidden="1">{"Minpmon",#N/A,FALSE,"Monthinput"}</definedName>
    <definedName name="n" localSheetId="68" hidden="1">{"Minpmon",#N/A,FALSE,"Monthinput"}</definedName>
    <definedName name="n" localSheetId="69" hidden="1">{"Minpmon",#N/A,FALSE,"Monthinput"}</definedName>
    <definedName name="n" localSheetId="71" hidden="1">{"Minpmon",#N/A,FALSE,"Monthinput"}</definedName>
    <definedName name="n" localSheetId="76" hidden="1">{"Minpmon",#N/A,FALSE,"Monthinput"}</definedName>
    <definedName name="n" localSheetId="77" hidden="1">{"Minpmon",#N/A,FALSE,"Monthinput"}</definedName>
    <definedName name="n" localSheetId="78" hidden="1">{"Minpmon",#N/A,FALSE,"Monthinput"}</definedName>
    <definedName name="n" localSheetId="82" hidden="1">{"Minpmon",#N/A,FALSE,"Monthinput"}</definedName>
    <definedName name="n" localSheetId="22" hidden="1">{"Minpmon",#N/A,FALSE,"Monthinput"}</definedName>
    <definedName name="n" localSheetId="86" hidden="1">{"Minpmon",#N/A,FALSE,"Monthinput"}</definedName>
    <definedName name="n" localSheetId="90" hidden="1">{"Minpmon",#N/A,FALSE,"Monthinput"}</definedName>
    <definedName name="n" localSheetId="94" hidden="1">{"Minpmon",#N/A,FALSE,"Monthinput"}</definedName>
    <definedName name="n" localSheetId="102" hidden="1">{"Minpmon",#N/A,FALSE,"Monthinput"}</definedName>
    <definedName name="n" localSheetId="27" hidden="1">{"Minpmon",#N/A,FALSE,"Monthinput"}</definedName>
    <definedName name="n" localSheetId="0" hidden="1">{"Minpmon",#N/A,FALSE,"Monthinput"}</definedName>
    <definedName name="n" hidden="1">{"Minpmon",#N/A,FALSE,"Monthinput"}</definedName>
    <definedName name="names" localSheetId="106">#REF!</definedName>
    <definedName name="names" localSheetId="16">'[119]shared data'!$B$7:$O$7</definedName>
    <definedName name="names" localSheetId="57">'[58]shared data'!$B$7:$O$7</definedName>
    <definedName name="names" localSheetId="94">#REF!</definedName>
    <definedName name="names">'[58]shared data'!$B$7:$O$7</definedName>
    <definedName name="NAMES_A" localSheetId="106">#REF!</definedName>
    <definedName name="NAMES_A" localSheetId="16">'[119]shared data'!$B$5:$B$223</definedName>
    <definedName name="NAMES_A" localSheetId="57">'[58]shared data'!$B$5:$B$223</definedName>
    <definedName name="NAMES_A" localSheetId="94">#REF!</definedName>
    <definedName name="NAMES_A">'[58]shared data'!$B$5:$B$223</definedName>
    <definedName name="names_w" localSheetId="106">#REF!</definedName>
    <definedName name="names_w" localSheetId="17">#REF!</definedName>
    <definedName name="names_w" localSheetId="18">#REF!</definedName>
    <definedName name="names_w" localSheetId="51">#REF!</definedName>
    <definedName name="names_w" localSheetId="89">#REF!</definedName>
    <definedName name="names_w" localSheetId="40">#REF!</definedName>
    <definedName name="names_w" localSheetId="42">#REF!</definedName>
    <definedName name="names_w" localSheetId="48">#REF!</definedName>
    <definedName name="names_w" localSheetId="49">#REF!</definedName>
    <definedName name="names_w" localSheetId="50">#REF!</definedName>
    <definedName name="names_w" localSheetId="57">#REF!</definedName>
    <definedName name="names_w" localSheetId="58">#REF!</definedName>
    <definedName name="names_w" localSheetId="78">#REF!</definedName>
    <definedName name="names_w" localSheetId="22">#REF!</definedName>
    <definedName name="names_w" localSheetId="90">#REF!</definedName>
    <definedName name="names_w" localSheetId="0">#REF!</definedName>
    <definedName name="names_w">#REF!</definedName>
    <definedName name="NC_R" localSheetId="106">#REF!</definedName>
    <definedName name="NC_R" localSheetId="17">[72]Q1!#REF!</definedName>
    <definedName name="NC_R" localSheetId="18">[72]Q1!#REF!</definedName>
    <definedName name="NC_R" localSheetId="51">[72]Q1!#REF!</definedName>
    <definedName name="NC_R" localSheetId="89">[72]Q1!#REF!</definedName>
    <definedName name="NC_R" localSheetId="40">[72]Q1!#REF!</definedName>
    <definedName name="NC_R" localSheetId="42">[72]Q1!#REF!</definedName>
    <definedName name="NC_R" localSheetId="48">[72]Q1!#REF!</definedName>
    <definedName name="NC_R" localSheetId="49">[72]Q1!#REF!</definedName>
    <definedName name="NC_R" localSheetId="50">[72]Q1!#REF!</definedName>
    <definedName name="NC_R" localSheetId="57">[72]Q1!#REF!</definedName>
    <definedName name="NC_R" localSheetId="58">[72]Q1!#REF!</definedName>
    <definedName name="NC_R" localSheetId="90">[72]Q1!#REF!</definedName>
    <definedName name="NC_R" localSheetId="94">#REF!</definedName>
    <definedName name="NC_R">[72]Q1!#REF!</definedName>
    <definedName name="NCG" localSheetId="16">#REF!</definedName>
    <definedName name="NCG">#N/A</definedName>
    <definedName name="NCG_R" localSheetId="16">#REF!</definedName>
    <definedName name="NCG_R">#N/A</definedName>
    <definedName name="NCP" localSheetId="16">#REF!</definedName>
    <definedName name="NCP">#N/A</definedName>
    <definedName name="NCP_R" localSheetId="16">#REF!</definedName>
    <definedName name="NCP_R">#N/A</definedName>
    <definedName name="Ndf" localSheetId="106">#REF!</definedName>
    <definedName name="Ndf" localSheetId="57">#REF!</definedName>
    <definedName name="Ndf" localSheetId="94">#REF!</definedName>
    <definedName name="Ndf">[67]CIRRs!$C$69</definedName>
    <definedName name="NE" localSheetId="106">#REF!</definedName>
    <definedName name="NE" localSheetId="17">#REF!</definedName>
    <definedName name="NE" localSheetId="18">#REF!</definedName>
    <definedName name="NE" localSheetId="51">#REF!</definedName>
    <definedName name="NE" localSheetId="89">#REF!</definedName>
    <definedName name="NE" localSheetId="40">#REF!</definedName>
    <definedName name="NE" localSheetId="42">#REF!</definedName>
    <definedName name="NE" localSheetId="48">#REF!</definedName>
    <definedName name="NE" localSheetId="49">#REF!</definedName>
    <definedName name="NE" localSheetId="50">#REF!</definedName>
    <definedName name="NE" localSheetId="57">#REF!</definedName>
    <definedName name="NE" localSheetId="58">#REF!</definedName>
    <definedName name="NE" localSheetId="78">#REF!</definedName>
    <definedName name="NE" localSheetId="22">#REF!</definedName>
    <definedName name="NE" localSheetId="90">#REF!</definedName>
    <definedName name="NE" localSheetId="0">#REF!</definedName>
    <definedName name="NE">#REF!</definedName>
    <definedName name="NECESSIDADE_DE_FINANCIAMENTO" localSheetId="106">#REF!</definedName>
    <definedName name="NECESSIDADE_DE_FINANCIAMENTO" localSheetId="17">#REF!</definedName>
    <definedName name="NECESSIDADE_DE_FINANCIAMENTO" localSheetId="18">#REF!</definedName>
    <definedName name="NECESSIDADE_DE_FINANCIAMENTO" localSheetId="51">#REF!</definedName>
    <definedName name="NECESSIDADE_DE_FINANCIAMENTO" localSheetId="89">#REF!</definedName>
    <definedName name="NECESSIDADE_DE_FINANCIAMENTO" localSheetId="40">#REF!</definedName>
    <definedName name="NECESSIDADE_DE_FINANCIAMENTO" localSheetId="42">#REF!</definedName>
    <definedName name="NECESSIDADE_DE_FINANCIAMENTO" localSheetId="48">#REF!</definedName>
    <definedName name="NECESSIDADE_DE_FINANCIAMENTO" localSheetId="49">#REF!</definedName>
    <definedName name="NECESSIDADE_DE_FINANCIAMENTO" localSheetId="50">#REF!</definedName>
    <definedName name="NECESSIDADE_DE_FINANCIAMENTO" localSheetId="57">#REF!</definedName>
    <definedName name="NECESSIDADE_DE_FINANCIAMENTO" localSheetId="58">#REF!</definedName>
    <definedName name="NECESSIDADE_DE_FINANCIAMENTO" localSheetId="78">#REF!</definedName>
    <definedName name="NECESSIDADE_DE_FINANCIAMENTO" localSheetId="22">#REF!</definedName>
    <definedName name="NECESSIDADE_DE_FINANCIAMENTO" localSheetId="90">#REF!</definedName>
    <definedName name="NECESSIDADE_DE_FINANCIAMENTO" localSheetId="0">#REF!</definedName>
    <definedName name="NECESSIDADE_DE_FINANCIAMENTO">#REF!</definedName>
    <definedName name="NEperc" localSheetId="106">#REF!</definedName>
    <definedName name="NEperc" localSheetId="17">#REF!</definedName>
    <definedName name="NEperc" localSheetId="18">#REF!</definedName>
    <definedName name="NEperc" localSheetId="51">#REF!</definedName>
    <definedName name="NEperc" localSheetId="89">#REF!</definedName>
    <definedName name="NEperc" localSheetId="40">#REF!</definedName>
    <definedName name="NEperc" localSheetId="42">#REF!</definedName>
    <definedName name="NEperc" localSheetId="48">#REF!</definedName>
    <definedName name="NEperc" localSheetId="49">#REF!</definedName>
    <definedName name="NEperc" localSheetId="50">#REF!</definedName>
    <definedName name="NEperc" localSheetId="57">#REF!</definedName>
    <definedName name="NEperc" localSheetId="58">#REF!</definedName>
    <definedName name="NEperc" localSheetId="78">#REF!</definedName>
    <definedName name="NEperc" localSheetId="22">#REF!</definedName>
    <definedName name="NEperc" localSheetId="90">#REF!</definedName>
    <definedName name="NEperc" localSheetId="0">#REF!</definedName>
    <definedName name="NEperc">#REF!</definedName>
    <definedName name="Netherlands_wt" localSheetId="106">#REF!</definedName>
    <definedName name="Netherlands_wt" localSheetId="57">'[83]OECD wgt'!$B$26</definedName>
    <definedName name="Netherlands_wt" localSheetId="94">#REF!</definedName>
    <definedName name="Netherlands_wt">'[83]OECD wgt'!$B$26</definedName>
    <definedName name="new" localSheetId="106">#REF!</definedName>
    <definedName name="new" localSheetId="17">#REF!</definedName>
    <definedName name="new" localSheetId="41">#REF!</definedName>
    <definedName name="new" localSheetId="51">#REF!</definedName>
    <definedName name="new" localSheetId="89">#REF!</definedName>
    <definedName name="new" localSheetId="40">#REF!</definedName>
    <definedName name="new" localSheetId="42">#REF!</definedName>
    <definedName name="new" localSheetId="43">#REF!</definedName>
    <definedName name="new" localSheetId="47">#REF!</definedName>
    <definedName name="new" localSheetId="48">#REF!</definedName>
    <definedName name="new" localSheetId="49">#REF!</definedName>
    <definedName name="new" localSheetId="50">#REF!</definedName>
    <definedName name="new" localSheetId="57">#REF!</definedName>
    <definedName name="new" localSheetId="58">#REF!</definedName>
    <definedName name="new" localSheetId="59">#REF!</definedName>
    <definedName name="new" localSheetId="60">#REF!</definedName>
    <definedName name="new" localSheetId="76">#REF!</definedName>
    <definedName name="new" localSheetId="78">#REF!</definedName>
    <definedName name="new" localSheetId="82">#REF!</definedName>
    <definedName name="new" localSheetId="22">#REF!</definedName>
    <definedName name="new" localSheetId="86">#REF!</definedName>
    <definedName name="new" localSheetId="90">#REF!</definedName>
    <definedName name="new" localSheetId="27">#REF!</definedName>
    <definedName name="new" localSheetId="0">#REF!</definedName>
    <definedName name="new">#REF!</definedName>
    <definedName name="NEWSHEET" localSheetId="106">#REF!</definedName>
    <definedName name="NEWSHEET" localSheetId="17">#REF!</definedName>
    <definedName name="NEWSHEET" localSheetId="51">#REF!</definedName>
    <definedName name="NEWSHEET" localSheetId="89">#REF!</definedName>
    <definedName name="NEWSHEET" localSheetId="40">#REF!</definedName>
    <definedName name="NEWSHEET" localSheetId="42">#REF!</definedName>
    <definedName name="NEWSHEET" localSheetId="43">#REF!</definedName>
    <definedName name="NEWSHEET" localSheetId="48">#REF!</definedName>
    <definedName name="NEWSHEET" localSheetId="49">#REF!</definedName>
    <definedName name="NEWSHEET" localSheetId="50">#REF!</definedName>
    <definedName name="NEWSHEET" localSheetId="57">#REF!</definedName>
    <definedName name="NEWSHEET" localSheetId="58">#REF!</definedName>
    <definedName name="NEWSHEET" localSheetId="76">#REF!</definedName>
    <definedName name="NEWSHEET" localSheetId="78">#REF!</definedName>
    <definedName name="NEWSHEET" localSheetId="22">#REF!</definedName>
    <definedName name="NEWSHEET" localSheetId="90">#REF!</definedName>
    <definedName name="NEWSHEET" localSheetId="27">#REF!</definedName>
    <definedName name="NEWSHEET" localSheetId="0">#REF!</definedName>
    <definedName name="NEWSHEET">#REF!</definedName>
    <definedName name="nfa_by_bank" localSheetId="106">#REF!</definedName>
    <definedName name="nfa_by_bank" localSheetId="17">#REF!</definedName>
    <definedName name="nfa_by_bank" localSheetId="51">#REF!</definedName>
    <definedName name="nfa_by_bank" localSheetId="89">#REF!</definedName>
    <definedName name="nfa_by_bank" localSheetId="40">#REF!</definedName>
    <definedName name="nfa_by_bank" localSheetId="48">#REF!</definedName>
    <definedName name="nfa_by_bank" localSheetId="49">#REF!</definedName>
    <definedName name="nfa_by_bank" localSheetId="50">#REF!</definedName>
    <definedName name="nfa_by_bank" localSheetId="57">#REF!</definedName>
    <definedName name="nfa_by_bank" localSheetId="58">#REF!</definedName>
    <definedName name="nfa_by_bank" localSheetId="78">#REF!</definedName>
    <definedName name="nfa_by_bank" localSheetId="22">#REF!</definedName>
    <definedName name="nfa_by_bank" localSheetId="90">#REF!</definedName>
    <definedName name="nfa_by_bank" localSheetId="0">#REF!</definedName>
    <definedName name="nfa_by_bank">#REF!</definedName>
    <definedName name="NFB_R" localSheetId="106">#REF!</definedName>
    <definedName name="NFB_R" localSheetId="17">[72]Q1!#REF!</definedName>
    <definedName name="NFB_R" localSheetId="51">[72]Q1!#REF!</definedName>
    <definedName name="NFB_R" localSheetId="89">[72]Q1!#REF!</definedName>
    <definedName name="NFB_R" localSheetId="40">[72]Q1!#REF!</definedName>
    <definedName name="NFB_R" localSheetId="49">[72]Q1!#REF!</definedName>
    <definedName name="NFB_R" localSheetId="50">[72]Q1!#REF!</definedName>
    <definedName name="NFB_R" localSheetId="57">[72]Q1!#REF!</definedName>
    <definedName name="NFB_R" localSheetId="90">[72]Q1!#REF!</definedName>
    <definedName name="NFB_R" localSheetId="94">#REF!</definedName>
    <definedName name="NFB_R">[72]Q1!#REF!</definedName>
    <definedName name="NFB_R_GDP" localSheetId="106">#REF!</definedName>
    <definedName name="NFB_R_GDP" localSheetId="17">[72]Q1!#REF!</definedName>
    <definedName name="NFB_R_GDP" localSheetId="51">[72]Q1!#REF!</definedName>
    <definedName name="NFB_R_GDP" localSheetId="89">[72]Q1!#REF!</definedName>
    <definedName name="NFB_R_GDP" localSheetId="40">[72]Q1!#REF!</definedName>
    <definedName name="NFB_R_GDP" localSheetId="49">[72]Q1!#REF!</definedName>
    <definedName name="NFB_R_GDP" localSheetId="50">[72]Q1!#REF!</definedName>
    <definedName name="NFB_R_GDP" localSheetId="57">[72]Q1!#REF!</definedName>
    <definedName name="NFB_R_GDP" localSheetId="90">[72]Q1!#REF!</definedName>
    <definedName name="NFB_R_GDP" localSheetId="94">#REF!</definedName>
    <definedName name="NFB_R_GDP">[72]Q1!#REF!</definedName>
    <definedName name="NFI" localSheetId="16">#REF!</definedName>
    <definedName name="NFI">#N/A</definedName>
    <definedName name="NFI_R" localSheetId="16">#REF!</definedName>
    <definedName name="NFI_R">#N/A</definedName>
    <definedName name="NFIP" localSheetId="106">#REF!</definedName>
    <definedName name="NFIP" localSheetId="17">#REF!</definedName>
    <definedName name="NFIP" localSheetId="18">#REF!</definedName>
    <definedName name="NFIP" localSheetId="51">#REF!</definedName>
    <definedName name="NFIP" localSheetId="89">#REF!</definedName>
    <definedName name="NFIP" localSheetId="40">#REF!</definedName>
    <definedName name="NFIP" localSheetId="42">#REF!</definedName>
    <definedName name="NFIP" localSheetId="48">#REF!</definedName>
    <definedName name="NFIP" localSheetId="49">#REF!</definedName>
    <definedName name="NFIP" localSheetId="50">#REF!</definedName>
    <definedName name="NFIP" localSheetId="57">#REF!</definedName>
    <definedName name="NFIP" localSheetId="58">#REF!</definedName>
    <definedName name="NFIP" localSheetId="77">#REF!</definedName>
    <definedName name="NFIP" localSheetId="78">#REF!</definedName>
    <definedName name="NFIP" localSheetId="22">#REF!</definedName>
    <definedName name="NFIP" localSheetId="90">#REF!</definedName>
    <definedName name="NFIP" localSheetId="0">#REF!</definedName>
    <definedName name="NFIP">#REF!</definedName>
    <definedName name="NFPS_" localSheetId="106">#REF!</definedName>
    <definedName name="NFPS_" localSheetId="17">[52]OPS!#REF!</definedName>
    <definedName name="NFPS_" localSheetId="18">[52]OPS!#REF!</definedName>
    <definedName name="NFPS_" localSheetId="51">[52]OPS!#REF!</definedName>
    <definedName name="NFPS_" localSheetId="89">[52]OPS!#REF!</definedName>
    <definedName name="NFPS_" localSheetId="40">[52]OPS!#REF!</definedName>
    <definedName name="NFPS_" localSheetId="48">[52]OPS!#REF!</definedName>
    <definedName name="NFPS_" localSheetId="49">[52]OPS!#REF!</definedName>
    <definedName name="NFPS_" localSheetId="50">[52]OPS!#REF!</definedName>
    <definedName name="NFPS_" localSheetId="57">[52]OPS!#REF!</definedName>
    <definedName name="NFPS_" localSheetId="58">[52]OPS!#REF!</definedName>
    <definedName name="NFPS_" localSheetId="77">[52]OPS!#REF!</definedName>
    <definedName name="NFPS_" localSheetId="78">[52]OPS!#REF!</definedName>
    <definedName name="NFPS_" localSheetId="90">[52]OPS!#REF!</definedName>
    <definedName name="NFPS_" localSheetId="94">#REF!</definedName>
    <definedName name="NFPS_">[52]OPS!#REF!</definedName>
    <definedName name="NGDP" localSheetId="16">#REF!</definedName>
    <definedName name="NGDP">#N/A</definedName>
    <definedName name="NGDP_D" localSheetId="106">#REF!</definedName>
    <definedName name="NGDP_D" localSheetId="17">[72]Q3!#REF!</definedName>
    <definedName name="NGDP_D" localSheetId="18">[72]Q3!#REF!</definedName>
    <definedName name="NGDP_D" localSheetId="51">[72]Q3!#REF!</definedName>
    <definedName name="NGDP_D" localSheetId="89">[72]Q3!#REF!</definedName>
    <definedName name="NGDP_D" localSheetId="40">[72]Q3!#REF!</definedName>
    <definedName name="NGDP_D" localSheetId="48">[72]Q3!#REF!</definedName>
    <definedName name="NGDP_D" localSheetId="49">[72]Q3!#REF!</definedName>
    <definedName name="NGDP_D" localSheetId="50">[72]Q3!#REF!</definedName>
    <definedName name="NGDP_D" localSheetId="57">[72]Q3!#REF!</definedName>
    <definedName name="NGDP_D" localSheetId="58">[72]Q3!#REF!</definedName>
    <definedName name="NGDP_D" localSheetId="77">[72]Q3!#REF!</definedName>
    <definedName name="NGDP_D" localSheetId="78">[72]Q3!#REF!</definedName>
    <definedName name="NGDP_D" localSheetId="90">[72]Q3!#REF!</definedName>
    <definedName name="NGDP_D" localSheetId="94">#REF!</definedName>
    <definedName name="NGDP_D">[72]Q3!#REF!</definedName>
    <definedName name="NGDP_DG" localSheetId="16">[72]Q3!#REF!</definedName>
    <definedName name="NGDP_DG">#N/A</definedName>
    <definedName name="NGDP_R" localSheetId="16">#REF!</definedName>
    <definedName name="NGDP_R">#N/A</definedName>
    <definedName name="NGDP_RG" localSheetId="16">[72]Q1!#REF!</definedName>
    <definedName name="NGDP_RG">#N/A</definedName>
    <definedName name="ngdp2" localSheetId="106">#REF!</definedName>
    <definedName name="ngdp2" localSheetId="57">[51]Q2!$E$47:$AH$47</definedName>
    <definedName name="ngdp2" localSheetId="94">#REF!</definedName>
    <definedName name="ngdp2">[51]Q2!$E$47:$AH$47</definedName>
    <definedName name="NGDPA" localSheetId="106">#REF!</definedName>
    <definedName name="NGDPA" localSheetId="17">#REF!</definedName>
    <definedName name="NGDPA" localSheetId="18">#REF!</definedName>
    <definedName name="NGDPA" localSheetId="51">#REF!</definedName>
    <definedName name="NGDPA" localSheetId="89">#REF!</definedName>
    <definedName name="NGDPA" localSheetId="40">#REF!</definedName>
    <definedName name="NGDPA" localSheetId="42">#REF!</definedName>
    <definedName name="NGDPA" localSheetId="48">#REF!</definedName>
    <definedName name="NGDPA" localSheetId="49">#REF!</definedName>
    <definedName name="NGDPA" localSheetId="50">#REF!</definedName>
    <definedName name="NGDPA" localSheetId="57">#REF!</definedName>
    <definedName name="NGDPA" localSheetId="58">#REF!</definedName>
    <definedName name="NGDPA" localSheetId="78">#REF!</definedName>
    <definedName name="NGDPA" localSheetId="22">#REF!</definedName>
    <definedName name="NGDPA" localSheetId="90">#REF!</definedName>
    <definedName name="NGDPA" localSheetId="0">#REF!</definedName>
    <definedName name="NGDPA">#REF!</definedName>
    <definedName name="NGK" localSheetId="106">#REF!</definedName>
    <definedName name="NGK" localSheetId="17">#REF!</definedName>
    <definedName name="NGK" localSheetId="18">#REF!</definedName>
    <definedName name="NGK" localSheetId="51">#REF!</definedName>
    <definedName name="NGK" localSheetId="89">#REF!</definedName>
    <definedName name="NGK" localSheetId="40">#REF!</definedName>
    <definedName name="NGK" localSheetId="42">#REF!</definedName>
    <definedName name="NGK" localSheetId="48">#REF!</definedName>
    <definedName name="NGK" localSheetId="49">#REF!</definedName>
    <definedName name="NGK" localSheetId="50">#REF!</definedName>
    <definedName name="NGK" localSheetId="57">#REF!</definedName>
    <definedName name="NGK" localSheetId="58">#REF!</definedName>
    <definedName name="NGK" localSheetId="78">#REF!</definedName>
    <definedName name="NGK" localSheetId="22">#REF!</definedName>
    <definedName name="NGK" localSheetId="90">#REF!</definedName>
    <definedName name="NGK" localSheetId="0">#REF!</definedName>
    <definedName name="NGK">#REF!</definedName>
    <definedName name="NGNI" localSheetId="106">#REF!</definedName>
    <definedName name="NGNI" localSheetId="17">#REF!</definedName>
    <definedName name="NGNI" localSheetId="18">#REF!</definedName>
    <definedName name="NGNI" localSheetId="51">#REF!</definedName>
    <definedName name="NGNI" localSheetId="89">#REF!</definedName>
    <definedName name="NGNI" localSheetId="40">#REF!</definedName>
    <definedName name="NGNI" localSheetId="42">#REF!</definedName>
    <definedName name="NGNI" localSheetId="48">#REF!</definedName>
    <definedName name="NGNI" localSheetId="49">#REF!</definedName>
    <definedName name="NGNI" localSheetId="50">#REF!</definedName>
    <definedName name="NGNI" localSheetId="57">#REF!</definedName>
    <definedName name="NGNI" localSheetId="58">#REF!</definedName>
    <definedName name="NGNI" localSheetId="78">#REF!</definedName>
    <definedName name="NGNI" localSheetId="22">#REF!</definedName>
    <definedName name="NGNI" localSheetId="90">#REF!</definedName>
    <definedName name="NGNI" localSheetId="0">#REF!</definedName>
    <definedName name="NGNI">#REF!</definedName>
    <definedName name="NGPXO" localSheetId="106">#REF!</definedName>
    <definedName name="NGPXO" localSheetId="17">#REF!</definedName>
    <definedName name="NGPXO" localSheetId="51">#REF!</definedName>
    <definedName name="NGPXO" localSheetId="89">#REF!</definedName>
    <definedName name="NGPXO" localSheetId="48">#REF!</definedName>
    <definedName name="NGPXO" localSheetId="49">#REF!</definedName>
    <definedName name="NGPXO" localSheetId="50">#REF!</definedName>
    <definedName name="NGPXO" localSheetId="57">#REF!</definedName>
    <definedName name="NGPXO" localSheetId="58">#REF!</definedName>
    <definedName name="NGPXO" localSheetId="78">#REF!</definedName>
    <definedName name="NGPXO" localSheetId="22">#REF!</definedName>
    <definedName name="NGPXO" localSheetId="90">#REF!</definedName>
    <definedName name="NGPXO" localSheetId="0">#REF!</definedName>
    <definedName name="NGPXO">#REF!</definedName>
    <definedName name="NGPXO_R" localSheetId="106">#REF!</definedName>
    <definedName name="NGPXO_R" localSheetId="17">#REF!</definedName>
    <definedName name="NGPXO_R" localSheetId="51">#REF!</definedName>
    <definedName name="NGPXO_R" localSheetId="89">#REF!</definedName>
    <definedName name="NGPXO_R" localSheetId="48">#REF!</definedName>
    <definedName name="NGPXO_R" localSheetId="49">#REF!</definedName>
    <definedName name="NGPXO_R" localSheetId="50">#REF!</definedName>
    <definedName name="NGPXO_R" localSheetId="57">#REF!</definedName>
    <definedName name="NGPXO_R" localSheetId="58">#REF!</definedName>
    <definedName name="NGPXO_R" localSheetId="78">#REF!</definedName>
    <definedName name="NGPXO_R" localSheetId="22">#REF!</definedName>
    <definedName name="NGPXO_R" localSheetId="90">#REF!</definedName>
    <definedName name="NGPXO_R" localSheetId="0">#REF!</definedName>
    <definedName name="NGPXO_R">#REF!</definedName>
    <definedName name="NGS_NGDP" localSheetId="16">[72]Q2!#REF!</definedName>
    <definedName name="NGS_NGDP">#N/A</definedName>
    <definedName name="NGSP" localSheetId="106">#REF!</definedName>
    <definedName name="NGSP" localSheetId="17">[72]Q2!#REF!</definedName>
    <definedName name="NGSP" localSheetId="51">[72]Q2!#REF!</definedName>
    <definedName name="NGSP" localSheetId="89">[72]Q2!#REF!</definedName>
    <definedName name="NGSP" localSheetId="49">[72]Q2!#REF!</definedName>
    <definedName name="NGSP" localSheetId="50">[72]Q2!#REF!</definedName>
    <definedName name="NGSP" localSheetId="57">[72]Q2!#REF!</definedName>
    <definedName name="NGSP" localSheetId="90">[72]Q2!#REF!</definedName>
    <definedName name="NGSP" localSheetId="94">#REF!</definedName>
    <definedName name="NGSP">[72]Q2!#REF!</definedName>
    <definedName name="NI" localSheetId="106">#REF!</definedName>
    <definedName name="NI" localSheetId="17">[72]Q2!#REF!</definedName>
    <definedName name="NI" localSheetId="89">[72]Q2!#REF!</definedName>
    <definedName name="NI" localSheetId="49">[72]Q2!#REF!</definedName>
    <definedName name="NI" localSheetId="50">[72]Q2!#REF!</definedName>
    <definedName name="NI" localSheetId="57">[72]Q2!#REF!</definedName>
    <definedName name="NI" localSheetId="90">[72]Q2!#REF!</definedName>
    <definedName name="NI" localSheetId="94">#REF!</definedName>
    <definedName name="NI">[72]Q2!#REF!</definedName>
    <definedName name="NI_GDP" localSheetId="106">#REF!</definedName>
    <definedName name="NI_GDP" localSheetId="17">[72]Q2!#REF!</definedName>
    <definedName name="NI_GDP" localSheetId="89">[72]Q2!#REF!</definedName>
    <definedName name="NI_GDP" localSheetId="49">[72]Q2!#REF!</definedName>
    <definedName name="NI_GDP" localSheetId="50">[72]Q2!#REF!</definedName>
    <definedName name="NI_GDP" localSheetId="57">[72]Q2!#REF!</definedName>
    <definedName name="NI_GDP" localSheetId="90">[72]Q2!#REF!</definedName>
    <definedName name="NI_GDP" localSheetId="94">#REF!</definedName>
    <definedName name="NI_GDP">[72]Q2!#REF!</definedName>
    <definedName name="NI_NGDP" localSheetId="106">#REF!</definedName>
    <definedName name="NI_NGDP" localSheetId="17">[72]Q2!#REF!</definedName>
    <definedName name="NI_NGDP" localSheetId="89">[72]Q2!#REF!</definedName>
    <definedName name="NI_NGDP" localSheetId="49">[72]Q2!#REF!</definedName>
    <definedName name="NI_NGDP" localSheetId="50">[72]Q2!#REF!</definedName>
    <definedName name="NI_NGDP" localSheetId="57">[72]Q2!#REF!</definedName>
    <definedName name="NI_NGDP" localSheetId="90">[72]Q2!#REF!</definedName>
    <definedName name="NI_NGDP" localSheetId="94">#REF!</definedName>
    <definedName name="NI_NGDP">[72]Q2!#REF!</definedName>
    <definedName name="NI_R" localSheetId="106">#REF!</definedName>
    <definedName name="NI_R" localSheetId="17">[72]Q1!#REF!</definedName>
    <definedName name="NI_R" localSheetId="89">[72]Q1!#REF!</definedName>
    <definedName name="NI_R" localSheetId="49">[72]Q1!#REF!</definedName>
    <definedName name="NI_R" localSheetId="50">[72]Q1!#REF!</definedName>
    <definedName name="NI_R" localSheetId="57">[72]Q1!#REF!</definedName>
    <definedName name="NI_R" localSheetId="90">[72]Q1!#REF!</definedName>
    <definedName name="NI_R" localSheetId="94">#REF!</definedName>
    <definedName name="NI_R">[72]Q1!#REF!</definedName>
    <definedName name="NINV" localSheetId="16">#REF!</definedName>
    <definedName name="NINV">#N/A</definedName>
    <definedName name="NINV_R" localSheetId="16">#REF!</definedName>
    <definedName name="NINV_R">#N/A</definedName>
    <definedName name="NINV_R_GDP" localSheetId="106">#REF!</definedName>
    <definedName name="NINV_R_GDP" localSheetId="17">[72]Q1!#REF!</definedName>
    <definedName name="NINV_R_GDP" localSheetId="89">[72]Q1!#REF!</definedName>
    <definedName name="NINV_R_GDP" localSheetId="49">[72]Q1!#REF!</definedName>
    <definedName name="NINV_R_GDP" localSheetId="50">[72]Q1!#REF!</definedName>
    <definedName name="NINV_R_GDP" localSheetId="57">[72]Q1!#REF!</definedName>
    <definedName name="NINV_R_GDP" localSheetId="90">[72]Q1!#REF!</definedName>
    <definedName name="NINV_R_GDP" localSheetId="94">#REF!</definedName>
    <definedName name="NINV_R_GDP">[72]Q1!#REF!</definedName>
    <definedName name="njkg" localSheetId="106">#REF!</definedName>
    <definedName name="njkg" localSheetId="17">[7]!njkg</definedName>
    <definedName name="njkg" localSheetId="89">[7]!njkg</definedName>
    <definedName name="njkg" localSheetId="49">[7]!njkg</definedName>
    <definedName name="njkg" localSheetId="50">[7]!njkg</definedName>
    <definedName name="njkg" localSheetId="57">#REF!</definedName>
    <definedName name="njkg" localSheetId="90">[7]!njkg</definedName>
    <definedName name="njkg" localSheetId="94">#REF!</definedName>
    <definedName name="njkg">[7]!njkg</definedName>
    <definedName name="NLG" localSheetId="106">#REF!</definedName>
    <definedName name="NLG" localSheetId="57">#REF!</definedName>
    <definedName name="NLG" localSheetId="94">#REF!</definedName>
    <definedName name="NLG">[67]CIRRs!$C$99</definedName>
    <definedName name="NM" localSheetId="16">#REF!</definedName>
    <definedName name="NM">#N/A</definedName>
    <definedName name="NM_R" localSheetId="16">#REF!</definedName>
    <definedName name="NM_R">#N/A</definedName>
    <definedName name="nmBlankCell" localSheetId="106">#REF!</definedName>
    <definedName name="nmBlankCell" localSheetId="57">'[163]Table 2.1 from DDP program'!$A$2:$A$2</definedName>
    <definedName name="nmBlankCell" localSheetId="94">#REF!</definedName>
    <definedName name="nmBlankCell">'[163]Table 2.1 from DDP program'!$A$2:$A$2</definedName>
    <definedName name="nmBlankRow" localSheetId="106">#REF!</definedName>
    <definedName name="nmBlankRow" localSheetId="17">[164]EDT!#REF!</definedName>
    <definedName name="nmBlankRow" localSheetId="18">[164]EDT!#REF!</definedName>
    <definedName name="nmBlankRow" localSheetId="51">[164]EDT!#REF!</definedName>
    <definedName name="nmBlankRow" localSheetId="89">[164]EDT!#REF!</definedName>
    <definedName name="nmBlankRow" localSheetId="40">[164]EDT!#REF!</definedName>
    <definedName name="nmBlankRow" localSheetId="42">[164]EDT!#REF!</definedName>
    <definedName name="nmBlankRow" localSheetId="43">#REF!</definedName>
    <definedName name="nmBlankRow" localSheetId="44">#REF!</definedName>
    <definedName name="nmBlankRow" localSheetId="45">#REF!</definedName>
    <definedName name="nmBlankRow" localSheetId="46">#REF!</definedName>
    <definedName name="nmBlankRow" localSheetId="47">#REF!</definedName>
    <definedName name="nmBlankRow" localSheetId="48">[164]EDT!#REF!</definedName>
    <definedName name="nmBlankRow" localSheetId="49">[164]EDT!#REF!</definedName>
    <definedName name="nmBlankRow" localSheetId="50">[164]EDT!#REF!</definedName>
    <definedName name="nmBlankRow" localSheetId="57">[164]EDT!#REF!</definedName>
    <definedName name="nmBlankRow" localSheetId="58">[164]EDT!#REF!</definedName>
    <definedName name="nmBlankRow" localSheetId="76">[164]EDT!#REF!</definedName>
    <definedName name="nmBlankRow" localSheetId="78">[164]EDT!#REF!</definedName>
    <definedName name="nmBlankRow" localSheetId="82">[164]EDT!#REF!</definedName>
    <definedName name="nmBlankRow" localSheetId="86">[164]EDT!#REF!</definedName>
    <definedName name="nmBlankRow" localSheetId="90">[164]EDT!#REF!</definedName>
    <definedName name="nmBlankRow" localSheetId="94">#REF!</definedName>
    <definedName name="nmBlankRow">[164]EDT!#REF!</definedName>
    <definedName name="nmColumnHeader" localSheetId="106">#REF!</definedName>
    <definedName name="nmColumnHeader" localSheetId="57">[164]EDT!$3:$3</definedName>
    <definedName name="nmColumnHeader" localSheetId="94">#REF!</definedName>
    <definedName name="nmColumnHeader">[164]EDT!$3:$3</definedName>
    <definedName name="nmData" localSheetId="106">#REF!</definedName>
    <definedName name="nmData" localSheetId="57">[164]EDT!$B$4:$AA$36</definedName>
    <definedName name="nmData" localSheetId="94">#REF!</definedName>
    <definedName name="nmData">[164]EDT!$B$4:$AA$36</definedName>
    <definedName name="NMG" localSheetId="106">#REF!</definedName>
    <definedName name="NMG" localSheetId="17">#REF!</definedName>
    <definedName name="NMG" localSheetId="18">#REF!</definedName>
    <definedName name="NMG" localSheetId="51">#REF!</definedName>
    <definedName name="NMG" localSheetId="89">#REF!</definedName>
    <definedName name="NMG" localSheetId="40">#REF!</definedName>
    <definedName name="NMG" localSheetId="42">#REF!</definedName>
    <definedName name="NMG" localSheetId="48">#REF!</definedName>
    <definedName name="NMG" localSheetId="49">#REF!</definedName>
    <definedName name="NMG" localSheetId="50">#REF!</definedName>
    <definedName name="NMG" localSheetId="57">#REF!</definedName>
    <definedName name="NMG" localSheetId="58">#REF!</definedName>
    <definedName name="NMG" localSheetId="78">#REF!</definedName>
    <definedName name="NMG" localSheetId="22">#REF!</definedName>
    <definedName name="NMG" localSheetId="90">#REF!</definedName>
    <definedName name="NMG" localSheetId="0">#REF!</definedName>
    <definedName name="NMG">#REF!</definedName>
    <definedName name="NMG_R" localSheetId="106">#REF!</definedName>
    <definedName name="NMG_R" localSheetId="17">#REF!</definedName>
    <definedName name="NMG_R" localSheetId="18">#REF!</definedName>
    <definedName name="NMG_R" localSheetId="51">#REF!</definedName>
    <definedName name="NMG_R" localSheetId="89">#REF!</definedName>
    <definedName name="NMG_R" localSheetId="40">#REF!</definedName>
    <definedName name="NMG_R" localSheetId="42">#REF!</definedName>
    <definedName name="NMG_R" localSheetId="48">#REF!</definedName>
    <definedName name="NMG_R" localSheetId="49">#REF!</definedName>
    <definedName name="NMG_R" localSheetId="50">#REF!</definedName>
    <definedName name="NMG_R" localSheetId="57">#REF!</definedName>
    <definedName name="NMG_R" localSheetId="58">#REF!</definedName>
    <definedName name="NMG_R" localSheetId="78">#REF!</definedName>
    <definedName name="NMG_R" localSheetId="22">#REF!</definedName>
    <definedName name="NMG_R" localSheetId="90">#REF!</definedName>
    <definedName name="NMG_R" localSheetId="0">#REF!</definedName>
    <definedName name="NMG_R">#REF!</definedName>
    <definedName name="NMG_RG" localSheetId="16">[72]Q1!#REF!</definedName>
    <definedName name="NMG_RG">#N/A</definedName>
    <definedName name="nmIndexTable" localSheetId="106">#REF!</definedName>
    <definedName name="nmIndexTable" localSheetId="17">[164]EDT!#REF!</definedName>
    <definedName name="nmIndexTable" localSheetId="51">[164]EDT!#REF!</definedName>
    <definedName name="nmIndexTable" localSheetId="89">[164]EDT!#REF!</definedName>
    <definedName name="nmIndexTable" localSheetId="40">[164]EDT!#REF!</definedName>
    <definedName name="nmIndexTable" localSheetId="42">[164]EDT!#REF!</definedName>
    <definedName name="nmIndexTable" localSheetId="43">#REF!</definedName>
    <definedName name="nmIndexTable" localSheetId="44">#REF!</definedName>
    <definedName name="nmIndexTable" localSheetId="45">#REF!</definedName>
    <definedName name="nmIndexTable" localSheetId="46">#REF!</definedName>
    <definedName name="nmIndexTable" localSheetId="47">#REF!</definedName>
    <definedName name="nmIndexTable" localSheetId="48">[164]EDT!#REF!</definedName>
    <definedName name="nmIndexTable" localSheetId="49">[164]EDT!#REF!</definedName>
    <definedName name="nmIndexTable" localSheetId="50">[164]EDT!#REF!</definedName>
    <definedName name="nmIndexTable" localSheetId="57">[164]EDT!#REF!</definedName>
    <definedName name="nmIndexTable" localSheetId="58">[164]EDT!#REF!</definedName>
    <definedName name="nmIndexTable" localSheetId="76">[164]EDT!#REF!</definedName>
    <definedName name="nmIndexTable" localSheetId="78">[164]EDT!#REF!</definedName>
    <definedName name="nmIndexTable" localSheetId="82">[164]EDT!#REF!</definedName>
    <definedName name="nmIndexTable" localSheetId="86">[164]EDT!#REF!</definedName>
    <definedName name="nmIndexTable" localSheetId="90">[164]EDT!#REF!</definedName>
    <definedName name="nmIndexTable" localSheetId="94">#REF!</definedName>
    <definedName name="nmIndexTable">[164]EDT!#REF!</definedName>
    <definedName name="nmReportFooter" localSheetId="106">#REF!</definedName>
    <definedName name="nmReportFooter" localSheetId="57">'[165]Table 1'!$29:$29</definedName>
    <definedName name="nmReportFooter" localSheetId="94">#REF!</definedName>
    <definedName name="nmReportFooter">'[165]Table 1'!$29:$29</definedName>
    <definedName name="nmReportHeader">#N/A</definedName>
    <definedName name="nmReportNotes" localSheetId="106">#REF!</definedName>
    <definedName name="nmReportNotes" localSheetId="57">'[165]Table 1'!$30:$30</definedName>
    <definedName name="nmReportNotes" localSheetId="94">#REF!</definedName>
    <definedName name="nmReportNotes">'[165]Table 1'!$30:$30</definedName>
    <definedName name="nmRowHeader" localSheetId="106">#REF!</definedName>
    <definedName name="nmRowHeader" localSheetId="57">[164]EDT!$A$4:$A$36</definedName>
    <definedName name="nmRowHeader" localSheetId="94">#REF!</definedName>
    <definedName name="nmRowHeader">[164]EDT!$A$4:$A$36</definedName>
    <definedName name="NMS" localSheetId="106">#REF!</definedName>
    <definedName name="NMS" localSheetId="17">[72]Q2!#REF!</definedName>
    <definedName name="NMS" localSheetId="51">[72]Q2!#REF!</definedName>
    <definedName name="NMS" localSheetId="89">[72]Q2!#REF!</definedName>
    <definedName name="NMS" localSheetId="40">[72]Q2!#REF!</definedName>
    <definedName name="NMS" localSheetId="42">[72]Q2!#REF!</definedName>
    <definedName name="NMS" localSheetId="48">[72]Q2!#REF!</definedName>
    <definedName name="NMS" localSheetId="49">[72]Q2!#REF!</definedName>
    <definedName name="NMS" localSheetId="50">[72]Q2!#REF!</definedName>
    <definedName name="NMS" localSheetId="57">[72]Q2!#REF!</definedName>
    <definedName name="NMS" localSheetId="58">[72]Q2!#REF!</definedName>
    <definedName name="NMS" localSheetId="77">[72]Q2!#REF!</definedName>
    <definedName name="NMS" localSheetId="78">[72]Q2!#REF!</definedName>
    <definedName name="NMS" localSheetId="90">[72]Q2!#REF!</definedName>
    <definedName name="NMS" localSheetId="94">#REF!</definedName>
    <definedName name="NMS">[72]Q2!#REF!</definedName>
    <definedName name="NMS_R" localSheetId="106">#REF!</definedName>
    <definedName name="NMS_R" localSheetId="17">[72]Q1!#REF!</definedName>
    <definedName name="NMS_R" localSheetId="51">[72]Q1!#REF!</definedName>
    <definedName name="NMS_R" localSheetId="89">[72]Q1!#REF!</definedName>
    <definedName name="NMS_R" localSheetId="40">[72]Q1!#REF!</definedName>
    <definedName name="NMS_R" localSheetId="42">[72]Q1!#REF!</definedName>
    <definedName name="NMS_R" localSheetId="48">[72]Q1!#REF!</definedName>
    <definedName name="NMS_R" localSheetId="49">[72]Q1!#REF!</definedName>
    <definedName name="NMS_R" localSheetId="50">[72]Q1!#REF!</definedName>
    <definedName name="NMS_R" localSheetId="57">[72]Q1!#REF!</definedName>
    <definedName name="NMS_R" localSheetId="58">[72]Q1!#REF!</definedName>
    <definedName name="NMS_R" localSheetId="77">[72]Q1!#REF!</definedName>
    <definedName name="NMS_R" localSheetId="78">[72]Q1!#REF!</definedName>
    <definedName name="NMS_R" localSheetId="90">[72]Q1!#REF!</definedName>
    <definedName name="NMS_R" localSheetId="94">#REF!</definedName>
    <definedName name="NMS_R">[72]Q1!#REF!</definedName>
    <definedName name="nmScale" localSheetId="106">#REF!</definedName>
    <definedName name="nmScale" localSheetId="17">[164]EDT!#REF!</definedName>
    <definedName name="nmScale" localSheetId="51">[164]EDT!#REF!</definedName>
    <definedName name="nmScale" localSheetId="89">[164]EDT!#REF!</definedName>
    <definedName name="nmScale" localSheetId="40">[164]EDT!#REF!</definedName>
    <definedName name="nmScale" localSheetId="42">[164]EDT!#REF!</definedName>
    <definedName name="nmScale" localSheetId="43">#REF!</definedName>
    <definedName name="nmScale" localSheetId="44">#REF!</definedName>
    <definedName name="nmScale" localSheetId="45">#REF!</definedName>
    <definedName name="nmScale" localSheetId="46">#REF!</definedName>
    <definedName name="nmScale" localSheetId="47">#REF!</definedName>
    <definedName name="nmScale" localSheetId="48">[164]EDT!#REF!</definedName>
    <definedName name="nmScale" localSheetId="49">[164]EDT!#REF!</definedName>
    <definedName name="nmScale" localSheetId="50">[164]EDT!#REF!</definedName>
    <definedName name="nmScale" localSheetId="57">[164]EDT!#REF!</definedName>
    <definedName name="nmScale" localSheetId="58">[164]EDT!#REF!</definedName>
    <definedName name="nmScale" localSheetId="76">[164]EDT!#REF!</definedName>
    <definedName name="nmScale" localSheetId="78">[164]EDT!#REF!</definedName>
    <definedName name="nmScale" localSheetId="82">[164]EDT!#REF!</definedName>
    <definedName name="nmScale" localSheetId="86">[164]EDT!#REF!</definedName>
    <definedName name="nmScale" localSheetId="90">[164]EDT!#REF!</definedName>
    <definedName name="nmScale" localSheetId="94">#REF!</definedName>
    <definedName name="nmScale">[164]EDT!#REF!</definedName>
    <definedName name="nn" localSheetId="104" hidden="1">{"Riqfin97",#N/A,FALSE,"Tran";"Riqfinpro",#N/A,FALSE,"Tran"}</definedName>
    <definedName name="nn" localSheetId="106" hidden="1">{"Riqfin97",#N/A,FALSE,"Tran";"Riqfinpro",#N/A,FALSE,"Tran"}</definedName>
    <definedName name="nn" localSheetId="16" hidden="1">{"Riqfin97",#N/A,FALSE,"Tran";"Riqfinpro",#N/A,FALSE,"Tran"}</definedName>
    <definedName name="nn" localSheetId="17" hidden="1">{"Riqfin97",#N/A,FALSE,"Tran";"Riqfinpro",#N/A,FALSE,"Tran"}</definedName>
    <definedName name="nn" localSheetId="18" hidden="1">{"Riqfin97",#N/A,FALSE,"Tran";"Riqfinpro",#N/A,FALSE,"Tran"}</definedName>
    <definedName name="nn" localSheetId="38" hidden="1">{"Riqfin97",#N/A,FALSE,"Tran";"Riqfinpro",#N/A,FALSE,"Tran"}</definedName>
    <definedName name="nn" localSheetId="41" hidden="1">{"Riqfin97",#N/A,FALSE,"Tran";"Riqfinpro",#N/A,FALSE,"Tran"}</definedName>
    <definedName name="nn" localSheetId="65" hidden="1">{"Riqfin97",#N/A,FALSE,"Tran";"Riqfinpro",#N/A,FALSE,"Tran"}</definedName>
    <definedName name="nn" localSheetId="67" hidden="1">{"Riqfin97",#N/A,FALSE,"Tran";"Riqfinpro",#N/A,FALSE,"Tran"}</definedName>
    <definedName name="nn" localSheetId="70" hidden="1">{"Riqfin97",#N/A,FALSE,"Tran";"Riqfinpro",#N/A,FALSE,"Tran"}</definedName>
    <definedName name="nn" localSheetId="8" hidden="1">{"Riqfin97",#N/A,FALSE,"Tran";"Riqfinpro",#N/A,FALSE,"Tran"}</definedName>
    <definedName name="nn" localSheetId="9" hidden="1">{"Riqfin97",#N/A,FALSE,"Tran";"Riqfinpro",#N/A,FALSE,"Tran"}</definedName>
    <definedName name="nn" localSheetId="10" hidden="1">{"Riqfin97",#N/A,FALSE,"Tran";"Riqfinpro",#N/A,FALSE,"Tran"}</definedName>
    <definedName name="nn" localSheetId="11" hidden="1">{"Riqfin97",#N/A,FALSE,"Tran";"Riqfinpro",#N/A,FALSE,"Tran"}</definedName>
    <definedName name="nn" localSheetId="54" hidden="1">{"Riqfin97",#N/A,FALSE,"Tran";"Riqfinpro",#N/A,FALSE,"Tran"}</definedName>
    <definedName name="nn" localSheetId="51" hidden="1">{"Riqfin97",#N/A,FALSE,"Tran";"Riqfinpro",#N/A,FALSE,"Tran"}</definedName>
    <definedName name="nn" localSheetId="89" hidden="1">{"Riqfin97",#N/A,FALSE,"Tran";"Riqfinpro",#N/A,FALSE,"Tran"}</definedName>
    <definedName name="nn" localSheetId="28" hidden="1">{"Riqfin97",#N/A,FALSE,"Tran";"Riqfinpro",#N/A,FALSE,"Tran"}</definedName>
    <definedName name="nn" localSheetId="29" hidden="1">{"Riqfin97",#N/A,FALSE,"Tran";"Riqfinpro",#N/A,FALSE,"Tran"}</definedName>
    <definedName name="nn" localSheetId="30" hidden="1">{"Riqfin97",#N/A,FALSE,"Tran";"Riqfinpro",#N/A,FALSE,"Tran"}</definedName>
    <definedName name="nn" localSheetId="31" hidden="1">{"Riqfin97",#N/A,FALSE,"Tran";"Riqfinpro",#N/A,FALSE,"Tran"}</definedName>
    <definedName name="nn" localSheetId="32" hidden="1">{"Riqfin97",#N/A,FALSE,"Tran";"Riqfinpro",#N/A,FALSE,"Tran"}</definedName>
    <definedName name="nn" localSheetId="33" hidden="1">{"Riqfin97",#N/A,FALSE,"Tran";"Riqfinpro",#N/A,FALSE,"Tran"}</definedName>
    <definedName name="nn" localSheetId="34" hidden="1">{"Riqfin97",#N/A,FALSE,"Tran";"Riqfinpro",#N/A,FALSE,"Tran"}</definedName>
    <definedName name="nn" localSheetId="37" hidden="1">{"Riqfin97",#N/A,FALSE,"Tran";"Riqfinpro",#N/A,FALSE,"Tran"}</definedName>
    <definedName name="nn" localSheetId="2" hidden="1">{"Riqfin97",#N/A,FALSE,"Tran";"Riqfinpro",#N/A,FALSE,"Tran"}</definedName>
    <definedName name="nn" localSheetId="39" hidden="1">{"Riqfin97",#N/A,FALSE,"Tran";"Riqfinpro",#N/A,FALSE,"Tran"}</definedName>
    <definedName name="nn" localSheetId="40" hidden="1">{"Riqfin97",#N/A,FALSE,"Tran";"Riqfinpro",#N/A,FALSE,"Tran"}</definedName>
    <definedName name="nn" localSheetId="42" hidden="1">{"Riqfin97",#N/A,FALSE,"Tran";"Riqfinpro",#N/A,FALSE,"Tran"}</definedName>
    <definedName name="nn" localSheetId="43" hidden="1">{"Riqfin97",#N/A,FALSE,"Tran";"Riqfinpro",#N/A,FALSE,"Tran"}</definedName>
    <definedName name="nn" localSheetId="44" hidden="1">{"Riqfin97",#N/A,FALSE,"Tran";"Riqfinpro",#N/A,FALSE,"Tran"}</definedName>
    <definedName name="nn" localSheetId="45" hidden="1">{"Riqfin97",#N/A,FALSE,"Tran";"Riqfinpro",#N/A,FALSE,"Tran"}</definedName>
    <definedName name="nn" localSheetId="46" hidden="1">{"Riqfin97",#N/A,FALSE,"Tran";"Riqfinpro",#N/A,FALSE,"Tran"}</definedName>
    <definedName name="nn" localSheetId="47" hidden="1">{"Riqfin97",#N/A,FALSE,"Tran";"Riqfinpro",#N/A,FALSE,"Tran"}</definedName>
    <definedName name="nn" localSheetId="48" hidden="1">{"Riqfin97",#N/A,FALSE,"Tran";"Riqfinpro",#N/A,FALSE,"Tran"}</definedName>
    <definedName name="nn" localSheetId="49" hidden="1">{"Riqfin97",#N/A,FALSE,"Tran";"Riqfinpro",#N/A,FALSE,"Tran"}</definedName>
    <definedName name="nn" localSheetId="50" hidden="1">{"Riqfin97",#N/A,FALSE,"Tran";"Riqfinpro",#N/A,FALSE,"Tran"}</definedName>
    <definedName name="nn" localSheetId="57" hidden="1">{"Riqfin97",#N/A,FALSE,"Tran";"Riqfinpro",#N/A,FALSE,"Tran"}</definedName>
    <definedName name="nn" localSheetId="58" hidden="1">{"Riqfin97",#N/A,FALSE,"Tran";"Riqfinpro",#N/A,FALSE,"Tran"}</definedName>
    <definedName name="nn" localSheetId="59" hidden="1">{"Riqfin97",#N/A,FALSE,"Tran";"Riqfinpro",#N/A,FALSE,"Tran"}</definedName>
    <definedName name="nn" localSheetId="60" hidden="1">{"Riqfin97",#N/A,FALSE,"Tran";"Riqfinpro",#N/A,FALSE,"Tran"}</definedName>
    <definedName name="nn" localSheetId="61" hidden="1">{"Riqfin97",#N/A,FALSE,"Tran";"Riqfinpro",#N/A,FALSE,"Tran"}</definedName>
    <definedName name="nn" localSheetId="62" hidden="1">{"Riqfin97",#N/A,FALSE,"Tran";"Riqfinpro",#N/A,FALSE,"Tran"}</definedName>
    <definedName name="nn" localSheetId="63" hidden="1">{"Riqfin97",#N/A,FALSE,"Tran";"Riqfinpro",#N/A,FALSE,"Tran"}</definedName>
    <definedName name="nn" localSheetId="64" hidden="1">{"Riqfin97",#N/A,FALSE,"Tran";"Riqfinpro",#N/A,FALSE,"Tran"}</definedName>
    <definedName name="nn" localSheetId="66" hidden="1">{"Riqfin97",#N/A,FALSE,"Tran";"Riqfinpro",#N/A,FALSE,"Tran"}</definedName>
    <definedName name="nn" localSheetId="68" hidden="1">{"Riqfin97",#N/A,FALSE,"Tran";"Riqfinpro",#N/A,FALSE,"Tran"}</definedName>
    <definedName name="nn" localSheetId="69" hidden="1">{"Riqfin97",#N/A,FALSE,"Tran";"Riqfinpro",#N/A,FALSE,"Tran"}</definedName>
    <definedName name="nn" localSheetId="71" hidden="1">{"Riqfin97",#N/A,FALSE,"Tran";"Riqfinpro",#N/A,FALSE,"Tran"}</definedName>
    <definedName name="nn" localSheetId="76" hidden="1">{"Riqfin97",#N/A,FALSE,"Tran";"Riqfinpro",#N/A,FALSE,"Tran"}</definedName>
    <definedName name="nn" localSheetId="77" hidden="1">{"Riqfin97",#N/A,FALSE,"Tran";"Riqfinpro",#N/A,FALSE,"Tran"}</definedName>
    <definedName name="nn" localSheetId="78" hidden="1">{"Riqfin97",#N/A,FALSE,"Tran";"Riqfinpro",#N/A,FALSE,"Tran"}</definedName>
    <definedName name="nn" localSheetId="82" hidden="1">{"Riqfin97",#N/A,FALSE,"Tran";"Riqfinpro",#N/A,FALSE,"Tran"}</definedName>
    <definedName name="nn" localSheetId="22" hidden="1">{"Riqfin97",#N/A,FALSE,"Tran";"Riqfinpro",#N/A,FALSE,"Tran"}</definedName>
    <definedName name="nn" localSheetId="86" hidden="1">{"Riqfin97",#N/A,FALSE,"Tran";"Riqfinpro",#N/A,FALSE,"Tran"}</definedName>
    <definedName name="nn" localSheetId="90" hidden="1">{"Riqfin97",#N/A,FALSE,"Tran";"Riqfinpro",#N/A,FALSE,"Tran"}</definedName>
    <definedName name="nn" localSheetId="94" hidden="1">{"Riqfin97",#N/A,FALSE,"Tran";"Riqfinpro",#N/A,FALSE,"Tran"}</definedName>
    <definedName name="nn" localSheetId="102" hidden="1">{"Riqfin97",#N/A,FALSE,"Tran";"Riqfinpro",#N/A,FALSE,"Tran"}</definedName>
    <definedName name="nn" localSheetId="27" hidden="1">{"Riqfin97",#N/A,FALSE,"Tran";"Riqfinpro",#N/A,FALSE,"Tran"}</definedName>
    <definedName name="nn" localSheetId="0" hidden="1">{"Riqfin97",#N/A,FALSE,"Tran";"Riqfinpro",#N/A,FALSE,"Tran"}</definedName>
    <definedName name="nn" hidden="1">{"Riqfin97",#N/A,FALSE,"Tran";"Riqfinpro",#N/A,FALSE,"Tran"}</definedName>
    <definedName name="NNAMES" localSheetId="106">#REF!</definedName>
    <definedName name="NNAMES" localSheetId="17">#REF!</definedName>
    <definedName name="NNAMES" localSheetId="18">#REF!</definedName>
    <definedName name="NNAMES" localSheetId="51">#REF!</definedName>
    <definedName name="NNAMES" localSheetId="89">#REF!</definedName>
    <definedName name="NNAMES" localSheetId="40">#REF!</definedName>
    <definedName name="NNAMES" localSheetId="42">#REF!</definedName>
    <definedName name="NNAMES" localSheetId="48">#REF!</definedName>
    <definedName name="NNAMES" localSheetId="49">#REF!</definedName>
    <definedName name="NNAMES" localSheetId="50">#REF!</definedName>
    <definedName name="NNAMES" localSheetId="57">#REF!</definedName>
    <definedName name="NNAMES" localSheetId="58">#REF!</definedName>
    <definedName name="NNAMES" localSheetId="77">#REF!</definedName>
    <definedName name="NNAMES" localSheetId="78">#REF!</definedName>
    <definedName name="NNAMES" localSheetId="22">#REF!</definedName>
    <definedName name="NNAMES" localSheetId="90">#REF!</definedName>
    <definedName name="NNAMES" localSheetId="0">#REF!</definedName>
    <definedName name="NNAMES">#REF!</definedName>
    <definedName name="nnn" localSheetId="104" hidden="1">{"Tab1",#N/A,FALSE,"P";"Tab2",#N/A,FALSE,"P"}</definedName>
    <definedName name="nnn" localSheetId="106" hidden="1">{"Tab1",#N/A,FALSE,"P";"Tab2",#N/A,FALSE,"P"}</definedName>
    <definedName name="nnn" localSheetId="16">#N/A</definedName>
    <definedName name="nnn" localSheetId="17" hidden="1">{"Tab1",#N/A,FALSE,"P";"Tab2",#N/A,FALSE,"P"}</definedName>
    <definedName name="nnn" localSheetId="18" hidden="1">{"Tab1",#N/A,FALSE,"P";"Tab2",#N/A,FALSE,"P"}</definedName>
    <definedName name="nnn" localSheetId="38" hidden="1">{"Tab1",#N/A,FALSE,"P";"Tab2",#N/A,FALSE,"P"}</definedName>
    <definedName name="nnn" localSheetId="41" hidden="1">{"Tab1",#N/A,FALSE,"P";"Tab2",#N/A,FALSE,"P"}</definedName>
    <definedName name="nnn" localSheetId="65" hidden="1">{"Tab1",#N/A,FALSE,"P";"Tab2",#N/A,FALSE,"P"}</definedName>
    <definedName name="nnn" localSheetId="67" hidden="1">{"Tab1",#N/A,FALSE,"P";"Tab2",#N/A,FALSE,"P"}</definedName>
    <definedName name="nnn" localSheetId="70" hidden="1">{"Tab1",#N/A,FALSE,"P";"Tab2",#N/A,FALSE,"P"}</definedName>
    <definedName name="nnn" localSheetId="8" hidden="1">{"Tab1",#N/A,FALSE,"P";"Tab2",#N/A,FALSE,"P"}</definedName>
    <definedName name="nnn" localSheetId="9" hidden="1">{"Tab1",#N/A,FALSE,"P";"Tab2",#N/A,FALSE,"P"}</definedName>
    <definedName name="nnn" localSheetId="10" hidden="1">{"Tab1",#N/A,FALSE,"P";"Tab2",#N/A,FALSE,"P"}</definedName>
    <definedName name="nnn" localSheetId="11" hidden="1">{"Tab1",#N/A,FALSE,"P";"Tab2",#N/A,FALSE,"P"}</definedName>
    <definedName name="nnn" localSheetId="54" hidden="1">{"Tab1",#N/A,FALSE,"P";"Tab2",#N/A,FALSE,"P"}</definedName>
    <definedName name="nnn" localSheetId="51" hidden="1">{"Tab1",#N/A,FALSE,"P";"Tab2",#N/A,FALSE,"P"}</definedName>
    <definedName name="nnn" localSheetId="89" hidden="1">{"Tab1",#N/A,FALSE,"P";"Tab2",#N/A,FALSE,"P"}</definedName>
    <definedName name="nnn" localSheetId="28" hidden="1">{"Tab1",#N/A,FALSE,"P";"Tab2",#N/A,FALSE,"P"}</definedName>
    <definedName name="nnn" localSheetId="29" hidden="1">{"Tab1",#N/A,FALSE,"P";"Tab2",#N/A,FALSE,"P"}</definedName>
    <definedName name="nnn" localSheetId="30" hidden="1">{"Tab1",#N/A,FALSE,"P";"Tab2",#N/A,FALSE,"P"}</definedName>
    <definedName name="nnn" localSheetId="31" hidden="1">{"Tab1",#N/A,FALSE,"P";"Tab2",#N/A,FALSE,"P"}</definedName>
    <definedName name="nnn" localSheetId="32" hidden="1">{"Tab1",#N/A,FALSE,"P";"Tab2",#N/A,FALSE,"P"}</definedName>
    <definedName name="nnn" localSheetId="33" hidden="1">{"Tab1",#N/A,FALSE,"P";"Tab2",#N/A,FALSE,"P"}</definedName>
    <definedName name="nnn" localSheetId="34" hidden="1">{"Tab1",#N/A,FALSE,"P";"Tab2",#N/A,FALSE,"P"}</definedName>
    <definedName name="nnn" localSheetId="37" hidden="1">{"Tab1",#N/A,FALSE,"P";"Tab2",#N/A,FALSE,"P"}</definedName>
    <definedName name="nnn" localSheetId="2" hidden="1">{"Tab1",#N/A,FALSE,"P";"Tab2",#N/A,FALSE,"P"}</definedName>
    <definedName name="nnn" localSheetId="39" hidden="1">{"Tab1",#N/A,FALSE,"P";"Tab2",#N/A,FALSE,"P"}</definedName>
    <definedName name="nnn" localSheetId="40" hidden="1">{"Tab1",#N/A,FALSE,"P";"Tab2",#N/A,FALSE,"P"}</definedName>
    <definedName name="nnn" localSheetId="42" hidden="1">{"Tab1",#N/A,FALSE,"P";"Tab2",#N/A,FALSE,"P"}</definedName>
    <definedName name="nnn" localSheetId="43" hidden="1">{"Tab1",#N/A,FALSE,"P";"Tab2",#N/A,FALSE,"P"}</definedName>
    <definedName name="nnn" localSheetId="44" hidden="1">{"Tab1",#N/A,FALSE,"P";"Tab2",#N/A,FALSE,"P"}</definedName>
    <definedName name="nnn" localSheetId="45" hidden="1">{"Tab1",#N/A,FALSE,"P";"Tab2",#N/A,FALSE,"P"}</definedName>
    <definedName name="nnn" localSheetId="46" hidden="1">{"Tab1",#N/A,FALSE,"P";"Tab2",#N/A,FALSE,"P"}</definedName>
    <definedName name="nnn" localSheetId="47" hidden="1">{"Tab1",#N/A,FALSE,"P";"Tab2",#N/A,FALSE,"P"}</definedName>
    <definedName name="nnn" localSheetId="48" hidden="1">{"Tab1",#N/A,FALSE,"P";"Tab2",#N/A,FALSE,"P"}</definedName>
    <definedName name="nnn" localSheetId="49" hidden="1">{"Tab1",#N/A,FALSE,"P";"Tab2",#N/A,FALSE,"P"}</definedName>
    <definedName name="nnn" localSheetId="50" hidden="1">{"Tab1",#N/A,FALSE,"P";"Tab2",#N/A,FALSE,"P"}</definedName>
    <definedName name="nnn" localSheetId="57" hidden="1">{"Tab1",#N/A,FALSE,"P";"Tab2",#N/A,FALSE,"P"}</definedName>
    <definedName name="nnn" localSheetId="58" hidden="1">{"Tab1",#N/A,FALSE,"P";"Tab2",#N/A,FALSE,"P"}</definedName>
    <definedName name="nnn" localSheetId="59" hidden="1">{"Tab1",#N/A,FALSE,"P";"Tab2",#N/A,FALSE,"P"}</definedName>
    <definedName name="nnn" localSheetId="60" hidden="1">{"Tab1",#N/A,FALSE,"P";"Tab2",#N/A,FALSE,"P"}</definedName>
    <definedName name="nnn" localSheetId="61" hidden="1">{"Tab1",#N/A,FALSE,"P";"Tab2",#N/A,FALSE,"P"}</definedName>
    <definedName name="nnn" localSheetId="62" hidden="1">{"Tab1",#N/A,FALSE,"P";"Tab2",#N/A,FALSE,"P"}</definedName>
    <definedName name="nnn" localSheetId="63" hidden="1">{"Tab1",#N/A,FALSE,"P";"Tab2",#N/A,FALSE,"P"}</definedName>
    <definedName name="nnn" localSheetId="64" hidden="1">{"Tab1",#N/A,FALSE,"P";"Tab2",#N/A,FALSE,"P"}</definedName>
    <definedName name="nnn" localSheetId="66" hidden="1">{"Tab1",#N/A,FALSE,"P";"Tab2",#N/A,FALSE,"P"}</definedName>
    <definedName name="nnn" localSheetId="68" hidden="1">{"Tab1",#N/A,FALSE,"P";"Tab2",#N/A,FALSE,"P"}</definedName>
    <definedName name="nnn" localSheetId="69" hidden="1">{"Tab1",#N/A,FALSE,"P";"Tab2",#N/A,FALSE,"P"}</definedName>
    <definedName name="nnn" localSheetId="71" hidden="1">{"Tab1",#N/A,FALSE,"P";"Tab2",#N/A,FALSE,"P"}</definedName>
    <definedName name="nnn" localSheetId="76" hidden="1">{"Tab1",#N/A,FALSE,"P";"Tab2",#N/A,FALSE,"P"}</definedName>
    <definedName name="nnn" localSheetId="77" hidden="1">{"Tab1",#N/A,FALSE,"P";"Tab2",#N/A,FALSE,"P"}</definedName>
    <definedName name="nnn" localSheetId="78" hidden="1">{"Tab1",#N/A,FALSE,"P";"Tab2",#N/A,FALSE,"P"}</definedName>
    <definedName name="nnn" localSheetId="82" hidden="1">{"Tab1",#N/A,FALSE,"P";"Tab2",#N/A,FALSE,"P"}</definedName>
    <definedName name="nnn" localSheetId="22" hidden="1">{"Tab1",#N/A,FALSE,"P";"Tab2",#N/A,FALSE,"P"}</definedName>
    <definedName name="nnn" localSheetId="86" hidden="1">{"Tab1",#N/A,FALSE,"P";"Tab2",#N/A,FALSE,"P"}</definedName>
    <definedName name="nnn" localSheetId="90" hidden="1">{"Tab1",#N/A,FALSE,"P";"Tab2",#N/A,FALSE,"P"}</definedName>
    <definedName name="nnn" localSheetId="94" hidden="1">{"Tab1",#N/A,FALSE,"P";"Tab2",#N/A,FALSE,"P"}</definedName>
    <definedName name="nnn" localSheetId="102" hidden="1">{"Tab1",#N/A,FALSE,"P";"Tab2",#N/A,FALSE,"P"}</definedName>
    <definedName name="nnn" localSheetId="27" hidden="1">{"Tab1",#N/A,FALSE,"P";"Tab2",#N/A,FALSE,"P"}</definedName>
    <definedName name="nnn" localSheetId="0" hidden="1">{"Tab1",#N/A,FALSE,"P";"Tab2",#N/A,FALSE,"P"}</definedName>
    <definedName name="nnn" hidden="1">{"Tab1",#N/A,FALSE,"P";"Tab2",#N/A,FALSE,"P"}</definedName>
    <definedName name="nnnnn">#N/A</definedName>
    <definedName name="nnnnnnnnnn" localSheetId="104" hidden="1">{"Minpmon",#N/A,FALSE,"Monthinput"}</definedName>
    <definedName name="nnnnnnnnnn" localSheetId="106" hidden="1">{"Minpmon",#N/A,FALSE,"Monthinput"}</definedName>
    <definedName name="nnnnnnnnnn" localSheetId="16" hidden="1">{"Minpmon",#N/A,FALSE,"Monthinput"}</definedName>
    <definedName name="nnnnnnnnnn" localSheetId="17" hidden="1">{"Minpmon",#N/A,FALSE,"Monthinput"}</definedName>
    <definedName name="nnnnnnnnnn" localSheetId="18" hidden="1">{"Minpmon",#N/A,FALSE,"Monthinput"}</definedName>
    <definedName name="nnnnnnnnnn" localSheetId="38" hidden="1">{"Minpmon",#N/A,FALSE,"Monthinput"}</definedName>
    <definedName name="nnnnnnnnnn" localSheetId="41" hidden="1">{"Minpmon",#N/A,FALSE,"Monthinput"}</definedName>
    <definedName name="nnnnnnnnnn" localSheetId="65" hidden="1">{"Minpmon",#N/A,FALSE,"Monthinput"}</definedName>
    <definedName name="nnnnnnnnnn" localSheetId="67" hidden="1">{"Minpmon",#N/A,FALSE,"Monthinput"}</definedName>
    <definedName name="nnnnnnnnnn" localSheetId="70" hidden="1">{"Minpmon",#N/A,FALSE,"Monthinput"}</definedName>
    <definedName name="nnnnnnnnnn" localSheetId="8" hidden="1">{"Minpmon",#N/A,FALSE,"Monthinput"}</definedName>
    <definedName name="nnnnnnnnnn" localSheetId="9" hidden="1">{"Minpmon",#N/A,FALSE,"Monthinput"}</definedName>
    <definedName name="nnnnnnnnnn" localSheetId="10" hidden="1">{"Minpmon",#N/A,FALSE,"Monthinput"}</definedName>
    <definedName name="nnnnnnnnnn" localSheetId="11" hidden="1">{"Minpmon",#N/A,FALSE,"Monthinput"}</definedName>
    <definedName name="nnnnnnnnnn" localSheetId="54" hidden="1">{"Minpmon",#N/A,FALSE,"Monthinput"}</definedName>
    <definedName name="nnnnnnnnnn" localSheetId="51" hidden="1">{"Minpmon",#N/A,FALSE,"Monthinput"}</definedName>
    <definedName name="nnnnnnnnnn" localSheetId="89" hidden="1">{"Minpmon",#N/A,FALSE,"Monthinput"}</definedName>
    <definedName name="nnnnnnnnnn" localSheetId="28" hidden="1">{"Minpmon",#N/A,FALSE,"Monthinput"}</definedName>
    <definedName name="nnnnnnnnnn" localSheetId="29" hidden="1">{"Minpmon",#N/A,FALSE,"Monthinput"}</definedName>
    <definedName name="nnnnnnnnnn" localSheetId="30" hidden="1">{"Minpmon",#N/A,FALSE,"Monthinput"}</definedName>
    <definedName name="nnnnnnnnnn" localSheetId="31" hidden="1">{"Minpmon",#N/A,FALSE,"Monthinput"}</definedName>
    <definedName name="nnnnnnnnnn" localSheetId="32" hidden="1">{"Minpmon",#N/A,FALSE,"Monthinput"}</definedName>
    <definedName name="nnnnnnnnnn" localSheetId="33" hidden="1">{"Minpmon",#N/A,FALSE,"Monthinput"}</definedName>
    <definedName name="nnnnnnnnnn" localSheetId="34" hidden="1">{"Minpmon",#N/A,FALSE,"Monthinput"}</definedName>
    <definedName name="nnnnnnnnnn" localSheetId="37" hidden="1">{"Minpmon",#N/A,FALSE,"Monthinput"}</definedName>
    <definedName name="nnnnnnnnnn" localSheetId="2" hidden="1">{"Minpmon",#N/A,FALSE,"Monthinput"}</definedName>
    <definedName name="nnnnnnnnnn" localSheetId="39" hidden="1">{"Minpmon",#N/A,FALSE,"Monthinput"}</definedName>
    <definedName name="nnnnnnnnnn" localSheetId="40" hidden="1">{"Minpmon",#N/A,FALSE,"Monthinput"}</definedName>
    <definedName name="nnnnnnnnnn" localSheetId="42" hidden="1">{"Minpmon",#N/A,FALSE,"Monthinput"}</definedName>
    <definedName name="nnnnnnnnnn" localSheetId="43" hidden="1">{"Minpmon",#N/A,FALSE,"Monthinput"}</definedName>
    <definedName name="nnnnnnnnnn" localSheetId="44" hidden="1">{"Minpmon",#N/A,FALSE,"Monthinput"}</definedName>
    <definedName name="nnnnnnnnnn" localSheetId="45" hidden="1">{"Minpmon",#N/A,FALSE,"Monthinput"}</definedName>
    <definedName name="nnnnnnnnnn" localSheetId="46" hidden="1">{"Minpmon",#N/A,FALSE,"Monthinput"}</definedName>
    <definedName name="nnnnnnnnnn" localSheetId="47" hidden="1">{"Minpmon",#N/A,FALSE,"Monthinput"}</definedName>
    <definedName name="nnnnnnnnnn" localSheetId="48" hidden="1">{"Minpmon",#N/A,FALSE,"Monthinput"}</definedName>
    <definedName name="nnnnnnnnnn" localSheetId="49" hidden="1">{"Minpmon",#N/A,FALSE,"Monthinput"}</definedName>
    <definedName name="nnnnnnnnnn" localSheetId="50" hidden="1">{"Minpmon",#N/A,FALSE,"Monthinput"}</definedName>
    <definedName name="nnnnnnnnnn" localSheetId="57" hidden="1">{"Minpmon",#N/A,FALSE,"Monthinput"}</definedName>
    <definedName name="nnnnnnnnnn" localSheetId="58" hidden="1">{"Minpmon",#N/A,FALSE,"Monthinput"}</definedName>
    <definedName name="nnnnnnnnnn" localSheetId="59" hidden="1">{"Minpmon",#N/A,FALSE,"Monthinput"}</definedName>
    <definedName name="nnnnnnnnnn" localSheetId="60" hidden="1">{"Minpmon",#N/A,FALSE,"Monthinput"}</definedName>
    <definedName name="nnnnnnnnnn" localSheetId="61" hidden="1">{"Minpmon",#N/A,FALSE,"Monthinput"}</definedName>
    <definedName name="nnnnnnnnnn" localSheetId="62" hidden="1">{"Minpmon",#N/A,FALSE,"Monthinput"}</definedName>
    <definedName name="nnnnnnnnnn" localSheetId="63" hidden="1">{"Minpmon",#N/A,FALSE,"Monthinput"}</definedName>
    <definedName name="nnnnnnnnnn" localSheetId="64" hidden="1">{"Minpmon",#N/A,FALSE,"Monthinput"}</definedName>
    <definedName name="nnnnnnnnnn" localSheetId="66" hidden="1">{"Minpmon",#N/A,FALSE,"Monthinput"}</definedName>
    <definedName name="nnnnnnnnnn" localSheetId="68" hidden="1">{"Minpmon",#N/A,FALSE,"Monthinput"}</definedName>
    <definedName name="nnnnnnnnnn" localSheetId="69" hidden="1">{"Minpmon",#N/A,FALSE,"Monthinput"}</definedName>
    <definedName name="nnnnnnnnnn" localSheetId="71" hidden="1">{"Minpmon",#N/A,FALSE,"Monthinput"}</definedName>
    <definedName name="nnnnnnnnnn" localSheetId="76" hidden="1">{"Minpmon",#N/A,FALSE,"Monthinput"}</definedName>
    <definedName name="nnnnnnnnnn" localSheetId="77" hidden="1">{"Minpmon",#N/A,FALSE,"Monthinput"}</definedName>
    <definedName name="nnnnnnnnnn" localSheetId="78" hidden="1">{"Minpmon",#N/A,FALSE,"Monthinput"}</definedName>
    <definedName name="nnnnnnnnnn" localSheetId="82" hidden="1">{"Minpmon",#N/A,FALSE,"Monthinput"}</definedName>
    <definedName name="nnnnnnnnnn" localSheetId="22" hidden="1">{"Minpmon",#N/A,FALSE,"Monthinput"}</definedName>
    <definedName name="nnnnnnnnnn" localSheetId="86" hidden="1">{"Minpmon",#N/A,FALSE,"Monthinput"}</definedName>
    <definedName name="nnnnnnnnnn" localSheetId="90" hidden="1">{"Minpmon",#N/A,FALSE,"Monthinput"}</definedName>
    <definedName name="nnnnnnnnnn" localSheetId="94" hidden="1">{"Minpmon",#N/A,FALSE,"Monthinput"}</definedName>
    <definedName name="nnnnnnnnnn" localSheetId="102" hidden="1">{"Minpmon",#N/A,FALSE,"Monthinput"}</definedName>
    <definedName name="nnnnnnnnnn" localSheetId="27" hidden="1">{"Minpmon",#N/A,FALSE,"Monthinput"}</definedName>
    <definedName name="nnnnnnnnnn" localSheetId="0" hidden="1">{"Minpmon",#N/A,FALSE,"Monthinput"}</definedName>
    <definedName name="nnnnnnnnnn" hidden="1">{"Minpmon",#N/A,FALSE,"Monthinput"}</definedName>
    <definedName name="nnnnnnnnnnnn" localSheetId="104" hidden="1">{"Riqfin97",#N/A,FALSE,"Tran";"Riqfinpro",#N/A,FALSE,"Tran"}</definedName>
    <definedName name="nnnnnnnnnnnn" localSheetId="106" hidden="1">{"Riqfin97",#N/A,FALSE,"Tran";"Riqfinpro",#N/A,FALSE,"Tran"}</definedName>
    <definedName name="nnnnnnnnnnnn" localSheetId="16" hidden="1">{"Riqfin97",#N/A,FALSE,"Tran";"Riqfinpro",#N/A,FALSE,"Tran"}</definedName>
    <definedName name="nnnnnnnnnnnn" localSheetId="17" hidden="1">{"Riqfin97",#N/A,FALSE,"Tran";"Riqfinpro",#N/A,FALSE,"Tran"}</definedName>
    <definedName name="nnnnnnnnnnnn" localSheetId="18" hidden="1">{"Riqfin97",#N/A,FALSE,"Tran";"Riqfinpro",#N/A,FALSE,"Tran"}</definedName>
    <definedName name="nnnnnnnnnnnn" localSheetId="38" hidden="1">{"Riqfin97",#N/A,FALSE,"Tran";"Riqfinpro",#N/A,FALSE,"Tran"}</definedName>
    <definedName name="nnnnnnnnnnnn" localSheetId="41" hidden="1">{"Riqfin97",#N/A,FALSE,"Tran";"Riqfinpro",#N/A,FALSE,"Tran"}</definedName>
    <definedName name="nnnnnnnnnnnn" localSheetId="65" hidden="1">{"Riqfin97",#N/A,FALSE,"Tran";"Riqfinpro",#N/A,FALSE,"Tran"}</definedName>
    <definedName name="nnnnnnnnnnnn" localSheetId="67" hidden="1">{"Riqfin97",#N/A,FALSE,"Tran";"Riqfinpro",#N/A,FALSE,"Tran"}</definedName>
    <definedName name="nnnnnnnnnnnn" localSheetId="70" hidden="1">{"Riqfin97",#N/A,FALSE,"Tran";"Riqfinpro",#N/A,FALSE,"Tran"}</definedName>
    <definedName name="nnnnnnnnnnnn" localSheetId="8" hidden="1">{"Riqfin97",#N/A,FALSE,"Tran";"Riqfinpro",#N/A,FALSE,"Tran"}</definedName>
    <definedName name="nnnnnnnnnnnn" localSheetId="9" hidden="1">{"Riqfin97",#N/A,FALSE,"Tran";"Riqfinpro",#N/A,FALSE,"Tran"}</definedName>
    <definedName name="nnnnnnnnnnnn" localSheetId="10" hidden="1">{"Riqfin97",#N/A,FALSE,"Tran";"Riqfinpro",#N/A,FALSE,"Tran"}</definedName>
    <definedName name="nnnnnnnnnnnn" localSheetId="11" hidden="1">{"Riqfin97",#N/A,FALSE,"Tran";"Riqfinpro",#N/A,FALSE,"Tran"}</definedName>
    <definedName name="nnnnnnnnnnnn" localSheetId="54" hidden="1">{"Riqfin97",#N/A,FALSE,"Tran";"Riqfinpro",#N/A,FALSE,"Tran"}</definedName>
    <definedName name="nnnnnnnnnnnn" localSheetId="51" hidden="1">{"Riqfin97",#N/A,FALSE,"Tran";"Riqfinpro",#N/A,FALSE,"Tran"}</definedName>
    <definedName name="nnnnnnnnnnnn" localSheetId="89" hidden="1">{"Riqfin97",#N/A,FALSE,"Tran";"Riqfinpro",#N/A,FALSE,"Tran"}</definedName>
    <definedName name="nnnnnnnnnnnn" localSheetId="28" hidden="1">{"Riqfin97",#N/A,FALSE,"Tran";"Riqfinpro",#N/A,FALSE,"Tran"}</definedName>
    <definedName name="nnnnnnnnnnnn" localSheetId="29" hidden="1">{"Riqfin97",#N/A,FALSE,"Tran";"Riqfinpro",#N/A,FALSE,"Tran"}</definedName>
    <definedName name="nnnnnnnnnnnn" localSheetId="30" hidden="1">{"Riqfin97",#N/A,FALSE,"Tran";"Riqfinpro",#N/A,FALSE,"Tran"}</definedName>
    <definedName name="nnnnnnnnnnnn" localSheetId="31" hidden="1">{"Riqfin97",#N/A,FALSE,"Tran";"Riqfinpro",#N/A,FALSE,"Tran"}</definedName>
    <definedName name="nnnnnnnnnnnn" localSheetId="32" hidden="1">{"Riqfin97",#N/A,FALSE,"Tran";"Riqfinpro",#N/A,FALSE,"Tran"}</definedName>
    <definedName name="nnnnnnnnnnnn" localSheetId="33" hidden="1">{"Riqfin97",#N/A,FALSE,"Tran";"Riqfinpro",#N/A,FALSE,"Tran"}</definedName>
    <definedName name="nnnnnnnnnnnn" localSheetId="34" hidden="1">{"Riqfin97",#N/A,FALSE,"Tran";"Riqfinpro",#N/A,FALSE,"Tran"}</definedName>
    <definedName name="nnnnnnnnnnnn" localSheetId="37" hidden="1">{"Riqfin97",#N/A,FALSE,"Tran";"Riqfinpro",#N/A,FALSE,"Tran"}</definedName>
    <definedName name="nnnnnnnnnnnn" localSheetId="2" hidden="1">{"Riqfin97",#N/A,FALSE,"Tran";"Riqfinpro",#N/A,FALSE,"Tran"}</definedName>
    <definedName name="nnnnnnnnnnnn" localSheetId="39" hidden="1">{"Riqfin97",#N/A,FALSE,"Tran";"Riqfinpro",#N/A,FALSE,"Tran"}</definedName>
    <definedName name="nnnnnnnnnnnn" localSheetId="40" hidden="1">{"Riqfin97",#N/A,FALSE,"Tran";"Riqfinpro",#N/A,FALSE,"Tran"}</definedName>
    <definedName name="nnnnnnnnnnnn" localSheetId="42" hidden="1">{"Riqfin97",#N/A,FALSE,"Tran";"Riqfinpro",#N/A,FALSE,"Tran"}</definedName>
    <definedName name="nnnnnnnnnnnn" localSheetId="43" hidden="1">{"Riqfin97",#N/A,FALSE,"Tran";"Riqfinpro",#N/A,FALSE,"Tran"}</definedName>
    <definedName name="nnnnnnnnnnnn" localSheetId="44" hidden="1">{"Riqfin97",#N/A,FALSE,"Tran";"Riqfinpro",#N/A,FALSE,"Tran"}</definedName>
    <definedName name="nnnnnnnnnnnn" localSheetId="45" hidden="1">{"Riqfin97",#N/A,FALSE,"Tran";"Riqfinpro",#N/A,FALSE,"Tran"}</definedName>
    <definedName name="nnnnnnnnnnnn" localSheetId="46" hidden="1">{"Riqfin97",#N/A,FALSE,"Tran";"Riqfinpro",#N/A,FALSE,"Tran"}</definedName>
    <definedName name="nnnnnnnnnnnn" localSheetId="47" hidden="1">{"Riqfin97",#N/A,FALSE,"Tran";"Riqfinpro",#N/A,FALSE,"Tran"}</definedName>
    <definedName name="nnnnnnnnnnnn" localSheetId="48" hidden="1">{"Riqfin97",#N/A,FALSE,"Tran";"Riqfinpro",#N/A,FALSE,"Tran"}</definedName>
    <definedName name="nnnnnnnnnnnn" localSheetId="49" hidden="1">{"Riqfin97",#N/A,FALSE,"Tran";"Riqfinpro",#N/A,FALSE,"Tran"}</definedName>
    <definedName name="nnnnnnnnnnnn" localSheetId="50" hidden="1">{"Riqfin97",#N/A,FALSE,"Tran";"Riqfinpro",#N/A,FALSE,"Tran"}</definedName>
    <definedName name="nnnnnnnnnnnn" localSheetId="57" hidden="1">{"Riqfin97",#N/A,FALSE,"Tran";"Riqfinpro",#N/A,FALSE,"Tran"}</definedName>
    <definedName name="nnnnnnnnnnnn" localSheetId="58" hidden="1">{"Riqfin97",#N/A,FALSE,"Tran";"Riqfinpro",#N/A,FALSE,"Tran"}</definedName>
    <definedName name="nnnnnnnnnnnn" localSheetId="59" hidden="1">{"Riqfin97",#N/A,FALSE,"Tran";"Riqfinpro",#N/A,FALSE,"Tran"}</definedName>
    <definedName name="nnnnnnnnnnnn" localSheetId="60" hidden="1">{"Riqfin97",#N/A,FALSE,"Tran";"Riqfinpro",#N/A,FALSE,"Tran"}</definedName>
    <definedName name="nnnnnnnnnnnn" localSheetId="61" hidden="1">{"Riqfin97",#N/A,FALSE,"Tran";"Riqfinpro",#N/A,FALSE,"Tran"}</definedName>
    <definedName name="nnnnnnnnnnnn" localSheetId="62" hidden="1">{"Riqfin97",#N/A,FALSE,"Tran";"Riqfinpro",#N/A,FALSE,"Tran"}</definedName>
    <definedName name="nnnnnnnnnnnn" localSheetId="63" hidden="1">{"Riqfin97",#N/A,FALSE,"Tran";"Riqfinpro",#N/A,FALSE,"Tran"}</definedName>
    <definedName name="nnnnnnnnnnnn" localSheetId="64" hidden="1">{"Riqfin97",#N/A,FALSE,"Tran";"Riqfinpro",#N/A,FALSE,"Tran"}</definedName>
    <definedName name="nnnnnnnnnnnn" localSheetId="66" hidden="1">{"Riqfin97",#N/A,FALSE,"Tran";"Riqfinpro",#N/A,FALSE,"Tran"}</definedName>
    <definedName name="nnnnnnnnnnnn" localSheetId="68" hidden="1">{"Riqfin97",#N/A,FALSE,"Tran";"Riqfinpro",#N/A,FALSE,"Tran"}</definedName>
    <definedName name="nnnnnnnnnnnn" localSheetId="69" hidden="1">{"Riqfin97",#N/A,FALSE,"Tran";"Riqfinpro",#N/A,FALSE,"Tran"}</definedName>
    <definedName name="nnnnnnnnnnnn" localSheetId="71" hidden="1">{"Riqfin97",#N/A,FALSE,"Tran";"Riqfinpro",#N/A,FALSE,"Tran"}</definedName>
    <definedName name="nnnnnnnnnnnn" localSheetId="76" hidden="1">{"Riqfin97",#N/A,FALSE,"Tran";"Riqfinpro",#N/A,FALSE,"Tran"}</definedName>
    <definedName name="nnnnnnnnnnnn" localSheetId="77" hidden="1">{"Riqfin97",#N/A,FALSE,"Tran";"Riqfinpro",#N/A,FALSE,"Tran"}</definedName>
    <definedName name="nnnnnnnnnnnn" localSheetId="78" hidden="1">{"Riqfin97",#N/A,FALSE,"Tran";"Riqfinpro",#N/A,FALSE,"Tran"}</definedName>
    <definedName name="nnnnnnnnnnnn" localSheetId="82" hidden="1">{"Riqfin97",#N/A,FALSE,"Tran";"Riqfinpro",#N/A,FALSE,"Tran"}</definedName>
    <definedName name="nnnnnnnnnnnn" localSheetId="22" hidden="1">{"Riqfin97",#N/A,FALSE,"Tran";"Riqfinpro",#N/A,FALSE,"Tran"}</definedName>
    <definedName name="nnnnnnnnnnnn" localSheetId="86" hidden="1">{"Riqfin97",#N/A,FALSE,"Tran";"Riqfinpro",#N/A,FALSE,"Tran"}</definedName>
    <definedName name="nnnnnnnnnnnn" localSheetId="90" hidden="1">{"Riqfin97",#N/A,FALSE,"Tran";"Riqfinpro",#N/A,FALSE,"Tran"}</definedName>
    <definedName name="nnnnnnnnnnnn" localSheetId="94" hidden="1">{"Riqfin97",#N/A,FALSE,"Tran";"Riqfinpro",#N/A,FALSE,"Tran"}</definedName>
    <definedName name="nnnnnnnnnnnn" localSheetId="102" hidden="1">{"Riqfin97",#N/A,FALSE,"Tran";"Riqfinpro",#N/A,FALSE,"Tran"}</definedName>
    <definedName name="nnnnnnnnnnnn" localSheetId="27" hidden="1">{"Riqfin97",#N/A,FALSE,"Tran";"Riqfinpro",#N/A,FALSE,"Tran"}</definedName>
    <definedName name="nnnnnnnnnnnn" localSheetId="0" hidden="1">{"Riqfin97",#N/A,FALSE,"Tran";"Riqfinpro",#N/A,FALSE,"Tran"}</definedName>
    <definedName name="nnnnnnnnnnnn" hidden="1">{"Riqfin97",#N/A,FALSE,"Tran";"Riqfinpro",#N/A,FALSE,"Tran"}</definedName>
    <definedName name="no" localSheetId="106" hidden="1">#REF!</definedName>
    <definedName name="no" localSheetId="17" hidden="1">'[87]Crédito SPNF (fiscal)'!#REF!</definedName>
    <definedName name="no" localSheetId="57" hidden="1">'[87]Crédito SPNF (fiscal)'!#REF!</definedName>
    <definedName name="no" localSheetId="94" hidden="1">#REF!</definedName>
    <definedName name="no" hidden="1">'[87]Crédito SPNF (fiscal)'!#REF!</definedName>
    <definedName name="Noah" localSheetId="106">#REF!</definedName>
    <definedName name="Noah" localSheetId="17">#REF!</definedName>
    <definedName name="Noah" localSheetId="41">#REF!</definedName>
    <definedName name="Noah" localSheetId="51">#REF!</definedName>
    <definedName name="Noah" localSheetId="89">#REF!</definedName>
    <definedName name="Noah" localSheetId="40">#REF!</definedName>
    <definedName name="Noah" localSheetId="42">#REF!</definedName>
    <definedName name="Noah" localSheetId="43">#REF!</definedName>
    <definedName name="Noah" localSheetId="47">#REF!</definedName>
    <definedName name="Noah" localSheetId="48">#REF!</definedName>
    <definedName name="Noah" localSheetId="49">#REF!</definedName>
    <definedName name="Noah" localSheetId="50">#REF!</definedName>
    <definedName name="Noah" localSheetId="57">#REF!</definedName>
    <definedName name="Noah" localSheetId="58">#REF!</definedName>
    <definedName name="Noah" localSheetId="59">#REF!</definedName>
    <definedName name="Noah" localSheetId="60">#REF!</definedName>
    <definedName name="Noah" localSheetId="76">#REF!</definedName>
    <definedName name="Noah" localSheetId="78">#REF!</definedName>
    <definedName name="Noah" localSheetId="82">#REF!</definedName>
    <definedName name="Noah" localSheetId="22">#REF!</definedName>
    <definedName name="Noah" localSheetId="86">#REF!</definedName>
    <definedName name="Noah" localSheetId="90">#REF!</definedName>
    <definedName name="Noah" localSheetId="27">#REF!</definedName>
    <definedName name="Noah" localSheetId="0">#REF!</definedName>
    <definedName name="Noah">#REF!</definedName>
    <definedName name="noclas1" localSheetId="106">#REF!</definedName>
    <definedName name="noclas1" localSheetId="17">#REF!</definedName>
    <definedName name="noclas1" localSheetId="51">#REF!</definedName>
    <definedName name="noclas1" localSheetId="89">#REF!</definedName>
    <definedName name="noclas1" localSheetId="40">#REF!</definedName>
    <definedName name="noclas1" localSheetId="42">#REF!</definedName>
    <definedName name="noclas1" localSheetId="48">#REF!</definedName>
    <definedName name="noclas1" localSheetId="49">#REF!</definedName>
    <definedName name="noclas1" localSheetId="50">#REF!</definedName>
    <definedName name="noclas1" localSheetId="57">#REF!</definedName>
    <definedName name="noclas1" localSheetId="58">#REF!</definedName>
    <definedName name="noclas1" localSheetId="78">#REF!</definedName>
    <definedName name="noclas1" localSheetId="22">#REF!</definedName>
    <definedName name="noclas1" localSheetId="90">#REF!</definedName>
    <definedName name="noclas1" localSheetId="0">#REF!</definedName>
    <definedName name="noclas1">#REF!</definedName>
    <definedName name="noclas2" localSheetId="106">#REF!</definedName>
    <definedName name="noclas2" localSheetId="17">#REF!</definedName>
    <definedName name="noclas2" localSheetId="51">#REF!</definedName>
    <definedName name="noclas2" localSheetId="89">#REF!</definedName>
    <definedName name="noclas2" localSheetId="40">#REF!</definedName>
    <definedName name="noclas2" localSheetId="48">#REF!</definedName>
    <definedName name="noclas2" localSheetId="49">#REF!</definedName>
    <definedName name="noclas2" localSheetId="50">#REF!</definedName>
    <definedName name="noclas2" localSheetId="57">#REF!</definedName>
    <definedName name="noclas2" localSheetId="58">#REF!</definedName>
    <definedName name="noclas2" localSheetId="78">#REF!</definedName>
    <definedName name="noclas2" localSheetId="22">#REF!</definedName>
    <definedName name="noclas2" localSheetId="90">#REF!</definedName>
    <definedName name="noclas2" localSheetId="0">#REF!</definedName>
    <definedName name="noclas2">#REF!</definedName>
    <definedName name="NOCLUB" localSheetId="106">#REF!</definedName>
    <definedName name="NOCLUB" localSheetId="16">#REF!</definedName>
    <definedName name="NOCLUB" localSheetId="17">#REF!</definedName>
    <definedName name="NOCLUB" localSheetId="41">#REF!</definedName>
    <definedName name="NOCLUB" localSheetId="51">#REF!</definedName>
    <definedName name="NOCLUB" localSheetId="89">#REF!</definedName>
    <definedName name="NOCLUB" localSheetId="42">#REF!</definedName>
    <definedName name="NOCLUB" localSheetId="43">#REF!</definedName>
    <definedName name="NOCLUB" localSheetId="48">#REF!</definedName>
    <definedName name="NOCLUB" localSheetId="49">#REF!</definedName>
    <definedName name="NOCLUB" localSheetId="50">#REF!</definedName>
    <definedName name="NOCLUB" localSheetId="57">#REF!</definedName>
    <definedName name="NOCLUB" localSheetId="58">#REF!</definedName>
    <definedName name="NOCLUB" localSheetId="59">#REF!</definedName>
    <definedName name="NOCLUB" localSheetId="60">#REF!</definedName>
    <definedName name="NOCLUB" localSheetId="76">#REF!</definedName>
    <definedName name="NOCLUB" localSheetId="78">#REF!</definedName>
    <definedName name="NOCLUB" localSheetId="82">#REF!</definedName>
    <definedName name="NOCLUB" localSheetId="22">#REF!</definedName>
    <definedName name="NOCLUB" localSheetId="86">#REF!</definedName>
    <definedName name="NOCLUB" localSheetId="90">#REF!</definedName>
    <definedName name="NOCLUB" localSheetId="27">#REF!</definedName>
    <definedName name="NOCLUB" localSheetId="0">#REF!</definedName>
    <definedName name="NOCLUB">#REF!</definedName>
    <definedName name="NOK" localSheetId="106">#REF!</definedName>
    <definedName name="NOK" localSheetId="16">#REF!</definedName>
    <definedName name="NOK" localSheetId="17">#REF!</definedName>
    <definedName name="NOK" localSheetId="41">#REF!</definedName>
    <definedName name="NOK" localSheetId="51">#REF!</definedName>
    <definedName name="NOK" localSheetId="89">#REF!</definedName>
    <definedName name="NOK" localSheetId="42">#REF!</definedName>
    <definedName name="NOK" localSheetId="43">#REF!</definedName>
    <definedName name="NOK" localSheetId="48">#REF!</definedName>
    <definedName name="NOK" localSheetId="49">#REF!</definedName>
    <definedName name="NOK" localSheetId="50">#REF!</definedName>
    <definedName name="NOK" localSheetId="57">#REF!</definedName>
    <definedName name="NOK" localSheetId="58">#REF!</definedName>
    <definedName name="NOK" localSheetId="59">#REF!</definedName>
    <definedName name="NOK" localSheetId="60">#REF!</definedName>
    <definedName name="NOK" localSheetId="76">#REF!</definedName>
    <definedName name="NOK" localSheetId="78">#REF!</definedName>
    <definedName name="NOK" localSheetId="82">#REF!</definedName>
    <definedName name="NOK" localSheetId="22">#REF!</definedName>
    <definedName name="NOK" localSheetId="86">#REF!</definedName>
    <definedName name="NOK" localSheetId="90">#REF!</definedName>
    <definedName name="NOK" localSheetId="27">#REF!</definedName>
    <definedName name="NOK" localSheetId="0">#REF!</definedName>
    <definedName name="NOK">#REF!</definedName>
    <definedName name="nombrenuevo">#N/A</definedName>
    <definedName name="NONLEAP" localSheetId="106">#REF!</definedName>
    <definedName name="NONLEAP" localSheetId="17">#REF!</definedName>
    <definedName name="NONLEAP" localSheetId="41">#REF!</definedName>
    <definedName name="NONLEAP" localSheetId="51">#REF!</definedName>
    <definedName name="NONLEAP" localSheetId="89">#REF!</definedName>
    <definedName name="NONLEAP" localSheetId="40">#REF!</definedName>
    <definedName name="NONLEAP" localSheetId="42">#REF!</definedName>
    <definedName name="NONLEAP" localSheetId="43">#REF!</definedName>
    <definedName name="NONLEAP" localSheetId="47">#REF!</definedName>
    <definedName name="NONLEAP" localSheetId="48">#REF!</definedName>
    <definedName name="NONLEAP" localSheetId="49">#REF!</definedName>
    <definedName name="NONLEAP" localSheetId="50">#REF!</definedName>
    <definedName name="NONLEAP" localSheetId="57">#REF!</definedName>
    <definedName name="NONLEAP" localSheetId="58">#REF!</definedName>
    <definedName name="NONLEAP" localSheetId="59">#REF!</definedName>
    <definedName name="NONLEAP" localSheetId="60">#REF!</definedName>
    <definedName name="NONLEAP" localSheetId="76">#REF!</definedName>
    <definedName name="NONLEAP" localSheetId="78">#REF!</definedName>
    <definedName name="NONLEAP" localSheetId="82">#REF!</definedName>
    <definedName name="NONLEAP" localSheetId="22">#REF!</definedName>
    <definedName name="NONLEAP" localSheetId="86">#REF!</definedName>
    <definedName name="NONLEAP" localSheetId="90">#REF!</definedName>
    <definedName name="NONLEAP" localSheetId="27">#REF!</definedName>
    <definedName name="NONLEAP" localSheetId="0">#REF!</definedName>
    <definedName name="NONLEAP">#REF!</definedName>
    <definedName name="NONOECD1" localSheetId="106">#REF!</definedName>
    <definedName name="NONOECD1" localSheetId="57">#REF!</definedName>
    <definedName name="NONOECD1" localSheetId="94">#REF!</definedName>
    <definedName name="NONOECD1">[82]nonopec!$D$29:$AD$70</definedName>
    <definedName name="NONOECD2" localSheetId="106">#REF!</definedName>
    <definedName name="NONOECD2" localSheetId="57">#REF!</definedName>
    <definedName name="NONOECD2" localSheetId="94">#REF!</definedName>
    <definedName name="NONOECD2">[82]nonopec!$D$71:$AD$135</definedName>
    <definedName name="NONOPEC" localSheetId="106">#REF!</definedName>
    <definedName name="NONOPEC" localSheetId="57">#REF!</definedName>
    <definedName name="NONOPEC" localSheetId="94">#REF!</definedName>
    <definedName name="NONOPEC">[82]nonopec!$D$136:$AD$155</definedName>
    <definedName name="NOPEC1" localSheetId="106">#REF!</definedName>
    <definedName name="NOPEC1" localSheetId="57">[100]MONTHLY!$BP$19:$CA$19</definedName>
    <definedName name="NOPEC1" localSheetId="94">#REF!</definedName>
    <definedName name="NOPEC1">[100]MONTHLY!$BP$19:$CA$19</definedName>
    <definedName name="NOPEC2" localSheetId="106">#REF!</definedName>
    <definedName name="NOPEC2" localSheetId="57">[100]MONTHLY!$CB$19:$CM$19</definedName>
    <definedName name="NOPEC2" localSheetId="94">#REF!</definedName>
    <definedName name="NOPEC2">[100]MONTHLY!$CB$19:$CM$19</definedName>
    <definedName name="NORM1" localSheetId="106">#REF!</definedName>
    <definedName name="NORM1" localSheetId="57">[100]MONTHLY!$A$5:$O$117</definedName>
    <definedName name="NORM1" localSheetId="94">#REF!</definedName>
    <definedName name="NORM1">[100]MONTHLY!$A$5:$O$117</definedName>
    <definedName name="NORM2" localSheetId="106">#REF!</definedName>
    <definedName name="NORM2" localSheetId="57">[100]MONTHLY!$A$422:$Z$491</definedName>
    <definedName name="NORM2" localSheetId="94">#REF!</definedName>
    <definedName name="NORM2">[100]MONTHLY!$A$422:$Z$491</definedName>
    <definedName name="NORM3" localSheetId="106">#REF!</definedName>
    <definedName name="NORM3" localSheetId="57">[100]MONTHLY!$A$334:$Z$380</definedName>
    <definedName name="NORM3" localSheetId="94">#REF!</definedName>
    <definedName name="NORM3">[100]MONTHLY!$A$334:$Z$380</definedName>
    <definedName name="Norway_wt" localSheetId="106">#REF!</definedName>
    <definedName name="Norway_wt" localSheetId="57">'[83]OECD wgt'!$B$28</definedName>
    <definedName name="Norway_wt" localSheetId="94">#REF!</definedName>
    <definedName name="Norway_wt">'[83]OECD wgt'!$B$28</definedName>
    <definedName name="NOTA_EXPLICATIV" localSheetId="106">#REF!</definedName>
    <definedName name="NOTA_EXPLICATIV" localSheetId="17">#REF!</definedName>
    <definedName name="NOTA_EXPLICATIV" localSheetId="51">#REF!</definedName>
    <definedName name="NOTA_EXPLICATIV" localSheetId="89">#REF!</definedName>
    <definedName name="NOTA_EXPLICATIV" localSheetId="40">#REF!</definedName>
    <definedName name="NOTA_EXPLICATIV" localSheetId="42">#REF!</definedName>
    <definedName name="NOTA_EXPLICATIV" localSheetId="43">#REF!</definedName>
    <definedName name="NOTA_EXPLICATIV" localSheetId="47">#REF!</definedName>
    <definedName name="NOTA_EXPLICATIV" localSheetId="48">#REF!</definedName>
    <definedName name="NOTA_EXPLICATIV" localSheetId="49">#REF!</definedName>
    <definedName name="NOTA_EXPLICATIV" localSheetId="50">#REF!</definedName>
    <definedName name="NOTA_EXPLICATIV" localSheetId="57">#REF!</definedName>
    <definedName name="NOTA_EXPLICATIV" localSheetId="58">#REF!</definedName>
    <definedName name="NOTA_EXPLICATIV" localSheetId="76">#REF!</definedName>
    <definedName name="NOTA_EXPLICATIV" localSheetId="77">#REF!</definedName>
    <definedName name="NOTA_EXPLICATIV" localSheetId="78">#REF!</definedName>
    <definedName name="NOTA_EXPLICATIV" localSheetId="82">#REF!</definedName>
    <definedName name="NOTA_EXPLICATIV" localSheetId="22">#REF!</definedName>
    <definedName name="NOTA_EXPLICATIV" localSheetId="90">#REF!</definedName>
    <definedName name="NOTA_EXPLICATIV" localSheetId="27">#REF!</definedName>
    <definedName name="NOTA_EXPLICATIV" localSheetId="0">#REF!</definedName>
    <definedName name="NOTA_EXPLICATIV">#REF!</definedName>
    <definedName name="Notes" localSheetId="106">#REF!</definedName>
    <definedName name="NOTES" localSheetId="16">#REF!</definedName>
    <definedName name="Notes" localSheetId="17">[166]UPLOAD!#REF!</definedName>
    <definedName name="Notes" localSheetId="51">[166]UPLOAD!#REF!</definedName>
    <definedName name="Notes" localSheetId="89">[166]UPLOAD!#REF!</definedName>
    <definedName name="Notes" localSheetId="40">[166]UPLOAD!#REF!</definedName>
    <definedName name="Notes" localSheetId="42">[166]UPLOAD!#REF!</definedName>
    <definedName name="Notes" localSheetId="43">#REF!</definedName>
    <definedName name="Notes" localSheetId="47">#REF!</definedName>
    <definedName name="Notes" localSheetId="48">[166]UPLOAD!#REF!</definedName>
    <definedName name="Notes" localSheetId="49">[166]UPLOAD!#REF!</definedName>
    <definedName name="Notes" localSheetId="50">[166]UPLOAD!#REF!</definedName>
    <definedName name="Notes" localSheetId="57">[166]UPLOAD!#REF!</definedName>
    <definedName name="Notes" localSheetId="58">[166]UPLOAD!#REF!</definedName>
    <definedName name="Notes" localSheetId="76">[166]UPLOAD!#REF!</definedName>
    <definedName name="Notes" localSheetId="77">[166]UPLOAD!#REF!</definedName>
    <definedName name="Notes" localSheetId="82">[166]UPLOAD!#REF!</definedName>
    <definedName name="Notes" localSheetId="90">[166]UPLOAD!#REF!</definedName>
    <definedName name="Notes" localSheetId="94">#REF!</definedName>
    <definedName name="Notes">[166]UPLOAD!#REF!</definedName>
    <definedName name="NOTITLES" localSheetId="106">#REF!</definedName>
    <definedName name="NOTITLES" localSheetId="17">#REF!</definedName>
    <definedName name="NOTITLES" localSheetId="51">#REF!</definedName>
    <definedName name="NOTITLES" localSheetId="89">#REF!</definedName>
    <definedName name="NOTITLES" localSheetId="40">#REF!</definedName>
    <definedName name="NOTITLES" localSheetId="42">#REF!</definedName>
    <definedName name="NOTITLES" localSheetId="43">#REF!</definedName>
    <definedName name="NOTITLES" localSheetId="47">#REF!</definedName>
    <definedName name="NOTITLES" localSheetId="48">#REF!</definedName>
    <definedName name="NOTITLES" localSheetId="49">#REF!</definedName>
    <definedName name="NOTITLES" localSheetId="50">#REF!</definedName>
    <definedName name="NOTITLES" localSheetId="57">#REF!</definedName>
    <definedName name="NOTITLES" localSheetId="58">#REF!</definedName>
    <definedName name="NOTITLES" localSheetId="76">#REF!</definedName>
    <definedName name="NOTITLES" localSheetId="77">#REF!</definedName>
    <definedName name="NOTITLES" localSheetId="78">#REF!</definedName>
    <definedName name="NOTITLES" localSheetId="82">#REF!</definedName>
    <definedName name="NOTITLES" localSheetId="22">#REF!</definedName>
    <definedName name="NOTITLES" localSheetId="90">#REF!</definedName>
    <definedName name="NOTITLES" localSheetId="27">#REF!</definedName>
    <definedName name="NOTITLES" localSheetId="0">#REF!</definedName>
    <definedName name="NOTITLES">#REF!</definedName>
    <definedName name="NOV._89" localSheetId="106">#REF!</definedName>
    <definedName name="NOV._89" localSheetId="17">#REF!</definedName>
    <definedName name="NOV._89" localSheetId="51">#REF!</definedName>
    <definedName name="NOV._89" localSheetId="89">#REF!</definedName>
    <definedName name="NOV._89" localSheetId="40">#REF!</definedName>
    <definedName name="NOV._89" localSheetId="42">#REF!</definedName>
    <definedName name="NOV._89" localSheetId="48">#REF!</definedName>
    <definedName name="NOV._89" localSheetId="49">#REF!</definedName>
    <definedName name="NOV._89" localSheetId="50">#REF!</definedName>
    <definedName name="NOV._89" localSheetId="57">#REF!</definedName>
    <definedName name="NOV._89" localSheetId="58">#REF!</definedName>
    <definedName name="NOV._89" localSheetId="78">#REF!</definedName>
    <definedName name="NOV._89" localSheetId="22">#REF!</definedName>
    <definedName name="NOV._89" localSheetId="90">#REF!</definedName>
    <definedName name="NOV._89" localSheetId="0">#REF!</definedName>
    <definedName name="NOV._89">#REF!</definedName>
    <definedName name="NSUMMARY" localSheetId="106">#REF!</definedName>
    <definedName name="NSUMMARY" localSheetId="57">#REF!</definedName>
    <definedName name="NSUMMARY" localSheetId="94">#REF!</definedName>
    <definedName name="NSUMMARY">[82]nonopec!$D$157:$AD$204</definedName>
    <definedName name="NTDD_R" localSheetId="106">#REF!</definedName>
    <definedName name="NTDD_R" localSheetId="17">[72]Q1!#REF!</definedName>
    <definedName name="NTDD_R" localSheetId="51">[72]Q1!#REF!</definedName>
    <definedName name="NTDD_R" localSheetId="89">[72]Q1!#REF!</definedName>
    <definedName name="NTDD_R" localSheetId="40">[72]Q1!#REF!</definedName>
    <definedName name="NTDD_R" localSheetId="42">[72]Q1!#REF!</definedName>
    <definedName name="NTDD_R" localSheetId="48">[72]Q1!#REF!</definedName>
    <definedName name="NTDD_R" localSheetId="49">[72]Q1!#REF!</definedName>
    <definedName name="NTDD_R" localSheetId="50">[72]Q1!#REF!</definedName>
    <definedName name="NTDD_R" localSheetId="57">[72]Q1!#REF!</definedName>
    <definedName name="NTDD_R" localSheetId="58">[72]Q1!#REF!</definedName>
    <definedName name="NTDD_R" localSheetId="77">[72]Q1!#REF!</definedName>
    <definedName name="NTDD_R" localSheetId="78">[72]Q1!#REF!</definedName>
    <definedName name="NTDD_R" localSheetId="90">[72]Q1!#REF!</definedName>
    <definedName name="NTDD_R" localSheetId="94">#REF!</definedName>
    <definedName name="NTDD_R">[72]Q1!#REF!</definedName>
    <definedName name="NTDD_RG" localSheetId="106">#REF!</definedName>
    <definedName name="NTDD_RG" localSheetId="16">[72]Q1!#REF!</definedName>
    <definedName name="NTDD_RG" localSheetId="17">[90]!NTDD_RG</definedName>
    <definedName name="NTDD_RG" localSheetId="25">[90]!NTDD_RG</definedName>
    <definedName name="NTDD_RG" localSheetId="65">[90]!NTDD_RG</definedName>
    <definedName name="NTDD_RG" localSheetId="67">[90]!NTDD_RG</definedName>
    <definedName name="NTDD_RG" localSheetId="70">[90]!NTDD_RG</definedName>
    <definedName name="NTDD_RG" localSheetId="9">[90]!NTDD_RG</definedName>
    <definedName name="NTDD_RG" localSheetId="11">#REF!</definedName>
    <definedName name="NTDD_RG" localSheetId="53">[90]!NTDD_RG</definedName>
    <definedName name="NTDD_RG" localSheetId="54">[90]!NTDD_RG</definedName>
    <definedName name="NTDD_RG" localSheetId="42">[90]!NTDD_RG</definedName>
    <definedName name="NTDD_RG" localSheetId="50">[90]!NTDD_RG</definedName>
    <definedName name="NTDD_RG" localSheetId="57">[90]!NTDD_RG</definedName>
    <definedName name="NTDD_RG" localSheetId="59">#REF!</definedName>
    <definedName name="NTDD_RG" localSheetId="78">[90]!NTDD_RG</definedName>
    <definedName name="NTDD_RG" localSheetId="81">[90]!NTDD_RG</definedName>
    <definedName name="NTDD_RG" localSheetId="82">[90]!NTDD_RG</definedName>
    <definedName name="NTDD_RG" localSheetId="22">[90]!NTDD_RG</definedName>
    <definedName name="NTDD_RG" localSheetId="90">[90]!NTDD_RG</definedName>
    <definedName name="NTDD_RG" localSheetId="94">#REF!</definedName>
    <definedName name="NTDD_RG" localSheetId="23">[90]!NTDD_RG</definedName>
    <definedName name="NTDD_RG" localSheetId="101">#REF!</definedName>
    <definedName name="NTDD_RG">[90]!NTDD_RG</definedName>
    <definedName name="NX" localSheetId="16">#REF!</definedName>
    <definedName name="NX">#N/A</definedName>
    <definedName name="NX_R" localSheetId="16">#REF!</definedName>
    <definedName name="NX_R">#N/A</definedName>
    <definedName name="NXG" localSheetId="106">#REF!</definedName>
    <definedName name="NXG" localSheetId="17">#REF!</definedName>
    <definedName name="NXG" localSheetId="18">#REF!</definedName>
    <definedName name="NXG" localSheetId="51">#REF!</definedName>
    <definedName name="NXG" localSheetId="89">#REF!</definedName>
    <definedName name="NXG" localSheetId="40">#REF!</definedName>
    <definedName name="NXG" localSheetId="42">#REF!</definedName>
    <definedName name="NXG" localSheetId="48">#REF!</definedName>
    <definedName name="NXG" localSheetId="49">#REF!</definedName>
    <definedName name="NXG" localSheetId="50">#REF!</definedName>
    <definedName name="NXG" localSheetId="57">#REF!</definedName>
    <definedName name="NXG" localSheetId="58">#REF!</definedName>
    <definedName name="NXG" localSheetId="77">#REF!</definedName>
    <definedName name="NXG" localSheetId="78">#REF!</definedName>
    <definedName name="NXG" localSheetId="22">#REF!</definedName>
    <definedName name="NXG" localSheetId="90">#REF!</definedName>
    <definedName name="NXG" localSheetId="0">#REF!</definedName>
    <definedName name="NXG">#REF!</definedName>
    <definedName name="NXG_R" localSheetId="106">#REF!</definedName>
    <definedName name="NXG_R" localSheetId="17">#REF!</definedName>
    <definedName name="NXG_R" localSheetId="18">#REF!</definedName>
    <definedName name="NXG_R" localSheetId="51">#REF!</definedName>
    <definedName name="NXG_R" localSheetId="89">#REF!</definedName>
    <definedName name="NXG_R" localSheetId="40">#REF!</definedName>
    <definedName name="NXG_R" localSheetId="42">#REF!</definedName>
    <definedName name="NXG_R" localSheetId="48">#REF!</definedName>
    <definedName name="NXG_R" localSheetId="49">#REF!</definedName>
    <definedName name="NXG_R" localSheetId="50">#REF!</definedName>
    <definedName name="NXG_R" localSheetId="57">#REF!</definedName>
    <definedName name="NXG_R" localSheetId="58">#REF!</definedName>
    <definedName name="NXG_R" localSheetId="77">#REF!</definedName>
    <definedName name="NXG_R" localSheetId="78">#REF!</definedName>
    <definedName name="NXG_R" localSheetId="22">#REF!</definedName>
    <definedName name="NXG_R" localSheetId="90">#REF!</definedName>
    <definedName name="NXG_R" localSheetId="0">#REF!</definedName>
    <definedName name="NXG_R">#REF!</definedName>
    <definedName name="NXG_RG" localSheetId="16">[72]Q1!#REF!</definedName>
    <definedName name="NXG_RG">#N/A</definedName>
    <definedName name="NXS" localSheetId="106">#REF!</definedName>
    <definedName name="NXS" localSheetId="17">[72]Q2!#REF!</definedName>
    <definedName name="NXS" localSheetId="18">[72]Q2!#REF!</definedName>
    <definedName name="NXS" localSheetId="51">[72]Q2!#REF!</definedName>
    <definedName name="NXS" localSheetId="89">[72]Q2!#REF!</definedName>
    <definedName name="NXS" localSheetId="40">[72]Q2!#REF!</definedName>
    <definedName name="NXS" localSheetId="42">[72]Q2!#REF!</definedName>
    <definedName name="NXS" localSheetId="48">[72]Q2!#REF!</definedName>
    <definedName name="NXS" localSheetId="49">[72]Q2!#REF!</definedName>
    <definedName name="NXS" localSheetId="50">[72]Q2!#REF!</definedName>
    <definedName name="NXS" localSheetId="57">[72]Q2!#REF!</definedName>
    <definedName name="NXS" localSheetId="58">[72]Q2!#REF!</definedName>
    <definedName name="NXS" localSheetId="77">[72]Q2!#REF!</definedName>
    <definedName name="NXS" localSheetId="90">[72]Q2!#REF!</definedName>
    <definedName name="NXS" localSheetId="94">#REF!</definedName>
    <definedName name="NXS">[72]Q2!#REF!</definedName>
    <definedName name="NXS_R" localSheetId="106">#REF!</definedName>
    <definedName name="NXS_R" localSheetId="17">[72]Q1!#REF!</definedName>
    <definedName name="NXS_R" localSheetId="18">[72]Q1!#REF!</definedName>
    <definedName name="NXS_R" localSheetId="51">[72]Q1!#REF!</definedName>
    <definedName name="NXS_R" localSheetId="89">[72]Q1!#REF!</definedName>
    <definedName name="NXS_R" localSheetId="40">[72]Q1!#REF!</definedName>
    <definedName name="NXS_R" localSheetId="42">[72]Q1!#REF!</definedName>
    <definedName name="NXS_R" localSheetId="48">[72]Q1!#REF!</definedName>
    <definedName name="NXS_R" localSheetId="49">[72]Q1!#REF!</definedName>
    <definedName name="NXS_R" localSheetId="50">[72]Q1!#REF!</definedName>
    <definedName name="NXS_R" localSheetId="57">[72]Q1!#REF!</definedName>
    <definedName name="NXS_R" localSheetId="58">[72]Q1!#REF!</definedName>
    <definedName name="NXS_R" localSheetId="77">[72]Q1!#REF!</definedName>
    <definedName name="NXS_R" localSheetId="90">[72]Q1!#REF!</definedName>
    <definedName name="NXS_R" localSheetId="94">#REF!</definedName>
    <definedName name="NXS_R">[72]Q1!#REF!</definedName>
    <definedName name="NYEAR2021" localSheetId="106">#REF!</definedName>
    <definedName name="NYEAR2021" localSheetId="89">[112]Nickel!$B$583:$J$583</definedName>
    <definedName name="NYEAR2021" localSheetId="49">[112]Nickel!$B$583:$J$583</definedName>
    <definedName name="NYEAR2021" localSheetId="50">[112]Nickel!$B$583:$J$583</definedName>
    <definedName name="NYEAR2021" localSheetId="57">[112]Nickel!$B$583:$J$583</definedName>
    <definedName name="NYEAR2021" localSheetId="90">[112]Nickel!$B$583:$J$583</definedName>
    <definedName name="NYEAR2021" localSheetId="94">#REF!</definedName>
    <definedName name="NYEAR2021">[112]Nickel!$B$583:$J$583</definedName>
    <definedName name="NYEAR2022" localSheetId="106">#REF!</definedName>
    <definedName name="NYEAR2022" localSheetId="89">[112]Nickel!$K$583:$V$583</definedName>
    <definedName name="NYEAR2022" localSheetId="49">[112]Nickel!$K$583:$V$583</definedName>
    <definedName name="NYEAR2022" localSheetId="50">[112]Nickel!$K$583:$V$583</definedName>
    <definedName name="NYEAR2022" localSheetId="57">[112]Nickel!$K$583:$V$583</definedName>
    <definedName name="NYEAR2022" localSheetId="90">[112]Nickel!$K$583:$V$583</definedName>
    <definedName name="NYEAR2022" localSheetId="94">#REF!</definedName>
    <definedName name="NYEAR2022">[112]Nickel!$K$583:$V$583</definedName>
    <definedName name="NYEAR2023" localSheetId="106">#REF!</definedName>
    <definedName name="NYEAR2023" localSheetId="89">[112]Nickel!$W$583:$AH$583</definedName>
    <definedName name="NYEAR2023" localSheetId="49">[112]Nickel!$W$583:$AH$583</definedName>
    <definedName name="NYEAR2023" localSheetId="50">[112]Nickel!$W$583:$AH$583</definedName>
    <definedName name="NYEAR2023" localSheetId="57">[112]Nickel!$W$583:$AH$583</definedName>
    <definedName name="NYEAR2023" localSheetId="90">[112]Nickel!$W$583:$AH$583</definedName>
    <definedName name="NYEAR2023" localSheetId="94">#REF!</definedName>
    <definedName name="NYEAR2023">[112]Nickel!$W$583:$AH$583</definedName>
    <definedName name="NYEAR2024" localSheetId="106">#REF!</definedName>
    <definedName name="NYEAR2024" localSheetId="89">[112]Nickel!$AI$583:$AT$583</definedName>
    <definedName name="NYEAR2024" localSheetId="49">[112]Nickel!$AI$583:$AT$583</definedName>
    <definedName name="NYEAR2024" localSheetId="50">[112]Nickel!$AI$583:$AT$583</definedName>
    <definedName name="NYEAR2024" localSheetId="57">[112]Nickel!$AI$583:$AT$583</definedName>
    <definedName name="NYEAR2024" localSheetId="90">[112]Nickel!$AI$583:$AT$583</definedName>
    <definedName name="NYEAR2024" localSheetId="94">#REF!</definedName>
    <definedName name="NYEAR2024">[112]Nickel!$AI$583:$AT$583</definedName>
    <definedName name="NYEAR2025" localSheetId="106">#REF!</definedName>
    <definedName name="NYEAR2025" localSheetId="89">[112]Nickel!$AU$583:$BF$583</definedName>
    <definedName name="NYEAR2025" localSheetId="49">[112]Nickel!$AU$583:$BF$583</definedName>
    <definedName name="NYEAR2025" localSheetId="50">[112]Nickel!$AU$583:$BF$583</definedName>
    <definedName name="NYEAR2025" localSheetId="57">[112]Nickel!$AU$583:$BF$583</definedName>
    <definedName name="NYEAR2025" localSheetId="90">[112]Nickel!$AU$583:$BF$583</definedName>
    <definedName name="NYEAR2025" localSheetId="94">#REF!</definedName>
    <definedName name="NYEAR2025">[112]Nickel!$AU$583:$BF$583</definedName>
    <definedName name="NZ_wt" localSheetId="106">#REF!</definedName>
    <definedName name="NZ_wt" localSheetId="57">'[83]OECD wgt'!$B$27</definedName>
    <definedName name="NZ_wt" localSheetId="94">#REF!</definedName>
    <definedName name="NZ_wt">'[83]OECD wgt'!$B$27</definedName>
    <definedName name="O">#N/A</definedName>
    <definedName name="OBRAS_DE_INFRAESTRUCTURA__LEY_N__23966_ART._19" localSheetId="106">#REF!</definedName>
    <definedName name="OBRAS_DE_INFRAESTRUCTURA__LEY_N__23966_ART._19" localSheetId="57">#REF!</definedName>
    <definedName name="OBRAS_DE_INFRAESTRUCTURA__LEY_N__23966_ART._19" localSheetId="94">#REF!</definedName>
    <definedName name="OBRAS_DE_INFRAESTRUCTURA__LEY_N__23966_ART._19">[6]C!$B$23:$N$23</definedName>
    <definedName name="OBRAS_DE_INFRAESTRUCTURA_BASICA_SOCIAL_Y_NECESIDADES_BASICAS_INSATISFECHAS__LEY_N__23621" localSheetId="106">#REF!</definedName>
    <definedName name="OBRAS_DE_INFRAESTRUCTURA_BASICA_SOCIAL_Y_NECESIDADES_BASICAS_INSATISFECHAS__LEY_N__23621" localSheetId="57">#REF!</definedName>
    <definedName name="OBRAS_DE_INFRAESTRUCTURA_BASICA_SOCIAL_Y_NECESIDADES_BASICAS_INSATISFECHAS__LEY_N__23621" localSheetId="94">#REF!</definedName>
    <definedName name="OBRAS_DE_INFRAESTRUCTURA_BASICA_SOCIAL_Y_NECESIDADES_BASICAS_INSATISFECHAS__LEY_N__23621">[6]C!$B$17:$N$17</definedName>
    <definedName name="OCT._89" localSheetId="106">#REF!</definedName>
    <definedName name="OCT._89" localSheetId="17">#REF!</definedName>
    <definedName name="OCT._89" localSheetId="18">#REF!</definedName>
    <definedName name="OCT._89" localSheetId="51">#REF!</definedName>
    <definedName name="OCT._89" localSheetId="89">#REF!</definedName>
    <definedName name="OCT._89" localSheetId="40">#REF!</definedName>
    <definedName name="OCT._89" localSheetId="42">#REF!</definedName>
    <definedName name="OCT._89" localSheetId="48">#REF!</definedName>
    <definedName name="OCT._89" localSheetId="49">#REF!</definedName>
    <definedName name="OCT._89" localSheetId="50">#REF!</definedName>
    <definedName name="OCT._89" localSheetId="57">#REF!</definedName>
    <definedName name="OCT._89" localSheetId="58">#REF!</definedName>
    <definedName name="OCT._89" localSheetId="77">#REF!</definedName>
    <definedName name="OCT._89" localSheetId="78">#REF!</definedName>
    <definedName name="OCT._89" localSheetId="22">#REF!</definedName>
    <definedName name="OCT._89" localSheetId="90">#REF!</definedName>
    <definedName name="OCT._89" localSheetId="0">#REF!</definedName>
    <definedName name="OCT._89">#REF!</definedName>
    <definedName name="OCTUBRE">#N/A</definedName>
    <definedName name="OECD" localSheetId="106">#REF!</definedName>
    <definedName name="OECD" localSheetId="57">#REF!</definedName>
    <definedName name="OECD" localSheetId="94">#REF!</definedName>
    <definedName name="OECD">[82]nonopec!$D$1:$AD$28</definedName>
    <definedName name="OECD_Table" localSheetId="106">#REF!</definedName>
    <definedName name="OECD_Table" localSheetId="17">#REF!</definedName>
    <definedName name="OECD_Table" localSheetId="51">#REF!</definedName>
    <definedName name="OECD_Table" localSheetId="89">#REF!</definedName>
    <definedName name="OECD_Table" localSheetId="40">#REF!</definedName>
    <definedName name="OECD_Table" localSheetId="42">#REF!</definedName>
    <definedName name="OECD_Table" localSheetId="43">#REF!</definedName>
    <definedName name="OECD_Table" localSheetId="47">#REF!</definedName>
    <definedName name="OECD_Table" localSheetId="48">#REF!</definedName>
    <definedName name="OECD_Table" localSheetId="49">#REF!</definedName>
    <definedName name="OECD_Table" localSheetId="50">#REF!</definedName>
    <definedName name="OECD_Table" localSheetId="57">#REF!</definedName>
    <definedName name="OECD_Table" localSheetId="58">#REF!</definedName>
    <definedName name="OECD_Table" localSheetId="76">#REF!</definedName>
    <definedName name="OECD_Table" localSheetId="77">#REF!</definedName>
    <definedName name="OECD_Table" localSheetId="78">#REF!</definedName>
    <definedName name="OECD_Table" localSheetId="82">#REF!</definedName>
    <definedName name="OECD_Table" localSheetId="22">#REF!</definedName>
    <definedName name="OECD_Table" localSheetId="90">#REF!</definedName>
    <definedName name="OECD_Table" localSheetId="27">#REF!</definedName>
    <definedName name="OECD_Table" localSheetId="0">#REF!</definedName>
    <definedName name="OECD_Table">#REF!</definedName>
    <definedName name="oipio" localSheetId="106" hidden="1">#REF!</definedName>
    <definedName name="oipio" localSheetId="17" hidden="1">#REF!</definedName>
    <definedName name="oipio" localSheetId="41" hidden="1">#REF!</definedName>
    <definedName name="oipio" localSheetId="51" hidden="1">#REF!</definedName>
    <definedName name="oipio" localSheetId="89" hidden="1">#REF!</definedName>
    <definedName name="oipio" localSheetId="40" hidden="1">#REF!</definedName>
    <definedName name="oipio" localSheetId="42" hidden="1">#REF!</definedName>
    <definedName name="oipio" localSheetId="43" hidden="1">#REF!</definedName>
    <definedName name="oipio" localSheetId="48" hidden="1">#REF!</definedName>
    <definedName name="oipio" localSheetId="49" hidden="1">#REF!</definedName>
    <definedName name="oipio" localSheetId="50" hidden="1">#REF!</definedName>
    <definedName name="oipio" localSheetId="57" hidden="1">#REF!</definedName>
    <definedName name="oipio" localSheetId="58" hidden="1">#REF!</definedName>
    <definedName name="oipio" localSheetId="59" hidden="1">#REF!</definedName>
    <definedName name="oipio" localSheetId="60" hidden="1">#REF!</definedName>
    <definedName name="oipio" localSheetId="76" hidden="1">#REF!</definedName>
    <definedName name="oipio" localSheetId="78" hidden="1">#REF!</definedName>
    <definedName name="oipio" localSheetId="82" hidden="1">#REF!</definedName>
    <definedName name="oipio" localSheetId="22" hidden="1">#REF!</definedName>
    <definedName name="oipio" localSheetId="86" hidden="1">#REF!</definedName>
    <definedName name="oipio" localSheetId="90" hidden="1">#REF!</definedName>
    <definedName name="oipio" localSheetId="27" hidden="1">#REF!</definedName>
    <definedName name="oipio" localSheetId="0" hidden="1">#REF!</definedName>
    <definedName name="oipio" hidden="1">#REF!</definedName>
    <definedName name="oiulfdgdgh" localSheetId="106" hidden="1">#REF!</definedName>
    <definedName name="oiulfdgdgh" localSheetId="17" hidden="1">'[113]Fax a enviar'!#REF!</definedName>
    <definedName name="oiulfdgdgh" localSheetId="51" hidden="1">'[113]Fax a enviar'!#REF!</definedName>
    <definedName name="oiulfdgdgh" localSheetId="89" hidden="1">'[113]Fax a enviar'!#REF!</definedName>
    <definedName name="oiulfdgdgh" localSheetId="40" hidden="1">'[113]Fax a enviar'!#REF!</definedName>
    <definedName name="oiulfdgdgh" localSheetId="42" hidden="1">'[113]Fax a enviar'!#REF!</definedName>
    <definedName name="oiulfdgdgh" localSheetId="43" hidden="1">#REF!</definedName>
    <definedName name="oiulfdgdgh" localSheetId="49" hidden="1">'[113]Fax a enviar'!#REF!</definedName>
    <definedName name="oiulfdgdgh" localSheetId="50" hidden="1">'[113]Fax a enviar'!#REF!</definedName>
    <definedName name="oiulfdgdgh" localSheetId="57" hidden="1">'[113]Fax a enviar'!#REF!</definedName>
    <definedName name="oiulfdgdgh" localSheetId="76" hidden="1">'[113]Fax a enviar'!#REF!</definedName>
    <definedName name="oiulfdgdgh" localSheetId="94" hidden="1">#REF!</definedName>
    <definedName name="oiulfdgdgh" localSheetId="27" hidden="1">'[113]Fax a enviar'!#REF!</definedName>
    <definedName name="oiulfdgdgh" hidden="1">'[113]Fax a enviar'!#REF!</definedName>
    <definedName name="OK" localSheetId="106">#REF!</definedName>
    <definedName name="OK" localSheetId="17">#REF!</definedName>
    <definedName name="OK" localSheetId="18">#REF!</definedName>
    <definedName name="OK" localSheetId="51">#REF!</definedName>
    <definedName name="OK" localSheetId="89">#REF!</definedName>
    <definedName name="OK" localSheetId="40">#REF!</definedName>
    <definedName name="OK" localSheetId="42">#REF!</definedName>
    <definedName name="OK" localSheetId="48">#REF!</definedName>
    <definedName name="OK" localSheetId="49">#REF!</definedName>
    <definedName name="OK" localSheetId="50">#REF!</definedName>
    <definedName name="OK" localSheetId="57">#REF!</definedName>
    <definedName name="OK" localSheetId="58">#REF!</definedName>
    <definedName name="OK" localSheetId="78">#REF!</definedName>
    <definedName name="OK" localSheetId="22">#REF!</definedName>
    <definedName name="OK" localSheetId="90">#REF!</definedName>
    <definedName name="OK" localSheetId="0">#REF!</definedName>
    <definedName name="OK">#REF!</definedName>
    <definedName name="OnShow" localSheetId="106">#REF!</definedName>
    <definedName name="OnShow" localSheetId="16">#N/A</definedName>
    <definedName name="OnShow" localSheetId="17">'[167]SPNF Acuerdo Incl. Int.'!OnShow</definedName>
    <definedName name="OnShow" localSheetId="25">'[167]SPNF Acuerdo Incl. Int.'!OnShow</definedName>
    <definedName name="OnShow" localSheetId="65">'[167]SPNF Acuerdo Incl. Int.'!OnShow</definedName>
    <definedName name="OnShow" localSheetId="67">'[167]SPNF Acuerdo Incl. Int.'!OnShow</definedName>
    <definedName name="OnShow" localSheetId="70">'[167]SPNF Acuerdo Incl. Int.'!OnShow</definedName>
    <definedName name="OnShow" localSheetId="9">'[167]SPNF Acuerdo Incl. Int.'!OnShow</definedName>
    <definedName name="OnShow" localSheetId="11">#REF!</definedName>
    <definedName name="OnShow" localSheetId="53">'[167]SPNF Acuerdo Incl. Int.'!OnShow</definedName>
    <definedName name="OnShow" localSheetId="54">'[167]SPNF Acuerdo Incl. Int.'!OnShow</definedName>
    <definedName name="OnShow" localSheetId="42">'[167]SPNF Acuerdo Incl. Int.'!OnShow</definedName>
    <definedName name="OnShow" localSheetId="50">'[167]SPNF Acuerdo Incl. Int.'!OnShow</definedName>
    <definedName name="OnShow" localSheetId="57">'[167]SPNF Acuerdo Incl. Int.'!OnShow</definedName>
    <definedName name="OnShow" localSheetId="59">#REF!</definedName>
    <definedName name="OnShow" localSheetId="78">'[167]SPNF Acuerdo Incl. Int.'!OnShow</definedName>
    <definedName name="OnShow" localSheetId="81">'[167]SPNF Acuerdo Incl. Int.'!OnShow</definedName>
    <definedName name="OnShow" localSheetId="82">'[167]SPNF Acuerdo Incl. Int.'!OnShow</definedName>
    <definedName name="OnShow" localSheetId="22">'[167]SPNF Acuerdo Incl. Int.'!OnShow</definedName>
    <definedName name="OnShow" localSheetId="90">'[167]SPNF Acuerdo Incl. Int.'!OnShow</definedName>
    <definedName name="OnShow" localSheetId="94">#REF!</definedName>
    <definedName name="OnShow" localSheetId="23">'[167]SPNF Acuerdo Incl. Int.'!OnShow</definedName>
    <definedName name="OnShow" localSheetId="101">#REF!</definedName>
    <definedName name="OnShow">'[167]SPNF Acuerdo Incl. Int.'!OnShow</definedName>
    <definedName name="onshow1">#N/A</definedName>
    <definedName name="onshow2">#N/A</definedName>
    <definedName name="oo" localSheetId="104" hidden="1">{"Riqfin97",#N/A,FALSE,"Tran";"Riqfinpro",#N/A,FALSE,"Tran"}</definedName>
    <definedName name="oo" localSheetId="106" hidden="1">{"Riqfin97",#N/A,FALSE,"Tran";"Riqfinpro",#N/A,FALSE,"Tran"}</definedName>
    <definedName name="oo" localSheetId="16" hidden="1">{"Riqfin97",#N/A,FALSE,"Tran";"Riqfinpro",#N/A,FALSE,"Tran"}</definedName>
    <definedName name="oo" localSheetId="17" hidden="1">{"Riqfin97",#N/A,FALSE,"Tran";"Riqfinpro",#N/A,FALSE,"Tran"}</definedName>
    <definedName name="oo" localSheetId="18" hidden="1">{"Riqfin97",#N/A,FALSE,"Tran";"Riqfinpro",#N/A,FALSE,"Tran"}</definedName>
    <definedName name="oo" localSheetId="38" hidden="1">{"Riqfin97",#N/A,FALSE,"Tran";"Riqfinpro",#N/A,FALSE,"Tran"}</definedName>
    <definedName name="oo" localSheetId="41" hidden="1">{"Riqfin97",#N/A,FALSE,"Tran";"Riqfinpro",#N/A,FALSE,"Tran"}</definedName>
    <definedName name="oo" localSheetId="65" hidden="1">{"Riqfin97",#N/A,FALSE,"Tran";"Riqfinpro",#N/A,FALSE,"Tran"}</definedName>
    <definedName name="oo" localSheetId="67" hidden="1">{"Riqfin97",#N/A,FALSE,"Tran";"Riqfinpro",#N/A,FALSE,"Tran"}</definedName>
    <definedName name="oo" localSheetId="70" hidden="1">{"Riqfin97",#N/A,FALSE,"Tran";"Riqfinpro",#N/A,FALSE,"Tran"}</definedName>
    <definedName name="oo" localSheetId="8" hidden="1">{"Riqfin97",#N/A,FALSE,"Tran";"Riqfinpro",#N/A,FALSE,"Tran"}</definedName>
    <definedName name="oo" localSheetId="9" hidden="1">{"Riqfin97",#N/A,FALSE,"Tran";"Riqfinpro",#N/A,FALSE,"Tran"}</definedName>
    <definedName name="oo" localSheetId="10" hidden="1">{"Riqfin97",#N/A,FALSE,"Tran";"Riqfinpro",#N/A,FALSE,"Tran"}</definedName>
    <definedName name="oo" localSheetId="11" hidden="1">{"Riqfin97",#N/A,FALSE,"Tran";"Riqfinpro",#N/A,FALSE,"Tran"}</definedName>
    <definedName name="oo" localSheetId="54" hidden="1">{"Riqfin97",#N/A,FALSE,"Tran";"Riqfinpro",#N/A,FALSE,"Tran"}</definedName>
    <definedName name="oo" localSheetId="51" hidden="1">{"Riqfin97",#N/A,FALSE,"Tran";"Riqfinpro",#N/A,FALSE,"Tran"}</definedName>
    <definedName name="oo" localSheetId="89" hidden="1">{"Riqfin97",#N/A,FALSE,"Tran";"Riqfinpro",#N/A,FALSE,"Tran"}</definedName>
    <definedName name="oo" localSheetId="28" hidden="1">{"Riqfin97",#N/A,FALSE,"Tran";"Riqfinpro",#N/A,FALSE,"Tran"}</definedName>
    <definedName name="oo" localSheetId="29" hidden="1">{"Riqfin97",#N/A,FALSE,"Tran";"Riqfinpro",#N/A,FALSE,"Tran"}</definedName>
    <definedName name="oo" localSheetId="30" hidden="1">{"Riqfin97",#N/A,FALSE,"Tran";"Riqfinpro",#N/A,FALSE,"Tran"}</definedName>
    <definedName name="oo" localSheetId="31" hidden="1">{"Riqfin97",#N/A,FALSE,"Tran";"Riqfinpro",#N/A,FALSE,"Tran"}</definedName>
    <definedName name="oo" localSheetId="32" hidden="1">{"Riqfin97",#N/A,FALSE,"Tran";"Riqfinpro",#N/A,FALSE,"Tran"}</definedName>
    <definedName name="oo" localSheetId="33" hidden="1">{"Riqfin97",#N/A,FALSE,"Tran";"Riqfinpro",#N/A,FALSE,"Tran"}</definedName>
    <definedName name="oo" localSheetId="34" hidden="1">{"Riqfin97",#N/A,FALSE,"Tran";"Riqfinpro",#N/A,FALSE,"Tran"}</definedName>
    <definedName name="oo" localSheetId="37" hidden="1">{"Riqfin97",#N/A,FALSE,"Tran";"Riqfinpro",#N/A,FALSE,"Tran"}</definedName>
    <definedName name="oo" localSheetId="2" hidden="1">{"Riqfin97",#N/A,FALSE,"Tran";"Riqfinpro",#N/A,FALSE,"Tran"}</definedName>
    <definedName name="oo" localSheetId="39" hidden="1">{"Riqfin97",#N/A,FALSE,"Tran";"Riqfinpro",#N/A,FALSE,"Tran"}</definedName>
    <definedName name="oo" localSheetId="40" hidden="1">{"Riqfin97",#N/A,FALSE,"Tran";"Riqfinpro",#N/A,FALSE,"Tran"}</definedName>
    <definedName name="oo" localSheetId="42" hidden="1">{"Riqfin97",#N/A,FALSE,"Tran";"Riqfinpro",#N/A,FALSE,"Tran"}</definedName>
    <definedName name="oo" localSheetId="43" hidden="1">{"Riqfin97",#N/A,FALSE,"Tran";"Riqfinpro",#N/A,FALSE,"Tran"}</definedName>
    <definedName name="oo" localSheetId="44" hidden="1">{"Riqfin97",#N/A,FALSE,"Tran";"Riqfinpro",#N/A,FALSE,"Tran"}</definedName>
    <definedName name="oo" localSheetId="45" hidden="1">{"Riqfin97",#N/A,FALSE,"Tran";"Riqfinpro",#N/A,FALSE,"Tran"}</definedName>
    <definedName name="oo" localSheetId="46" hidden="1">{"Riqfin97",#N/A,FALSE,"Tran";"Riqfinpro",#N/A,FALSE,"Tran"}</definedName>
    <definedName name="oo" localSheetId="47" hidden="1">{"Riqfin97",#N/A,FALSE,"Tran";"Riqfinpro",#N/A,FALSE,"Tran"}</definedName>
    <definedName name="oo" localSheetId="48" hidden="1">{"Riqfin97",#N/A,FALSE,"Tran";"Riqfinpro",#N/A,FALSE,"Tran"}</definedName>
    <definedName name="oo" localSheetId="49" hidden="1">{"Riqfin97",#N/A,FALSE,"Tran";"Riqfinpro",#N/A,FALSE,"Tran"}</definedName>
    <definedName name="oo" localSheetId="50" hidden="1">{"Riqfin97",#N/A,FALSE,"Tran";"Riqfinpro",#N/A,FALSE,"Tran"}</definedName>
    <definedName name="oo" localSheetId="57" hidden="1">{"Riqfin97",#N/A,FALSE,"Tran";"Riqfinpro",#N/A,FALSE,"Tran"}</definedName>
    <definedName name="oo" localSheetId="58" hidden="1">{"Riqfin97",#N/A,FALSE,"Tran";"Riqfinpro",#N/A,FALSE,"Tran"}</definedName>
    <definedName name="oo" localSheetId="59" hidden="1">{"Riqfin97",#N/A,FALSE,"Tran";"Riqfinpro",#N/A,FALSE,"Tran"}</definedName>
    <definedName name="oo" localSheetId="60" hidden="1">{"Riqfin97",#N/A,FALSE,"Tran";"Riqfinpro",#N/A,FALSE,"Tran"}</definedName>
    <definedName name="oo" localSheetId="61" hidden="1">{"Riqfin97",#N/A,FALSE,"Tran";"Riqfinpro",#N/A,FALSE,"Tran"}</definedName>
    <definedName name="oo" localSheetId="62" hidden="1">{"Riqfin97",#N/A,FALSE,"Tran";"Riqfinpro",#N/A,FALSE,"Tran"}</definedName>
    <definedName name="oo" localSheetId="63" hidden="1">{"Riqfin97",#N/A,FALSE,"Tran";"Riqfinpro",#N/A,FALSE,"Tran"}</definedName>
    <definedName name="oo" localSheetId="64" hidden="1">{"Riqfin97",#N/A,FALSE,"Tran";"Riqfinpro",#N/A,FALSE,"Tran"}</definedName>
    <definedName name="oo" localSheetId="66" hidden="1">{"Riqfin97",#N/A,FALSE,"Tran";"Riqfinpro",#N/A,FALSE,"Tran"}</definedName>
    <definedName name="oo" localSheetId="68" hidden="1">{"Riqfin97",#N/A,FALSE,"Tran";"Riqfinpro",#N/A,FALSE,"Tran"}</definedName>
    <definedName name="oo" localSheetId="69" hidden="1">{"Riqfin97",#N/A,FALSE,"Tran";"Riqfinpro",#N/A,FALSE,"Tran"}</definedName>
    <definedName name="oo" localSheetId="71" hidden="1">{"Riqfin97",#N/A,FALSE,"Tran";"Riqfinpro",#N/A,FALSE,"Tran"}</definedName>
    <definedName name="oo" localSheetId="76" hidden="1">{"Riqfin97",#N/A,FALSE,"Tran";"Riqfinpro",#N/A,FALSE,"Tran"}</definedName>
    <definedName name="oo" localSheetId="77" hidden="1">{"Riqfin97",#N/A,FALSE,"Tran";"Riqfinpro",#N/A,FALSE,"Tran"}</definedName>
    <definedName name="oo" localSheetId="78" hidden="1">{"Riqfin97",#N/A,FALSE,"Tran";"Riqfinpro",#N/A,FALSE,"Tran"}</definedName>
    <definedName name="oo" localSheetId="82" hidden="1">{"Riqfin97",#N/A,FALSE,"Tran";"Riqfinpro",#N/A,FALSE,"Tran"}</definedName>
    <definedName name="oo" localSheetId="22" hidden="1">{"Riqfin97",#N/A,FALSE,"Tran";"Riqfinpro",#N/A,FALSE,"Tran"}</definedName>
    <definedName name="oo" localSheetId="86" hidden="1">{"Riqfin97",#N/A,FALSE,"Tran";"Riqfinpro",#N/A,FALSE,"Tran"}</definedName>
    <definedName name="oo" localSheetId="90" hidden="1">{"Riqfin97",#N/A,FALSE,"Tran";"Riqfinpro",#N/A,FALSE,"Tran"}</definedName>
    <definedName name="oo" localSheetId="94" hidden="1">{"Riqfin97",#N/A,FALSE,"Tran";"Riqfinpro",#N/A,FALSE,"Tran"}</definedName>
    <definedName name="oo" localSheetId="102" hidden="1">{"Riqfin97",#N/A,FALSE,"Tran";"Riqfinpro",#N/A,FALSE,"Tran"}</definedName>
    <definedName name="oo" localSheetId="27" hidden="1">{"Riqfin97",#N/A,FALSE,"Tran";"Riqfinpro",#N/A,FALSE,"Tran"}</definedName>
    <definedName name="oo" localSheetId="0" hidden="1">{"Riqfin97",#N/A,FALSE,"Tran";"Riqfinpro",#N/A,FALSE,"Tran"}</definedName>
    <definedName name="oo" hidden="1">{"Riqfin97",#N/A,FALSE,"Tran";"Riqfinpro",#N/A,FALSE,"Tran"}</definedName>
    <definedName name="OOA" localSheetId="106">#REF!</definedName>
    <definedName name="OOA" localSheetId="17">#REF!</definedName>
    <definedName name="OOA" localSheetId="18">#REF!</definedName>
    <definedName name="OOA" localSheetId="51">#REF!</definedName>
    <definedName name="OOA" localSheetId="89">#REF!</definedName>
    <definedName name="OOA" localSheetId="40">#REF!</definedName>
    <definedName name="OOA" localSheetId="42">#REF!</definedName>
    <definedName name="OOA" localSheetId="48">#REF!</definedName>
    <definedName name="OOA" localSheetId="49">#REF!</definedName>
    <definedName name="OOA" localSheetId="50">#REF!</definedName>
    <definedName name="OOA" localSheetId="57">#REF!</definedName>
    <definedName name="OOA" localSheetId="58">#REF!</definedName>
    <definedName name="OOA" localSheetId="77">#REF!</definedName>
    <definedName name="OOA" localSheetId="78">#REF!</definedName>
    <definedName name="OOA" localSheetId="22">#REF!</definedName>
    <definedName name="OOA" localSheetId="90">#REF!</definedName>
    <definedName name="OOA" localSheetId="0">#REF!</definedName>
    <definedName name="OOA">#REF!</definedName>
    <definedName name="ooo" localSheetId="104" hidden="1">{"Tab1",#N/A,FALSE,"P";"Tab2",#N/A,FALSE,"P"}</definedName>
    <definedName name="ooo" localSheetId="106" hidden="1">{"Tab1",#N/A,FALSE,"P";"Tab2",#N/A,FALSE,"P"}</definedName>
    <definedName name="ooo" localSheetId="16" hidden="1">{"Tab1",#N/A,FALSE,"P";"Tab2",#N/A,FALSE,"P"}</definedName>
    <definedName name="ooo" localSheetId="17" hidden="1">{"Tab1",#N/A,FALSE,"P";"Tab2",#N/A,FALSE,"P"}</definedName>
    <definedName name="ooo" localSheetId="18" hidden="1">{"Tab1",#N/A,FALSE,"P";"Tab2",#N/A,FALSE,"P"}</definedName>
    <definedName name="ooo" localSheetId="38" hidden="1">{"Tab1",#N/A,FALSE,"P";"Tab2",#N/A,FALSE,"P"}</definedName>
    <definedName name="ooo" localSheetId="41" hidden="1">{"Tab1",#N/A,FALSE,"P";"Tab2",#N/A,FALSE,"P"}</definedName>
    <definedName name="ooo" localSheetId="65" hidden="1">{"Tab1",#N/A,FALSE,"P";"Tab2",#N/A,FALSE,"P"}</definedName>
    <definedName name="ooo" localSheetId="67" hidden="1">{"Tab1",#N/A,FALSE,"P";"Tab2",#N/A,FALSE,"P"}</definedName>
    <definedName name="ooo" localSheetId="70" hidden="1">{"Tab1",#N/A,FALSE,"P";"Tab2",#N/A,FALSE,"P"}</definedName>
    <definedName name="ooo" localSheetId="8" hidden="1">{"Tab1",#N/A,FALSE,"P";"Tab2",#N/A,FALSE,"P"}</definedName>
    <definedName name="ooo" localSheetId="9" hidden="1">{"Tab1",#N/A,FALSE,"P";"Tab2",#N/A,FALSE,"P"}</definedName>
    <definedName name="ooo" localSheetId="10" hidden="1">{"Tab1",#N/A,FALSE,"P";"Tab2",#N/A,FALSE,"P"}</definedName>
    <definedName name="ooo" localSheetId="11" hidden="1">{"Tab1",#N/A,FALSE,"P";"Tab2",#N/A,FALSE,"P"}</definedName>
    <definedName name="ooo" localSheetId="54" hidden="1">{"Tab1",#N/A,FALSE,"P";"Tab2",#N/A,FALSE,"P"}</definedName>
    <definedName name="ooo" localSheetId="51" hidden="1">{"Tab1",#N/A,FALSE,"P";"Tab2",#N/A,FALSE,"P"}</definedName>
    <definedName name="ooo" localSheetId="89" hidden="1">{"Tab1",#N/A,FALSE,"P";"Tab2",#N/A,FALSE,"P"}</definedName>
    <definedName name="ooo" localSheetId="28" hidden="1">{"Tab1",#N/A,FALSE,"P";"Tab2",#N/A,FALSE,"P"}</definedName>
    <definedName name="ooo" localSheetId="29" hidden="1">{"Tab1",#N/A,FALSE,"P";"Tab2",#N/A,FALSE,"P"}</definedName>
    <definedName name="ooo" localSheetId="30" hidden="1">{"Tab1",#N/A,FALSE,"P";"Tab2",#N/A,FALSE,"P"}</definedName>
    <definedName name="ooo" localSheetId="31" hidden="1">{"Tab1",#N/A,FALSE,"P";"Tab2",#N/A,FALSE,"P"}</definedName>
    <definedName name="ooo" localSheetId="32" hidden="1">{"Tab1",#N/A,FALSE,"P";"Tab2",#N/A,FALSE,"P"}</definedName>
    <definedName name="ooo" localSheetId="33" hidden="1">{"Tab1",#N/A,FALSE,"P";"Tab2",#N/A,FALSE,"P"}</definedName>
    <definedName name="ooo" localSheetId="34" hidden="1">{"Tab1",#N/A,FALSE,"P";"Tab2",#N/A,FALSE,"P"}</definedName>
    <definedName name="ooo" localSheetId="37" hidden="1">{"Tab1",#N/A,FALSE,"P";"Tab2",#N/A,FALSE,"P"}</definedName>
    <definedName name="ooo" localSheetId="2" hidden="1">{"Tab1",#N/A,FALSE,"P";"Tab2",#N/A,FALSE,"P"}</definedName>
    <definedName name="ooo" localSheetId="39" hidden="1">{"Tab1",#N/A,FALSE,"P";"Tab2",#N/A,FALSE,"P"}</definedName>
    <definedName name="ooo" localSheetId="40" hidden="1">{"Tab1",#N/A,FALSE,"P";"Tab2",#N/A,FALSE,"P"}</definedName>
    <definedName name="ooo" localSheetId="42" hidden="1">{"Tab1",#N/A,FALSE,"P";"Tab2",#N/A,FALSE,"P"}</definedName>
    <definedName name="ooo" localSheetId="43" hidden="1">{"Tab1",#N/A,FALSE,"P";"Tab2",#N/A,FALSE,"P"}</definedName>
    <definedName name="ooo" localSheetId="44" hidden="1">{"Tab1",#N/A,FALSE,"P";"Tab2",#N/A,FALSE,"P"}</definedName>
    <definedName name="ooo" localSheetId="45" hidden="1">{"Tab1",#N/A,FALSE,"P";"Tab2",#N/A,FALSE,"P"}</definedName>
    <definedName name="ooo" localSheetId="46" hidden="1">{"Tab1",#N/A,FALSE,"P";"Tab2",#N/A,FALSE,"P"}</definedName>
    <definedName name="ooo" localSheetId="47" hidden="1">{"Tab1",#N/A,FALSE,"P";"Tab2",#N/A,FALSE,"P"}</definedName>
    <definedName name="ooo" localSheetId="48" hidden="1">{"Tab1",#N/A,FALSE,"P";"Tab2",#N/A,FALSE,"P"}</definedName>
    <definedName name="ooo" localSheetId="49" hidden="1">{"Tab1",#N/A,FALSE,"P";"Tab2",#N/A,FALSE,"P"}</definedName>
    <definedName name="ooo" localSheetId="50" hidden="1">{"Tab1",#N/A,FALSE,"P";"Tab2",#N/A,FALSE,"P"}</definedName>
    <definedName name="ooo" localSheetId="57" hidden="1">{"Tab1",#N/A,FALSE,"P";"Tab2",#N/A,FALSE,"P"}</definedName>
    <definedName name="ooo" localSheetId="58" hidden="1">{"Tab1",#N/A,FALSE,"P";"Tab2",#N/A,FALSE,"P"}</definedName>
    <definedName name="ooo" localSheetId="59" hidden="1">{"Tab1",#N/A,FALSE,"P";"Tab2",#N/A,FALSE,"P"}</definedName>
    <definedName name="ooo" localSheetId="60" hidden="1">{"Tab1",#N/A,FALSE,"P";"Tab2",#N/A,FALSE,"P"}</definedName>
    <definedName name="ooo" localSheetId="61" hidden="1">{"Tab1",#N/A,FALSE,"P";"Tab2",#N/A,FALSE,"P"}</definedName>
    <definedName name="ooo" localSheetId="62" hidden="1">{"Tab1",#N/A,FALSE,"P";"Tab2",#N/A,FALSE,"P"}</definedName>
    <definedName name="ooo" localSheetId="63" hidden="1">{"Tab1",#N/A,FALSE,"P";"Tab2",#N/A,FALSE,"P"}</definedName>
    <definedName name="ooo" localSheetId="64" hidden="1">{"Tab1",#N/A,FALSE,"P";"Tab2",#N/A,FALSE,"P"}</definedName>
    <definedName name="ooo" localSheetId="66" hidden="1">{"Tab1",#N/A,FALSE,"P";"Tab2",#N/A,FALSE,"P"}</definedName>
    <definedName name="ooo" localSheetId="68" hidden="1">{"Tab1",#N/A,FALSE,"P";"Tab2",#N/A,FALSE,"P"}</definedName>
    <definedName name="ooo" localSheetId="69" hidden="1">{"Tab1",#N/A,FALSE,"P";"Tab2",#N/A,FALSE,"P"}</definedName>
    <definedName name="ooo" localSheetId="71" hidden="1">{"Tab1",#N/A,FALSE,"P";"Tab2",#N/A,FALSE,"P"}</definedName>
    <definedName name="ooo" localSheetId="76" hidden="1">{"Tab1",#N/A,FALSE,"P";"Tab2",#N/A,FALSE,"P"}</definedName>
    <definedName name="ooo" localSheetId="77" hidden="1">{"Tab1",#N/A,FALSE,"P";"Tab2",#N/A,FALSE,"P"}</definedName>
    <definedName name="ooo" localSheetId="78" hidden="1">{"Tab1",#N/A,FALSE,"P";"Tab2",#N/A,FALSE,"P"}</definedName>
    <definedName name="ooo" localSheetId="82" hidden="1">{"Tab1",#N/A,FALSE,"P";"Tab2",#N/A,FALSE,"P"}</definedName>
    <definedName name="ooo" localSheetId="22" hidden="1">{"Tab1",#N/A,FALSE,"P";"Tab2",#N/A,FALSE,"P"}</definedName>
    <definedName name="ooo" localSheetId="86" hidden="1">{"Tab1",#N/A,FALSE,"P";"Tab2",#N/A,FALSE,"P"}</definedName>
    <definedName name="ooo" localSheetId="90" hidden="1">{"Tab1",#N/A,FALSE,"P";"Tab2",#N/A,FALSE,"P"}</definedName>
    <definedName name="ooo" localSheetId="94" hidden="1">{"Tab1",#N/A,FALSE,"P";"Tab2",#N/A,FALSE,"P"}</definedName>
    <definedName name="ooo" localSheetId="102" hidden="1">{"Tab1",#N/A,FALSE,"P";"Tab2",#N/A,FALSE,"P"}</definedName>
    <definedName name="ooo" localSheetId="27" hidden="1">{"Tab1",#N/A,FALSE,"P";"Tab2",#N/A,FALSE,"P"}</definedName>
    <definedName name="ooo" localSheetId="0" hidden="1">{"Tab1",#N/A,FALSE,"P";"Tab2",#N/A,FALSE,"P"}</definedName>
    <definedName name="ooo" hidden="1">{"Tab1",#N/A,FALSE,"P";"Tab2",#N/A,FALSE,"P"}</definedName>
    <definedName name="OOOKOKOKO" localSheetId="106">#REF!</definedName>
    <definedName name="OOOKOKOKO" localSheetId="17">#REF!</definedName>
    <definedName name="OOOKOKOKO" localSheetId="41">#REF!</definedName>
    <definedName name="OOOKOKOKO" localSheetId="51">#REF!</definedName>
    <definedName name="OOOKOKOKO" localSheetId="89">#REF!</definedName>
    <definedName name="OOOKOKOKO" localSheetId="40">#REF!</definedName>
    <definedName name="OOOKOKOKO" localSheetId="42">#REF!</definedName>
    <definedName name="OOOKOKOKO" localSheetId="43">#REF!</definedName>
    <definedName name="OOOKOKOKO" localSheetId="47">#REF!</definedName>
    <definedName name="OOOKOKOKO" localSheetId="48">#REF!</definedName>
    <definedName name="OOOKOKOKO" localSheetId="49">#REF!</definedName>
    <definedName name="OOOKOKOKO" localSheetId="50">#REF!</definedName>
    <definedName name="OOOKOKOKO" localSheetId="57">#REF!</definedName>
    <definedName name="OOOKOKOKO" localSheetId="58">#REF!</definedName>
    <definedName name="OOOKOKOKO" localSheetId="59">#REF!</definedName>
    <definedName name="OOOKOKOKO" localSheetId="60">#REF!</definedName>
    <definedName name="OOOKOKOKO" localSheetId="76">#REF!</definedName>
    <definedName name="OOOKOKOKO" localSheetId="78">#REF!</definedName>
    <definedName name="OOOKOKOKO" localSheetId="82">#REF!</definedName>
    <definedName name="OOOKOKOKO" localSheetId="22">#REF!</definedName>
    <definedName name="OOOKOKOKO" localSheetId="86">#REF!</definedName>
    <definedName name="OOOKOKOKO" localSheetId="90">#REF!</definedName>
    <definedName name="OOOKOKOKO" localSheetId="27">#REF!</definedName>
    <definedName name="OOOKOKOKO" localSheetId="0">#REF!</definedName>
    <definedName name="OOOKOKOKO">#REF!</definedName>
    <definedName name="oooo" localSheetId="104" hidden="1">{"Tab1",#N/A,FALSE,"P";"Tab2",#N/A,FALSE,"P"}</definedName>
    <definedName name="oooo" localSheetId="106" hidden="1">{"Tab1",#N/A,FALSE,"P";"Tab2",#N/A,FALSE,"P"}</definedName>
    <definedName name="oooo" localSheetId="16" hidden="1">{"Tab1",#N/A,FALSE,"P";"Tab2",#N/A,FALSE,"P"}</definedName>
    <definedName name="oooo" localSheetId="17" hidden="1">{"Tab1",#N/A,FALSE,"P";"Tab2",#N/A,FALSE,"P"}</definedName>
    <definedName name="oooo" localSheetId="18" hidden="1">{"Tab1",#N/A,FALSE,"P";"Tab2",#N/A,FALSE,"P"}</definedName>
    <definedName name="oooo" localSheetId="38" hidden="1">{"Tab1",#N/A,FALSE,"P";"Tab2",#N/A,FALSE,"P"}</definedName>
    <definedName name="oooo" localSheetId="41" hidden="1">{"Tab1",#N/A,FALSE,"P";"Tab2",#N/A,FALSE,"P"}</definedName>
    <definedName name="oooo" localSheetId="65" hidden="1">{"Tab1",#N/A,FALSE,"P";"Tab2",#N/A,FALSE,"P"}</definedName>
    <definedName name="oooo" localSheetId="67" hidden="1">{"Tab1",#N/A,FALSE,"P";"Tab2",#N/A,FALSE,"P"}</definedName>
    <definedName name="oooo" localSheetId="70" hidden="1">{"Tab1",#N/A,FALSE,"P";"Tab2",#N/A,FALSE,"P"}</definedName>
    <definedName name="oooo" localSheetId="8" hidden="1">{"Tab1",#N/A,FALSE,"P";"Tab2",#N/A,FALSE,"P"}</definedName>
    <definedName name="oooo" localSheetId="9" hidden="1">{"Tab1",#N/A,FALSE,"P";"Tab2",#N/A,FALSE,"P"}</definedName>
    <definedName name="oooo" localSheetId="10" hidden="1">{"Tab1",#N/A,FALSE,"P";"Tab2",#N/A,FALSE,"P"}</definedName>
    <definedName name="oooo" localSheetId="11" hidden="1">{"Tab1",#N/A,FALSE,"P";"Tab2",#N/A,FALSE,"P"}</definedName>
    <definedName name="oooo" localSheetId="54" hidden="1">{"Tab1",#N/A,FALSE,"P";"Tab2",#N/A,FALSE,"P"}</definedName>
    <definedName name="oooo" localSheetId="51" hidden="1">{"Tab1",#N/A,FALSE,"P";"Tab2",#N/A,FALSE,"P"}</definedName>
    <definedName name="oooo" localSheetId="89" hidden="1">{"Tab1",#N/A,FALSE,"P";"Tab2",#N/A,FALSE,"P"}</definedName>
    <definedName name="oooo" localSheetId="28" hidden="1">{"Tab1",#N/A,FALSE,"P";"Tab2",#N/A,FALSE,"P"}</definedName>
    <definedName name="oooo" localSheetId="29" hidden="1">{"Tab1",#N/A,FALSE,"P";"Tab2",#N/A,FALSE,"P"}</definedName>
    <definedName name="oooo" localSheetId="30" hidden="1">{"Tab1",#N/A,FALSE,"P";"Tab2",#N/A,FALSE,"P"}</definedName>
    <definedName name="oooo" localSheetId="31" hidden="1">{"Tab1",#N/A,FALSE,"P";"Tab2",#N/A,FALSE,"P"}</definedName>
    <definedName name="oooo" localSheetId="32" hidden="1">{"Tab1",#N/A,FALSE,"P";"Tab2",#N/A,FALSE,"P"}</definedName>
    <definedName name="oooo" localSheetId="33" hidden="1">{"Tab1",#N/A,FALSE,"P";"Tab2",#N/A,FALSE,"P"}</definedName>
    <definedName name="oooo" localSheetId="34" hidden="1">{"Tab1",#N/A,FALSE,"P";"Tab2",#N/A,FALSE,"P"}</definedName>
    <definedName name="oooo" localSheetId="37" hidden="1">{"Tab1",#N/A,FALSE,"P";"Tab2",#N/A,FALSE,"P"}</definedName>
    <definedName name="oooo" localSheetId="2" hidden="1">{"Tab1",#N/A,FALSE,"P";"Tab2",#N/A,FALSE,"P"}</definedName>
    <definedName name="oooo" localSheetId="39" hidden="1">{"Tab1",#N/A,FALSE,"P";"Tab2",#N/A,FALSE,"P"}</definedName>
    <definedName name="oooo" localSheetId="40" hidden="1">{"Tab1",#N/A,FALSE,"P";"Tab2",#N/A,FALSE,"P"}</definedName>
    <definedName name="oooo" localSheetId="42" hidden="1">{"Tab1",#N/A,FALSE,"P";"Tab2",#N/A,FALSE,"P"}</definedName>
    <definedName name="oooo" localSheetId="43" hidden="1">{"Tab1",#N/A,FALSE,"P";"Tab2",#N/A,FALSE,"P"}</definedName>
    <definedName name="oooo" localSheetId="44" hidden="1">{"Tab1",#N/A,FALSE,"P";"Tab2",#N/A,FALSE,"P"}</definedName>
    <definedName name="oooo" localSheetId="45" hidden="1">{"Tab1",#N/A,FALSE,"P";"Tab2",#N/A,FALSE,"P"}</definedName>
    <definedName name="oooo" localSheetId="46" hidden="1">{"Tab1",#N/A,FALSE,"P";"Tab2",#N/A,FALSE,"P"}</definedName>
    <definedName name="oooo" localSheetId="47" hidden="1">{"Tab1",#N/A,FALSE,"P";"Tab2",#N/A,FALSE,"P"}</definedName>
    <definedName name="oooo" localSheetId="48" hidden="1">{"Tab1",#N/A,FALSE,"P";"Tab2",#N/A,FALSE,"P"}</definedName>
    <definedName name="oooo" localSheetId="49" hidden="1">{"Tab1",#N/A,FALSE,"P";"Tab2",#N/A,FALSE,"P"}</definedName>
    <definedName name="oooo" localSheetId="50" hidden="1">{"Tab1",#N/A,FALSE,"P";"Tab2",#N/A,FALSE,"P"}</definedName>
    <definedName name="oooo" localSheetId="57" hidden="1">{"Tab1",#N/A,FALSE,"P";"Tab2",#N/A,FALSE,"P"}</definedName>
    <definedName name="oooo" localSheetId="58" hidden="1">{"Tab1",#N/A,FALSE,"P";"Tab2",#N/A,FALSE,"P"}</definedName>
    <definedName name="oooo" localSheetId="59" hidden="1">{"Tab1",#N/A,FALSE,"P";"Tab2",#N/A,FALSE,"P"}</definedName>
    <definedName name="oooo" localSheetId="60" hidden="1">{"Tab1",#N/A,FALSE,"P";"Tab2",#N/A,FALSE,"P"}</definedName>
    <definedName name="oooo" localSheetId="61" hidden="1">{"Tab1",#N/A,FALSE,"P";"Tab2",#N/A,FALSE,"P"}</definedName>
    <definedName name="oooo" localSheetId="62" hidden="1">{"Tab1",#N/A,FALSE,"P";"Tab2",#N/A,FALSE,"P"}</definedName>
    <definedName name="oooo" localSheetId="63" hidden="1">{"Tab1",#N/A,FALSE,"P";"Tab2",#N/A,FALSE,"P"}</definedName>
    <definedName name="oooo" localSheetId="64" hidden="1">{"Tab1",#N/A,FALSE,"P";"Tab2",#N/A,FALSE,"P"}</definedName>
    <definedName name="oooo" localSheetId="66" hidden="1">{"Tab1",#N/A,FALSE,"P";"Tab2",#N/A,FALSE,"P"}</definedName>
    <definedName name="oooo" localSheetId="68" hidden="1">{"Tab1",#N/A,FALSE,"P";"Tab2",#N/A,FALSE,"P"}</definedName>
    <definedName name="oooo" localSheetId="69" hidden="1">{"Tab1",#N/A,FALSE,"P";"Tab2",#N/A,FALSE,"P"}</definedName>
    <definedName name="oooo" localSheetId="71" hidden="1">{"Tab1",#N/A,FALSE,"P";"Tab2",#N/A,FALSE,"P"}</definedName>
    <definedName name="oooo" localSheetId="76" hidden="1">{"Tab1",#N/A,FALSE,"P";"Tab2",#N/A,FALSE,"P"}</definedName>
    <definedName name="oooo" localSheetId="77" hidden="1">{"Tab1",#N/A,FALSE,"P";"Tab2",#N/A,FALSE,"P"}</definedName>
    <definedName name="oooo" localSheetId="78" hidden="1">{"Tab1",#N/A,FALSE,"P";"Tab2",#N/A,FALSE,"P"}</definedName>
    <definedName name="oooo" localSheetId="82" hidden="1">{"Tab1",#N/A,FALSE,"P";"Tab2",#N/A,FALSE,"P"}</definedName>
    <definedName name="oooo" localSheetId="22" hidden="1">{"Tab1",#N/A,FALSE,"P";"Tab2",#N/A,FALSE,"P"}</definedName>
    <definedName name="oooo" localSheetId="86" hidden="1">{"Tab1",#N/A,FALSE,"P";"Tab2",#N/A,FALSE,"P"}</definedName>
    <definedName name="oooo" localSheetId="90" hidden="1">{"Tab1",#N/A,FALSE,"P";"Tab2",#N/A,FALSE,"P"}</definedName>
    <definedName name="oooo" localSheetId="94" hidden="1">{"Tab1",#N/A,FALSE,"P";"Tab2",#N/A,FALSE,"P"}</definedName>
    <definedName name="oooo" localSheetId="102" hidden="1">{"Tab1",#N/A,FALSE,"P";"Tab2",#N/A,FALSE,"P"}</definedName>
    <definedName name="oooo" localSheetId="27" hidden="1">{"Tab1",#N/A,FALSE,"P";"Tab2",#N/A,FALSE,"P"}</definedName>
    <definedName name="oooo" localSheetId="0" hidden="1">{"Tab1",#N/A,FALSE,"P";"Tab2",#N/A,FALSE,"P"}</definedName>
    <definedName name="oooo" hidden="1">{"Tab1",#N/A,FALSE,"P";"Tab2",#N/A,FALSE,"P"}</definedName>
    <definedName name="ooooooooo" localSheetId="106" hidden="1">#REF!</definedName>
    <definedName name="ooooooooo" localSheetId="17" hidden="1">#REF!</definedName>
    <definedName name="ooooooooo" localSheetId="41" hidden="1">#REF!</definedName>
    <definedName name="ooooooooo" localSheetId="51" hidden="1">#REF!</definedName>
    <definedName name="ooooooooo" localSheetId="89" hidden="1">#REF!</definedName>
    <definedName name="ooooooooo" localSheetId="40" hidden="1">#REF!</definedName>
    <definedName name="ooooooooo" localSheetId="42" hidden="1">#REF!</definedName>
    <definedName name="ooooooooo" localSheetId="43" hidden="1">#REF!</definedName>
    <definedName name="ooooooooo" localSheetId="47" hidden="1">#REF!</definedName>
    <definedName name="ooooooooo" localSheetId="48" hidden="1">#REF!</definedName>
    <definedName name="ooooooooo" localSheetId="49" hidden="1">#REF!</definedName>
    <definedName name="ooooooooo" localSheetId="50" hidden="1">#REF!</definedName>
    <definedName name="ooooooooo" localSheetId="57" hidden="1">#REF!</definedName>
    <definedName name="ooooooooo" localSheetId="58" hidden="1">#REF!</definedName>
    <definedName name="ooooooooo" localSheetId="59" hidden="1">#REF!</definedName>
    <definedName name="ooooooooo" localSheetId="60" hidden="1">#REF!</definedName>
    <definedName name="ooooooooo" localSheetId="76" hidden="1">#REF!</definedName>
    <definedName name="ooooooooo" localSheetId="78" hidden="1">#REF!</definedName>
    <definedName name="ooooooooo" localSheetId="82" hidden="1">#REF!</definedName>
    <definedName name="ooooooooo" localSheetId="22" hidden="1">#REF!</definedName>
    <definedName name="ooooooooo" localSheetId="86" hidden="1">#REF!</definedName>
    <definedName name="ooooooooo" localSheetId="90" hidden="1">#REF!</definedName>
    <definedName name="ooooooooo" localSheetId="27" hidden="1">#REF!</definedName>
    <definedName name="ooooooooo" localSheetId="0" hidden="1">#REF!</definedName>
    <definedName name="ooooooooo" hidden="1">#REF!</definedName>
    <definedName name="OPEC" localSheetId="106">#REF!</definedName>
    <definedName name="Opec" localSheetId="16">[67]CIRRs!$C$66</definedName>
    <definedName name="OPEC" localSheetId="57">#REF!</definedName>
    <definedName name="OPEC" localSheetId="94">#REF!</definedName>
    <definedName name="OPEC">[82]nonopec!$D$204:$AD$251</definedName>
    <definedName name="OPEC1" localSheetId="106">#REF!</definedName>
    <definedName name="OPEC1" localSheetId="57">[100]MONTHLY!$BP$12:$CA$12</definedName>
    <definedName name="OPEC1" localSheetId="94">#REF!</definedName>
    <definedName name="OPEC1">[100]MONTHLY!$BP$12:$CA$12</definedName>
    <definedName name="OPEC2" localSheetId="106">#REF!</definedName>
    <definedName name="OPEC2" localSheetId="57">[100]MONTHLY!$CB$12:$CM$12</definedName>
    <definedName name="OPEC2" localSheetId="94">#REF!</definedName>
    <definedName name="OPEC2">[100]MONTHLY!$CB$12:$CM$12</definedName>
    <definedName name="OPOPOPOPO" localSheetId="106">#REF!</definedName>
    <definedName name="OPOPOPOPO" localSheetId="17">#REF!</definedName>
    <definedName name="OPOPOPOPO" localSheetId="41">#REF!</definedName>
    <definedName name="OPOPOPOPO" localSheetId="51">#REF!</definedName>
    <definedName name="OPOPOPOPO" localSheetId="89">#REF!</definedName>
    <definedName name="OPOPOPOPO" localSheetId="40">#REF!</definedName>
    <definedName name="OPOPOPOPO" localSheetId="42">#REF!</definedName>
    <definedName name="OPOPOPOPO" localSheetId="43">#REF!</definedName>
    <definedName name="OPOPOPOPO" localSheetId="47">#REF!</definedName>
    <definedName name="OPOPOPOPO" localSheetId="48">#REF!</definedName>
    <definedName name="OPOPOPOPO" localSheetId="49">#REF!</definedName>
    <definedName name="OPOPOPOPO" localSheetId="50">#REF!</definedName>
    <definedName name="OPOPOPOPO" localSheetId="57">#REF!</definedName>
    <definedName name="OPOPOPOPO" localSheetId="58">#REF!</definedName>
    <definedName name="OPOPOPOPO" localSheetId="59">#REF!</definedName>
    <definedName name="OPOPOPOPO" localSheetId="60">#REF!</definedName>
    <definedName name="OPOPOPOPO" localSheetId="76">#REF!</definedName>
    <definedName name="OPOPOPOPO" localSheetId="78">#REF!</definedName>
    <definedName name="OPOPOPOPO" localSheetId="82">#REF!</definedName>
    <definedName name="OPOPOPOPO" localSheetId="22">#REF!</definedName>
    <definedName name="OPOPOPOPO" localSheetId="86">#REF!</definedName>
    <definedName name="OPOPOPOPO" localSheetId="90">#REF!</definedName>
    <definedName name="OPOPOPOPO" localSheetId="27">#REF!</definedName>
    <definedName name="OPOPOPOPO" localSheetId="0">#REF!</definedName>
    <definedName name="OPOPOPOPO">#REF!</definedName>
    <definedName name="opu" localSheetId="104" hidden="1">{"Riqfin97",#N/A,FALSE,"Tran";"Riqfinpro",#N/A,FALSE,"Tran"}</definedName>
    <definedName name="opu" localSheetId="106" hidden="1">{"Riqfin97",#N/A,FALSE,"Tran";"Riqfinpro",#N/A,FALSE,"Tran"}</definedName>
    <definedName name="opu" localSheetId="16" hidden="1">{"Riqfin97",#N/A,FALSE,"Tran";"Riqfinpro",#N/A,FALSE,"Tran"}</definedName>
    <definedName name="opu" localSheetId="17" hidden="1">{"Riqfin97",#N/A,FALSE,"Tran";"Riqfinpro",#N/A,FALSE,"Tran"}</definedName>
    <definedName name="opu" localSheetId="18" hidden="1">{"Riqfin97",#N/A,FALSE,"Tran";"Riqfinpro",#N/A,FALSE,"Tran"}</definedName>
    <definedName name="opu" localSheetId="38" hidden="1">{"Riqfin97",#N/A,FALSE,"Tran";"Riqfinpro",#N/A,FALSE,"Tran"}</definedName>
    <definedName name="opu" localSheetId="41" hidden="1">{"Riqfin97",#N/A,FALSE,"Tran";"Riqfinpro",#N/A,FALSE,"Tran"}</definedName>
    <definedName name="opu" localSheetId="65" hidden="1">{"Riqfin97",#N/A,FALSE,"Tran";"Riqfinpro",#N/A,FALSE,"Tran"}</definedName>
    <definedName name="opu" localSheetId="67" hidden="1">{"Riqfin97",#N/A,FALSE,"Tran";"Riqfinpro",#N/A,FALSE,"Tran"}</definedName>
    <definedName name="opu" localSheetId="70" hidden="1">{"Riqfin97",#N/A,FALSE,"Tran";"Riqfinpro",#N/A,FALSE,"Tran"}</definedName>
    <definedName name="opu" localSheetId="8" hidden="1">{"Riqfin97",#N/A,FALSE,"Tran";"Riqfinpro",#N/A,FALSE,"Tran"}</definedName>
    <definedName name="opu" localSheetId="9" hidden="1">{"Riqfin97",#N/A,FALSE,"Tran";"Riqfinpro",#N/A,FALSE,"Tran"}</definedName>
    <definedName name="opu" localSheetId="10" hidden="1">{"Riqfin97",#N/A,FALSE,"Tran";"Riqfinpro",#N/A,FALSE,"Tran"}</definedName>
    <definedName name="opu" localSheetId="11" hidden="1">{"Riqfin97",#N/A,FALSE,"Tran";"Riqfinpro",#N/A,FALSE,"Tran"}</definedName>
    <definedName name="opu" localSheetId="54" hidden="1">{"Riqfin97",#N/A,FALSE,"Tran";"Riqfinpro",#N/A,FALSE,"Tran"}</definedName>
    <definedName name="opu" localSheetId="51" hidden="1">{"Riqfin97",#N/A,FALSE,"Tran";"Riqfinpro",#N/A,FALSE,"Tran"}</definedName>
    <definedName name="opu" localSheetId="89" hidden="1">{"Riqfin97",#N/A,FALSE,"Tran";"Riqfinpro",#N/A,FALSE,"Tran"}</definedName>
    <definedName name="opu" localSheetId="28" hidden="1">{"Riqfin97",#N/A,FALSE,"Tran";"Riqfinpro",#N/A,FALSE,"Tran"}</definedName>
    <definedName name="opu" localSheetId="29" hidden="1">{"Riqfin97",#N/A,FALSE,"Tran";"Riqfinpro",#N/A,FALSE,"Tran"}</definedName>
    <definedName name="opu" localSheetId="30" hidden="1">{"Riqfin97",#N/A,FALSE,"Tran";"Riqfinpro",#N/A,FALSE,"Tran"}</definedName>
    <definedName name="opu" localSheetId="31" hidden="1">{"Riqfin97",#N/A,FALSE,"Tran";"Riqfinpro",#N/A,FALSE,"Tran"}</definedName>
    <definedName name="opu" localSheetId="32" hidden="1">{"Riqfin97",#N/A,FALSE,"Tran";"Riqfinpro",#N/A,FALSE,"Tran"}</definedName>
    <definedName name="opu" localSheetId="33" hidden="1">{"Riqfin97",#N/A,FALSE,"Tran";"Riqfinpro",#N/A,FALSE,"Tran"}</definedName>
    <definedName name="opu" localSheetId="34" hidden="1">{"Riqfin97",#N/A,FALSE,"Tran";"Riqfinpro",#N/A,FALSE,"Tran"}</definedName>
    <definedName name="opu" localSheetId="37" hidden="1">{"Riqfin97",#N/A,FALSE,"Tran";"Riqfinpro",#N/A,FALSE,"Tran"}</definedName>
    <definedName name="opu" localSheetId="2" hidden="1">{"Riqfin97",#N/A,FALSE,"Tran";"Riqfinpro",#N/A,FALSE,"Tran"}</definedName>
    <definedName name="opu" localSheetId="39" hidden="1">{"Riqfin97",#N/A,FALSE,"Tran";"Riqfinpro",#N/A,FALSE,"Tran"}</definedName>
    <definedName name="opu" localSheetId="40" hidden="1">{"Riqfin97",#N/A,FALSE,"Tran";"Riqfinpro",#N/A,FALSE,"Tran"}</definedName>
    <definedName name="opu" localSheetId="42" hidden="1">{"Riqfin97",#N/A,FALSE,"Tran";"Riqfinpro",#N/A,FALSE,"Tran"}</definedName>
    <definedName name="opu" localSheetId="43" hidden="1">{"Riqfin97",#N/A,FALSE,"Tran";"Riqfinpro",#N/A,FALSE,"Tran"}</definedName>
    <definedName name="opu" localSheetId="44" hidden="1">{"Riqfin97",#N/A,FALSE,"Tran";"Riqfinpro",#N/A,FALSE,"Tran"}</definedName>
    <definedName name="opu" localSheetId="45" hidden="1">{"Riqfin97",#N/A,FALSE,"Tran";"Riqfinpro",#N/A,FALSE,"Tran"}</definedName>
    <definedName name="opu" localSheetId="46" hidden="1">{"Riqfin97",#N/A,FALSE,"Tran";"Riqfinpro",#N/A,FALSE,"Tran"}</definedName>
    <definedName name="opu" localSheetId="47" hidden="1">{"Riqfin97",#N/A,FALSE,"Tran";"Riqfinpro",#N/A,FALSE,"Tran"}</definedName>
    <definedName name="opu" localSheetId="48" hidden="1">{"Riqfin97",#N/A,FALSE,"Tran";"Riqfinpro",#N/A,FALSE,"Tran"}</definedName>
    <definedName name="opu" localSheetId="49" hidden="1">{"Riqfin97",#N/A,FALSE,"Tran";"Riqfinpro",#N/A,FALSE,"Tran"}</definedName>
    <definedName name="opu" localSheetId="50" hidden="1">{"Riqfin97",#N/A,FALSE,"Tran";"Riqfinpro",#N/A,FALSE,"Tran"}</definedName>
    <definedName name="opu" localSheetId="57" hidden="1">{"Riqfin97",#N/A,FALSE,"Tran";"Riqfinpro",#N/A,FALSE,"Tran"}</definedName>
    <definedName name="opu" localSheetId="58" hidden="1">{"Riqfin97",#N/A,FALSE,"Tran";"Riqfinpro",#N/A,FALSE,"Tran"}</definedName>
    <definedName name="opu" localSheetId="59" hidden="1">{"Riqfin97",#N/A,FALSE,"Tran";"Riqfinpro",#N/A,FALSE,"Tran"}</definedName>
    <definedName name="opu" localSheetId="60" hidden="1">{"Riqfin97",#N/A,FALSE,"Tran";"Riqfinpro",#N/A,FALSE,"Tran"}</definedName>
    <definedName name="opu" localSheetId="61" hidden="1">{"Riqfin97",#N/A,FALSE,"Tran";"Riqfinpro",#N/A,FALSE,"Tran"}</definedName>
    <definedName name="opu" localSheetId="62" hidden="1">{"Riqfin97",#N/A,FALSE,"Tran";"Riqfinpro",#N/A,FALSE,"Tran"}</definedName>
    <definedName name="opu" localSheetId="63" hidden="1">{"Riqfin97",#N/A,FALSE,"Tran";"Riqfinpro",#N/A,FALSE,"Tran"}</definedName>
    <definedName name="opu" localSheetId="64" hidden="1">{"Riqfin97",#N/A,FALSE,"Tran";"Riqfinpro",#N/A,FALSE,"Tran"}</definedName>
    <definedName name="opu" localSheetId="66" hidden="1">{"Riqfin97",#N/A,FALSE,"Tran";"Riqfinpro",#N/A,FALSE,"Tran"}</definedName>
    <definedName name="opu" localSheetId="68" hidden="1">{"Riqfin97",#N/A,FALSE,"Tran";"Riqfinpro",#N/A,FALSE,"Tran"}</definedName>
    <definedName name="opu" localSheetId="69" hidden="1">{"Riqfin97",#N/A,FALSE,"Tran";"Riqfinpro",#N/A,FALSE,"Tran"}</definedName>
    <definedName name="opu" localSheetId="71" hidden="1">{"Riqfin97",#N/A,FALSE,"Tran";"Riqfinpro",#N/A,FALSE,"Tran"}</definedName>
    <definedName name="opu" localSheetId="76" hidden="1">{"Riqfin97",#N/A,FALSE,"Tran";"Riqfinpro",#N/A,FALSE,"Tran"}</definedName>
    <definedName name="opu" localSheetId="77" hidden="1">{"Riqfin97",#N/A,FALSE,"Tran";"Riqfinpro",#N/A,FALSE,"Tran"}</definedName>
    <definedName name="opu" localSheetId="78" hidden="1">{"Riqfin97",#N/A,FALSE,"Tran";"Riqfinpro",#N/A,FALSE,"Tran"}</definedName>
    <definedName name="opu" localSheetId="82" hidden="1">{"Riqfin97",#N/A,FALSE,"Tran";"Riqfinpro",#N/A,FALSE,"Tran"}</definedName>
    <definedName name="opu" localSheetId="22" hidden="1">{"Riqfin97",#N/A,FALSE,"Tran";"Riqfinpro",#N/A,FALSE,"Tran"}</definedName>
    <definedName name="opu" localSheetId="86" hidden="1">{"Riqfin97",#N/A,FALSE,"Tran";"Riqfinpro",#N/A,FALSE,"Tran"}</definedName>
    <definedName name="opu" localSheetId="90" hidden="1">{"Riqfin97",#N/A,FALSE,"Tran";"Riqfinpro",#N/A,FALSE,"Tran"}</definedName>
    <definedName name="opu" localSheetId="94" hidden="1">{"Riqfin97",#N/A,FALSE,"Tran";"Riqfinpro",#N/A,FALSE,"Tran"}</definedName>
    <definedName name="opu" localSheetId="102" hidden="1">{"Riqfin97",#N/A,FALSE,"Tran";"Riqfinpro",#N/A,FALSE,"Tran"}</definedName>
    <definedName name="opu" localSheetId="27" hidden="1">{"Riqfin97",#N/A,FALSE,"Tran";"Riqfinpro",#N/A,FALSE,"Tran"}</definedName>
    <definedName name="opu" localSheetId="0" hidden="1">{"Riqfin97",#N/A,FALSE,"Tran";"Riqfinpro",#N/A,FALSE,"Tran"}</definedName>
    <definedName name="opu" hidden="1">{"Riqfin97",#N/A,FALSE,"Tran";"Riqfinpro",#N/A,FALSE,"Tran"}</definedName>
    <definedName name="ORGANISMOS_DE_VIALIDAD__LEY_N__23966_ART._19" localSheetId="106">#REF!</definedName>
    <definedName name="ORGANISMOS_DE_VIALIDAD__LEY_N__23966_ART._19" localSheetId="57">#REF!</definedName>
    <definedName name="ORGANISMOS_DE_VIALIDAD__LEY_N__23966_ART._19" localSheetId="94">#REF!</definedName>
    <definedName name="ORGANISMOS_DE_VIALIDAD__LEY_N__23966_ART._19">[6]C!$B$24:$N$24</definedName>
    <definedName name="Otr_Inst_Banc_40G" localSheetId="106">#REF!</definedName>
    <definedName name="Otr_Inst_Banc_40G" localSheetId="17">#REF!</definedName>
    <definedName name="Otr_Inst_Banc_40G" localSheetId="51">#REF!</definedName>
    <definedName name="Otr_Inst_Banc_40G" localSheetId="89">#REF!</definedName>
    <definedName name="Otr_Inst_Banc_40G" localSheetId="40">#REF!</definedName>
    <definedName name="Otr_Inst_Banc_40G" localSheetId="42">#REF!</definedName>
    <definedName name="Otr_Inst_Banc_40G" localSheetId="43">#REF!</definedName>
    <definedName name="Otr_Inst_Banc_40G" localSheetId="48">#REF!</definedName>
    <definedName name="Otr_Inst_Banc_40G" localSheetId="49">#REF!</definedName>
    <definedName name="Otr_Inst_Banc_40G" localSheetId="50">#REF!</definedName>
    <definedName name="Otr_Inst_Banc_40G" localSheetId="57">#REF!</definedName>
    <definedName name="Otr_Inst_Banc_40G" localSheetId="58">#REF!</definedName>
    <definedName name="Otr_Inst_Banc_40G" localSheetId="77">#REF!</definedName>
    <definedName name="Otr_Inst_Banc_40G" localSheetId="78">#REF!</definedName>
    <definedName name="Otr_Inst_Banc_40G" localSheetId="22">#REF!</definedName>
    <definedName name="Otr_Inst_Banc_40G" localSheetId="90">#REF!</definedName>
    <definedName name="Otr_Inst_Banc_40G" localSheetId="27">#REF!</definedName>
    <definedName name="Otr_Inst_Banc_40G" localSheetId="0">#REF!</definedName>
    <definedName name="Otr_Inst_Banc_40G">#REF!</definedName>
    <definedName name="otra" localSheetId="106" hidden="1">#REF!</definedName>
    <definedName name="otra" localSheetId="17" hidden="1">#REF!</definedName>
    <definedName name="otra" localSheetId="41" hidden="1">#REF!</definedName>
    <definedName name="otra" localSheetId="51" hidden="1">#REF!</definedName>
    <definedName name="otra" localSheetId="89" hidden="1">#REF!</definedName>
    <definedName name="otra" localSheetId="40" hidden="1">#REF!</definedName>
    <definedName name="otra" localSheetId="42" hidden="1">#REF!</definedName>
    <definedName name="otra" localSheetId="43" hidden="1">#REF!</definedName>
    <definedName name="otra" localSheetId="48" hidden="1">#REF!</definedName>
    <definedName name="otra" localSheetId="49" hidden="1">#REF!</definedName>
    <definedName name="otra" localSheetId="50" hidden="1">#REF!</definedName>
    <definedName name="otra" localSheetId="57" hidden="1">#REF!</definedName>
    <definedName name="otra" localSheetId="58" hidden="1">#REF!</definedName>
    <definedName name="otra" localSheetId="59" hidden="1">#REF!</definedName>
    <definedName name="otra" localSheetId="60" hidden="1">#REF!</definedName>
    <definedName name="otra" localSheetId="76" hidden="1">#REF!</definedName>
    <definedName name="otra" localSheetId="78" hidden="1">#REF!</definedName>
    <definedName name="otra" localSheetId="82" hidden="1">#REF!</definedName>
    <definedName name="otra" localSheetId="22" hidden="1">#REF!</definedName>
    <definedName name="otra" localSheetId="86" hidden="1">#REF!</definedName>
    <definedName name="otra" localSheetId="90" hidden="1">#REF!</definedName>
    <definedName name="otra" localSheetId="27" hidden="1">#REF!</definedName>
    <definedName name="otra" localSheetId="0" hidden="1">#REF!</definedName>
    <definedName name="otra" hidden="1">#REF!</definedName>
    <definedName name="Otras_Residuales" localSheetId="106">#REF!</definedName>
    <definedName name="Otras_Residuales" localSheetId="17">#REF!</definedName>
    <definedName name="Otras_Residuales" localSheetId="51">#REF!</definedName>
    <definedName name="Otras_Residuales" localSheetId="89">#REF!</definedName>
    <definedName name="Otras_Residuales" localSheetId="40">#REF!</definedName>
    <definedName name="Otras_Residuales" localSheetId="48">#REF!</definedName>
    <definedName name="Otras_Residuales" localSheetId="49">#REF!</definedName>
    <definedName name="Otras_Residuales" localSheetId="50">#REF!</definedName>
    <definedName name="Otras_Residuales" localSheetId="57">#REF!</definedName>
    <definedName name="Otras_Residuales" localSheetId="58">#REF!</definedName>
    <definedName name="Otras_Residuales" localSheetId="78">#REF!</definedName>
    <definedName name="Otras_Residuales" localSheetId="22">#REF!</definedName>
    <definedName name="Otras_Residuales" localSheetId="90">#REF!</definedName>
    <definedName name="Otras_Residuales" localSheetId="0">#REF!</definedName>
    <definedName name="Otras_Residuales">#REF!</definedName>
    <definedName name="otras1" localSheetId="106">#REF!</definedName>
    <definedName name="otras1" localSheetId="17">#REF!</definedName>
    <definedName name="otras1" localSheetId="51">#REF!</definedName>
    <definedName name="otras1" localSheetId="89">#REF!</definedName>
    <definedName name="otras1" localSheetId="48">#REF!</definedName>
    <definedName name="otras1" localSheetId="49">#REF!</definedName>
    <definedName name="otras1" localSheetId="50">#REF!</definedName>
    <definedName name="otras1" localSheetId="57">#REF!</definedName>
    <definedName name="otras1" localSheetId="58">#REF!</definedName>
    <definedName name="otras1" localSheetId="78">#REF!</definedName>
    <definedName name="otras1" localSheetId="22">#REF!</definedName>
    <definedName name="otras1" localSheetId="90">#REF!</definedName>
    <definedName name="otras1" localSheetId="0">#REF!</definedName>
    <definedName name="otras1">#REF!</definedName>
    <definedName name="OTRAS96" localSheetId="106">#REF!</definedName>
    <definedName name="OTRAS96" localSheetId="17">#REF!</definedName>
    <definedName name="OTRAS96" localSheetId="51">#REF!</definedName>
    <definedName name="OTRAS96" localSheetId="89">#REF!</definedName>
    <definedName name="OTRAS96" localSheetId="48">#REF!</definedName>
    <definedName name="OTRAS96" localSheetId="49">#REF!</definedName>
    <definedName name="OTRAS96" localSheetId="50">#REF!</definedName>
    <definedName name="OTRAS96" localSheetId="57">#REF!</definedName>
    <definedName name="OTRAS96" localSheetId="58">#REF!</definedName>
    <definedName name="OTRAS96" localSheetId="78">#REF!</definedName>
    <definedName name="OTRAS96" localSheetId="22">#REF!</definedName>
    <definedName name="OTRAS96" localSheetId="90">#REF!</definedName>
    <definedName name="OTRAS96" localSheetId="0">#REF!</definedName>
    <definedName name="OTRAS96">#REF!</definedName>
    <definedName name="otro" localSheetId="104" hidden="1">{FALSE,FALSE,-1.25,-15.5,484.5,276.75,FALSE,FALSE,TRUE,TRUE,0,12,#N/A,46,#N/A,2.93460490463215,15.35,1,FALSE,FALSE,3,TRUE,1,FALSE,100,"Swvu.PLA1.","ACwvu.PLA1.",#N/A,FALSE,FALSE,0,0,0,0,2,"","",TRUE,TRUE,FALSE,FALSE,1,60,#N/A,#N/A,FALSE,FALSE,FALSE,FALSE,FALSE,FALSE,FALSE,9,65532,65532,FALSE,FALSE,TRUE,TRUE,TRUE}</definedName>
    <definedName name="otro" localSheetId="106" hidden="1">{FALSE,FALSE,-1.25,-15.5,484.5,276.75,FALSE,FALSE,TRUE,TRUE,0,12,#N/A,46,#N/A,2.93460490463215,15.35,1,FALSE,FALSE,3,TRUE,1,FALSE,100,"Swvu.PLA1.","ACwvu.PLA1.",#N/A,FALSE,FALSE,0,0,0,0,2,"","",TRUE,TRUE,FALSE,FALSE,1,60,#N/A,#N/A,FALSE,FALSE,FALSE,FALSE,FALSE,FALSE,FALSE,9,65532,65532,FALSE,FALSE,TRUE,TRUE,TRUE}</definedName>
    <definedName name="otro" localSheetId="16" hidden="1">{FALSE,FALSE,-1.25,-15.5,484.5,276.75,FALSE,FALSE,TRUE,TRUE,0,12,#N/A,46,#N/A,2.93460490463215,15.35,1,FALSE,FALSE,3,TRUE,1,FALSE,100,"Swvu.PLA1.","ACwvu.PLA1.",#N/A,FALSE,FALSE,0,0,0,0,2,"","",TRUE,TRUE,FALSE,FALSE,1,60,#N/A,#N/A,FALSE,FALSE,FALSE,FALSE,FALSE,FALSE,FALSE,9,65532,65532,FALSE,FALSE,TRUE,TRUE,TRUE}</definedName>
    <definedName name="otro" localSheetId="17" hidden="1">{FALSE,FALSE,-1.25,-15.5,484.5,276.75,FALSE,FALSE,TRUE,TRUE,0,12,#N/A,46,#N/A,2.93460490463215,15.35,1,FALSE,FALSE,3,TRUE,1,FALSE,100,"Swvu.PLA1.","ACwvu.PLA1.",#N/A,FALSE,FALSE,0,0,0,0,2,"","",TRUE,TRUE,FALSE,FALSE,1,60,#N/A,#N/A,FALSE,FALSE,FALSE,FALSE,FALSE,FALSE,FALSE,9,65532,65532,FALSE,FALSE,TRUE,TRUE,TRUE}</definedName>
    <definedName name="otro" localSheetId="18" hidden="1">{FALSE,FALSE,-1.25,-15.5,484.5,276.75,FALSE,FALSE,TRUE,TRUE,0,12,#N/A,46,#N/A,2.93460490463215,15.35,1,FALSE,FALSE,3,TRUE,1,FALSE,100,"Swvu.PLA1.","ACwvu.PLA1.",#N/A,FALSE,FALSE,0,0,0,0,2,"","",TRUE,TRUE,FALSE,FALSE,1,60,#N/A,#N/A,FALSE,FALSE,FALSE,FALSE,FALSE,FALSE,FALSE,9,65532,65532,FALSE,FALSE,TRUE,TRUE,TRUE}</definedName>
    <definedName name="otro" localSheetId="38" hidden="1">{FALSE,FALSE,-1.25,-15.5,484.5,276.75,FALSE,FALSE,TRUE,TRUE,0,12,#N/A,46,#N/A,2.93460490463215,15.35,1,FALSE,FALSE,3,TRUE,1,FALSE,100,"Swvu.PLA1.","ACwvu.PLA1.",#N/A,FALSE,FALSE,0,0,0,0,2,"","",TRUE,TRUE,FALSE,FALSE,1,60,#N/A,#N/A,FALSE,FALSE,FALSE,FALSE,FALSE,FALSE,FALSE,9,65532,65532,FALSE,FALSE,TRUE,TRUE,TRUE}</definedName>
    <definedName name="otro" localSheetId="41" hidden="1">{FALSE,FALSE,-1.25,-15.5,484.5,276.75,FALSE,FALSE,TRUE,TRUE,0,12,#N/A,46,#N/A,2.93460490463215,15.35,1,FALSE,FALSE,3,TRUE,1,FALSE,100,"Swvu.PLA1.","ACwvu.PLA1.",#N/A,FALSE,FALSE,0,0,0,0,2,"","",TRUE,TRUE,FALSE,FALSE,1,60,#N/A,#N/A,FALSE,FALSE,FALSE,FALSE,FALSE,FALSE,FALSE,9,65532,65532,FALSE,FALSE,TRUE,TRUE,TRUE}</definedName>
    <definedName name="otro" localSheetId="65" hidden="1">{FALSE,FALSE,-1.25,-15.5,484.5,276.75,FALSE,FALSE,TRUE,TRUE,0,12,#N/A,46,#N/A,2.93460490463215,15.35,1,FALSE,FALSE,3,TRUE,1,FALSE,100,"Swvu.PLA1.","ACwvu.PLA1.",#N/A,FALSE,FALSE,0,0,0,0,2,"","",TRUE,TRUE,FALSE,FALSE,1,60,#N/A,#N/A,FALSE,FALSE,FALSE,FALSE,FALSE,FALSE,FALSE,9,65532,65532,FALSE,FALSE,TRUE,TRUE,TRUE}</definedName>
    <definedName name="otro" localSheetId="67" hidden="1">{FALSE,FALSE,-1.25,-15.5,484.5,276.75,FALSE,FALSE,TRUE,TRUE,0,12,#N/A,46,#N/A,2.93460490463215,15.35,1,FALSE,FALSE,3,TRUE,1,FALSE,100,"Swvu.PLA1.","ACwvu.PLA1.",#N/A,FALSE,FALSE,0,0,0,0,2,"","",TRUE,TRUE,FALSE,FALSE,1,60,#N/A,#N/A,FALSE,FALSE,FALSE,FALSE,FALSE,FALSE,FALSE,9,65532,65532,FALSE,FALSE,TRUE,TRUE,TRUE}</definedName>
    <definedName name="otro" localSheetId="70" hidden="1">{FALSE,FALSE,-1.25,-15.5,484.5,276.75,FALSE,FALSE,TRUE,TRUE,0,12,#N/A,46,#N/A,2.93460490463215,15.35,1,FALSE,FALSE,3,TRUE,1,FALSE,100,"Swvu.PLA1.","ACwvu.PLA1.",#N/A,FALSE,FALSE,0,0,0,0,2,"","",TRUE,TRUE,FALSE,FALSE,1,60,#N/A,#N/A,FALSE,FALSE,FALSE,FALSE,FALSE,FALSE,FALSE,9,65532,65532,FALSE,FALSE,TRUE,TRUE,TRUE}</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9" hidden="1">{FALSE,FALSE,-1.25,-15.5,484.5,276.75,FALSE,FALSE,TRUE,TRUE,0,12,#N/A,46,#N/A,2.93460490463215,15.35,1,FALSE,FALSE,3,TRUE,1,FALSE,100,"Swvu.PLA1.","ACwvu.PLA1.",#N/A,FALSE,FALSE,0,0,0,0,2,"","",TRUE,TRUE,FALSE,FALSE,1,60,#N/A,#N/A,FALSE,FALSE,FALSE,FALSE,FALSE,FALSE,FALSE,9,65532,65532,FALSE,FALSE,TRUE,TRUE,TRUE}</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localSheetId="11" hidden="1">{FALSE,FALSE,-1.25,-15.5,484.5,276.75,FALSE,FALSE,TRUE,TRUE,0,12,#N/A,46,#N/A,2.93460490463215,15.35,1,FALSE,FALSE,3,TRUE,1,FALSE,100,"Swvu.PLA1.","ACwvu.PLA1.",#N/A,FALSE,FALSE,0,0,0,0,2,"","",TRUE,TRUE,FALSE,FALSE,1,60,#N/A,#N/A,FALSE,FALSE,FALSE,FALSE,FALSE,FALSE,FALSE,9,65532,65532,FALSE,FALSE,TRUE,TRUE,TRUE}</definedName>
    <definedName name="otro" localSheetId="54" hidden="1">{FALSE,FALSE,-1.25,-15.5,484.5,276.75,FALSE,FALSE,TRUE,TRUE,0,12,#N/A,46,#N/A,2.93460490463215,15.35,1,FALSE,FALSE,3,TRUE,1,FALSE,100,"Swvu.PLA1.","ACwvu.PLA1.",#N/A,FALSE,FALSE,0,0,0,0,2,"","",TRUE,TRUE,FALSE,FALSE,1,60,#N/A,#N/A,FALSE,FALSE,FALSE,FALSE,FALSE,FALSE,FALSE,9,65532,65532,FALSE,FALSE,TRUE,TRUE,TRUE}</definedName>
    <definedName name="otro" localSheetId="51" hidden="1">{FALSE,FALSE,-1.25,-15.5,484.5,276.75,FALSE,FALSE,TRUE,TRUE,0,12,#N/A,46,#N/A,2.93460490463215,15.35,1,FALSE,FALSE,3,TRUE,1,FALSE,100,"Swvu.PLA1.","ACwvu.PLA1.",#N/A,FALSE,FALSE,0,0,0,0,2,"","",TRUE,TRUE,FALSE,FALSE,1,60,#N/A,#N/A,FALSE,FALSE,FALSE,FALSE,FALSE,FALSE,FALSE,9,65532,65532,FALSE,FALSE,TRUE,TRUE,TRUE}</definedName>
    <definedName name="otro" localSheetId="89" hidden="1">{FALSE,FALSE,-1.25,-15.5,484.5,276.75,FALSE,FALSE,TRUE,TRUE,0,12,#N/A,46,#N/A,2.93460490463215,15.35,1,FALSE,FALSE,3,TRUE,1,FALSE,100,"Swvu.PLA1.","ACwvu.PLA1.",#N/A,FALSE,FALSE,0,0,0,0,2,"","",TRUE,TRUE,FALSE,FALSE,1,60,#N/A,#N/A,FALSE,FALSE,FALSE,FALSE,FALSE,FALSE,FALSE,9,65532,65532,FALSE,FALSE,TRUE,TRUE,TRUE}</definedName>
    <definedName name="otro" localSheetId="28" hidden="1">{FALSE,FALSE,-1.25,-15.5,484.5,276.75,FALSE,FALSE,TRUE,TRUE,0,12,#N/A,46,#N/A,2.93460490463215,15.35,1,FALSE,FALSE,3,TRUE,1,FALSE,100,"Swvu.PLA1.","ACwvu.PLA1.",#N/A,FALSE,FALSE,0,0,0,0,2,"","",TRUE,TRUE,FALSE,FALSE,1,60,#N/A,#N/A,FALSE,FALSE,FALSE,FALSE,FALSE,FALSE,FALSE,9,65532,65532,FALSE,FALSE,TRUE,TRUE,TRUE}</definedName>
    <definedName name="otro" localSheetId="29" hidden="1">{FALSE,FALSE,-1.25,-15.5,484.5,276.75,FALSE,FALSE,TRUE,TRUE,0,12,#N/A,46,#N/A,2.93460490463215,15.35,1,FALSE,FALSE,3,TRUE,1,FALSE,100,"Swvu.PLA1.","ACwvu.PLA1.",#N/A,FALSE,FALSE,0,0,0,0,2,"","",TRUE,TRUE,FALSE,FALSE,1,60,#N/A,#N/A,FALSE,FALSE,FALSE,FALSE,FALSE,FALSE,FALSE,9,65532,65532,FALSE,FALSE,TRUE,TRUE,TRUE}</definedName>
    <definedName name="otro" localSheetId="30" hidden="1">{FALSE,FALSE,-1.25,-15.5,484.5,276.75,FALSE,FALSE,TRUE,TRUE,0,12,#N/A,46,#N/A,2.93460490463215,15.35,1,FALSE,FALSE,3,TRUE,1,FALSE,100,"Swvu.PLA1.","ACwvu.PLA1.",#N/A,FALSE,FALSE,0,0,0,0,2,"","",TRUE,TRUE,FALSE,FALSE,1,60,#N/A,#N/A,FALSE,FALSE,FALSE,FALSE,FALSE,FALSE,FALSE,9,65532,65532,FALSE,FALSE,TRUE,TRUE,TRUE}</definedName>
    <definedName name="otro" localSheetId="31" hidden="1">{FALSE,FALSE,-1.25,-15.5,484.5,276.75,FALSE,FALSE,TRUE,TRUE,0,12,#N/A,46,#N/A,2.93460490463215,15.35,1,FALSE,FALSE,3,TRUE,1,FALSE,100,"Swvu.PLA1.","ACwvu.PLA1.",#N/A,FALSE,FALSE,0,0,0,0,2,"","",TRUE,TRUE,FALSE,FALSE,1,60,#N/A,#N/A,FALSE,FALSE,FALSE,FALSE,FALSE,FALSE,FALSE,9,65532,65532,FALSE,FALSE,TRUE,TRUE,TRUE}</definedName>
    <definedName name="otro" localSheetId="32" hidden="1">{FALSE,FALSE,-1.25,-15.5,484.5,276.75,FALSE,FALSE,TRUE,TRUE,0,12,#N/A,46,#N/A,2.93460490463215,15.35,1,FALSE,FALSE,3,TRUE,1,FALSE,100,"Swvu.PLA1.","ACwvu.PLA1.",#N/A,FALSE,FALSE,0,0,0,0,2,"","",TRUE,TRUE,FALSE,FALSE,1,60,#N/A,#N/A,FALSE,FALSE,FALSE,FALSE,FALSE,FALSE,FALSE,9,65532,65532,FALSE,FALSE,TRUE,TRUE,TRUE}</definedName>
    <definedName name="otro" localSheetId="33" hidden="1">{FALSE,FALSE,-1.25,-15.5,484.5,276.75,FALSE,FALSE,TRUE,TRUE,0,12,#N/A,46,#N/A,2.93460490463215,15.35,1,FALSE,FALSE,3,TRUE,1,FALSE,100,"Swvu.PLA1.","ACwvu.PLA1.",#N/A,FALSE,FALSE,0,0,0,0,2,"","",TRUE,TRUE,FALSE,FALSE,1,60,#N/A,#N/A,FALSE,FALSE,FALSE,FALSE,FALSE,FALSE,FALSE,9,65532,65532,FALSE,FALSE,TRUE,TRUE,TRUE}</definedName>
    <definedName name="otro" localSheetId="34" hidden="1">{FALSE,FALSE,-1.25,-15.5,484.5,276.75,FALSE,FALSE,TRUE,TRUE,0,12,#N/A,46,#N/A,2.93460490463215,15.35,1,FALSE,FALSE,3,TRUE,1,FALSE,100,"Swvu.PLA1.","ACwvu.PLA1.",#N/A,FALSE,FALSE,0,0,0,0,2,"","",TRUE,TRUE,FALSE,FALSE,1,60,#N/A,#N/A,FALSE,FALSE,FALSE,FALSE,FALSE,FALSE,FALSE,9,65532,65532,FALSE,FALSE,TRUE,TRUE,TRUE}</definedName>
    <definedName name="otro" localSheetId="37" hidden="1">{FALSE,FALSE,-1.25,-15.5,484.5,276.75,FALSE,FALSE,TRUE,TRUE,0,12,#N/A,46,#N/A,2.93460490463215,15.35,1,FALSE,FALSE,3,TRUE,1,FALSE,100,"Swvu.PLA1.","ACwvu.PLA1.",#N/A,FALSE,FALSE,0,0,0,0,2,"","",TRUE,TRUE,FALSE,FALSE,1,60,#N/A,#N/A,FALSE,FALSE,FALSE,FALSE,FALSE,FALSE,FALSE,9,65532,65532,FALSE,FALSE,TRUE,TRUE,TRUE}</definedName>
    <definedName name="otro" localSheetId="2" hidden="1">{FALSE,FALSE,-1.25,-15.5,484.5,276.75,FALSE,FALSE,TRUE,TRUE,0,12,#N/A,46,#N/A,2.93460490463215,15.35,1,FALSE,FALSE,3,TRUE,1,FALSE,100,"Swvu.PLA1.","ACwvu.PLA1.",#N/A,FALSE,FALSE,0,0,0,0,2,"","",TRUE,TRUE,FALSE,FALSE,1,60,#N/A,#N/A,FALSE,FALSE,FALSE,FALSE,FALSE,FALSE,FALSE,9,65532,65532,FALSE,FALSE,TRUE,TRUE,TRUE}</definedName>
    <definedName name="otro" localSheetId="39" hidden="1">{FALSE,FALSE,-1.25,-15.5,484.5,276.75,FALSE,FALSE,TRUE,TRUE,0,12,#N/A,46,#N/A,2.93460490463215,15.35,1,FALSE,FALSE,3,TRUE,1,FALSE,100,"Swvu.PLA1.","ACwvu.PLA1.",#N/A,FALSE,FALSE,0,0,0,0,2,"","",TRUE,TRUE,FALSE,FALSE,1,60,#N/A,#N/A,FALSE,FALSE,FALSE,FALSE,FALSE,FALSE,FALSE,9,65532,65532,FALSE,FALSE,TRUE,TRUE,TRUE}</definedName>
    <definedName name="otro" localSheetId="40" hidden="1">{FALSE,FALSE,-1.25,-15.5,484.5,276.75,FALSE,FALSE,TRUE,TRUE,0,12,#N/A,46,#N/A,2.93460490463215,15.35,1,FALSE,FALSE,3,TRUE,1,FALSE,100,"Swvu.PLA1.","ACwvu.PLA1.",#N/A,FALSE,FALSE,0,0,0,0,2,"","",TRUE,TRUE,FALSE,FALSE,1,60,#N/A,#N/A,FALSE,FALSE,FALSE,FALSE,FALSE,FALSE,FALSE,9,65532,65532,FALSE,FALSE,TRUE,TRUE,TRUE}</definedName>
    <definedName name="otro" localSheetId="42" hidden="1">{FALSE,FALSE,-1.25,-15.5,484.5,276.75,FALSE,FALSE,TRUE,TRUE,0,12,#N/A,46,#N/A,2.93460490463215,15.35,1,FALSE,FALSE,3,TRUE,1,FALSE,100,"Swvu.PLA1.","ACwvu.PLA1.",#N/A,FALSE,FALSE,0,0,0,0,2,"","",TRUE,TRUE,FALSE,FALSE,1,60,#N/A,#N/A,FALSE,FALSE,FALSE,FALSE,FALSE,FALSE,FALSE,9,65532,65532,FALSE,FALSE,TRUE,TRUE,TRUE}</definedName>
    <definedName name="otro" localSheetId="43" hidden="1">{FALSE,FALSE,-1.25,-15.5,484.5,276.75,FALSE,FALSE,TRUE,TRUE,0,12,#N/A,46,#N/A,2.93460490463215,15.35,1,FALSE,FALSE,3,TRUE,1,FALSE,100,"Swvu.PLA1.","ACwvu.PLA1.",#N/A,FALSE,FALSE,0,0,0,0,2,"","",TRUE,TRUE,FALSE,FALSE,1,60,#N/A,#N/A,FALSE,FALSE,FALSE,FALSE,FALSE,FALSE,FALSE,9,65532,65532,FALSE,FALSE,TRUE,TRUE,TRUE}</definedName>
    <definedName name="otro" localSheetId="44" hidden="1">{FALSE,FALSE,-1.25,-15.5,484.5,276.75,FALSE,FALSE,TRUE,TRUE,0,12,#N/A,46,#N/A,2.93460490463215,15.35,1,FALSE,FALSE,3,TRUE,1,FALSE,100,"Swvu.PLA1.","ACwvu.PLA1.",#N/A,FALSE,FALSE,0,0,0,0,2,"","",TRUE,TRUE,FALSE,FALSE,1,60,#N/A,#N/A,FALSE,FALSE,FALSE,FALSE,FALSE,FALSE,FALSE,9,65532,65532,FALSE,FALSE,TRUE,TRUE,TRUE}</definedName>
    <definedName name="otro" localSheetId="45" hidden="1">{FALSE,FALSE,-1.25,-15.5,484.5,276.75,FALSE,FALSE,TRUE,TRUE,0,12,#N/A,46,#N/A,2.93460490463215,15.35,1,FALSE,FALSE,3,TRUE,1,FALSE,100,"Swvu.PLA1.","ACwvu.PLA1.",#N/A,FALSE,FALSE,0,0,0,0,2,"","",TRUE,TRUE,FALSE,FALSE,1,60,#N/A,#N/A,FALSE,FALSE,FALSE,FALSE,FALSE,FALSE,FALSE,9,65532,65532,FALSE,FALSE,TRUE,TRUE,TRUE}</definedName>
    <definedName name="otro" localSheetId="46" hidden="1">{FALSE,FALSE,-1.25,-15.5,484.5,276.75,FALSE,FALSE,TRUE,TRUE,0,12,#N/A,46,#N/A,2.93460490463215,15.35,1,FALSE,FALSE,3,TRUE,1,FALSE,100,"Swvu.PLA1.","ACwvu.PLA1.",#N/A,FALSE,FALSE,0,0,0,0,2,"","",TRUE,TRUE,FALSE,FALSE,1,60,#N/A,#N/A,FALSE,FALSE,FALSE,FALSE,FALSE,FALSE,FALSE,9,65532,65532,FALSE,FALSE,TRUE,TRUE,TRUE}</definedName>
    <definedName name="otro" localSheetId="47" hidden="1">{FALSE,FALSE,-1.25,-15.5,484.5,276.75,FALSE,FALSE,TRUE,TRUE,0,12,#N/A,46,#N/A,2.93460490463215,15.35,1,FALSE,FALSE,3,TRUE,1,FALSE,100,"Swvu.PLA1.","ACwvu.PLA1.",#N/A,FALSE,FALSE,0,0,0,0,2,"","",TRUE,TRUE,FALSE,FALSE,1,60,#N/A,#N/A,FALSE,FALSE,FALSE,FALSE,FALSE,FALSE,FALSE,9,65532,65532,FALSE,FALSE,TRUE,TRUE,TRUE}</definedName>
    <definedName name="otro" localSheetId="48" hidden="1">{FALSE,FALSE,-1.25,-15.5,484.5,276.75,FALSE,FALSE,TRUE,TRUE,0,12,#N/A,46,#N/A,2.93460490463215,15.35,1,FALSE,FALSE,3,TRUE,1,FALSE,100,"Swvu.PLA1.","ACwvu.PLA1.",#N/A,FALSE,FALSE,0,0,0,0,2,"","",TRUE,TRUE,FALSE,FALSE,1,60,#N/A,#N/A,FALSE,FALSE,FALSE,FALSE,FALSE,FALSE,FALSE,9,65532,65532,FALSE,FALSE,TRUE,TRUE,TRUE}</definedName>
    <definedName name="otro" localSheetId="49" hidden="1">{FALSE,FALSE,-1.25,-15.5,484.5,276.75,FALSE,FALSE,TRUE,TRUE,0,12,#N/A,46,#N/A,2.93460490463215,15.35,1,FALSE,FALSE,3,TRUE,1,FALSE,100,"Swvu.PLA1.","ACwvu.PLA1.",#N/A,FALSE,FALSE,0,0,0,0,2,"","",TRUE,TRUE,FALSE,FALSE,1,60,#N/A,#N/A,FALSE,FALSE,FALSE,FALSE,FALSE,FALSE,FALSE,9,65532,65532,FALSE,FALSE,TRUE,TRUE,TRUE}</definedName>
    <definedName name="otro" localSheetId="50" hidden="1">{FALSE,FALSE,-1.25,-15.5,484.5,276.75,FALSE,FALSE,TRUE,TRUE,0,12,#N/A,46,#N/A,2.93460490463215,15.35,1,FALSE,FALSE,3,TRUE,1,FALSE,100,"Swvu.PLA1.","ACwvu.PLA1.",#N/A,FALSE,FALSE,0,0,0,0,2,"","",TRUE,TRUE,FALSE,FALSE,1,60,#N/A,#N/A,FALSE,FALSE,FALSE,FALSE,FALSE,FALSE,FALSE,9,65532,65532,FALSE,FALSE,TRUE,TRUE,TRUE}</definedName>
    <definedName name="otro" localSheetId="57" hidden="1">{FALSE,FALSE,-1.25,-15.5,484.5,276.75,FALSE,FALSE,TRUE,TRUE,0,12,#N/A,46,#N/A,2.93460490463215,15.35,1,FALSE,FALSE,3,TRUE,1,FALSE,100,"Swvu.PLA1.","ACwvu.PLA1.",#N/A,FALSE,FALSE,0,0,0,0,2,"","",TRUE,TRUE,FALSE,FALSE,1,60,#N/A,#N/A,FALSE,FALSE,FALSE,FALSE,FALSE,FALSE,FALSE,9,65532,65532,FALSE,FALSE,TRUE,TRUE,TRUE}</definedName>
    <definedName name="otro" localSheetId="58" hidden="1">{FALSE,FALSE,-1.25,-15.5,484.5,276.75,FALSE,FALSE,TRUE,TRUE,0,12,#N/A,46,#N/A,2.93460490463215,15.35,1,FALSE,FALSE,3,TRUE,1,FALSE,100,"Swvu.PLA1.","ACwvu.PLA1.",#N/A,FALSE,FALSE,0,0,0,0,2,"","",TRUE,TRUE,FALSE,FALSE,1,60,#N/A,#N/A,FALSE,FALSE,FALSE,FALSE,FALSE,FALSE,FALSE,9,65532,65532,FALSE,FALSE,TRUE,TRUE,TRUE}</definedName>
    <definedName name="otro" localSheetId="59" hidden="1">{FALSE,FALSE,-1.25,-15.5,484.5,276.75,FALSE,FALSE,TRUE,TRUE,0,12,#N/A,46,#N/A,2.93460490463215,15.35,1,FALSE,FALSE,3,TRUE,1,FALSE,100,"Swvu.PLA1.","ACwvu.PLA1.",#N/A,FALSE,FALSE,0,0,0,0,2,"","",TRUE,TRUE,FALSE,FALSE,1,60,#N/A,#N/A,FALSE,FALSE,FALSE,FALSE,FALSE,FALSE,FALSE,9,65532,65532,FALSE,FALSE,TRUE,TRUE,TRUE}</definedName>
    <definedName name="otro" localSheetId="60" hidden="1">{FALSE,FALSE,-1.25,-15.5,484.5,276.75,FALSE,FALSE,TRUE,TRUE,0,12,#N/A,46,#N/A,2.93460490463215,15.35,1,FALSE,FALSE,3,TRUE,1,FALSE,100,"Swvu.PLA1.","ACwvu.PLA1.",#N/A,FALSE,FALSE,0,0,0,0,2,"","",TRUE,TRUE,FALSE,FALSE,1,60,#N/A,#N/A,FALSE,FALSE,FALSE,FALSE,FALSE,FALSE,FALSE,9,65532,65532,FALSE,FALSE,TRUE,TRUE,TRUE}</definedName>
    <definedName name="otro" localSheetId="61" hidden="1">{FALSE,FALSE,-1.25,-15.5,484.5,276.75,FALSE,FALSE,TRUE,TRUE,0,12,#N/A,46,#N/A,2.93460490463215,15.35,1,FALSE,FALSE,3,TRUE,1,FALSE,100,"Swvu.PLA1.","ACwvu.PLA1.",#N/A,FALSE,FALSE,0,0,0,0,2,"","",TRUE,TRUE,FALSE,FALSE,1,60,#N/A,#N/A,FALSE,FALSE,FALSE,FALSE,FALSE,FALSE,FALSE,9,65532,65532,FALSE,FALSE,TRUE,TRUE,TRUE}</definedName>
    <definedName name="otro" localSheetId="62" hidden="1">{FALSE,FALSE,-1.25,-15.5,484.5,276.75,FALSE,FALSE,TRUE,TRUE,0,12,#N/A,46,#N/A,2.93460490463215,15.35,1,FALSE,FALSE,3,TRUE,1,FALSE,100,"Swvu.PLA1.","ACwvu.PLA1.",#N/A,FALSE,FALSE,0,0,0,0,2,"","",TRUE,TRUE,FALSE,FALSE,1,60,#N/A,#N/A,FALSE,FALSE,FALSE,FALSE,FALSE,FALSE,FALSE,9,65532,65532,FALSE,FALSE,TRUE,TRUE,TRUE}</definedName>
    <definedName name="otro" localSheetId="63" hidden="1">{FALSE,FALSE,-1.25,-15.5,484.5,276.75,FALSE,FALSE,TRUE,TRUE,0,12,#N/A,46,#N/A,2.93460490463215,15.35,1,FALSE,FALSE,3,TRUE,1,FALSE,100,"Swvu.PLA1.","ACwvu.PLA1.",#N/A,FALSE,FALSE,0,0,0,0,2,"","",TRUE,TRUE,FALSE,FALSE,1,60,#N/A,#N/A,FALSE,FALSE,FALSE,FALSE,FALSE,FALSE,FALSE,9,65532,65532,FALSE,FALSE,TRUE,TRUE,TRUE}</definedName>
    <definedName name="otro" localSheetId="64" hidden="1">{FALSE,FALSE,-1.25,-15.5,484.5,276.75,FALSE,FALSE,TRUE,TRUE,0,12,#N/A,46,#N/A,2.93460490463215,15.35,1,FALSE,FALSE,3,TRUE,1,FALSE,100,"Swvu.PLA1.","ACwvu.PLA1.",#N/A,FALSE,FALSE,0,0,0,0,2,"","",TRUE,TRUE,FALSE,FALSE,1,60,#N/A,#N/A,FALSE,FALSE,FALSE,FALSE,FALSE,FALSE,FALSE,9,65532,65532,FALSE,FALSE,TRUE,TRUE,TRUE}</definedName>
    <definedName name="otro" localSheetId="66" hidden="1">{FALSE,FALSE,-1.25,-15.5,484.5,276.75,FALSE,FALSE,TRUE,TRUE,0,12,#N/A,46,#N/A,2.93460490463215,15.35,1,FALSE,FALSE,3,TRUE,1,FALSE,100,"Swvu.PLA1.","ACwvu.PLA1.",#N/A,FALSE,FALSE,0,0,0,0,2,"","",TRUE,TRUE,FALSE,FALSE,1,60,#N/A,#N/A,FALSE,FALSE,FALSE,FALSE,FALSE,FALSE,FALSE,9,65532,65532,FALSE,FALSE,TRUE,TRUE,TRUE}</definedName>
    <definedName name="otro" localSheetId="68" hidden="1">{FALSE,FALSE,-1.25,-15.5,484.5,276.75,FALSE,FALSE,TRUE,TRUE,0,12,#N/A,46,#N/A,2.93460490463215,15.35,1,FALSE,FALSE,3,TRUE,1,FALSE,100,"Swvu.PLA1.","ACwvu.PLA1.",#N/A,FALSE,FALSE,0,0,0,0,2,"","",TRUE,TRUE,FALSE,FALSE,1,60,#N/A,#N/A,FALSE,FALSE,FALSE,FALSE,FALSE,FALSE,FALSE,9,65532,65532,FALSE,FALSE,TRUE,TRUE,TRUE}</definedName>
    <definedName name="otro" localSheetId="69" hidden="1">{FALSE,FALSE,-1.25,-15.5,484.5,276.75,FALSE,FALSE,TRUE,TRUE,0,12,#N/A,46,#N/A,2.93460490463215,15.35,1,FALSE,FALSE,3,TRUE,1,FALSE,100,"Swvu.PLA1.","ACwvu.PLA1.",#N/A,FALSE,FALSE,0,0,0,0,2,"","",TRUE,TRUE,FALSE,FALSE,1,60,#N/A,#N/A,FALSE,FALSE,FALSE,FALSE,FALSE,FALSE,FALSE,9,65532,65532,FALSE,FALSE,TRUE,TRUE,TRUE}</definedName>
    <definedName name="otro" localSheetId="71" hidden="1">{FALSE,FALSE,-1.25,-15.5,484.5,276.75,FALSE,FALSE,TRUE,TRUE,0,12,#N/A,46,#N/A,2.93460490463215,15.35,1,FALSE,FALSE,3,TRUE,1,FALSE,100,"Swvu.PLA1.","ACwvu.PLA1.",#N/A,FALSE,FALSE,0,0,0,0,2,"","",TRUE,TRUE,FALSE,FALSE,1,60,#N/A,#N/A,FALSE,FALSE,FALSE,FALSE,FALSE,FALSE,FALSE,9,65532,65532,FALSE,FALSE,TRUE,TRUE,TRUE}</definedName>
    <definedName name="otro" localSheetId="76" hidden="1">{FALSE,FALSE,-1.25,-15.5,484.5,276.75,FALSE,FALSE,TRUE,TRUE,0,12,#N/A,46,#N/A,2.93460490463215,15.35,1,FALSE,FALSE,3,TRUE,1,FALSE,100,"Swvu.PLA1.","ACwvu.PLA1.",#N/A,FALSE,FALSE,0,0,0,0,2,"","",TRUE,TRUE,FALSE,FALSE,1,60,#N/A,#N/A,FALSE,FALSE,FALSE,FALSE,FALSE,FALSE,FALSE,9,65532,65532,FALSE,FALSE,TRUE,TRUE,TRUE}</definedName>
    <definedName name="otro" localSheetId="77" hidden="1">{FALSE,FALSE,-1.25,-15.5,484.5,276.75,FALSE,FALSE,TRUE,TRUE,0,12,#N/A,46,#N/A,2.93460490463215,15.35,1,FALSE,FALSE,3,TRUE,1,FALSE,100,"Swvu.PLA1.","ACwvu.PLA1.",#N/A,FALSE,FALSE,0,0,0,0,2,"","",TRUE,TRUE,FALSE,FALSE,1,60,#N/A,#N/A,FALSE,FALSE,FALSE,FALSE,FALSE,FALSE,FALSE,9,65532,65532,FALSE,FALSE,TRUE,TRUE,TRUE}</definedName>
    <definedName name="otro" localSheetId="78" hidden="1">{FALSE,FALSE,-1.25,-15.5,484.5,276.75,FALSE,FALSE,TRUE,TRUE,0,12,#N/A,46,#N/A,2.93460490463215,15.35,1,FALSE,FALSE,3,TRUE,1,FALSE,100,"Swvu.PLA1.","ACwvu.PLA1.",#N/A,FALSE,FALSE,0,0,0,0,2,"","",TRUE,TRUE,FALSE,FALSE,1,60,#N/A,#N/A,FALSE,FALSE,FALSE,FALSE,FALSE,FALSE,FALSE,9,65532,65532,FALSE,FALSE,TRUE,TRUE,TRUE}</definedName>
    <definedName name="otro" localSheetId="82" hidden="1">{FALSE,FALSE,-1.25,-15.5,484.5,276.75,FALSE,FALSE,TRUE,TRUE,0,12,#N/A,46,#N/A,2.93460490463215,15.35,1,FALSE,FALSE,3,TRUE,1,FALSE,100,"Swvu.PLA1.","ACwvu.PLA1.",#N/A,FALSE,FALSE,0,0,0,0,2,"","",TRUE,TRUE,FALSE,FALSE,1,60,#N/A,#N/A,FALSE,FALSE,FALSE,FALSE,FALSE,FALSE,FALSE,9,65532,65532,FALSE,FALSE,TRUE,TRUE,TRUE}</definedName>
    <definedName name="otro" localSheetId="22" hidden="1">{FALSE,FALSE,-1.25,-15.5,484.5,276.75,FALSE,FALSE,TRUE,TRUE,0,12,#N/A,46,#N/A,2.93460490463215,15.35,1,FALSE,FALSE,3,TRUE,1,FALSE,100,"Swvu.PLA1.","ACwvu.PLA1.",#N/A,FALSE,FALSE,0,0,0,0,2,"","",TRUE,TRUE,FALSE,FALSE,1,60,#N/A,#N/A,FALSE,FALSE,FALSE,FALSE,FALSE,FALSE,FALSE,9,65532,65532,FALSE,FALSE,TRUE,TRUE,TRUE}</definedName>
    <definedName name="otro" localSheetId="86" hidden="1">{FALSE,FALSE,-1.25,-15.5,484.5,276.75,FALSE,FALSE,TRUE,TRUE,0,12,#N/A,46,#N/A,2.93460490463215,15.35,1,FALSE,FALSE,3,TRUE,1,FALSE,100,"Swvu.PLA1.","ACwvu.PLA1.",#N/A,FALSE,FALSE,0,0,0,0,2,"","",TRUE,TRUE,FALSE,FALSE,1,60,#N/A,#N/A,FALSE,FALSE,FALSE,FALSE,FALSE,FALSE,FALSE,9,65532,65532,FALSE,FALSE,TRUE,TRUE,TRUE}</definedName>
    <definedName name="otro" localSheetId="90" hidden="1">{FALSE,FALSE,-1.25,-15.5,484.5,276.75,FALSE,FALSE,TRUE,TRUE,0,12,#N/A,46,#N/A,2.93460490463215,15.35,1,FALSE,FALSE,3,TRUE,1,FALSE,100,"Swvu.PLA1.","ACwvu.PLA1.",#N/A,FALSE,FALSE,0,0,0,0,2,"","",TRUE,TRUE,FALSE,FALSE,1,60,#N/A,#N/A,FALSE,FALSE,FALSE,FALSE,FALSE,FALSE,FALSE,9,65532,65532,FALSE,FALSE,TRUE,TRUE,TRUE}</definedName>
    <definedName name="otro" localSheetId="94" hidden="1">{FALSE,FALSE,-1.25,-15.5,484.5,276.75,FALSE,FALSE,TRUE,TRUE,0,12,#N/A,46,#N/A,2.93460490463215,15.35,1,FALSE,FALSE,3,TRUE,1,FALSE,100,"Swvu.PLA1.","ACwvu.PLA1.",#N/A,FALSE,FALSE,0,0,0,0,2,"","",TRUE,TRUE,FALSE,FALSE,1,60,#N/A,#N/A,FALSE,FALSE,FALSE,FALSE,FALSE,FALSE,FALSE,9,65532,65532,FALSE,FALSE,TRUE,TRUE,TRUE}</definedName>
    <definedName name="otro" localSheetId="102" hidden="1">{FALSE,FALSE,-1.25,-15.5,484.5,276.75,FALSE,FALSE,TRUE,TRUE,0,12,#N/A,46,#N/A,2.93460490463215,15.35,1,FALSE,FALSE,3,TRUE,1,FALSE,100,"Swvu.PLA1.","ACwvu.PLA1.",#N/A,FALSE,FALSE,0,0,0,0,2,"","",TRUE,TRUE,FALSE,FALSE,1,60,#N/A,#N/A,FALSE,FALSE,FALSE,FALSE,FALSE,FALSE,FALSE,9,65532,65532,FALSE,FALSE,TRUE,TRUE,TRUE}</definedName>
    <definedName name="otro" localSheetId="27" hidden="1">{FALSE,FALSE,-1.25,-15.5,484.5,276.75,FALSE,FALSE,TRUE,TRUE,0,12,#N/A,46,#N/A,2.93460490463215,15.35,1,FALSE,FALSE,3,TRUE,1,FALSE,100,"Swvu.PLA1.","ACwvu.PLA1.",#N/A,FALSE,FALSE,0,0,0,0,2,"","",TRUE,TRUE,FALSE,FALSE,1,60,#N/A,#N/A,FALSE,FALSE,FALSE,FALSE,FALSE,FALSE,FALSE,9,65532,65532,FALSE,FALSE,TRUE,TRUE,TRUE}</definedName>
    <definedName name="otro" localSheetId="0"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106">#REF!</definedName>
    <definedName name="otros" localSheetId="17">#REF!</definedName>
    <definedName name="otros" localSheetId="18">#REF!</definedName>
    <definedName name="otros" localSheetId="51">#REF!</definedName>
    <definedName name="otros" localSheetId="89">#REF!</definedName>
    <definedName name="otros" localSheetId="40">#REF!</definedName>
    <definedName name="otros" localSheetId="42">#REF!</definedName>
    <definedName name="otros" localSheetId="48">#REF!</definedName>
    <definedName name="otros" localSheetId="49">#REF!</definedName>
    <definedName name="otros" localSheetId="50">#REF!</definedName>
    <definedName name="otros" localSheetId="57">#REF!</definedName>
    <definedName name="otros" localSheetId="58">#REF!</definedName>
    <definedName name="otros" localSheetId="77">#REF!</definedName>
    <definedName name="otros" localSheetId="78">#REF!</definedName>
    <definedName name="otros" localSheetId="22">#REF!</definedName>
    <definedName name="otros" localSheetId="90">#REF!</definedName>
    <definedName name="otros" localSheetId="0">#REF!</definedName>
    <definedName name="otros">#REF!</definedName>
    <definedName name="OTROS_ORGANISMOS" localSheetId="106">#REF!</definedName>
    <definedName name="OTROS_ORGANISMOS" localSheetId="17">#REF!</definedName>
    <definedName name="OTROS_ORGANISMOS" localSheetId="18">#REF!</definedName>
    <definedName name="OTROS_ORGANISMOS" localSheetId="51">#REF!</definedName>
    <definedName name="OTROS_ORGANISMOS" localSheetId="89">#REF!</definedName>
    <definedName name="OTROS_ORGANISMOS" localSheetId="40">#REF!</definedName>
    <definedName name="OTROS_ORGANISMOS" localSheetId="42">#REF!</definedName>
    <definedName name="OTROS_ORGANISMOS" localSheetId="48">#REF!</definedName>
    <definedName name="OTROS_ORGANISMOS" localSheetId="49">#REF!</definedName>
    <definedName name="OTROS_ORGANISMOS" localSheetId="50">#REF!</definedName>
    <definedName name="OTROS_ORGANISMOS" localSheetId="57">#REF!</definedName>
    <definedName name="OTROS_ORGANISMOS" localSheetId="58">#REF!</definedName>
    <definedName name="OTROS_ORGANISMOS" localSheetId="77">#REF!</definedName>
    <definedName name="OTROS_ORGANISMOS" localSheetId="78">#REF!</definedName>
    <definedName name="OTROS_ORGANISMOS" localSheetId="22">#REF!</definedName>
    <definedName name="OTROS_ORGANISMOS" localSheetId="90">#REF!</definedName>
    <definedName name="OTROS_ORGANISMOS" localSheetId="0">#REF!</definedName>
    <definedName name="OTROS_ORGANISMOS">#REF!</definedName>
    <definedName name="OTROS_ORGANISMOS_AUTONOMOS" localSheetId="106">#REF!</definedName>
    <definedName name="OTROS_ORGANISMOS_AUTONOMOS" localSheetId="17">#REF!</definedName>
    <definedName name="OTROS_ORGANISMOS_AUTONOMOS" localSheetId="18">#REF!</definedName>
    <definedName name="OTROS_ORGANISMOS_AUTONOMOS" localSheetId="51">#REF!</definedName>
    <definedName name="OTROS_ORGANISMOS_AUTONOMOS" localSheetId="89">#REF!</definedName>
    <definedName name="OTROS_ORGANISMOS_AUTONOMOS" localSheetId="40">#REF!</definedName>
    <definedName name="OTROS_ORGANISMOS_AUTONOMOS" localSheetId="42">#REF!</definedName>
    <definedName name="OTROS_ORGANISMOS_AUTONOMOS" localSheetId="48">#REF!</definedName>
    <definedName name="OTROS_ORGANISMOS_AUTONOMOS" localSheetId="49">#REF!</definedName>
    <definedName name="OTROS_ORGANISMOS_AUTONOMOS" localSheetId="50">#REF!</definedName>
    <definedName name="OTROS_ORGANISMOS_AUTONOMOS" localSheetId="57">#REF!</definedName>
    <definedName name="OTROS_ORGANISMOS_AUTONOMOS" localSheetId="58">#REF!</definedName>
    <definedName name="OTROS_ORGANISMOS_AUTONOMOS" localSheetId="77">#REF!</definedName>
    <definedName name="OTROS_ORGANISMOS_AUTONOMOS" localSheetId="78">#REF!</definedName>
    <definedName name="OTROS_ORGANISMOS_AUTONOMOS" localSheetId="22">#REF!</definedName>
    <definedName name="OTROS_ORGANISMOS_AUTONOMOS" localSheetId="90">#REF!</definedName>
    <definedName name="OTROS_ORGANISMOS_AUTONOMOS" localSheetId="0">#REF!</definedName>
    <definedName name="OTROS_ORGANISMOS_AUTONOMOS">#REF!</definedName>
    <definedName name="otros2000" localSheetId="106">#REF!</definedName>
    <definedName name="otros2000" localSheetId="17">#REF!</definedName>
    <definedName name="otros2000" localSheetId="51">#REF!</definedName>
    <definedName name="otros2000" localSheetId="89">#REF!</definedName>
    <definedName name="otros2000" localSheetId="48">#REF!</definedName>
    <definedName name="otros2000" localSheetId="49">#REF!</definedName>
    <definedName name="otros2000" localSheetId="50">#REF!</definedName>
    <definedName name="otros2000" localSheetId="57">#REF!</definedName>
    <definedName name="otros2000" localSheetId="58">#REF!</definedName>
    <definedName name="otros2000" localSheetId="78">#REF!</definedName>
    <definedName name="otros2000" localSheetId="22">#REF!</definedName>
    <definedName name="otros2000" localSheetId="90">#REF!</definedName>
    <definedName name="otros2000" localSheetId="0">#REF!</definedName>
    <definedName name="otros2000">#REF!</definedName>
    <definedName name="otros2001" localSheetId="106">#REF!</definedName>
    <definedName name="otros2001" localSheetId="17">#REF!</definedName>
    <definedName name="otros2001" localSheetId="51">#REF!</definedName>
    <definedName name="otros2001" localSheetId="89">#REF!</definedName>
    <definedName name="otros2001" localSheetId="48">#REF!</definedName>
    <definedName name="otros2001" localSheetId="49">#REF!</definedName>
    <definedName name="otros2001" localSheetId="50">#REF!</definedName>
    <definedName name="otros2001" localSheetId="57">#REF!</definedName>
    <definedName name="otros2001" localSheetId="58">#REF!</definedName>
    <definedName name="otros2001" localSheetId="78">#REF!</definedName>
    <definedName name="otros2001" localSheetId="22">#REF!</definedName>
    <definedName name="otros2001" localSheetId="90">#REF!</definedName>
    <definedName name="otros2001" localSheetId="0">#REF!</definedName>
    <definedName name="otros2001">#REF!</definedName>
    <definedName name="otros2002" localSheetId="106">#REF!</definedName>
    <definedName name="otros2002" localSheetId="17">#REF!</definedName>
    <definedName name="otros2002" localSheetId="51">#REF!</definedName>
    <definedName name="otros2002" localSheetId="89">#REF!</definedName>
    <definedName name="otros2002" localSheetId="48">#REF!</definedName>
    <definedName name="otros2002" localSheetId="49">#REF!</definedName>
    <definedName name="otros2002" localSheetId="50">#REF!</definedName>
    <definedName name="otros2002" localSheetId="57">#REF!</definedName>
    <definedName name="otros2002" localSheetId="58">#REF!</definedName>
    <definedName name="otros2002" localSheetId="78">#REF!</definedName>
    <definedName name="otros2002" localSheetId="22">#REF!</definedName>
    <definedName name="otros2002" localSheetId="90">#REF!</definedName>
    <definedName name="otros2002" localSheetId="0">#REF!</definedName>
    <definedName name="otros2002">#REF!</definedName>
    <definedName name="otros2003" localSheetId="106">#REF!</definedName>
    <definedName name="otros2003" localSheetId="17">#REF!</definedName>
    <definedName name="otros2003" localSheetId="51">#REF!</definedName>
    <definedName name="otros2003" localSheetId="89">#REF!</definedName>
    <definedName name="otros2003" localSheetId="48">#REF!</definedName>
    <definedName name="otros2003" localSheetId="49">#REF!</definedName>
    <definedName name="otros2003" localSheetId="50">#REF!</definedName>
    <definedName name="otros2003" localSheetId="57">#REF!</definedName>
    <definedName name="otros2003" localSheetId="58">#REF!</definedName>
    <definedName name="otros2003" localSheetId="78">#REF!</definedName>
    <definedName name="otros2003" localSheetId="22">#REF!</definedName>
    <definedName name="otros2003" localSheetId="90">#REF!</definedName>
    <definedName name="otros2003" localSheetId="0">#REF!</definedName>
    <definedName name="otros2003">#REF!</definedName>
    <definedName name="otros98" localSheetId="106">#REF!</definedName>
    <definedName name="otros98" localSheetId="17">[32]Programa!#REF!</definedName>
    <definedName name="otros98" localSheetId="51">[32]Programa!#REF!</definedName>
    <definedName name="otros98" localSheetId="89">[32]Programa!#REF!</definedName>
    <definedName name="otros98" localSheetId="49">[32]Programa!#REF!</definedName>
    <definedName name="otros98" localSheetId="50">[32]Programa!#REF!</definedName>
    <definedName name="otros98" localSheetId="57">[32]Programa!#REF!</definedName>
    <definedName name="otros98" localSheetId="90">[32]Programa!#REF!</definedName>
    <definedName name="otros98" localSheetId="94">#REF!</definedName>
    <definedName name="otros98">[32]Programa!#REF!</definedName>
    <definedName name="otros98j" localSheetId="106">#REF!</definedName>
    <definedName name="otros98j" localSheetId="17">[32]Programa!#REF!</definedName>
    <definedName name="otros98j" localSheetId="89">[32]Programa!#REF!</definedName>
    <definedName name="otros98j" localSheetId="49">[32]Programa!#REF!</definedName>
    <definedName name="otros98j" localSheetId="50">[32]Programa!#REF!</definedName>
    <definedName name="otros98j" localSheetId="57">[32]Programa!#REF!</definedName>
    <definedName name="otros98j" localSheetId="90">[32]Programa!#REF!</definedName>
    <definedName name="otros98j" localSheetId="94">#REF!</definedName>
    <definedName name="otros98j">[32]Programa!#REF!</definedName>
    <definedName name="otros98s" localSheetId="106">#REF!</definedName>
    <definedName name="otros98s" localSheetId="17">#REF!</definedName>
    <definedName name="otros98s" localSheetId="18">#REF!</definedName>
    <definedName name="otros98s" localSheetId="51">#REF!</definedName>
    <definedName name="otros98s" localSheetId="89">#REF!</definedName>
    <definedName name="otros98s" localSheetId="40">#REF!</definedName>
    <definedName name="otros98s" localSheetId="42">#REF!</definedName>
    <definedName name="otros98s" localSheetId="48">#REF!</definedName>
    <definedName name="otros98s" localSheetId="49">#REF!</definedName>
    <definedName name="otros98s" localSheetId="50">#REF!</definedName>
    <definedName name="otros98s" localSheetId="57">#REF!</definedName>
    <definedName name="otros98s" localSheetId="58">#REF!</definedName>
    <definedName name="otros98s" localSheetId="77">#REF!</definedName>
    <definedName name="otros98s" localSheetId="78">#REF!</definedName>
    <definedName name="otros98s" localSheetId="22">#REF!</definedName>
    <definedName name="otros98s" localSheetId="90">#REF!</definedName>
    <definedName name="otros98s" localSheetId="0">#REF!</definedName>
    <definedName name="otros98s">#REF!</definedName>
    <definedName name="otros99" localSheetId="106">#REF!</definedName>
    <definedName name="otros99" localSheetId="17">#REF!</definedName>
    <definedName name="otros99" localSheetId="18">#REF!</definedName>
    <definedName name="otros99" localSheetId="51">#REF!</definedName>
    <definedName name="otros99" localSheetId="89">#REF!</definedName>
    <definedName name="otros99" localSheetId="40">#REF!</definedName>
    <definedName name="otros99" localSheetId="42">#REF!</definedName>
    <definedName name="otros99" localSheetId="48">#REF!</definedName>
    <definedName name="otros99" localSheetId="49">#REF!</definedName>
    <definedName name="otros99" localSheetId="50">#REF!</definedName>
    <definedName name="otros99" localSheetId="57">#REF!</definedName>
    <definedName name="otros99" localSheetId="58">#REF!</definedName>
    <definedName name="otros99" localSheetId="78">#REF!</definedName>
    <definedName name="otros99" localSheetId="22">#REF!</definedName>
    <definedName name="otros99" localSheetId="90">#REF!</definedName>
    <definedName name="otros99" localSheetId="0">#REF!</definedName>
    <definedName name="otros99">#REF!</definedName>
    <definedName name="out_red4" localSheetId="106">#REF!</definedName>
    <definedName name="out_red4" localSheetId="17">#REF!</definedName>
    <definedName name="out_red4" localSheetId="18">#REF!</definedName>
    <definedName name="out_red4" localSheetId="51">#REF!</definedName>
    <definedName name="out_red4" localSheetId="89">#REF!</definedName>
    <definedName name="out_red4" localSheetId="40">#REF!</definedName>
    <definedName name="out_red4" localSheetId="42">#REF!</definedName>
    <definedName name="out_red4" localSheetId="48">#REF!</definedName>
    <definedName name="out_red4" localSheetId="49">#REF!</definedName>
    <definedName name="out_red4" localSheetId="50">#REF!</definedName>
    <definedName name="out_red4" localSheetId="57">#REF!</definedName>
    <definedName name="out_red4" localSheetId="58">#REF!</definedName>
    <definedName name="out_red4" localSheetId="78">#REF!</definedName>
    <definedName name="out_red4" localSheetId="22">#REF!</definedName>
    <definedName name="out_red4" localSheetId="90">#REF!</definedName>
    <definedName name="out_red4" localSheetId="0">#REF!</definedName>
    <definedName name="out_red4">#REF!</definedName>
    <definedName name="out_sr3" localSheetId="106">#REF!</definedName>
    <definedName name="out_sr3" localSheetId="17">#REF!</definedName>
    <definedName name="out_sr3" localSheetId="51">#REF!</definedName>
    <definedName name="out_sr3" localSheetId="89">#REF!</definedName>
    <definedName name="out_sr3" localSheetId="48">#REF!</definedName>
    <definedName name="out_sr3" localSheetId="49">#REF!</definedName>
    <definedName name="out_sr3" localSheetId="50">#REF!</definedName>
    <definedName name="out_sr3" localSheetId="57">#REF!</definedName>
    <definedName name="out_sr3" localSheetId="58">#REF!</definedName>
    <definedName name="out_sr3" localSheetId="78">#REF!</definedName>
    <definedName name="out_sr3" localSheetId="22">#REF!</definedName>
    <definedName name="out_sr3" localSheetId="90">#REF!</definedName>
    <definedName name="out_sr3" localSheetId="0">#REF!</definedName>
    <definedName name="out_sr3">#REF!</definedName>
    <definedName name="OUTDS1" localSheetId="106">#REF!</definedName>
    <definedName name="OUTDS1" localSheetId="17">#REF!</definedName>
    <definedName name="OUTDS1" localSheetId="51">#REF!</definedName>
    <definedName name="OUTDS1" localSheetId="89">#REF!</definedName>
    <definedName name="OUTDS1" localSheetId="48">#REF!</definedName>
    <definedName name="OUTDS1" localSheetId="49">#REF!</definedName>
    <definedName name="OUTDS1" localSheetId="50">#REF!</definedName>
    <definedName name="OUTDS1" localSheetId="57">#REF!</definedName>
    <definedName name="OUTDS1" localSheetId="58">#REF!</definedName>
    <definedName name="OUTDS1" localSheetId="78">#REF!</definedName>
    <definedName name="OUTDS1" localSheetId="22">#REF!</definedName>
    <definedName name="OUTDS1" localSheetId="90">#REF!</definedName>
    <definedName name="OUTDS1" localSheetId="0">#REF!</definedName>
    <definedName name="OUTDS1">#REF!</definedName>
    <definedName name="OUTFISC" localSheetId="106">#REF!</definedName>
    <definedName name="OUTFISC" localSheetId="17">#REF!</definedName>
    <definedName name="OUTFISC" localSheetId="51">#REF!</definedName>
    <definedName name="OUTFISC" localSheetId="89">#REF!</definedName>
    <definedName name="OUTFISC" localSheetId="48">#REF!</definedName>
    <definedName name="OUTFISC" localSheetId="49">#REF!</definedName>
    <definedName name="OUTFISC" localSheetId="50">#REF!</definedName>
    <definedName name="OUTFISC" localSheetId="57">#REF!</definedName>
    <definedName name="OUTFISC" localSheetId="58">#REF!</definedName>
    <definedName name="OUTFISC" localSheetId="78">#REF!</definedName>
    <definedName name="OUTFISC" localSheetId="22">#REF!</definedName>
    <definedName name="OUTFISC" localSheetId="90">#REF!</definedName>
    <definedName name="OUTFISC" localSheetId="0">#REF!</definedName>
    <definedName name="OUTFISC">#REF!</definedName>
    <definedName name="OUTIMF" localSheetId="106">#REF!</definedName>
    <definedName name="OUTIMF" localSheetId="17">#REF!</definedName>
    <definedName name="OUTIMF" localSheetId="51">#REF!</definedName>
    <definedName name="OUTIMF" localSheetId="89">#REF!</definedName>
    <definedName name="OUTIMF" localSheetId="48">#REF!</definedName>
    <definedName name="OUTIMF" localSheetId="49">#REF!</definedName>
    <definedName name="OUTIMF" localSheetId="50">#REF!</definedName>
    <definedName name="OUTIMF" localSheetId="57">#REF!</definedName>
    <definedName name="OUTIMF" localSheetId="58">#REF!</definedName>
    <definedName name="OUTIMF" localSheetId="78">#REF!</definedName>
    <definedName name="OUTIMF" localSheetId="22">#REF!</definedName>
    <definedName name="OUTIMF" localSheetId="90">#REF!</definedName>
    <definedName name="OUTIMF" localSheetId="0">#REF!</definedName>
    <definedName name="OUTIMF">#REF!</definedName>
    <definedName name="OUTMN" localSheetId="106">#REF!</definedName>
    <definedName name="OUTMN" localSheetId="17">#REF!</definedName>
    <definedName name="OUTMN" localSheetId="51">#REF!</definedName>
    <definedName name="OUTMN" localSheetId="89">#REF!</definedName>
    <definedName name="OUTMN" localSheetId="48">#REF!</definedName>
    <definedName name="OUTMN" localSheetId="49">#REF!</definedName>
    <definedName name="OUTMN" localSheetId="50">#REF!</definedName>
    <definedName name="OUTMN" localSheetId="57">#REF!</definedName>
    <definedName name="OUTMN" localSheetId="58">#REF!</definedName>
    <definedName name="OUTMN" localSheetId="78">#REF!</definedName>
    <definedName name="OUTMN" localSheetId="22">#REF!</definedName>
    <definedName name="OUTMN" localSheetId="90">#REF!</definedName>
    <definedName name="OUTMN" localSheetId="0">#REF!</definedName>
    <definedName name="OUTMN">#REF!</definedName>
    <definedName name="p" localSheetId="104" hidden="1">{"Riqfin97",#N/A,FALSE,"Tran";"Riqfinpro",#N/A,FALSE,"Tran"}</definedName>
    <definedName name="p" localSheetId="106" hidden="1">{"Riqfin97",#N/A,FALSE,"Tran";"Riqfinpro",#N/A,FALSE,"Tran"}</definedName>
    <definedName name="p" localSheetId="16" hidden="1">{"Riqfin97",#N/A,FALSE,"Tran";"Riqfinpro",#N/A,FALSE,"Tran"}</definedName>
    <definedName name="p" localSheetId="17" hidden="1">{"Riqfin97",#N/A,FALSE,"Tran";"Riqfinpro",#N/A,FALSE,"Tran"}</definedName>
    <definedName name="p" localSheetId="18" hidden="1">{"Riqfin97",#N/A,FALSE,"Tran";"Riqfinpro",#N/A,FALSE,"Tran"}</definedName>
    <definedName name="p" localSheetId="38" hidden="1">{"Riqfin97",#N/A,FALSE,"Tran";"Riqfinpro",#N/A,FALSE,"Tran"}</definedName>
    <definedName name="P" localSheetId="41">#REF!</definedName>
    <definedName name="p" localSheetId="65" hidden="1">{"Riqfin97",#N/A,FALSE,"Tran";"Riqfinpro",#N/A,FALSE,"Tran"}</definedName>
    <definedName name="p" localSheetId="67" hidden="1">{"Riqfin97",#N/A,FALSE,"Tran";"Riqfinpro",#N/A,FALSE,"Tran"}</definedName>
    <definedName name="p" localSheetId="70" hidden="1">{"Riqfin97",#N/A,FALSE,"Tran";"Riqfinpro",#N/A,FALSE,"Tran"}</definedName>
    <definedName name="p" localSheetId="8" hidden="1">{"Riqfin97",#N/A,FALSE,"Tran";"Riqfinpro",#N/A,FALSE,"Tran"}</definedName>
    <definedName name="p" localSheetId="9" hidden="1">{"Riqfin97",#N/A,FALSE,"Tran";"Riqfinpro",#N/A,FALSE,"Tran"}</definedName>
    <definedName name="p" localSheetId="10" hidden="1">{"Riqfin97",#N/A,FALSE,"Tran";"Riqfinpro",#N/A,FALSE,"Tran"}</definedName>
    <definedName name="p" localSheetId="11" hidden="1">{"Riqfin97",#N/A,FALSE,"Tran";"Riqfinpro",#N/A,FALSE,"Tran"}</definedName>
    <definedName name="p" localSheetId="54" hidden="1">{"Riqfin97",#N/A,FALSE,"Tran";"Riqfinpro",#N/A,FALSE,"Tran"}</definedName>
    <definedName name="p" localSheetId="51" hidden="1">{"Riqfin97",#N/A,FALSE,"Tran";"Riqfinpro",#N/A,FALSE,"Tran"}</definedName>
    <definedName name="p" localSheetId="89" hidden="1">{"Riqfin97",#N/A,FALSE,"Tran";"Riqfinpro",#N/A,FALSE,"Tran"}</definedName>
    <definedName name="p" localSheetId="28" hidden="1">{"Riqfin97",#N/A,FALSE,"Tran";"Riqfinpro",#N/A,FALSE,"Tran"}</definedName>
    <definedName name="p" localSheetId="29" hidden="1">{"Riqfin97",#N/A,FALSE,"Tran";"Riqfinpro",#N/A,FALSE,"Tran"}</definedName>
    <definedName name="p" localSheetId="30" hidden="1">{"Riqfin97",#N/A,FALSE,"Tran";"Riqfinpro",#N/A,FALSE,"Tran"}</definedName>
    <definedName name="p" localSheetId="31" hidden="1">{"Riqfin97",#N/A,FALSE,"Tran";"Riqfinpro",#N/A,FALSE,"Tran"}</definedName>
    <definedName name="p" localSheetId="32" hidden="1">{"Riqfin97",#N/A,FALSE,"Tran";"Riqfinpro",#N/A,FALSE,"Tran"}</definedName>
    <definedName name="p" localSheetId="33" hidden="1">{"Riqfin97",#N/A,FALSE,"Tran";"Riqfinpro",#N/A,FALSE,"Tran"}</definedName>
    <definedName name="p" localSheetId="34" hidden="1">{"Riqfin97",#N/A,FALSE,"Tran";"Riqfinpro",#N/A,FALSE,"Tran"}</definedName>
    <definedName name="p" localSheetId="37" hidden="1">{"Riqfin97",#N/A,FALSE,"Tran";"Riqfinpro",#N/A,FALSE,"Tran"}</definedName>
    <definedName name="p" localSheetId="2" hidden="1">{"Riqfin97",#N/A,FALSE,"Tran";"Riqfinpro",#N/A,FALSE,"Tran"}</definedName>
    <definedName name="p" localSheetId="39" hidden="1">{"Riqfin97",#N/A,FALSE,"Tran";"Riqfinpro",#N/A,FALSE,"Tran"}</definedName>
    <definedName name="p" localSheetId="40" hidden="1">{"Riqfin97",#N/A,FALSE,"Tran";"Riqfinpro",#N/A,FALSE,"Tran"}</definedName>
    <definedName name="p" localSheetId="42" hidden="1">{"Riqfin97",#N/A,FALSE,"Tran";"Riqfinpro",#N/A,FALSE,"Tran"}</definedName>
    <definedName name="p" localSheetId="43" hidden="1">{"Riqfin97",#N/A,FALSE,"Tran";"Riqfinpro",#N/A,FALSE,"Tran"}</definedName>
    <definedName name="p" localSheetId="44" hidden="1">{"Riqfin97",#N/A,FALSE,"Tran";"Riqfinpro",#N/A,FALSE,"Tran"}</definedName>
    <definedName name="p" localSheetId="45" hidden="1">{"Riqfin97",#N/A,FALSE,"Tran";"Riqfinpro",#N/A,FALSE,"Tran"}</definedName>
    <definedName name="p" localSheetId="46" hidden="1">{"Riqfin97",#N/A,FALSE,"Tran";"Riqfinpro",#N/A,FALSE,"Tran"}</definedName>
    <definedName name="p" localSheetId="47" hidden="1">{"Riqfin97",#N/A,FALSE,"Tran";"Riqfinpro",#N/A,FALSE,"Tran"}</definedName>
    <definedName name="p" localSheetId="48" hidden="1">{"Riqfin97",#N/A,FALSE,"Tran";"Riqfinpro",#N/A,FALSE,"Tran"}</definedName>
    <definedName name="p" localSheetId="49" hidden="1">{"Riqfin97",#N/A,FALSE,"Tran";"Riqfinpro",#N/A,FALSE,"Tran"}</definedName>
    <definedName name="p" localSheetId="50" hidden="1">{"Riqfin97",#N/A,FALSE,"Tran";"Riqfinpro",#N/A,FALSE,"Tran"}</definedName>
    <definedName name="p" localSheetId="57" hidden="1">{"Riqfin97",#N/A,FALSE,"Tran";"Riqfinpro",#N/A,FALSE,"Tran"}</definedName>
    <definedName name="p" localSheetId="58" hidden="1">{"Riqfin97",#N/A,FALSE,"Tran";"Riqfinpro",#N/A,FALSE,"Tran"}</definedName>
    <definedName name="p" localSheetId="59" hidden="1">{"Riqfin97",#N/A,FALSE,"Tran";"Riqfinpro",#N/A,FALSE,"Tran"}</definedName>
    <definedName name="p" localSheetId="60" hidden="1">{"Riqfin97",#N/A,FALSE,"Tran";"Riqfinpro",#N/A,FALSE,"Tran"}</definedName>
    <definedName name="p" localSheetId="61" hidden="1">{"Riqfin97",#N/A,FALSE,"Tran";"Riqfinpro",#N/A,FALSE,"Tran"}</definedName>
    <definedName name="p" localSheetId="62" hidden="1">{"Riqfin97",#N/A,FALSE,"Tran";"Riqfinpro",#N/A,FALSE,"Tran"}</definedName>
    <definedName name="p" localSheetId="63" hidden="1">{"Riqfin97",#N/A,FALSE,"Tran";"Riqfinpro",#N/A,FALSE,"Tran"}</definedName>
    <definedName name="p" localSheetId="64" hidden="1">{"Riqfin97",#N/A,FALSE,"Tran";"Riqfinpro",#N/A,FALSE,"Tran"}</definedName>
    <definedName name="p" localSheetId="66" hidden="1">{"Riqfin97",#N/A,FALSE,"Tran";"Riqfinpro",#N/A,FALSE,"Tran"}</definedName>
    <definedName name="p" localSheetId="68" hidden="1">{"Riqfin97",#N/A,FALSE,"Tran";"Riqfinpro",#N/A,FALSE,"Tran"}</definedName>
    <definedName name="p" localSheetId="69" hidden="1">{"Riqfin97",#N/A,FALSE,"Tran";"Riqfinpro",#N/A,FALSE,"Tran"}</definedName>
    <definedName name="p" localSheetId="71" hidden="1">{"Riqfin97",#N/A,FALSE,"Tran";"Riqfinpro",#N/A,FALSE,"Tran"}</definedName>
    <definedName name="P" localSheetId="76">#REF!</definedName>
    <definedName name="p" localSheetId="77" hidden="1">{"Riqfin97",#N/A,FALSE,"Tran";"Riqfinpro",#N/A,FALSE,"Tran"}</definedName>
    <definedName name="P" localSheetId="78">#REF!</definedName>
    <definedName name="P" localSheetId="82">#REF!</definedName>
    <definedName name="p" localSheetId="22" hidden="1">{"Riqfin97",#N/A,FALSE,"Tran";"Riqfinpro",#N/A,FALSE,"Tran"}</definedName>
    <definedName name="P" localSheetId="86">#REF!</definedName>
    <definedName name="p" localSheetId="90" hidden="1">{"Riqfin97",#N/A,FALSE,"Tran";"Riqfinpro",#N/A,FALSE,"Tran"}</definedName>
    <definedName name="p" localSheetId="94" hidden="1">{"Riqfin97",#N/A,FALSE,"Tran";"Riqfinpro",#N/A,FALSE,"Tran"}</definedName>
    <definedName name="p" localSheetId="102" hidden="1">{"Riqfin97",#N/A,FALSE,"Tran";"Riqfinpro",#N/A,FALSE,"Tran"}</definedName>
    <definedName name="p" localSheetId="27" hidden="1">{"Riqfin97",#N/A,FALSE,"Tran";"Riqfinpro",#N/A,FALSE,"Tran"}</definedName>
    <definedName name="p" localSheetId="0" hidden="1">{"Riqfin97",#N/A,FALSE,"Tran";"Riqfinpro",#N/A,FALSE,"Tran"}</definedName>
    <definedName name="p" hidden="1">{"Riqfin97",#N/A,FALSE,"Tran";"Riqfinpro",#N/A,FALSE,"Tran"}</definedName>
    <definedName name="P1_1" localSheetId="106">OFFSET(#REF!,0,0,COUNT(#REF!),1)</definedName>
    <definedName name="P1_1" localSheetId="17">OFFSET(#REF!,0,0,COUNT(#REF!),1)</definedName>
    <definedName name="P1_1" localSheetId="51">OFFSET(#REF!,0,0,COUNT(#REF!),1)</definedName>
    <definedName name="P1_1" localSheetId="89">OFFSET(#REF!,0,0,COUNT(#REF!),1)</definedName>
    <definedName name="P1_1" localSheetId="40">OFFSET(#REF!,0,0,COUNT(#REF!),1)</definedName>
    <definedName name="P1_1" localSheetId="42">OFFSET(#REF!,0,0,COUNT(#REF!),1)</definedName>
    <definedName name="P1_1" localSheetId="43">OFFSET(#REF!,0,0,COUNT(#REF!),1)</definedName>
    <definedName name="P1_1" localSheetId="48">OFFSET(#REF!,0,0,COUNT(#REF!),1)</definedName>
    <definedName name="P1_1" localSheetId="49">OFFSET(#REF!,0,0,COUNT(#REF!),1)</definedName>
    <definedName name="P1_1" localSheetId="50">OFFSET(#REF!,0,0,COUNT(#REF!),1)</definedName>
    <definedName name="P1_1" localSheetId="57">OFFSET(#REF!,0,0,COUNT(#REF!),1)</definedName>
    <definedName name="P1_1" localSheetId="58">OFFSET(#REF!,0,0,COUNT(#REF!),1)</definedName>
    <definedName name="P1_1" localSheetId="59">OFFSET(#REF!,0,0,COUNT(#REF!),1)</definedName>
    <definedName name="P1_1" localSheetId="60">OFFSET(#REF!,0,0,COUNT(#REF!),1)</definedName>
    <definedName name="P1_1" localSheetId="76">OFFSET(#REF!,0,0,COUNT(#REF!),1)</definedName>
    <definedName name="P1_1" localSheetId="78">OFFSET(#REF!,0,0,COUNT(#REF!),1)</definedName>
    <definedName name="P1_1" localSheetId="22">OFFSET(#REF!,0,0,COUNT(#REF!),1)</definedName>
    <definedName name="P1_1" localSheetId="90">OFFSET(#REF!,0,0,COUNT(#REF!),1)</definedName>
    <definedName name="P1_1" localSheetId="27">OFFSET(#REF!,0,0,COUNT(#REF!),1)</definedName>
    <definedName name="P1_1" localSheetId="0">OFFSET(#REF!,0,0,COUNT(#REF!),1)</definedName>
    <definedName name="P1_1">OFFSET(#REF!,0,0,COUNT(#REF!),1)</definedName>
    <definedName name="P1_2" localSheetId="106">OFFSET(#REF!,0,0,COUNT(#REF!),1)</definedName>
    <definedName name="P1_2" localSheetId="17">OFFSET(#REF!,0,0,COUNT(#REF!),1)</definedName>
    <definedName name="P1_2" localSheetId="51">OFFSET(#REF!,0,0,COUNT(#REF!),1)</definedName>
    <definedName name="P1_2" localSheetId="89">OFFSET(#REF!,0,0,COUNT(#REF!),1)</definedName>
    <definedName name="P1_2" localSheetId="42">OFFSET(#REF!,0,0,COUNT(#REF!),1)</definedName>
    <definedName name="P1_2" localSheetId="43">OFFSET(#REF!,0,0,COUNT(#REF!),1)</definedName>
    <definedName name="P1_2" localSheetId="48">OFFSET(#REF!,0,0,COUNT(#REF!),1)</definedName>
    <definedName name="P1_2" localSheetId="49">OFFSET(#REF!,0,0,COUNT(#REF!),1)</definedName>
    <definedName name="P1_2" localSheetId="50">OFFSET(#REF!,0,0,COUNT(#REF!),1)</definedName>
    <definedName name="P1_2" localSheetId="57">OFFSET(#REF!,0,0,COUNT(#REF!),1)</definedName>
    <definedName name="P1_2" localSheetId="58">OFFSET(#REF!,0,0,COUNT(#REF!),1)</definedName>
    <definedName name="P1_2" localSheetId="59">OFFSET(#REF!,0,0,COUNT(#REF!),1)</definedName>
    <definedName name="P1_2" localSheetId="60">OFFSET(#REF!,0,0,COUNT(#REF!),1)</definedName>
    <definedName name="P1_2" localSheetId="76">OFFSET(#REF!,0,0,COUNT(#REF!),1)</definedName>
    <definedName name="P1_2" localSheetId="78">OFFSET(#REF!,0,0,COUNT(#REF!),1)</definedName>
    <definedName name="P1_2" localSheetId="22">OFFSET(#REF!,0,0,COUNT(#REF!),1)</definedName>
    <definedName name="P1_2" localSheetId="90">OFFSET(#REF!,0,0,COUNT(#REF!),1)</definedName>
    <definedName name="P1_2" localSheetId="27">OFFSET(#REF!,0,0,COUNT(#REF!),1)</definedName>
    <definedName name="P1_2" localSheetId="0">OFFSET(#REF!,0,0,COUNT(#REF!),1)</definedName>
    <definedName name="P1_2">OFFSET(#REF!,0,0,COUNT(#REF!),1)</definedName>
    <definedName name="P1avg" localSheetId="106">OFFSET(#REF!,0,0,COUNT(#REF!),1)</definedName>
    <definedName name="P1avg" localSheetId="17">OFFSET(#REF!,0,0,COUNT(#REF!),1)</definedName>
    <definedName name="P1avg" localSheetId="51">OFFSET(#REF!,0,0,COUNT(#REF!),1)</definedName>
    <definedName name="P1avg" localSheetId="89">OFFSET(#REF!,0,0,COUNT(#REF!),1)</definedName>
    <definedName name="P1avg" localSheetId="42">OFFSET(#REF!,0,0,COUNT(#REF!),1)</definedName>
    <definedName name="P1avg" localSheetId="43">OFFSET(#REF!,0,0,COUNT(#REF!),1)</definedName>
    <definedName name="P1avg" localSheetId="48">OFFSET(#REF!,0,0,COUNT(#REF!),1)</definedName>
    <definedName name="P1avg" localSheetId="49">OFFSET(#REF!,0,0,COUNT(#REF!),1)</definedName>
    <definedName name="P1avg" localSheetId="50">OFFSET(#REF!,0,0,COUNT(#REF!),1)</definedName>
    <definedName name="P1avg" localSheetId="57">OFFSET(#REF!,0,0,COUNT(#REF!),1)</definedName>
    <definedName name="P1avg" localSheetId="58">OFFSET(#REF!,0,0,COUNT(#REF!),1)</definedName>
    <definedName name="P1avg" localSheetId="59">OFFSET(#REF!,0,0,COUNT(#REF!),1)</definedName>
    <definedName name="P1avg" localSheetId="60">OFFSET(#REF!,0,0,COUNT(#REF!),1)</definedName>
    <definedName name="P1avg" localSheetId="76">OFFSET(#REF!,0,0,COUNT(#REF!),1)</definedName>
    <definedName name="P1avg" localSheetId="78">OFFSET(#REF!,0,0,COUNT(#REF!),1)</definedName>
    <definedName name="P1avg" localSheetId="22">OFFSET(#REF!,0,0,COUNT(#REF!),1)</definedName>
    <definedName name="P1avg" localSheetId="90">OFFSET(#REF!,0,0,COUNT(#REF!),1)</definedName>
    <definedName name="P1avg" localSheetId="27">OFFSET(#REF!,0,0,COUNT(#REF!),1)</definedName>
    <definedName name="P1avg" localSheetId="0">OFFSET(#REF!,0,0,COUNT(#REF!),1)</definedName>
    <definedName name="P1avg">OFFSET(#REF!,0,0,COUNT(#REF!),1)</definedName>
    <definedName name="P1min" localSheetId="106">OFFSET(#REF!,0,0,COUNT(#REF!),1)</definedName>
    <definedName name="P1min" localSheetId="17">OFFSET(#REF!,0,0,COUNT(#REF!),1)</definedName>
    <definedName name="P1min" localSheetId="51">OFFSET(#REF!,0,0,COUNT(#REF!),1)</definedName>
    <definedName name="P1min" localSheetId="89">OFFSET(#REF!,0,0,COUNT(#REF!),1)</definedName>
    <definedName name="P1min" localSheetId="42">OFFSET(#REF!,0,0,COUNT(#REF!),1)</definedName>
    <definedName name="P1min" localSheetId="43">OFFSET(#REF!,0,0,COUNT(#REF!),1)</definedName>
    <definedName name="P1min" localSheetId="48">OFFSET(#REF!,0,0,COUNT(#REF!),1)</definedName>
    <definedName name="P1min" localSheetId="49">OFFSET(#REF!,0,0,COUNT(#REF!),1)</definedName>
    <definedName name="P1min" localSheetId="50">OFFSET(#REF!,0,0,COUNT(#REF!),1)</definedName>
    <definedName name="P1min" localSheetId="57">OFFSET(#REF!,0,0,COUNT(#REF!),1)</definedName>
    <definedName name="P1min" localSheetId="58">OFFSET(#REF!,0,0,COUNT(#REF!),1)</definedName>
    <definedName name="P1min" localSheetId="59">OFFSET(#REF!,0,0,COUNT(#REF!),1)</definedName>
    <definedName name="P1min" localSheetId="60">OFFSET(#REF!,0,0,COUNT(#REF!),1)</definedName>
    <definedName name="P1min" localSheetId="76">OFFSET(#REF!,0,0,COUNT(#REF!),1)</definedName>
    <definedName name="P1min" localSheetId="78">OFFSET(#REF!,0,0,COUNT(#REF!),1)</definedName>
    <definedName name="P1min" localSheetId="22">OFFSET(#REF!,0,0,COUNT(#REF!),1)</definedName>
    <definedName name="P1min" localSheetId="90">OFFSET(#REF!,0,0,COUNT(#REF!),1)</definedName>
    <definedName name="P1min" localSheetId="27">OFFSET(#REF!,0,0,COUNT(#REF!),1)</definedName>
    <definedName name="P1min" localSheetId="0">OFFSET(#REF!,0,0,COUNT(#REF!),1)</definedName>
    <definedName name="P1min">OFFSET(#REF!,0,0,COUNT(#REF!),1)</definedName>
    <definedName name="P1rng" localSheetId="106">OFFSET(#REF!,0,0,COUNT(#REF!),1)</definedName>
    <definedName name="P1rng" localSheetId="17">OFFSET(#REF!,0,0,COUNT(#REF!),1)</definedName>
    <definedName name="P1rng" localSheetId="51">OFFSET(#REF!,0,0,COUNT(#REF!),1)</definedName>
    <definedName name="P1rng" localSheetId="89">OFFSET(#REF!,0,0,COUNT(#REF!),1)</definedName>
    <definedName name="P1rng" localSheetId="42">OFFSET(#REF!,0,0,COUNT(#REF!),1)</definedName>
    <definedName name="P1rng" localSheetId="43">OFFSET(#REF!,0,0,COUNT(#REF!),1)</definedName>
    <definedName name="P1rng" localSheetId="48">OFFSET(#REF!,0,0,COUNT(#REF!),1)</definedName>
    <definedName name="P1rng" localSheetId="49">OFFSET(#REF!,0,0,COUNT(#REF!),1)</definedName>
    <definedName name="P1rng" localSheetId="50">OFFSET(#REF!,0,0,COUNT(#REF!),1)</definedName>
    <definedName name="P1rng" localSheetId="57">OFFSET(#REF!,0,0,COUNT(#REF!),1)</definedName>
    <definedName name="P1rng" localSheetId="58">OFFSET(#REF!,0,0,COUNT(#REF!),1)</definedName>
    <definedName name="P1rng" localSheetId="59">OFFSET(#REF!,0,0,COUNT(#REF!),1)</definedName>
    <definedName name="P1rng" localSheetId="60">OFFSET(#REF!,0,0,COUNT(#REF!),1)</definedName>
    <definedName name="P1rng" localSheetId="76">OFFSET(#REF!,0,0,COUNT(#REF!),1)</definedName>
    <definedName name="P1rng" localSheetId="78">OFFSET(#REF!,0,0,COUNT(#REF!),1)</definedName>
    <definedName name="P1rng" localSheetId="22">OFFSET(#REF!,0,0,COUNT(#REF!),1)</definedName>
    <definedName name="P1rng" localSheetId="90">OFFSET(#REF!,0,0,COUNT(#REF!),1)</definedName>
    <definedName name="P1rng" localSheetId="27">OFFSET(#REF!,0,0,COUNT(#REF!),1)</definedName>
    <definedName name="P1rng" localSheetId="0">OFFSET(#REF!,0,0,COUNT(#REF!),1)</definedName>
    <definedName name="P1rng">OFFSET(#REF!,0,0,COUNT(#REF!),1)</definedName>
    <definedName name="P2_1" localSheetId="106">OFFSET(#REF!,0,0,COUNT(#REF!),1)</definedName>
    <definedName name="P2_1" localSheetId="17">OFFSET(#REF!,0,0,COUNT(#REF!),1)</definedName>
    <definedName name="P2_1" localSheetId="51">OFFSET(#REF!,0,0,COUNT(#REF!),1)</definedName>
    <definedName name="P2_1" localSheetId="89">OFFSET(#REF!,0,0,COUNT(#REF!),1)</definedName>
    <definedName name="P2_1" localSheetId="42">OFFSET(#REF!,0,0,COUNT(#REF!),1)</definedName>
    <definedName name="P2_1" localSheetId="43">OFFSET(#REF!,0,0,COUNT(#REF!),1)</definedName>
    <definedName name="P2_1" localSheetId="48">OFFSET(#REF!,0,0,COUNT(#REF!),1)</definedName>
    <definedName name="P2_1" localSheetId="49">OFFSET(#REF!,0,0,COUNT(#REF!),1)</definedName>
    <definedName name="P2_1" localSheetId="50">OFFSET(#REF!,0,0,COUNT(#REF!),1)</definedName>
    <definedName name="P2_1" localSheetId="57">OFFSET(#REF!,0,0,COUNT(#REF!),1)</definedName>
    <definedName name="P2_1" localSheetId="58">OFFSET(#REF!,0,0,COUNT(#REF!),1)</definedName>
    <definedName name="P2_1" localSheetId="59">OFFSET(#REF!,0,0,COUNT(#REF!),1)</definedName>
    <definedName name="P2_1" localSheetId="60">OFFSET(#REF!,0,0,COUNT(#REF!),1)</definedName>
    <definedName name="P2_1" localSheetId="76">OFFSET(#REF!,0,0,COUNT(#REF!),1)</definedName>
    <definedName name="P2_1" localSheetId="78">OFFSET(#REF!,0,0,COUNT(#REF!),1)</definedName>
    <definedName name="P2_1" localSheetId="22">OFFSET(#REF!,0,0,COUNT(#REF!),1)</definedName>
    <definedName name="P2_1" localSheetId="90">OFFSET(#REF!,0,0,COUNT(#REF!),1)</definedName>
    <definedName name="P2_1" localSheetId="27">OFFSET(#REF!,0,0,COUNT(#REF!),1)</definedName>
    <definedName name="P2_1" localSheetId="0">OFFSET(#REF!,0,0,COUNT(#REF!),1)</definedName>
    <definedName name="P2_1">OFFSET(#REF!,0,0,COUNT(#REF!),1)</definedName>
    <definedName name="P2_2" localSheetId="106">OFFSET(#REF!,0,0,COUNT(#REF!),1)</definedName>
    <definedName name="P2_2" localSheetId="17">OFFSET(#REF!,0,0,COUNT(#REF!),1)</definedName>
    <definedName name="P2_2" localSheetId="51">OFFSET(#REF!,0,0,COUNT(#REF!),1)</definedName>
    <definedName name="P2_2" localSheetId="89">OFFSET(#REF!,0,0,COUNT(#REF!),1)</definedName>
    <definedName name="P2_2" localSheetId="42">OFFSET(#REF!,0,0,COUNT(#REF!),1)</definedName>
    <definedName name="P2_2" localSheetId="43">OFFSET(#REF!,0,0,COUNT(#REF!),1)</definedName>
    <definedName name="P2_2" localSheetId="48">OFFSET(#REF!,0,0,COUNT(#REF!),1)</definedName>
    <definedName name="P2_2" localSheetId="49">OFFSET(#REF!,0,0,COUNT(#REF!),1)</definedName>
    <definedName name="P2_2" localSheetId="50">OFFSET(#REF!,0,0,COUNT(#REF!),1)</definedName>
    <definedName name="P2_2" localSheetId="57">OFFSET(#REF!,0,0,COUNT(#REF!),1)</definedName>
    <definedName name="P2_2" localSheetId="58">OFFSET(#REF!,0,0,COUNT(#REF!),1)</definedName>
    <definedName name="P2_2" localSheetId="59">OFFSET(#REF!,0,0,COUNT(#REF!),1)</definedName>
    <definedName name="P2_2" localSheetId="60">OFFSET(#REF!,0,0,COUNT(#REF!),1)</definedName>
    <definedName name="P2_2" localSheetId="76">OFFSET(#REF!,0,0,COUNT(#REF!),1)</definedName>
    <definedName name="P2_2" localSheetId="78">OFFSET(#REF!,0,0,COUNT(#REF!),1)</definedName>
    <definedName name="P2_2" localSheetId="22">OFFSET(#REF!,0,0,COUNT(#REF!),1)</definedName>
    <definedName name="P2_2" localSheetId="90">OFFSET(#REF!,0,0,COUNT(#REF!),1)</definedName>
    <definedName name="P2_2" localSheetId="27">OFFSET(#REF!,0,0,COUNT(#REF!),1)</definedName>
    <definedName name="P2_2" localSheetId="0">OFFSET(#REF!,0,0,COUNT(#REF!),1)</definedName>
    <definedName name="P2_2">OFFSET(#REF!,0,0,COUNT(#REF!),1)</definedName>
    <definedName name="P2avg" localSheetId="106">OFFSET(#REF!,0,0,COUNT(#REF!),1)</definedName>
    <definedName name="P2avg" localSheetId="17">OFFSET(#REF!,0,0,COUNT(#REF!),1)</definedName>
    <definedName name="P2avg" localSheetId="51">OFFSET(#REF!,0,0,COUNT(#REF!),1)</definedName>
    <definedName name="P2avg" localSheetId="89">OFFSET(#REF!,0,0,COUNT(#REF!),1)</definedName>
    <definedName name="P2avg" localSheetId="42">OFFSET(#REF!,0,0,COUNT(#REF!),1)</definedName>
    <definedName name="P2avg" localSheetId="43">OFFSET(#REF!,0,0,COUNT(#REF!),1)</definedName>
    <definedName name="P2avg" localSheetId="48">OFFSET(#REF!,0,0,COUNT(#REF!),1)</definedName>
    <definedName name="P2avg" localSheetId="49">OFFSET(#REF!,0,0,COUNT(#REF!),1)</definedName>
    <definedName name="P2avg" localSheetId="50">OFFSET(#REF!,0,0,COUNT(#REF!),1)</definedName>
    <definedName name="P2avg" localSheetId="57">OFFSET(#REF!,0,0,COUNT(#REF!),1)</definedName>
    <definedName name="P2avg" localSheetId="58">OFFSET(#REF!,0,0,COUNT(#REF!),1)</definedName>
    <definedName name="P2avg" localSheetId="59">OFFSET(#REF!,0,0,COUNT(#REF!),1)</definedName>
    <definedName name="P2avg" localSheetId="60">OFFSET(#REF!,0,0,COUNT(#REF!),1)</definedName>
    <definedName name="P2avg" localSheetId="76">OFFSET(#REF!,0,0,COUNT(#REF!),1)</definedName>
    <definedName name="P2avg" localSheetId="78">OFFSET(#REF!,0,0,COUNT(#REF!),1)</definedName>
    <definedName name="P2avg" localSheetId="22">OFFSET(#REF!,0,0,COUNT(#REF!),1)</definedName>
    <definedName name="P2avg" localSheetId="90">OFFSET(#REF!,0,0,COUNT(#REF!),1)</definedName>
    <definedName name="P2avg" localSheetId="27">OFFSET(#REF!,0,0,COUNT(#REF!),1)</definedName>
    <definedName name="P2avg" localSheetId="0">OFFSET(#REF!,0,0,COUNT(#REF!),1)</definedName>
    <definedName name="P2avg">OFFSET(#REF!,0,0,COUNT(#REF!),1)</definedName>
    <definedName name="P2min" localSheetId="106">OFFSET(#REF!,0,0,COUNT(#REF!),1)</definedName>
    <definedName name="P2min" localSheetId="17">OFFSET(#REF!,0,0,COUNT(#REF!),1)</definedName>
    <definedName name="P2min" localSheetId="51">OFFSET(#REF!,0,0,COUNT(#REF!),1)</definedName>
    <definedName name="P2min" localSheetId="89">OFFSET(#REF!,0,0,COUNT(#REF!),1)</definedName>
    <definedName name="P2min" localSheetId="42">OFFSET(#REF!,0,0,COUNT(#REF!),1)</definedName>
    <definedName name="P2min" localSheetId="43">OFFSET(#REF!,0,0,COUNT(#REF!),1)</definedName>
    <definedName name="P2min" localSheetId="48">OFFSET(#REF!,0,0,COUNT(#REF!),1)</definedName>
    <definedName name="P2min" localSheetId="49">OFFSET(#REF!,0,0,COUNT(#REF!),1)</definedName>
    <definedName name="P2min" localSheetId="50">OFFSET(#REF!,0,0,COUNT(#REF!),1)</definedName>
    <definedName name="P2min" localSheetId="57">OFFSET(#REF!,0,0,COUNT(#REF!),1)</definedName>
    <definedName name="P2min" localSheetId="58">OFFSET(#REF!,0,0,COUNT(#REF!),1)</definedName>
    <definedName name="P2min" localSheetId="59">OFFSET(#REF!,0,0,COUNT(#REF!),1)</definedName>
    <definedName name="P2min" localSheetId="60">OFFSET(#REF!,0,0,COUNT(#REF!),1)</definedName>
    <definedName name="P2min" localSheetId="76">OFFSET(#REF!,0,0,COUNT(#REF!),1)</definedName>
    <definedName name="P2min" localSheetId="78">OFFSET(#REF!,0,0,COUNT(#REF!),1)</definedName>
    <definedName name="P2min" localSheetId="22">OFFSET(#REF!,0,0,COUNT(#REF!),1)</definedName>
    <definedName name="P2min" localSheetId="90">OFFSET(#REF!,0,0,COUNT(#REF!),1)</definedName>
    <definedName name="P2min" localSheetId="27">OFFSET(#REF!,0,0,COUNT(#REF!),1)</definedName>
    <definedName name="P2min" localSheetId="0">OFFSET(#REF!,0,0,COUNT(#REF!),1)</definedName>
    <definedName name="P2min">OFFSET(#REF!,0,0,COUNT(#REF!),1)</definedName>
    <definedName name="P2rng" localSheetId="106">OFFSET(#REF!,0,0,COUNT(#REF!),1)</definedName>
    <definedName name="P2rng" localSheetId="17">OFFSET(#REF!,0,0,COUNT(#REF!),1)</definedName>
    <definedName name="P2rng" localSheetId="51">OFFSET(#REF!,0,0,COUNT(#REF!),1)</definedName>
    <definedName name="P2rng" localSheetId="89">OFFSET(#REF!,0,0,COUNT(#REF!),1)</definedName>
    <definedName name="P2rng" localSheetId="42">OFFSET(#REF!,0,0,COUNT(#REF!),1)</definedName>
    <definedName name="P2rng" localSheetId="43">OFFSET(#REF!,0,0,COUNT(#REF!),1)</definedName>
    <definedName name="P2rng" localSheetId="48">OFFSET(#REF!,0,0,COUNT(#REF!),1)</definedName>
    <definedName name="P2rng" localSheetId="49">OFFSET(#REF!,0,0,COUNT(#REF!),1)</definedName>
    <definedName name="P2rng" localSheetId="50">OFFSET(#REF!,0,0,COUNT(#REF!),1)</definedName>
    <definedName name="P2rng" localSheetId="57">OFFSET(#REF!,0,0,COUNT(#REF!),1)</definedName>
    <definedName name="P2rng" localSheetId="58">OFFSET(#REF!,0,0,COUNT(#REF!),1)</definedName>
    <definedName name="P2rng" localSheetId="59">OFFSET(#REF!,0,0,COUNT(#REF!),1)</definedName>
    <definedName name="P2rng" localSheetId="60">OFFSET(#REF!,0,0,COUNT(#REF!),1)</definedName>
    <definedName name="P2rng" localSheetId="76">OFFSET(#REF!,0,0,COUNT(#REF!),1)</definedName>
    <definedName name="P2rng" localSheetId="78">OFFSET(#REF!,0,0,COUNT(#REF!),1)</definedName>
    <definedName name="P2rng" localSheetId="22">OFFSET(#REF!,0,0,COUNT(#REF!),1)</definedName>
    <definedName name="P2rng" localSheetId="90">OFFSET(#REF!,0,0,COUNT(#REF!),1)</definedName>
    <definedName name="P2rng" localSheetId="27">OFFSET(#REF!,0,0,COUNT(#REF!),1)</definedName>
    <definedName name="P2rng" localSheetId="0">OFFSET(#REF!,0,0,COUNT(#REF!),1)</definedName>
    <definedName name="P2rng">OFFSET(#REF!,0,0,COUNT(#REF!),1)</definedName>
    <definedName name="p2std" localSheetId="106">#REF!</definedName>
    <definedName name="p2std" localSheetId="17">#REF!</definedName>
    <definedName name="p2std" localSheetId="18">#REF!</definedName>
    <definedName name="p2std" localSheetId="51">#REF!</definedName>
    <definedName name="p2std" localSheetId="89">#REF!</definedName>
    <definedName name="p2std" localSheetId="40">#REF!</definedName>
    <definedName name="p2std" localSheetId="42">#REF!</definedName>
    <definedName name="p2std" localSheetId="48">#REF!</definedName>
    <definedName name="p2std" localSheetId="49">#REF!</definedName>
    <definedName name="p2std" localSheetId="50">#REF!</definedName>
    <definedName name="p2std" localSheetId="57">#REF!</definedName>
    <definedName name="p2std" localSheetId="58">#REF!</definedName>
    <definedName name="p2std" localSheetId="77">#REF!</definedName>
    <definedName name="p2std" localSheetId="78">#REF!</definedName>
    <definedName name="p2std" localSheetId="22">#REF!</definedName>
    <definedName name="p2std" localSheetId="90">#REF!</definedName>
    <definedName name="p2std" localSheetId="0">#REF!</definedName>
    <definedName name="p2std">#REF!</definedName>
    <definedName name="P3_1" localSheetId="106">OFFSET(#REF!,0,0,COUNT(#REF!),1)</definedName>
    <definedName name="P3_1" localSheetId="17">OFFSET(#REF!,0,0,COUNT(#REF!),1)</definedName>
    <definedName name="P3_1" localSheetId="51">OFFSET(#REF!,0,0,COUNT(#REF!),1)</definedName>
    <definedName name="P3_1" localSheetId="89">OFFSET(#REF!,0,0,COUNT(#REF!),1)</definedName>
    <definedName name="P3_1" localSheetId="40">OFFSET(#REF!,0,0,COUNT(#REF!),1)</definedName>
    <definedName name="P3_1" localSheetId="42">OFFSET(#REF!,0,0,COUNT(#REF!),1)</definedName>
    <definedName name="P3_1" localSheetId="43">OFFSET(#REF!,0,0,COUNT(#REF!),1)</definedName>
    <definedName name="P3_1" localSheetId="48">OFFSET(#REF!,0,0,COUNT(#REF!),1)</definedName>
    <definedName name="P3_1" localSheetId="49">OFFSET(#REF!,0,0,COUNT(#REF!),1)</definedName>
    <definedName name="P3_1" localSheetId="50">OFFSET(#REF!,0,0,COUNT(#REF!),1)</definedName>
    <definedName name="P3_1" localSheetId="57">OFFSET(#REF!,0,0,COUNT(#REF!),1)</definedName>
    <definedName name="P3_1" localSheetId="58">OFFSET(#REF!,0,0,COUNT(#REF!),1)</definedName>
    <definedName name="P3_1" localSheetId="59">OFFSET(#REF!,0,0,COUNT(#REF!),1)</definedName>
    <definedName name="P3_1" localSheetId="60">OFFSET(#REF!,0,0,COUNT(#REF!),1)</definedName>
    <definedName name="P3_1" localSheetId="76">OFFSET(#REF!,0,0,COUNT(#REF!),1)</definedName>
    <definedName name="P3_1" localSheetId="78">OFFSET(#REF!,0,0,COUNT(#REF!),1)</definedName>
    <definedName name="P3_1" localSheetId="22">OFFSET(#REF!,0,0,COUNT(#REF!),1)</definedName>
    <definedName name="P3_1" localSheetId="90">OFFSET(#REF!,0,0,COUNT(#REF!),1)</definedName>
    <definedName name="P3_1" localSheetId="27">OFFSET(#REF!,0,0,COUNT(#REF!),1)</definedName>
    <definedName name="P3_1" localSheetId="0">OFFSET(#REF!,0,0,COUNT(#REF!),1)</definedName>
    <definedName name="P3_1">OFFSET(#REF!,0,0,COUNT(#REF!),1)</definedName>
    <definedName name="P3_2" localSheetId="106">OFFSET(#REF!,0,0,COUNT(#REF!),1)</definedName>
    <definedName name="P3_2" localSheetId="17">OFFSET(#REF!,0,0,COUNT(#REF!),1)</definedName>
    <definedName name="P3_2" localSheetId="51">OFFSET(#REF!,0,0,COUNT(#REF!),1)</definedName>
    <definedName name="P3_2" localSheetId="89">OFFSET(#REF!,0,0,COUNT(#REF!),1)</definedName>
    <definedName name="P3_2" localSheetId="42">OFFSET(#REF!,0,0,COUNT(#REF!),1)</definedName>
    <definedName name="P3_2" localSheetId="43">OFFSET(#REF!,0,0,COUNT(#REF!),1)</definedName>
    <definedName name="P3_2" localSheetId="48">OFFSET(#REF!,0,0,COUNT(#REF!),1)</definedName>
    <definedName name="P3_2" localSheetId="49">OFFSET(#REF!,0,0,COUNT(#REF!),1)</definedName>
    <definedName name="P3_2" localSheetId="50">OFFSET(#REF!,0,0,COUNT(#REF!),1)</definedName>
    <definedName name="P3_2" localSheetId="57">OFFSET(#REF!,0,0,COUNT(#REF!),1)</definedName>
    <definedName name="P3_2" localSheetId="58">OFFSET(#REF!,0,0,COUNT(#REF!),1)</definedName>
    <definedName name="P3_2" localSheetId="59">OFFSET(#REF!,0,0,COUNT(#REF!),1)</definedName>
    <definedName name="P3_2" localSheetId="60">OFFSET(#REF!,0,0,COUNT(#REF!),1)</definedName>
    <definedName name="P3_2" localSheetId="76">OFFSET(#REF!,0,0,COUNT(#REF!),1)</definedName>
    <definedName name="P3_2" localSheetId="78">OFFSET(#REF!,0,0,COUNT(#REF!),1)</definedName>
    <definedName name="P3_2" localSheetId="22">OFFSET(#REF!,0,0,COUNT(#REF!),1)</definedName>
    <definedName name="P3_2" localSheetId="90">OFFSET(#REF!,0,0,COUNT(#REF!),1)</definedName>
    <definedName name="P3_2" localSheetId="27">OFFSET(#REF!,0,0,COUNT(#REF!),1)</definedName>
    <definedName name="P3_2" localSheetId="0">OFFSET(#REF!,0,0,COUNT(#REF!),1)</definedName>
    <definedName name="P3_2">OFFSET(#REF!,0,0,COUNT(#REF!),1)</definedName>
    <definedName name="P3avg" localSheetId="106">OFFSET(#REF!,0,0,COUNT(#REF!),1)</definedName>
    <definedName name="P3avg" localSheetId="17">OFFSET(#REF!,0,0,COUNT(#REF!),1)</definedName>
    <definedName name="P3avg" localSheetId="51">OFFSET(#REF!,0,0,COUNT(#REF!),1)</definedName>
    <definedName name="P3avg" localSheetId="89">OFFSET(#REF!,0,0,COUNT(#REF!),1)</definedName>
    <definedName name="P3avg" localSheetId="42">OFFSET(#REF!,0,0,COUNT(#REF!),1)</definedName>
    <definedName name="P3avg" localSheetId="43">OFFSET(#REF!,0,0,COUNT(#REF!),1)</definedName>
    <definedName name="P3avg" localSheetId="48">OFFSET(#REF!,0,0,COUNT(#REF!),1)</definedName>
    <definedName name="P3avg" localSheetId="49">OFFSET(#REF!,0,0,COUNT(#REF!),1)</definedName>
    <definedName name="P3avg" localSheetId="50">OFFSET(#REF!,0,0,COUNT(#REF!),1)</definedName>
    <definedName name="P3avg" localSheetId="57">OFFSET(#REF!,0,0,COUNT(#REF!),1)</definedName>
    <definedName name="P3avg" localSheetId="58">OFFSET(#REF!,0,0,COUNT(#REF!),1)</definedName>
    <definedName name="P3avg" localSheetId="59">OFFSET(#REF!,0,0,COUNT(#REF!),1)</definedName>
    <definedName name="P3avg" localSheetId="60">OFFSET(#REF!,0,0,COUNT(#REF!),1)</definedName>
    <definedName name="P3avg" localSheetId="76">OFFSET(#REF!,0,0,COUNT(#REF!),1)</definedName>
    <definedName name="P3avg" localSheetId="78">OFFSET(#REF!,0,0,COUNT(#REF!),1)</definedName>
    <definedName name="P3avg" localSheetId="22">OFFSET(#REF!,0,0,COUNT(#REF!),1)</definedName>
    <definedName name="P3avg" localSheetId="90">OFFSET(#REF!,0,0,COUNT(#REF!),1)</definedName>
    <definedName name="P3avg" localSheetId="27">OFFSET(#REF!,0,0,COUNT(#REF!),1)</definedName>
    <definedName name="P3avg" localSheetId="0">OFFSET(#REF!,0,0,COUNT(#REF!),1)</definedName>
    <definedName name="P3avg">OFFSET(#REF!,0,0,COUNT(#REF!),1)</definedName>
    <definedName name="P3min" localSheetId="106">OFFSET(#REF!,0,0,COUNT(#REF!),1)</definedName>
    <definedName name="P3min" localSheetId="17">OFFSET(#REF!,0,0,COUNT(#REF!),1)</definedName>
    <definedName name="P3min" localSheetId="51">OFFSET(#REF!,0,0,COUNT(#REF!),1)</definedName>
    <definedName name="P3min" localSheetId="89">OFFSET(#REF!,0,0,COUNT(#REF!),1)</definedName>
    <definedName name="P3min" localSheetId="42">OFFSET(#REF!,0,0,COUNT(#REF!),1)</definedName>
    <definedName name="P3min" localSheetId="43">OFFSET(#REF!,0,0,COUNT(#REF!),1)</definedName>
    <definedName name="P3min" localSheetId="48">OFFSET(#REF!,0,0,COUNT(#REF!),1)</definedName>
    <definedName name="P3min" localSheetId="49">OFFSET(#REF!,0,0,COUNT(#REF!),1)</definedName>
    <definedName name="P3min" localSheetId="50">OFFSET(#REF!,0,0,COUNT(#REF!),1)</definedName>
    <definedName name="P3min" localSheetId="57">OFFSET(#REF!,0,0,COUNT(#REF!),1)</definedName>
    <definedName name="P3min" localSheetId="58">OFFSET(#REF!,0,0,COUNT(#REF!),1)</definedName>
    <definedName name="P3min" localSheetId="59">OFFSET(#REF!,0,0,COUNT(#REF!),1)</definedName>
    <definedName name="P3min" localSheetId="60">OFFSET(#REF!,0,0,COUNT(#REF!),1)</definedName>
    <definedName name="P3min" localSheetId="76">OFFSET(#REF!,0,0,COUNT(#REF!),1)</definedName>
    <definedName name="P3min" localSheetId="78">OFFSET(#REF!,0,0,COUNT(#REF!),1)</definedName>
    <definedName name="P3min" localSheetId="22">OFFSET(#REF!,0,0,COUNT(#REF!),1)</definedName>
    <definedName name="P3min" localSheetId="90">OFFSET(#REF!,0,0,COUNT(#REF!),1)</definedName>
    <definedName name="P3min" localSheetId="27">OFFSET(#REF!,0,0,COUNT(#REF!),1)</definedName>
    <definedName name="P3min" localSheetId="0">OFFSET(#REF!,0,0,COUNT(#REF!),1)</definedName>
    <definedName name="P3min">OFFSET(#REF!,0,0,COUNT(#REF!),1)</definedName>
    <definedName name="P3rng" localSheetId="106">OFFSET(#REF!,0,0,COUNT(#REF!),1)</definedName>
    <definedName name="P3rng" localSheetId="17">OFFSET(#REF!,0,0,COUNT(#REF!),1)</definedName>
    <definedName name="P3rng" localSheetId="51">OFFSET(#REF!,0,0,COUNT(#REF!),1)</definedName>
    <definedName name="P3rng" localSheetId="89">OFFSET(#REF!,0,0,COUNT(#REF!),1)</definedName>
    <definedName name="P3rng" localSheetId="42">OFFSET(#REF!,0,0,COUNT(#REF!),1)</definedName>
    <definedName name="P3rng" localSheetId="43">OFFSET(#REF!,0,0,COUNT(#REF!),1)</definedName>
    <definedName name="P3rng" localSheetId="48">OFFSET(#REF!,0,0,COUNT(#REF!),1)</definedName>
    <definedName name="P3rng" localSheetId="49">OFFSET(#REF!,0,0,COUNT(#REF!),1)</definedName>
    <definedName name="P3rng" localSheetId="50">OFFSET(#REF!,0,0,COUNT(#REF!),1)</definedName>
    <definedName name="P3rng" localSheetId="57">OFFSET(#REF!,0,0,COUNT(#REF!),1)</definedName>
    <definedName name="P3rng" localSheetId="58">OFFSET(#REF!,0,0,COUNT(#REF!),1)</definedName>
    <definedName name="P3rng" localSheetId="59">OFFSET(#REF!,0,0,COUNT(#REF!),1)</definedName>
    <definedName name="P3rng" localSheetId="60">OFFSET(#REF!,0,0,COUNT(#REF!),1)</definedName>
    <definedName name="P3rng" localSheetId="76">OFFSET(#REF!,0,0,COUNT(#REF!),1)</definedName>
    <definedName name="P3rng" localSheetId="78">OFFSET(#REF!,0,0,COUNT(#REF!),1)</definedName>
    <definedName name="P3rng" localSheetId="22">OFFSET(#REF!,0,0,COUNT(#REF!),1)</definedName>
    <definedName name="P3rng" localSheetId="90">OFFSET(#REF!,0,0,COUNT(#REF!),1)</definedName>
    <definedName name="P3rng" localSheetId="27">OFFSET(#REF!,0,0,COUNT(#REF!),1)</definedName>
    <definedName name="P3rng" localSheetId="0">OFFSET(#REF!,0,0,COUNT(#REF!),1)</definedName>
    <definedName name="P3rng">OFFSET(#REF!,0,0,COUNT(#REF!),1)</definedName>
    <definedName name="P4_1" localSheetId="106">OFFSET(#REF!,0,0,COUNT(#REF!),1)</definedName>
    <definedName name="P4_1" localSheetId="17">OFFSET(#REF!,0,0,COUNT(#REF!),1)</definedName>
    <definedName name="P4_1" localSheetId="51">OFFSET(#REF!,0,0,COUNT(#REF!),1)</definedName>
    <definedName name="P4_1" localSheetId="89">OFFSET(#REF!,0,0,COUNT(#REF!),1)</definedName>
    <definedName name="P4_1" localSheetId="42">OFFSET(#REF!,0,0,COUNT(#REF!),1)</definedName>
    <definedName name="P4_1" localSheetId="43">OFFSET(#REF!,0,0,COUNT(#REF!),1)</definedName>
    <definedName name="P4_1" localSheetId="48">OFFSET(#REF!,0,0,COUNT(#REF!),1)</definedName>
    <definedName name="P4_1" localSheetId="49">OFFSET(#REF!,0,0,COUNT(#REF!),1)</definedName>
    <definedName name="P4_1" localSheetId="50">OFFSET(#REF!,0,0,COUNT(#REF!),1)</definedName>
    <definedName name="P4_1" localSheetId="57">OFFSET(#REF!,0,0,COUNT(#REF!),1)</definedName>
    <definedName name="P4_1" localSheetId="58">OFFSET(#REF!,0,0,COUNT(#REF!),1)</definedName>
    <definedName name="P4_1" localSheetId="59">OFFSET(#REF!,0,0,COUNT(#REF!),1)</definedName>
    <definedName name="P4_1" localSheetId="60">OFFSET(#REF!,0,0,COUNT(#REF!),1)</definedName>
    <definedName name="P4_1" localSheetId="76">OFFSET(#REF!,0,0,COUNT(#REF!),1)</definedName>
    <definedName name="P4_1" localSheetId="78">OFFSET(#REF!,0,0,COUNT(#REF!),1)</definedName>
    <definedName name="P4_1" localSheetId="22">OFFSET(#REF!,0,0,COUNT(#REF!),1)</definedName>
    <definedName name="P4_1" localSheetId="90">OFFSET(#REF!,0,0,COUNT(#REF!),1)</definedName>
    <definedName name="P4_1" localSheetId="27">OFFSET(#REF!,0,0,COUNT(#REF!),1)</definedName>
    <definedName name="P4_1" localSheetId="0">OFFSET(#REF!,0,0,COUNT(#REF!),1)</definedName>
    <definedName name="P4_1">OFFSET(#REF!,0,0,COUNT(#REF!),1)</definedName>
    <definedName name="P4_2" localSheetId="106">OFFSET(#REF!,0,0,COUNT(#REF!),1)</definedName>
    <definedName name="P4_2" localSheetId="17">OFFSET(#REF!,0,0,COUNT(#REF!),1)</definedName>
    <definedName name="P4_2" localSheetId="51">OFFSET(#REF!,0,0,COUNT(#REF!),1)</definedName>
    <definedName name="P4_2" localSheetId="89">OFFSET(#REF!,0,0,COUNT(#REF!),1)</definedName>
    <definedName name="P4_2" localSheetId="42">OFFSET(#REF!,0,0,COUNT(#REF!),1)</definedName>
    <definedName name="P4_2" localSheetId="43">OFFSET(#REF!,0,0,COUNT(#REF!),1)</definedName>
    <definedName name="P4_2" localSheetId="48">OFFSET(#REF!,0,0,COUNT(#REF!),1)</definedName>
    <definedName name="P4_2" localSheetId="49">OFFSET(#REF!,0,0,COUNT(#REF!),1)</definedName>
    <definedName name="P4_2" localSheetId="50">OFFSET(#REF!,0,0,COUNT(#REF!),1)</definedName>
    <definedName name="P4_2" localSheetId="57">OFFSET(#REF!,0,0,COUNT(#REF!),1)</definedName>
    <definedName name="P4_2" localSheetId="58">OFFSET(#REF!,0,0,COUNT(#REF!),1)</definedName>
    <definedName name="P4_2" localSheetId="59">OFFSET(#REF!,0,0,COUNT(#REF!),1)</definedName>
    <definedName name="P4_2" localSheetId="60">OFFSET(#REF!,0,0,COUNT(#REF!),1)</definedName>
    <definedName name="P4_2" localSheetId="76">OFFSET(#REF!,0,0,COUNT(#REF!),1)</definedName>
    <definedName name="P4_2" localSheetId="78">OFFSET(#REF!,0,0,COUNT(#REF!),1)</definedName>
    <definedName name="P4_2" localSheetId="22">OFFSET(#REF!,0,0,COUNT(#REF!),1)</definedName>
    <definedName name="P4_2" localSheetId="90">OFFSET(#REF!,0,0,COUNT(#REF!),1)</definedName>
    <definedName name="P4_2" localSheetId="27">OFFSET(#REF!,0,0,COUNT(#REF!),1)</definedName>
    <definedName name="P4_2" localSheetId="0">OFFSET(#REF!,0,0,COUNT(#REF!),1)</definedName>
    <definedName name="P4_2">OFFSET(#REF!,0,0,COUNT(#REF!),1)</definedName>
    <definedName name="P4avg" localSheetId="106">OFFSET(#REF!,0,0,COUNT(#REF!),1)</definedName>
    <definedName name="P4avg" localSheetId="17">OFFSET(#REF!,0,0,COUNT(#REF!),1)</definedName>
    <definedName name="P4avg" localSheetId="51">OFFSET(#REF!,0,0,COUNT(#REF!),1)</definedName>
    <definedName name="P4avg" localSheetId="89">OFFSET(#REF!,0,0,COUNT(#REF!),1)</definedName>
    <definedName name="P4avg" localSheetId="42">OFFSET(#REF!,0,0,COUNT(#REF!),1)</definedName>
    <definedName name="P4avg" localSheetId="43">OFFSET(#REF!,0,0,COUNT(#REF!),1)</definedName>
    <definedName name="P4avg" localSheetId="48">OFFSET(#REF!,0,0,COUNT(#REF!),1)</definedName>
    <definedName name="P4avg" localSheetId="49">OFFSET(#REF!,0,0,COUNT(#REF!),1)</definedName>
    <definedName name="P4avg" localSheetId="50">OFFSET(#REF!,0,0,COUNT(#REF!),1)</definedName>
    <definedName name="P4avg" localSheetId="57">OFFSET(#REF!,0,0,COUNT(#REF!),1)</definedName>
    <definedName name="P4avg" localSheetId="58">OFFSET(#REF!,0,0,COUNT(#REF!),1)</definedName>
    <definedName name="P4avg" localSheetId="59">OFFSET(#REF!,0,0,COUNT(#REF!),1)</definedName>
    <definedName name="P4avg" localSheetId="60">OFFSET(#REF!,0,0,COUNT(#REF!),1)</definedName>
    <definedName name="P4avg" localSheetId="76">OFFSET(#REF!,0,0,COUNT(#REF!),1)</definedName>
    <definedName name="P4avg" localSheetId="78">OFFSET(#REF!,0,0,COUNT(#REF!),1)</definedName>
    <definedName name="P4avg" localSheetId="22">OFFSET(#REF!,0,0,COUNT(#REF!),1)</definedName>
    <definedName name="P4avg" localSheetId="90">OFFSET(#REF!,0,0,COUNT(#REF!),1)</definedName>
    <definedName name="P4avg" localSheetId="27">OFFSET(#REF!,0,0,COUNT(#REF!),1)</definedName>
    <definedName name="P4avg" localSheetId="0">OFFSET(#REF!,0,0,COUNT(#REF!),1)</definedName>
    <definedName name="P4avg">OFFSET(#REF!,0,0,COUNT(#REF!),1)</definedName>
    <definedName name="P4min" localSheetId="106">OFFSET(#REF!,0,0,COUNT(#REF!),1)</definedName>
    <definedName name="P4min" localSheetId="17">OFFSET(#REF!,0,0,COUNT(#REF!),1)</definedName>
    <definedName name="P4min" localSheetId="51">OFFSET(#REF!,0,0,COUNT(#REF!),1)</definedName>
    <definedName name="P4min" localSheetId="89">OFFSET(#REF!,0,0,COUNT(#REF!),1)</definedName>
    <definedName name="P4min" localSheetId="42">OFFSET(#REF!,0,0,COUNT(#REF!),1)</definedName>
    <definedName name="P4min" localSheetId="43">OFFSET(#REF!,0,0,COUNT(#REF!),1)</definedName>
    <definedName name="P4min" localSheetId="48">OFFSET(#REF!,0,0,COUNT(#REF!),1)</definedName>
    <definedName name="P4min" localSheetId="49">OFFSET(#REF!,0,0,COUNT(#REF!),1)</definedName>
    <definedName name="P4min" localSheetId="50">OFFSET(#REF!,0,0,COUNT(#REF!),1)</definedName>
    <definedName name="P4min" localSheetId="57">OFFSET(#REF!,0,0,COUNT(#REF!),1)</definedName>
    <definedName name="P4min" localSheetId="58">OFFSET(#REF!,0,0,COUNT(#REF!),1)</definedName>
    <definedName name="P4min" localSheetId="59">OFFSET(#REF!,0,0,COUNT(#REF!),1)</definedName>
    <definedName name="P4min" localSheetId="60">OFFSET(#REF!,0,0,COUNT(#REF!),1)</definedName>
    <definedName name="P4min" localSheetId="76">OFFSET(#REF!,0,0,COUNT(#REF!),1)</definedName>
    <definedName name="P4min" localSheetId="78">OFFSET(#REF!,0,0,COUNT(#REF!),1)</definedName>
    <definedName name="P4min" localSheetId="22">OFFSET(#REF!,0,0,COUNT(#REF!),1)</definedName>
    <definedName name="P4min" localSheetId="90">OFFSET(#REF!,0,0,COUNT(#REF!),1)</definedName>
    <definedName name="P4min" localSheetId="27">OFFSET(#REF!,0,0,COUNT(#REF!),1)</definedName>
    <definedName name="P4min" localSheetId="0">OFFSET(#REF!,0,0,COUNT(#REF!),1)</definedName>
    <definedName name="P4min">OFFSET(#REF!,0,0,COUNT(#REF!),1)</definedName>
    <definedName name="P4rng" localSheetId="106">OFFSET(#REF!,0,0,COUNT(#REF!),1)</definedName>
    <definedName name="P4rng" localSheetId="17">OFFSET(#REF!,0,0,COUNT(#REF!),1)</definedName>
    <definedName name="P4rng" localSheetId="51">OFFSET(#REF!,0,0,COUNT(#REF!),1)</definedName>
    <definedName name="P4rng" localSheetId="89">OFFSET(#REF!,0,0,COUNT(#REF!),1)</definedName>
    <definedName name="P4rng" localSheetId="42">OFFSET(#REF!,0,0,COUNT(#REF!),1)</definedName>
    <definedName name="P4rng" localSheetId="43">OFFSET(#REF!,0,0,COUNT(#REF!),1)</definedName>
    <definedName name="P4rng" localSheetId="48">OFFSET(#REF!,0,0,COUNT(#REF!),1)</definedName>
    <definedName name="P4rng" localSheetId="49">OFFSET(#REF!,0,0,COUNT(#REF!),1)</definedName>
    <definedName name="P4rng" localSheetId="50">OFFSET(#REF!,0,0,COUNT(#REF!),1)</definedName>
    <definedName name="P4rng" localSheetId="57">OFFSET(#REF!,0,0,COUNT(#REF!),1)</definedName>
    <definedName name="P4rng" localSheetId="58">OFFSET(#REF!,0,0,COUNT(#REF!),1)</definedName>
    <definedName name="P4rng" localSheetId="59">OFFSET(#REF!,0,0,COUNT(#REF!),1)</definedName>
    <definedName name="P4rng" localSheetId="60">OFFSET(#REF!,0,0,COUNT(#REF!),1)</definedName>
    <definedName name="P4rng" localSheetId="76">OFFSET(#REF!,0,0,COUNT(#REF!),1)</definedName>
    <definedName name="P4rng" localSheetId="78">OFFSET(#REF!,0,0,COUNT(#REF!),1)</definedName>
    <definedName name="P4rng" localSheetId="22">OFFSET(#REF!,0,0,COUNT(#REF!),1)</definedName>
    <definedName name="P4rng" localSheetId="90">OFFSET(#REF!,0,0,COUNT(#REF!),1)</definedName>
    <definedName name="P4rng" localSheetId="27">OFFSET(#REF!,0,0,COUNT(#REF!),1)</definedName>
    <definedName name="P4rng" localSheetId="0">OFFSET(#REF!,0,0,COUNT(#REF!),1)</definedName>
    <definedName name="P4rng">OFFSET(#REF!,0,0,COUNT(#REF!),1)</definedName>
    <definedName name="P5_1" localSheetId="106">OFFSET(#REF!,0,0,COUNT(#REF!),1)</definedName>
    <definedName name="P5_1" localSheetId="17">OFFSET(#REF!,0,0,COUNT(#REF!),1)</definedName>
    <definedName name="P5_1" localSheetId="51">OFFSET(#REF!,0,0,COUNT(#REF!),1)</definedName>
    <definedName name="P5_1" localSheetId="89">OFFSET(#REF!,0,0,COUNT(#REF!),1)</definedName>
    <definedName name="P5_1" localSheetId="42">OFFSET(#REF!,0,0,COUNT(#REF!),1)</definedName>
    <definedName name="P5_1" localSheetId="43">OFFSET(#REF!,0,0,COUNT(#REF!),1)</definedName>
    <definedName name="P5_1" localSheetId="48">OFFSET(#REF!,0,0,COUNT(#REF!),1)</definedName>
    <definedName name="P5_1" localSheetId="49">OFFSET(#REF!,0,0,COUNT(#REF!),1)</definedName>
    <definedName name="P5_1" localSheetId="50">OFFSET(#REF!,0,0,COUNT(#REF!),1)</definedName>
    <definedName name="P5_1" localSheetId="57">OFFSET(#REF!,0,0,COUNT(#REF!),1)</definedName>
    <definedName name="P5_1" localSheetId="58">OFFSET(#REF!,0,0,COUNT(#REF!),1)</definedName>
    <definedName name="P5_1" localSheetId="59">OFFSET(#REF!,0,0,COUNT(#REF!),1)</definedName>
    <definedName name="P5_1" localSheetId="60">OFFSET(#REF!,0,0,COUNT(#REF!),1)</definedName>
    <definedName name="P5_1" localSheetId="76">OFFSET(#REF!,0,0,COUNT(#REF!),1)</definedName>
    <definedName name="P5_1" localSheetId="78">OFFSET(#REF!,0,0,COUNT(#REF!),1)</definedName>
    <definedName name="P5_1" localSheetId="22">OFFSET(#REF!,0,0,COUNT(#REF!),1)</definedName>
    <definedName name="P5_1" localSheetId="90">OFFSET(#REF!,0,0,COUNT(#REF!),1)</definedName>
    <definedName name="P5_1" localSheetId="27">OFFSET(#REF!,0,0,COUNT(#REF!),1)</definedName>
    <definedName name="P5_1" localSheetId="0">OFFSET(#REF!,0,0,COUNT(#REF!),1)</definedName>
    <definedName name="P5_1">OFFSET(#REF!,0,0,COUNT(#REF!),1)</definedName>
    <definedName name="P5_2" localSheetId="106">OFFSET(#REF!,0,0,COUNT(#REF!),1)</definedName>
    <definedName name="P5_2" localSheetId="17">OFFSET(#REF!,0,0,COUNT(#REF!),1)</definedName>
    <definedName name="P5_2" localSheetId="51">OFFSET(#REF!,0,0,COUNT(#REF!),1)</definedName>
    <definedName name="P5_2" localSheetId="89">OFFSET(#REF!,0,0,COUNT(#REF!),1)</definedName>
    <definedName name="P5_2" localSheetId="42">OFFSET(#REF!,0,0,COUNT(#REF!),1)</definedName>
    <definedName name="P5_2" localSheetId="43">OFFSET(#REF!,0,0,COUNT(#REF!),1)</definedName>
    <definedName name="P5_2" localSheetId="48">OFFSET(#REF!,0,0,COUNT(#REF!),1)</definedName>
    <definedName name="P5_2" localSheetId="49">OFFSET(#REF!,0,0,COUNT(#REF!),1)</definedName>
    <definedName name="P5_2" localSheetId="50">OFFSET(#REF!,0,0,COUNT(#REF!),1)</definedName>
    <definedName name="P5_2" localSheetId="57">OFFSET(#REF!,0,0,COUNT(#REF!),1)</definedName>
    <definedName name="P5_2" localSheetId="58">OFFSET(#REF!,0,0,COUNT(#REF!),1)</definedName>
    <definedName name="P5_2" localSheetId="59">OFFSET(#REF!,0,0,COUNT(#REF!),1)</definedName>
    <definedName name="P5_2" localSheetId="60">OFFSET(#REF!,0,0,COUNT(#REF!),1)</definedName>
    <definedName name="P5_2" localSheetId="76">OFFSET(#REF!,0,0,COUNT(#REF!),1)</definedName>
    <definedName name="P5_2" localSheetId="78">OFFSET(#REF!,0,0,COUNT(#REF!),1)</definedName>
    <definedName name="P5_2" localSheetId="22">OFFSET(#REF!,0,0,COUNT(#REF!),1)</definedName>
    <definedName name="P5_2" localSheetId="90">OFFSET(#REF!,0,0,COUNT(#REF!),1)</definedName>
    <definedName name="P5_2" localSheetId="27">OFFSET(#REF!,0,0,COUNT(#REF!),1)</definedName>
    <definedName name="P5_2" localSheetId="0">OFFSET(#REF!,0,0,COUNT(#REF!),1)</definedName>
    <definedName name="P5_2">OFFSET(#REF!,0,0,COUNT(#REF!),1)</definedName>
    <definedName name="P5avg" localSheetId="106">OFFSET(#REF!,0,0,COUNT(#REF!),1)</definedName>
    <definedName name="P5avg" localSheetId="17">OFFSET(#REF!,0,0,COUNT(#REF!),1)</definedName>
    <definedName name="P5avg" localSheetId="51">OFFSET(#REF!,0,0,COUNT(#REF!),1)</definedName>
    <definedName name="P5avg" localSheetId="89">OFFSET(#REF!,0,0,COUNT(#REF!),1)</definedName>
    <definedName name="P5avg" localSheetId="42">OFFSET(#REF!,0,0,COUNT(#REF!),1)</definedName>
    <definedName name="P5avg" localSheetId="43">OFFSET(#REF!,0,0,COUNT(#REF!),1)</definedName>
    <definedName name="P5avg" localSheetId="48">OFFSET(#REF!,0,0,COUNT(#REF!),1)</definedName>
    <definedName name="P5avg" localSheetId="49">OFFSET(#REF!,0,0,COUNT(#REF!),1)</definedName>
    <definedName name="P5avg" localSheetId="50">OFFSET(#REF!,0,0,COUNT(#REF!),1)</definedName>
    <definedName name="P5avg" localSheetId="57">OFFSET(#REF!,0,0,COUNT(#REF!),1)</definedName>
    <definedName name="P5avg" localSheetId="58">OFFSET(#REF!,0,0,COUNT(#REF!),1)</definedName>
    <definedName name="P5avg" localSheetId="59">OFFSET(#REF!,0,0,COUNT(#REF!),1)</definedName>
    <definedName name="P5avg" localSheetId="60">OFFSET(#REF!,0,0,COUNT(#REF!),1)</definedName>
    <definedName name="P5avg" localSheetId="76">OFFSET(#REF!,0,0,COUNT(#REF!),1)</definedName>
    <definedName name="P5avg" localSheetId="78">OFFSET(#REF!,0,0,COUNT(#REF!),1)</definedName>
    <definedName name="P5avg" localSheetId="22">OFFSET(#REF!,0,0,COUNT(#REF!),1)</definedName>
    <definedName name="P5avg" localSheetId="90">OFFSET(#REF!,0,0,COUNT(#REF!),1)</definedName>
    <definedName name="P5avg" localSheetId="27">OFFSET(#REF!,0,0,COUNT(#REF!),1)</definedName>
    <definedName name="P5avg" localSheetId="0">OFFSET(#REF!,0,0,COUNT(#REF!),1)</definedName>
    <definedName name="P5avg">OFFSET(#REF!,0,0,COUNT(#REF!),1)</definedName>
    <definedName name="P5min" localSheetId="106">OFFSET(#REF!,0,0,COUNT(#REF!),1)</definedName>
    <definedName name="P5min" localSheetId="17">OFFSET(#REF!,0,0,COUNT(#REF!),1)</definedName>
    <definedName name="P5min" localSheetId="51">OFFSET(#REF!,0,0,COUNT(#REF!),1)</definedName>
    <definedName name="P5min" localSheetId="89">OFFSET(#REF!,0,0,COUNT(#REF!),1)</definedName>
    <definedName name="P5min" localSheetId="42">OFFSET(#REF!,0,0,COUNT(#REF!),1)</definedName>
    <definedName name="P5min" localSheetId="43">OFFSET(#REF!,0,0,COUNT(#REF!),1)</definedName>
    <definedName name="P5min" localSheetId="48">OFFSET(#REF!,0,0,COUNT(#REF!),1)</definedName>
    <definedName name="P5min" localSheetId="49">OFFSET(#REF!,0,0,COUNT(#REF!),1)</definedName>
    <definedName name="P5min" localSheetId="50">OFFSET(#REF!,0,0,COUNT(#REF!),1)</definedName>
    <definedName name="P5min" localSheetId="57">OFFSET(#REF!,0,0,COUNT(#REF!),1)</definedName>
    <definedName name="P5min" localSheetId="58">OFFSET(#REF!,0,0,COUNT(#REF!),1)</definedName>
    <definedName name="P5min" localSheetId="59">OFFSET(#REF!,0,0,COUNT(#REF!),1)</definedName>
    <definedName name="P5min" localSheetId="60">OFFSET(#REF!,0,0,COUNT(#REF!),1)</definedName>
    <definedName name="P5min" localSheetId="76">OFFSET(#REF!,0,0,COUNT(#REF!),1)</definedName>
    <definedName name="P5min" localSheetId="78">OFFSET(#REF!,0,0,COUNT(#REF!),1)</definedName>
    <definedName name="P5min" localSheetId="22">OFFSET(#REF!,0,0,COUNT(#REF!),1)</definedName>
    <definedName name="P5min" localSheetId="90">OFFSET(#REF!,0,0,COUNT(#REF!),1)</definedName>
    <definedName name="P5min" localSheetId="27">OFFSET(#REF!,0,0,COUNT(#REF!),1)</definedName>
    <definedName name="P5min" localSheetId="0">OFFSET(#REF!,0,0,COUNT(#REF!),1)</definedName>
    <definedName name="P5min">OFFSET(#REF!,0,0,COUNT(#REF!),1)</definedName>
    <definedName name="P5rng" localSheetId="106">OFFSET(#REF!,0,0,COUNT(#REF!),1)</definedName>
    <definedName name="P5rng" localSheetId="17">OFFSET(#REF!,0,0,COUNT(#REF!),1)</definedName>
    <definedName name="P5rng" localSheetId="51">OFFSET(#REF!,0,0,COUNT(#REF!),1)</definedName>
    <definedName name="P5rng" localSheetId="89">OFFSET(#REF!,0,0,COUNT(#REF!),1)</definedName>
    <definedName name="P5rng" localSheetId="42">OFFSET(#REF!,0,0,COUNT(#REF!),1)</definedName>
    <definedName name="P5rng" localSheetId="43">OFFSET(#REF!,0,0,COUNT(#REF!),1)</definedName>
    <definedName name="P5rng" localSheetId="48">OFFSET(#REF!,0,0,COUNT(#REF!),1)</definedName>
    <definedName name="P5rng" localSheetId="49">OFFSET(#REF!,0,0,COUNT(#REF!),1)</definedName>
    <definedName name="P5rng" localSheetId="50">OFFSET(#REF!,0,0,COUNT(#REF!),1)</definedName>
    <definedName name="P5rng" localSheetId="57">OFFSET(#REF!,0,0,COUNT(#REF!),1)</definedName>
    <definedName name="P5rng" localSheetId="58">OFFSET(#REF!,0,0,COUNT(#REF!),1)</definedName>
    <definedName name="P5rng" localSheetId="59">OFFSET(#REF!,0,0,COUNT(#REF!),1)</definedName>
    <definedName name="P5rng" localSheetId="60">OFFSET(#REF!,0,0,COUNT(#REF!),1)</definedName>
    <definedName name="P5rng" localSheetId="76">OFFSET(#REF!,0,0,COUNT(#REF!),1)</definedName>
    <definedName name="P5rng" localSheetId="78">OFFSET(#REF!,0,0,COUNT(#REF!),1)</definedName>
    <definedName name="P5rng" localSheetId="22">OFFSET(#REF!,0,0,COUNT(#REF!),1)</definedName>
    <definedName name="P5rng" localSheetId="90">OFFSET(#REF!,0,0,COUNT(#REF!),1)</definedName>
    <definedName name="P5rng" localSheetId="27">OFFSET(#REF!,0,0,COUNT(#REF!),1)</definedName>
    <definedName name="P5rng" localSheetId="0">OFFSET(#REF!,0,0,COUNT(#REF!),1)</definedName>
    <definedName name="P5rng">OFFSET(#REF!,0,0,COUNT(#REF!),1)</definedName>
    <definedName name="PAGINA_01" localSheetId="106">#REF!</definedName>
    <definedName name="PAGINA_01" localSheetId="17">#REF!</definedName>
    <definedName name="PAGINA_01" localSheetId="18">#REF!</definedName>
    <definedName name="PAGINA_01" localSheetId="51">#REF!</definedName>
    <definedName name="PAGINA_01" localSheetId="89">#REF!</definedName>
    <definedName name="PAGINA_01" localSheetId="40">#REF!</definedName>
    <definedName name="PAGINA_01" localSheetId="42">#REF!</definedName>
    <definedName name="PAGINA_01" localSheetId="48">#REF!</definedName>
    <definedName name="PAGINA_01" localSheetId="49">#REF!</definedName>
    <definedName name="PAGINA_01" localSheetId="50">#REF!</definedName>
    <definedName name="PAGINA_01" localSheetId="57">#REF!</definedName>
    <definedName name="PAGINA_01" localSheetId="58">#REF!</definedName>
    <definedName name="PAGINA_01" localSheetId="77">#REF!</definedName>
    <definedName name="PAGINA_01" localSheetId="78">#REF!</definedName>
    <definedName name="PAGINA_01" localSheetId="22">#REF!</definedName>
    <definedName name="PAGINA_01" localSheetId="90">#REF!</definedName>
    <definedName name="PAGINA_01" localSheetId="0">#REF!</definedName>
    <definedName name="PAGINA_01">#REF!</definedName>
    <definedName name="PAGINA_01_CONT." localSheetId="106">#REF!</definedName>
    <definedName name="PAGINA_01_CONT." localSheetId="17">#REF!</definedName>
    <definedName name="PAGINA_01_CONT." localSheetId="18">#REF!</definedName>
    <definedName name="PAGINA_01_CONT." localSheetId="51">#REF!</definedName>
    <definedName name="PAGINA_01_CONT." localSheetId="89">#REF!</definedName>
    <definedName name="PAGINA_01_CONT." localSheetId="40">#REF!</definedName>
    <definedName name="PAGINA_01_CONT." localSheetId="42">#REF!</definedName>
    <definedName name="PAGINA_01_CONT." localSheetId="48">#REF!</definedName>
    <definedName name="PAGINA_01_CONT." localSheetId="49">#REF!</definedName>
    <definedName name="PAGINA_01_CONT." localSheetId="50">#REF!</definedName>
    <definedName name="PAGINA_01_CONT." localSheetId="57">#REF!</definedName>
    <definedName name="PAGINA_01_CONT." localSheetId="58">#REF!</definedName>
    <definedName name="PAGINA_01_CONT." localSheetId="77">#REF!</definedName>
    <definedName name="PAGINA_01_CONT." localSheetId="78">#REF!</definedName>
    <definedName name="PAGINA_01_CONT." localSheetId="22">#REF!</definedName>
    <definedName name="PAGINA_01_CONT." localSheetId="90">#REF!</definedName>
    <definedName name="PAGINA_01_CONT." localSheetId="0">#REF!</definedName>
    <definedName name="PAGINA_01_CONT.">#REF!</definedName>
    <definedName name="PAGINA_02" localSheetId="106">#REF!</definedName>
    <definedName name="PAGINA_02" localSheetId="17">#REF!</definedName>
    <definedName name="PAGINA_02" localSheetId="18">#REF!</definedName>
    <definedName name="PAGINA_02" localSheetId="51">#REF!</definedName>
    <definedName name="PAGINA_02" localSheetId="89">#REF!</definedName>
    <definedName name="PAGINA_02" localSheetId="40">#REF!</definedName>
    <definedName name="PAGINA_02" localSheetId="42">#REF!</definedName>
    <definedName name="PAGINA_02" localSheetId="48">#REF!</definedName>
    <definedName name="PAGINA_02" localSheetId="49">#REF!</definedName>
    <definedName name="PAGINA_02" localSheetId="50">#REF!</definedName>
    <definedName name="PAGINA_02" localSheetId="57">#REF!</definedName>
    <definedName name="PAGINA_02" localSheetId="58">#REF!</definedName>
    <definedName name="PAGINA_02" localSheetId="77">#REF!</definedName>
    <definedName name="PAGINA_02" localSheetId="78">#REF!</definedName>
    <definedName name="PAGINA_02" localSheetId="22">#REF!</definedName>
    <definedName name="PAGINA_02" localSheetId="90">#REF!</definedName>
    <definedName name="PAGINA_02" localSheetId="0">#REF!</definedName>
    <definedName name="PAGINA_02">#REF!</definedName>
    <definedName name="PAGINA_03" localSheetId="106">#REF!</definedName>
    <definedName name="PAGINA_03" localSheetId="17">#REF!</definedName>
    <definedName name="PAGINA_03" localSheetId="51">#REF!</definedName>
    <definedName name="PAGINA_03" localSheetId="89">#REF!</definedName>
    <definedName name="PAGINA_03" localSheetId="48">#REF!</definedName>
    <definedName name="PAGINA_03" localSheetId="49">#REF!</definedName>
    <definedName name="PAGINA_03" localSheetId="50">#REF!</definedName>
    <definedName name="PAGINA_03" localSheetId="57">#REF!</definedName>
    <definedName name="PAGINA_03" localSheetId="58">#REF!</definedName>
    <definedName name="PAGINA_03" localSheetId="78">#REF!</definedName>
    <definedName name="PAGINA_03" localSheetId="22">#REF!</definedName>
    <definedName name="PAGINA_03" localSheetId="90">#REF!</definedName>
    <definedName name="PAGINA_03" localSheetId="0">#REF!</definedName>
    <definedName name="PAGINA_03">#REF!</definedName>
    <definedName name="PAGINA_04" localSheetId="106">#REF!</definedName>
    <definedName name="PAGINA_04" localSheetId="17">#REF!</definedName>
    <definedName name="PAGINA_04" localSheetId="51">#REF!</definedName>
    <definedName name="PAGINA_04" localSheetId="89">#REF!</definedName>
    <definedName name="PAGINA_04" localSheetId="48">#REF!</definedName>
    <definedName name="PAGINA_04" localSheetId="49">#REF!</definedName>
    <definedName name="PAGINA_04" localSheetId="50">#REF!</definedName>
    <definedName name="PAGINA_04" localSheetId="57">#REF!</definedName>
    <definedName name="PAGINA_04" localSheetId="58">#REF!</definedName>
    <definedName name="PAGINA_04" localSheetId="78">#REF!</definedName>
    <definedName name="PAGINA_04" localSheetId="22">#REF!</definedName>
    <definedName name="PAGINA_04" localSheetId="90">#REF!</definedName>
    <definedName name="PAGINA_04" localSheetId="0">#REF!</definedName>
    <definedName name="PAGINA_04">#REF!</definedName>
    <definedName name="PAGINA_05" localSheetId="106">#REF!</definedName>
    <definedName name="PAGINA_05" localSheetId="17">#REF!</definedName>
    <definedName name="PAGINA_05" localSheetId="51">#REF!</definedName>
    <definedName name="PAGINA_05" localSheetId="89">#REF!</definedName>
    <definedName name="PAGINA_05" localSheetId="48">#REF!</definedName>
    <definedName name="PAGINA_05" localSheetId="49">#REF!</definedName>
    <definedName name="PAGINA_05" localSheetId="50">#REF!</definedName>
    <definedName name="PAGINA_05" localSheetId="57">#REF!</definedName>
    <definedName name="PAGINA_05" localSheetId="58">#REF!</definedName>
    <definedName name="PAGINA_05" localSheetId="78">#REF!</definedName>
    <definedName name="PAGINA_05" localSheetId="22">#REF!</definedName>
    <definedName name="PAGINA_05" localSheetId="90">#REF!</definedName>
    <definedName name="PAGINA_05" localSheetId="0">#REF!</definedName>
    <definedName name="PAGINA_05">#REF!</definedName>
    <definedName name="PAGINA_06" localSheetId="106">#REF!</definedName>
    <definedName name="PAGINA_06" localSheetId="17">#REF!</definedName>
    <definedName name="PAGINA_06" localSheetId="51">#REF!</definedName>
    <definedName name="PAGINA_06" localSheetId="89">#REF!</definedName>
    <definedName name="PAGINA_06" localSheetId="48">#REF!</definedName>
    <definedName name="PAGINA_06" localSheetId="49">#REF!</definedName>
    <definedName name="PAGINA_06" localSheetId="50">#REF!</definedName>
    <definedName name="PAGINA_06" localSheetId="57">#REF!</definedName>
    <definedName name="PAGINA_06" localSheetId="58">#REF!</definedName>
    <definedName name="PAGINA_06" localSheetId="78">#REF!</definedName>
    <definedName name="PAGINA_06" localSheetId="22">#REF!</definedName>
    <definedName name="PAGINA_06" localSheetId="90">#REF!</definedName>
    <definedName name="PAGINA_06" localSheetId="0">#REF!</definedName>
    <definedName name="PAGINA_06">#REF!</definedName>
    <definedName name="PAGINA_06_CONT." localSheetId="106">#REF!</definedName>
    <definedName name="PAGINA_06_CONT." localSheetId="17">#REF!</definedName>
    <definedName name="PAGINA_06_CONT." localSheetId="51">#REF!</definedName>
    <definedName name="PAGINA_06_CONT." localSheetId="89">#REF!</definedName>
    <definedName name="PAGINA_06_CONT." localSheetId="48">#REF!</definedName>
    <definedName name="PAGINA_06_CONT." localSheetId="49">#REF!</definedName>
    <definedName name="PAGINA_06_CONT." localSheetId="50">#REF!</definedName>
    <definedName name="PAGINA_06_CONT." localSheetId="57">#REF!</definedName>
    <definedName name="PAGINA_06_CONT." localSheetId="58">#REF!</definedName>
    <definedName name="PAGINA_06_CONT." localSheetId="78">#REF!</definedName>
    <definedName name="PAGINA_06_CONT." localSheetId="22">#REF!</definedName>
    <definedName name="PAGINA_06_CONT." localSheetId="90">#REF!</definedName>
    <definedName name="PAGINA_06_CONT." localSheetId="0">#REF!</definedName>
    <definedName name="PAGINA_06_CONT.">#REF!</definedName>
    <definedName name="PAGINA_07" localSheetId="106">#REF!</definedName>
    <definedName name="PAGINA_07" localSheetId="17">#REF!</definedName>
    <definedName name="PAGINA_07" localSheetId="51">#REF!</definedName>
    <definedName name="PAGINA_07" localSheetId="89">#REF!</definedName>
    <definedName name="PAGINA_07" localSheetId="48">#REF!</definedName>
    <definedName name="PAGINA_07" localSheetId="49">#REF!</definedName>
    <definedName name="PAGINA_07" localSheetId="50">#REF!</definedName>
    <definedName name="PAGINA_07" localSheetId="57">#REF!</definedName>
    <definedName name="PAGINA_07" localSheetId="58">#REF!</definedName>
    <definedName name="PAGINA_07" localSheetId="78">#REF!</definedName>
    <definedName name="PAGINA_07" localSheetId="22">#REF!</definedName>
    <definedName name="PAGINA_07" localSheetId="90">#REF!</definedName>
    <definedName name="PAGINA_07" localSheetId="0">#REF!</definedName>
    <definedName name="PAGINA_07">#REF!</definedName>
    <definedName name="PAGINA_08" localSheetId="106">#REF!</definedName>
    <definedName name="PAGINA_08" localSheetId="17">#REF!</definedName>
    <definedName name="PAGINA_08" localSheetId="51">#REF!</definedName>
    <definedName name="PAGINA_08" localSheetId="89">#REF!</definedName>
    <definedName name="PAGINA_08" localSheetId="48">#REF!</definedName>
    <definedName name="PAGINA_08" localSheetId="49">#REF!</definedName>
    <definedName name="PAGINA_08" localSheetId="50">#REF!</definedName>
    <definedName name="PAGINA_08" localSheetId="57">#REF!</definedName>
    <definedName name="PAGINA_08" localSheetId="58">#REF!</definedName>
    <definedName name="PAGINA_08" localSheetId="78">#REF!</definedName>
    <definedName name="PAGINA_08" localSheetId="22">#REF!</definedName>
    <definedName name="PAGINA_08" localSheetId="90">#REF!</definedName>
    <definedName name="PAGINA_08" localSheetId="0">#REF!</definedName>
    <definedName name="PAGINA_08">#REF!</definedName>
    <definedName name="PAGINA_09" localSheetId="106">#REF!</definedName>
    <definedName name="PAGINA_09" localSheetId="17">#REF!</definedName>
    <definedName name="PAGINA_09" localSheetId="51">#REF!</definedName>
    <definedName name="PAGINA_09" localSheetId="89">#REF!</definedName>
    <definedName name="PAGINA_09" localSheetId="48">#REF!</definedName>
    <definedName name="PAGINA_09" localSheetId="49">#REF!</definedName>
    <definedName name="PAGINA_09" localSheetId="50">#REF!</definedName>
    <definedName name="PAGINA_09" localSheetId="57">#REF!</definedName>
    <definedName name="PAGINA_09" localSheetId="58">#REF!</definedName>
    <definedName name="PAGINA_09" localSheetId="78">#REF!</definedName>
    <definedName name="PAGINA_09" localSheetId="22">#REF!</definedName>
    <definedName name="PAGINA_09" localSheetId="90">#REF!</definedName>
    <definedName name="PAGINA_09" localSheetId="0">#REF!</definedName>
    <definedName name="PAGINA_09">#REF!</definedName>
    <definedName name="PAGINA_10" localSheetId="106">#REF!</definedName>
    <definedName name="PAGINA_10" localSheetId="17">#REF!</definedName>
    <definedName name="PAGINA_10" localSheetId="51">#REF!</definedName>
    <definedName name="PAGINA_10" localSheetId="89">#REF!</definedName>
    <definedName name="PAGINA_10" localSheetId="48">#REF!</definedName>
    <definedName name="PAGINA_10" localSheetId="49">#REF!</definedName>
    <definedName name="PAGINA_10" localSheetId="50">#REF!</definedName>
    <definedName name="PAGINA_10" localSheetId="57">#REF!</definedName>
    <definedName name="PAGINA_10" localSheetId="58">#REF!</definedName>
    <definedName name="PAGINA_10" localSheetId="78">#REF!</definedName>
    <definedName name="PAGINA_10" localSheetId="22">#REF!</definedName>
    <definedName name="PAGINA_10" localSheetId="90">#REF!</definedName>
    <definedName name="PAGINA_10" localSheetId="0">#REF!</definedName>
    <definedName name="PAGINA_10">#REF!</definedName>
    <definedName name="PAGINA_11" localSheetId="106">#REF!</definedName>
    <definedName name="PAGINA_11" localSheetId="17">#REF!</definedName>
    <definedName name="PAGINA_11" localSheetId="51">#REF!</definedName>
    <definedName name="PAGINA_11" localSheetId="89">#REF!</definedName>
    <definedName name="PAGINA_11" localSheetId="48">#REF!</definedName>
    <definedName name="PAGINA_11" localSheetId="49">#REF!</definedName>
    <definedName name="PAGINA_11" localSheetId="50">#REF!</definedName>
    <definedName name="PAGINA_11" localSheetId="57">#REF!</definedName>
    <definedName name="PAGINA_11" localSheetId="58">#REF!</definedName>
    <definedName name="PAGINA_11" localSheetId="78">#REF!</definedName>
    <definedName name="PAGINA_11" localSheetId="22">#REF!</definedName>
    <definedName name="PAGINA_11" localSheetId="90">#REF!</definedName>
    <definedName name="PAGINA_11" localSheetId="0">#REF!</definedName>
    <definedName name="PAGINA_11">#REF!</definedName>
    <definedName name="PAGINA_12" localSheetId="106">#REF!</definedName>
    <definedName name="PAGINA_12" localSheetId="17">#REF!</definedName>
    <definedName name="PAGINA_12" localSheetId="51">#REF!</definedName>
    <definedName name="PAGINA_12" localSheetId="89">#REF!</definedName>
    <definedName name="PAGINA_12" localSheetId="48">#REF!</definedName>
    <definedName name="PAGINA_12" localSheetId="49">#REF!</definedName>
    <definedName name="PAGINA_12" localSheetId="50">#REF!</definedName>
    <definedName name="PAGINA_12" localSheetId="57">#REF!</definedName>
    <definedName name="PAGINA_12" localSheetId="58">#REF!</definedName>
    <definedName name="PAGINA_12" localSheetId="78">#REF!</definedName>
    <definedName name="PAGINA_12" localSheetId="22">#REF!</definedName>
    <definedName name="PAGINA_12" localSheetId="90">#REF!</definedName>
    <definedName name="PAGINA_12" localSheetId="0">#REF!</definedName>
    <definedName name="PAGINA_12">#REF!</definedName>
    <definedName name="Pan_Bancario_50G" localSheetId="106">#REF!</definedName>
    <definedName name="Pan_Bancario_50G" localSheetId="17">#REF!</definedName>
    <definedName name="Pan_Bancario_50G" localSheetId="51">#REF!</definedName>
    <definedName name="Pan_Bancario_50G" localSheetId="89">#REF!</definedName>
    <definedName name="Pan_Bancario_50G" localSheetId="42">#REF!</definedName>
    <definedName name="Pan_Bancario_50G" localSheetId="43">#REF!</definedName>
    <definedName name="Pan_Bancario_50G" localSheetId="47">#REF!</definedName>
    <definedName name="Pan_Bancario_50G" localSheetId="48">#REF!</definedName>
    <definedName name="Pan_Bancario_50G" localSheetId="49">#REF!</definedName>
    <definedName name="Pan_Bancario_50G" localSheetId="50">#REF!</definedName>
    <definedName name="Pan_Bancario_50G" localSheetId="57">#REF!</definedName>
    <definedName name="Pan_Bancario_50G" localSheetId="58">#REF!</definedName>
    <definedName name="Pan_Bancario_50G" localSheetId="76">#REF!</definedName>
    <definedName name="Pan_Bancario_50G" localSheetId="78">#REF!</definedName>
    <definedName name="Pan_Bancario_50G" localSheetId="82">#REF!</definedName>
    <definedName name="Pan_Bancario_50G" localSheetId="22">#REF!</definedName>
    <definedName name="Pan_Bancario_50G" localSheetId="90">#REF!</definedName>
    <definedName name="Pan_Bancario_50G" localSheetId="27">#REF!</definedName>
    <definedName name="Pan_Bancario_50G" localSheetId="0">#REF!</definedName>
    <definedName name="Pan_Bancario_50G">#REF!</definedName>
    <definedName name="Pan_Monet_30G" localSheetId="106">#REF!</definedName>
    <definedName name="Pan_Monet_30G" localSheetId="17">#REF!</definedName>
    <definedName name="Pan_Monet_30G" localSheetId="51">#REF!</definedName>
    <definedName name="Pan_Monet_30G" localSheetId="89">#REF!</definedName>
    <definedName name="Pan_Monet_30G" localSheetId="42">#REF!</definedName>
    <definedName name="Pan_Monet_30G" localSheetId="43">#REF!</definedName>
    <definedName name="Pan_Monet_30G" localSheetId="48">#REF!</definedName>
    <definedName name="Pan_Monet_30G" localSheetId="49">#REF!</definedName>
    <definedName name="Pan_Monet_30G" localSheetId="50">#REF!</definedName>
    <definedName name="Pan_Monet_30G" localSheetId="57">#REF!</definedName>
    <definedName name="Pan_Monet_30G" localSheetId="58">#REF!</definedName>
    <definedName name="Pan_Monet_30G" localSheetId="76">#REF!</definedName>
    <definedName name="Pan_Monet_30G" localSheetId="78">#REF!</definedName>
    <definedName name="Pan_Monet_30G" localSheetId="22">#REF!</definedName>
    <definedName name="Pan_Monet_30G" localSheetId="90">#REF!</definedName>
    <definedName name="Pan_Monet_30G" localSheetId="27">#REF!</definedName>
    <definedName name="Pan_Monet_30G" localSheetId="0">#REF!</definedName>
    <definedName name="Pan_Monet_30G">#REF!</definedName>
    <definedName name="PARAMETROS" localSheetId="106">#REF!</definedName>
    <definedName name="PARAMETROS" localSheetId="17">#REF!</definedName>
    <definedName name="PARAMETROS" localSheetId="51">#REF!</definedName>
    <definedName name="PARAMETROS" localSheetId="89">#REF!</definedName>
    <definedName name="PARAMETROS" localSheetId="48">#REF!</definedName>
    <definedName name="PARAMETROS" localSheetId="49">#REF!</definedName>
    <definedName name="PARAMETROS" localSheetId="50">#REF!</definedName>
    <definedName name="PARAMETROS" localSheetId="57">#REF!</definedName>
    <definedName name="PARAMETROS" localSheetId="58">#REF!</definedName>
    <definedName name="PARAMETROS" localSheetId="78">#REF!</definedName>
    <definedName name="PARAMETROS" localSheetId="22">#REF!</definedName>
    <definedName name="PARAMETROS" localSheetId="90">#REF!</definedName>
    <definedName name="PARAMETROS" localSheetId="0">#REF!</definedName>
    <definedName name="PARAMETROS">#REF!</definedName>
    <definedName name="Parmeshwar" localSheetId="106">#REF!</definedName>
    <definedName name="Parmeshwar" localSheetId="17">[102]E!$AJ$98:$AX$115</definedName>
    <definedName name="Parmeshwar" localSheetId="89">[102]E!$AJ$98:$AX$115</definedName>
    <definedName name="Parmeshwar" localSheetId="49">[102]E!$AJ$98:$AX$115</definedName>
    <definedName name="Parmeshwar" localSheetId="50">[102]E!$AJ$98:$AX$115</definedName>
    <definedName name="Parmeshwar" localSheetId="57">#REF!</definedName>
    <definedName name="Parmeshwar" localSheetId="90">[102]E!$AJ$98:$AX$115</definedName>
    <definedName name="Parmeshwar" localSheetId="94">#REF!</definedName>
    <definedName name="Parmeshwar">[102]E!$AJ$98:$AX$115</definedName>
    <definedName name="PARTIDA" localSheetId="106">#REF!</definedName>
    <definedName name="PARTIDA" localSheetId="17">[168]SPNF!#REF!</definedName>
    <definedName name="PARTIDA" localSheetId="51">[168]SPNF!#REF!</definedName>
    <definedName name="PARTIDA" localSheetId="89">[168]SPNF!#REF!</definedName>
    <definedName name="PARTIDA" localSheetId="40">[168]SPNF!#REF!</definedName>
    <definedName name="PARTIDA" localSheetId="42">[168]SPNF!#REF!</definedName>
    <definedName name="PARTIDA" localSheetId="48">[168]SPNF!#REF!</definedName>
    <definedName name="PARTIDA" localSheetId="49">[168]SPNF!#REF!</definedName>
    <definedName name="PARTIDA" localSheetId="50">[168]SPNF!#REF!</definedName>
    <definedName name="PARTIDA" localSheetId="57">[168]SPNF!#REF!</definedName>
    <definedName name="PARTIDA" localSheetId="58">[168]SPNF!#REF!</definedName>
    <definedName name="PARTIDA" localSheetId="77">[168]SPNF!#REF!</definedName>
    <definedName name="PARTIDA" localSheetId="78">[168]SPNF!#REF!</definedName>
    <definedName name="PARTIDA" localSheetId="90">[168]SPNF!#REF!</definedName>
    <definedName name="PARTIDA" localSheetId="94">#REF!</definedName>
    <definedName name="PARTIDA">[168]SPNF!#REF!</definedName>
    <definedName name="PAS" localSheetId="106">#REF!</definedName>
    <definedName name="PAS" localSheetId="17">#REF!</definedName>
    <definedName name="PAS" localSheetId="18">#REF!</definedName>
    <definedName name="PAS" localSheetId="51">#REF!</definedName>
    <definedName name="PAS" localSheetId="89">#REF!</definedName>
    <definedName name="PAS" localSheetId="40">#REF!</definedName>
    <definedName name="PAS" localSheetId="42">#REF!</definedName>
    <definedName name="PAS" localSheetId="48">#REF!</definedName>
    <definedName name="PAS" localSheetId="49">#REF!</definedName>
    <definedName name="PAS" localSheetId="50">#REF!</definedName>
    <definedName name="PAS" localSheetId="57">#REF!</definedName>
    <definedName name="PAS" localSheetId="58">#REF!</definedName>
    <definedName name="PAS" localSheetId="78">#REF!</definedName>
    <definedName name="PAS" localSheetId="22">#REF!</definedName>
    <definedName name="PAS" localSheetId="90">#REF!</definedName>
    <definedName name="PAS" localSheetId="0">#REF!</definedName>
    <definedName name="PAS">#REF!</definedName>
    <definedName name="pastel">#N/A</definedName>
    <definedName name="Path_Data" localSheetId="106">#REF!</definedName>
    <definedName name="Path_Data" localSheetId="16">'[119]shared data'!$B$8</definedName>
    <definedName name="Path_Data" localSheetId="57">'[58]shared data'!$B$8</definedName>
    <definedName name="Path_Data" localSheetId="94">#REF!</definedName>
    <definedName name="Path_Data">'[58]shared data'!$B$8</definedName>
    <definedName name="Path_System" localSheetId="106">#REF!</definedName>
    <definedName name="Path_System" localSheetId="16">'[119]shared data'!$B$7</definedName>
    <definedName name="Path_System" localSheetId="57">'[58]shared data'!$B$7</definedName>
    <definedName name="Path_System" localSheetId="94">#REF!</definedName>
    <definedName name="Path_System">'[58]shared data'!$B$7</definedName>
    <definedName name="Pave" localSheetId="106">#REF!</definedName>
    <definedName name="Pave" localSheetId="17">#REF!</definedName>
    <definedName name="Pave" localSheetId="18">#REF!</definedName>
    <definedName name="Pave" localSheetId="51">#REF!</definedName>
    <definedName name="Pave" localSheetId="89">#REF!</definedName>
    <definedName name="Pave" localSheetId="40">#REF!</definedName>
    <definedName name="Pave" localSheetId="42">#REF!</definedName>
    <definedName name="Pave" localSheetId="48">#REF!</definedName>
    <definedName name="Pave" localSheetId="49">#REF!</definedName>
    <definedName name="Pave" localSheetId="50">#REF!</definedName>
    <definedName name="Pave" localSheetId="57">#REF!</definedName>
    <definedName name="Pave" localSheetId="58">#REF!</definedName>
    <definedName name="Pave" localSheetId="78">#REF!</definedName>
    <definedName name="Pave" localSheetId="22">#REF!</definedName>
    <definedName name="Pave" localSheetId="90">#REF!</definedName>
    <definedName name="Pave" localSheetId="0">#REF!</definedName>
    <definedName name="Pave">#REF!</definedName>
    <definedName name="PAYCAP" localSheetId="106">#REF!</definedName>
    <definedName name="PAYCAP" localSheetId="17">#REF!</definedName>
    <definedName name="PAYCAP" localSheetId="18">#REF!</definedName>
    <definedName name="PAYCAP" localSheetId="51">#REF!</definedName>
    <definedName name="PAYCAP" localSheetId="89">#REF!</definedName>
    <definedName name="PAYCAP" localSheetId="40">#REF!</definedName>
    <definedName name="PAYCAP" localSheetId="42">#REF!</definedName>
    <definedName name="PAYCAP" localSheetId="48">#REF!</definedName>
    <definedName name="PAYCAP" localSheetId="49">#REF!</definedName>
    <definedName name="PAYCAP" localSheetId="50">#REF!</definedName>
    <definedName name="PAYCAP" localSheetId="57">#REF!</definedName>
    <definedName name="PAYCAP" localSheetId="58">#REF!</definedName>
    <definedName name="PAYCAP" localSheetId="78">#REF!</definedName>
    <definedName name="PAYCAP" localSheetId="22">#REF!</definedName>
    <definedName name="PAYCAP" localSheetId="90">#REF!</definedName>
    <definedName name="PAYCAP" localSheetId="0">#REF!</definedName>
    <definedName name="PAYCAP">#REF!</definedName>
    <definedName name="Paym_Cap" localSheetId="106">#REF!</definedName>
    <definedName name="Paym_Cap" localSheetId="17">#REF!</definedName>
    <definedName name="Paym_Cap" localSheetId="51">#REF!</definedName>
    <definedName name="Paym_Cap" localSheetId="89">#REF!</definedName>
    <definedName name="Paym_Cap" localSheetId="40">#REF!</definedName>
    <definedName name="Paym_Cap" localSheetId="42">#REF!</definedName>
    <definedName name="Paym_Cap" localSheetId="43">#REF!</definedName>
    <definedName name="Paym_Cap" localSheetId="47">#REF!</definedName>
    <definedName name="Paym_Cap" localSheetId="48">#REF!</definedName>
    <definedName name="Paym_Cap" localSheetId="49">#REF!</definedName>
    <definedName name="Paym_Cap" localSheetId="50">#REF!</definedName>
    <definedName name="Paym_Cap" localSheetId="57">#REF!</definedName>
    <definedName name="Paym_Cap" localSheetId="58">#REF!</definedName>
    <definedName name="Paym_Cap" localSheetId="76">#REF!</definedName>
    <definedName name="Paym_Cap" localSheetId="78">#REF!</definedName>
    <definedName name="Paym_Cap" localSheetId="82">#REF!</definedName>
    <definedName name="Paym_Cap" localSheetId="22">#REF!</definedName>
    <definedName name="Paym_Cap" localSheetId="90">#REF!</definedName>
    <definedName name="Paym_Cap" localSheetId="27">#REF!</definedName>
    <definedName name="Paym_Cap" localSheetId="0">#REF!</definedName>
    <definedName name="Paym_Cap">#REF!</definedName>
    <definedName name="pchBM" localSheetId="106">#REF!</definedName>
    <definedName name="pchBM" localSheetId="17">#REF!</definedName>
    <definedName name="pchBM" localSheetId="51">#REF!</definedName>
    <definedName name="pchBM" localSheetId="89">#REF!</definedName>
    <definedName name="pchBM" localSheetId="42">#REF!</definedName>
    <definedName name="pchBM" localSheetId="43">#REF!</definedName>
    <definedName name="pchBM" localSheetId="48">#REF!</definedName>
    <definedName name="pchBM" localSheetId="49">#REF!</definedName>
    <definedName name="pchBM" localSheetId="50">#REF!</definedName>
    <definedName name="pchBM" localSheetId="57">#REF!</definedName>
    <definedName name="pchBM" localSheetId="58">#REF!</definedName>
    <definedName name="pchBM" localSheetId="76">#REF!</definedName>
    <definedName name="pchBM" localSheetId="78">#REF!</definedName>
    <definedName name="pchBM" localSheetId="22">#REF!</definedName>
    <definedName name="pchBM" localSheetId="90">#REF!</definedName>
    <definedName name="pchBM" localSheetId="27">#REF!</definedName>
    <definedName name="pchBM" localSheetId="0">#REF!</definedName>
    <definedName name="pchBM">#REF!</definedName>
    <definedName name="pchBMG" localSheetId="106">#REF!</definedName>
    <definedName name="pchBMG" localSheetId="16">[86]Q6!#REF!</definedName>
    <definedName name="pchBMG" localSheetId="17">#REF!</definedName>
    <definedName name="pchBMG" localSheetId="51">#REF!</definedName>
    <definedName name="pchBMG" localSheetId="89">#REF!</definedName>
    <definedName name="pchBMG" localSheetId="42">#REF!</definedName>
    <definedName name="pchBMG" localSheetId="43">#REF!</definedName>
    <definedName name="pchBMG" localSheetId="48">#REF!</definedName>
    <definedName name="pchBMG" localSheetId="49">#REF!</definedName>
    <definedName name="pchBMG" localSheetId="50">#REF!</definedName>
    <definedName name="pchBMG" localSheetId="57">#REF!</definedName>
    <definedName name="pchBMG" localSheetId="58">#REF!</definedName>
    <definedName name="pchBMG" localSheetId="76">#REF!</definedName>
    <definedName name="pchBMG" localSheetId="77">#REF!</definedName>
    <definedName name="pchBMG" localSheetId="78">#REF!</definedName>
    <definedName name="pchBMG" localSheetId="22">#REF!</definedName>
    <definedName name="pchBMG" localSheetId="90">#REF!</definedName>
    <definedName name="pchBMG" localSheetId="27">#REF!</definedName>
    <definedName name="pchBMG" localSheetId="0">#REF!</definedName>
    <definedName name="pchBMG">#REF!</definedName>
    <definedName name="pchBX" localSheetId="106">#REF!</definedName>
    <definedName name="pchBX" localSheetId="17">#REF!</definedName>
    <definedName name="pchBX" localSheetId="51">#REF!</definedName>
    <definedName name="pchBX" localSheetId="89">#REF!</definedName>
    <definedName name="pchBX" localSheetId="42">#REF!</definedName>
    <definedName name="pchBX" localSheetId="43">#REF!</definedName>
    <definedName name="pchBX" localSheetId="48">#REF!</definedName>
    <definedName name="pchBX" localSheetId="49">#REF!</definedName>
    <definedName name="pchBX" localSheetId="50">#REF!</definedName>
    <definedName name="pchBX" localSheetId="57">#REF!</definedName>
    <definedName name="pchBX" localSheetId="58">#REF!</definedName>
    <definedName name="pchBX" localSheetId="76">#REF!</definedName>
    <definedName name="pchBX" localSheetId="78">#REF!</definedName>
    <definedName name="pchBX" localSheetId="22">#REF!</definedName>
    <definedName name="pchBX" localSheetId="90">#REF!</definedName>
    <definedName name="pchBX" localSheetId="27">#REF!</definedName>
    <definedName name="pchBX" localSheetId="0">#REF!</definedName>
    <definedName name="pchBX">#REF!</definedName>
    <definedName name="pchBXG" localSheetId="106">#REF!</definedName>
    <definedName name="pchBXG" localSheetId="16">[86]Q6!#REF!</definedName>
    <definedName name="pchBXG" localSheetId="17">#REF!</definedName>
    <definedName name="pchBXG" localSheetId="51">#REF!</definedName>
    <definedName name="pchBXG" localSheetId="89">#REF!</definedName>
    <definedName name="pchBXG" localSheetId="42">#REF!</definedName>
    <definedName name="pchBXG" localSheetId="43">#REF!</definedName>
    <definedName name="pchBXG" localSheetId="48">#REF!</definedName>
    <definedName name="pchBXG" localSheetId="49">#REF!</definedName>
    <definedName name="pchBXG" localSheetId="50">#REF!</definedName>
    <definedName name="pchBXG" localSheetId="57">#REF!</definedName>
    <definedName name="pchBXG" localSheetId="58">#REF!</definedName>
    <definedName name="pchBXG" localSheetId="76">#REF!</definedName>
    <definedName name="pchBXG" localSheetId="77">#REF!</definedName>
    <definedName name="pchBXG" localSheetId="78">#REF!</definedName>
    <definedName name="pchBXG" localSheetId="22">#REF!</definedName>
    <definedName name="pchBXG" localSheetId="90">#REF!</definedName>
    <definedName name="pchBXG" localSheetId="27">#REF!</definedName>
    <definedName name="pchBXG" localSheetId="0">#REF!</definedName>
    <definedName name="pchBXG">#REF!</definedName>
    <definedName name="pchNM_R" localSheetId="106">#REF!</definedName>
    <definedName name="pchNM_R" localSheetId="17">[72]Q1!#REF!</definedName>
    <definedName name="pchNM_R" localSheetId="51">[72]Q1!#REF!</definedName>
    <definedName name="pchNM_R" localSheetId="89">[72]Q1!#REF!</definedName>
    <definedName name="pchNM_R" localSheetId="49">[72]Q1!#REF!</definedName>
    <definedName name="pchNM_R" localSheetId="50">[72]Q1!#REF!</definedName>
    <definedName name="pchNM_R" localSheetId="57">[72]Q1!#REF!</definedName>
    <definedName name="pchNM_R" localSheetId="90">[72]Q1!#REF!</definedName>
    <definedName name="pchNM_R" localSheetId="94">#REF!</definedName>
    <definedName name="pchNM_R">[72]Q1!#REF!</definedName>
    <definedName name="pchNMG_R" localSheetId="106">#REF!</definedName>
    <definedName name="pchNMG_R" localSheetId="17">[72]Q1!#REF!</definedName>
    <definedName name="pchNMG_R" localSheetId="89">[72]Q1!#REF!</definedName>
    <definedName name="pchNMG_R" localSheetId="49">[72]Q1!#REF!</definedName>
    <definedName name="pchNMG_R" localSheetId="50">[72]Q1!#REF!</definedName>
    <definedName name="pchNMG_R" localSheetId="57">[72]Q1!#REF!</definedName>
    <definedName name="pchNMG_R" localSheetId="90">[72]Q1!#REF!</definedName>
    <definedName name="pchNMG_R" localSheetId="94">#REF!</definedName>
    <definedName name="pchNMG_R">[72]Q1!#REF!</definedName>
    <definedName name="pchNX_R" localSheetId="106">#REF!</definedName>
    <definedName name="pchNX_R" localSheetId="17">[72]Q1!#REF!</definedName>
    <definedName name="pchNX_R" localSheetId="89">[72]Q1!#REF!</definedName>
    <definedName name="pchNX_R" localSheetId="49">[72]Q1!#REF!</definedName>
    <definedName name="pchNX_R" localSheetId="50">[72]Q1!#REF!</definedName>
    <definedName name="pchNX_R" localSheetId="57">[72]Q1!#REF!</definedName>
    <definedName name="pchNX_R" localSheetId="90">[72]Q1!#REF!</definedName>
    <definedName name="pchNX_R" localSheetId="94">#REF!</definedName>
    <definedName name="pchNX_R">[72]Q1!#REF!</definedName>
    <definedName name="pchNXG_R" localSheetId="106">#REF!</definedName>
    <definedName name="pchNXG_R" localSheetId="17">[72]Q1!#REF!</definedName>
    <definedName name="pchNXG_R" localSheetId="89">[72]Q1!#REF!</definedName>
    <definedName name="pchNXG_R" localSheetId="49">[72]Q1!#REF!</definedName>
    <definedName name="pchNXG_R" localSheetId="50">[72]Q1!#REF!</definedName>
    <definedName name="pchNXG_R" localSheetId="57">[72]Q1!#REF!</definedName>
    <definedName name="pchNXG_R" localSheetId="90">[72]Q1!#REF!</definedName>
    <definedName name="pchNXG_R" localSheetId="94">#REF!</definedName>
    <definedName name="pchNXG_R">[72]Q1!#REF!</definedName>
    <definedName name="PCNTLGT" localSheetId="106">#REF!</definedName>
    <definedName name="PCNTLGT" localSheetId="17">[82]nonopec!#REF!</definedName>
    <definedName name="PCNTLGT" localSheetId="42">[82]nonopec!#REF!</definedName>
    <definedName name="PCNTLGT" localSheetId="57">#REF!</definedName>
    <definedName name="PCNTLGT" localSheetId="59">#REF!</definedName>
    <definedName name="PCNTLGT" localSheetId="60">#REF!</definedName>
    <definedName name="PCNTLGT" localSheetId="76">[82]nonopec!#REF!</definedName>
    <definedName name="PCNTLGT" localSheetId="90">[82]nonopec!#REF!</definedName>
    <definedName name="PCNTLGT" localSheetId="94">#REF!</definedName>
    <definedName name="PCNTLGT">[82]nonopec!#REF!</definedName>
    <definedName name="PCPI" localSheetId="106">#REF!</definedName>
    <definedName name="PCPI" localSheetId="16">#REF!</definedName>
    <definedName name="PCPI" localSheetId="17">#REF!</definedName>
    <definedName name="PCPI" localSheetId="51">#REF!</definedName>
    <definedName name="PCPI" localSheetId="89">#REF!</definedName>
    <definedName name="PCPI" localSheetId="40">#REF!</definedName>
    <definedName name="PCPI" localSheetId="42">#REF!</definedName>
    <definedName name="PCPI" localSheetId="43">#REF!</definedName>
    <definedName name="PCPI" localSheetId="47">#REF!</definedName>
    <definedName name="PCPI" localSheetId="48">#REF!</definedName>
    <definedName name="PCPI" localSheetId="49">#REF!</definedName>
    <definedName name="PCPI" localSheetId="50">#REF!</definedName>
    <definedName name="PCPI" localSheetId="57">#REF!</definedName>
    <definedName name="PCPI" localSheetId="58">#REF!</definedName>
    <definedName name="PCPI" localSheetId="76">#REF!</definedName>
    <definedName name="PCPI" localSheetId="77">#REF!</definedName>
    <definedName name="PCPI" localSheetId="78">#REF!</definedName>
    <definedName name="PCPI" localSheetId="82">#REF!</definedName>
    <definedName name="PCPI" localSheetId="22">#REF!</definedName>
    <definedName name="PCPI" localSheetId="90">#REF!</definedName>
    <definedName name="PCPI" localSheetId="27">#REF!</definedName>
    <definedName name="PCPI" localSheetId="0">#REF!</definedName>
    <definedName name="PCPI">#REF!</definedName>
    <definedName name="PCPIE" localSheetId="106">#REF!</definedName>
    <definedName name="PCPIE" localSheetId="17">#REF!</definedName>
    <definedName name="PCPIE" localSheetId="51">#REF!</definedName>
    <definedName name="PCPIE" localSheetId="89">#REF!</definedName>
    <definedName name="PCPIE" localSheetId="40">#REF!</definedName>
    <definedName name="PCPIE" localSheetId="42">#REF!</definedName>
    <definedName name="PCPIE" localSheetId="48">#REF!</definedName>
    <definedName name="PCPIE" localSheetId="49">#REF!</definedName>
    <definedName name="PCPIE" localSheetId="50">#REF!</definedName>
    <definedName name="PCPIE" localSheetId="57">#REF!</definedName>
    <definedName name="PCPIE" localSheetId="58">#REF!</definedName>
    <definedName name="PCPIE" localSheetId="78">#REF!</definedName>
    <definedName name="PCPIE" localSheetId="22">#REF!</definedName>
    <definedName name="PCPIE" localSheetId="90">#REF!</definedName>
    <definedName name="PCPIE" localSheetId="0">#REF!</definedName>
    <definedName name="PCPIE">#REF!</definedName>
    <definedName name="PCPIG" localSheetId="16">[72]Q3!#REF!</definedName>
    <definedName name="PCPIG">#N/A</definedName>
    <definedName name="PEACEAGR" localSheetId="106">#REF!</definedName>
    <definedName name="PEACEAGR" localSheetId="17">#REF!</definedName>
    <definedName name="PEACEAGR" localSheetId="18">#REF!</definedName>
    <definedName name="PEACEAGR" localSheetId="51">#REF!</definedName>
    <definedName name="PEACEAGR" localSheetId="89">#REF!</definedName>
    <definedName name="PEACEAGR" localSheetId="40">#REF!</definedName>
    <definedName name="PEACEAGR" localSheetId="42">#REF!</definedName>
    <definedName name="PEACEAGR" localSheetId="48">#REF!</definedName>
    <definedName name="PEACEAGR" localSheetId="49">#REF!</definedName>
    <definedName name="PEACEAGR" localSheetId="50">#REF!</definedName>
    <definedName name="PEACEAGR" localSheetId="57">#REF!</definedName>
    <definedName name="PEACEAGR" localSheetId="58">#REF!</definedName>
    <definedName name="PEACEAGR" localSheetId="77">#REF!</definedName>
    <definedName name="PEACEAGR" localSheetId="78">#REF!</definedName>
    <definedName name="PEACEAGR" localSheetId="22">#REF!</definedName>
    <definedName name="PEACEAGR" localSheetId="90">#REF!</definedName>
    <definedName name="PEACEAGR" localSheetId="0">#REF!</definedName>
    <definedName name="PEACEAGR">#REF!</definedName>
    <definedName name="PERE96" localSheetId="106">#REF!</definedName>
    <definedName name="PERE96" localSheetId="17">#REF!</definedName>
    <definedName name="PERE96" localSheetId="18">#REF!</definedName>
    <definedName name="PERE96" localSheetId="51">#REF!</definedName>
    <definedName name="PERE96" localSheetId="89">#REF!</definedName>
    <definedName name="PERE96" localSheetId="40">#REF!</definedName>
    <definedName name="PERE96" localSheetId="42">#REF!</definedName>
    <definedName name="PERE96" localSheetId="48">#REF!</definedName>
    <definedName name="PERE96" localSheetId="49">#REF!</definedName>
    <definedName name="PERE96" localSheetId="50">#REF!</definedName>
    <definedName name="PERE96" localSheetId="57">#REF!</definedName>
    <definedName name="PERE96" localSheetId="58">#REF!</definedName>
    <definedName name="PERE96" localSheetId="77">#REF!</definedName>
    <definedName name="PERE96" localSheetId="78">#REF!</definedName>
    <definedName name="PERE96" localSheetId="22">#REF!</definedName>
    <definedName name="PERE96" localSheetId="90">#REF!</definedName>
    <definedName name="PERE96" localSheetId="0">#REF!</definedName>
    <definedName name="PERE96">#REF!</definedName>
    <definedName name="Petroecuador" localSheetId="106">#REF!</definedName>
    <definedName name="Petroecuador" localSheetId="17">#REF!</definedName>
    <definedName name="Petroecuador" localSheetId="18">#REF!</definedName>
    <definedName name="Petroecuador" localSheetId="51">#REF!</definedName>
    <definedName name="Petroecuador" localSheetId="89">#REF!</definedName>
    <definedName name="Petroecuador" localSheetId="40">#REF!</definedName>
    <definedName name="Petroecuador" localSheetId="42">#REF!</definedName>
    <definedName name="Petroecuador" localSheetId="48">#REF!</definedName>
    <definedName name="Petroecuador" localSheetId="49">#REF!</definedName>
    <definedName name="Petroecuador" localSheetId="50">#REF!</definedName>
    <definedName name="Petroecuador" localSheetId="57">#REF!</definedName>
    <definedName name="Petroecuador" localSheetId="58">#REF!</definedName>
    <definedName name="Petroecuador" localSheetId="77">#REF!</definedName>
    <definedName name="Petroecuador" localSheetId="78">#REF!</definedName>
    <definedName name="Petroecuador" localSheetId="22">#REF!</definedName>
    <definedName name="Petroecuador" localSheetId="90">#REF!</definedName>
    <definedName name="Petroecuador" localSheetId="0">#REF!</definedName>
    <definedName name="Petroecuador">#REF!</definedName>
    <definedName name="PEX" localSheetId="106">#REF!</definedName>
    <definedName name="PEX" localSheetId="57">[107]SUPUESTOS!A$14</definedName>
    <definedName name="PEX" localSheetId="94">#REF!</definedName>
    <definedName name="PEX">[107]SUPUESTOS!A$14</definedName>
    <definedName name="PF" localSheetId="106">#REF!</definedName>
    <definedName name="PF" localSheetId="17">#REF!</definedName>
    <definedName name="PF" localSheetId="51">#REF!</definedName>
    <definedName name="PF" localSheetId="89">#REF!</definedName>
    <definedName name="PF" localSheetId="40">#REF!</definedName>
    <definedName name="PF" localSheetId="42">#REF!</definedName>
    <definedName name="PF" localSheetId="43">#REF!</definedName>
    <definedName name="PF" localSheetId="47">#REF!</definedName>
    <definedName name="PF" localSheetId="48">#REF!</definedName>
    <definedName name="PF" localSheetId="49">#REF!</definedName>
    <definedName name="PF" localSheetId="50">#REF!</definedName>
    <definedName name="PF" localSheetId="57">#REF!</definedName>
    <definedName name="PF" localSheetId="58">#REF!</definedName>
    <definedName name="PF" localSheetId="76">#REF!</definedName>
    <definedName name="PF" localSheetId="77">#REF!</definedName>
    <definedName name="PF" localSheetId="78">#REF!</definedName>
    <definedName name="PF" localSheetId="82">#REF!</definedName>
    <definedName name="PF" localSheetId="22">#REF!</definedName>
    <definedName name="PF" localSheetId="90">#REF!</definedName>
    <definedName name="PF" localSheetId="27">#REF!</definedName>
    <definedName name="PF" localSheetId="0">#REF!</definedName>
    <definedName name="PF">#REF!</definedName>
    <definedName name="PFP" localSheetId="106">#REF!</definedName>
    <definedName name="PFP" localSheetId="17">#REF!</definedName>
    <definedName name="PFP" localSheetId="51">#REF!</definedName>
    <definedName name="PFP" localSheetId="89">#REF!</definedName>
    <definedName name="PFP" localSheetId="40">#REF!</definedName>
    <definedName name="PFP" localSheetId="42">#REF!</definedName>
    <definedName name="PFP" localSheetId="43">#REF!</definedName>
    <definedName name="PFP" localSheetId="48">#REF!</definedName>
    <definedName name="PFP" localSheetId="49">#REF!</definedName>
    <definedName name="PFP" localSheetId="50">#REF!</definedName>
    <definedName name="PFP" localSheetId="57">#REF!</definedName>
    <definedName name="PFP" localSheetId="58">#REF!</definedName>
    <definedName name="PFP" localSheetId="76">#REF!</definedName>
    <definedName name="PFP" localSheetId="78">#REF!</definedName>
    <definedName name="PFP" localSheetId="22">#REF!</definedName>
    <definedName name="PFP" localSheetId="90">#REF!</definedName>
    <definedName name="PFP" localSheetId="27">#REF!</definedName>
    <definedName name="PFP" localSheetId="0">#REF!</definedName>
    <definedName name="PFP">#REF!</definedName>
    <definedName name="pfp_table1" localSheetId="106">#REF!</definedName>
    <definedName name="pfp_table1" localSheetId="17">#REF!</definedName>
    <definedName name="pfp_table1" localSheetId="51">#REF!</definedName>
    <definedName name="pfp_table1" localSheetId="89">#REF!</definedName>
    <definedName name="pfp_table1" localSheetId="40">#REF!</definedName>
    <definedName name="pfp_table1" localSheetId="42">#REF!</definedName>
    <definedName name="pfp_table1" localSheetId="43">#REF!</definedName>
    <definedName name="pfp_table1" localSheetId="48">#REF!</definedName>
    <definedName name="pfp_table1" localSheetId="49">#REF!</definedName>
    <definedName name="pfp_table1" localSheetId="50">#REF!</definedName>
    <definedName name="pfp_table1" localSheetId="57">#REF!</definedName>
    <definedName name="pfp_table1" localSheetId="58">#REF!</definedName>
    <definedName name="pfp_table1" localSheetId="76">#REF!</definedName>
    <definedName name="pfp_table1" localSheetId="78">#REF!</definedName>
    <definedName name="pfp_table1" localSheetId="22">#REF!</definedName>
    <definedName name="pfp_table1" localSheetId="90">#REF!</definedName>
    <definedName name="pfp_table1" localSheetId="27">#REF!</definedName>
    <definedName name="pfp_table1" localSheetId="0">#REF!</definedName>
    <definedName name="pfp_table1">#REF!</definedName>
    <definedName name="pib" localSheetId="106">#REF!</definedName>
    <definedName name="pib" localSheetId="17">#REF!</definedName>
    <definedName name="pib" localSheetId="51">#REF!</definedName>
    <definedName name="pib" localSheetId="89">#REF!</definedName>
    <definedName name="pib" localSheetId="48">#REF!</definedName>
    <definedName name="pib" localSheetId="49">#REF!</definedName>
    <definedName name="pib" localSheetId="50">#REF!</definedName>
    <definedName name="pib" localSheetId="57">#REF!</definedName>
    <definedName name="pib" localSheetId="58">#REF!</definedName>
    <definedName name="pib" localSheetId="78">#REF!</definedName>
    <definedName name="pib" localSheetId="22">#REF!</definedName>
    <definedName name="pib" localSheetId="90">#REF!</definedName>
    <definedName name="pib" localSheetId="0">#REF!</definedName>
    <definedName name="pib">#REF!</definedName>
    <definedName name="pib_int" localSheetId="106">#REF!</definedName>
    <definedName name="pib_int" localSheetId="17">#REF!</definedName>
    <definedName name="pib_int" localSheetId="51">#REF!</definedName>
    <definedName name="pib_int" localSheetId="89">#REF!</definedName>
    <definedName name="pib_int" localSheetId="48">#REF!</definedName>
    <definedName name="pib_int" localSheetId="49">#REF!</definedName>
    <definedName name="pib_int" localSheetId="50">#REF!</definedName>
    <definedName name="pib_int" localSheetId="57">#REF!</definedName>
    <definedName name="pib_int" localSheetId="58">#REF!</definedName>
    <definedName name="pib_int" localSheetId="78">#REF!</definedName>
    <definedName name="pib_int" localSheetId="22">#REF!</definedName>
    <definedName name="pib_int" localSheetId="90">#REF!</definedName>
    <definedName name="pib_int" localSheetId="0">#REF!</definedName>
    <definedName name="pib_int">#REF!</definedName>
    <definedName name="pib98j" localSheetId="106">#REF!</definedName>
    <definedName name="pib98j" localSheetId="17">[32]Programa!#REF!</definedName>
    <definedName name="pib98j" localSheetId="51">[32]Programa!#REF!</definedName>
    <definedName name="pib98j" localSheetId="89">[32]Programa!#REF!</definedName>
    <definedName name="pib98j" localSheetId="40">[32]Programa!#REF!</definedName>
    <definedName name="pib98j" localSheetId="42">[32]Programa!#REF!</definedName>
    <definedName name="pib98j" localSheetId="48">[32]Programa!#REF!</definedName>
    <definedName name="pib98j" localSheetId="49">[32]Programa!#REF!</definedName>
    <definedName name="pib98j" localSheetId="50">[32]Programa!#REF!</definedName>
    <definedName name="pib98j" localSheetId="57">[32]Programa!#REF!</definedName>
    <definedName name="pib98j" localSheetId="58">[32]Programa!#REF!</definedName>
    <definedName name="pib98j" localSheetId="77">[32]Programa!#REF!</definedName>
    <definedName name="pib98j" localSheetId="78">[32]Programa!#REF!</definedName>
    <definedName name="pib98j" localSheetId="90">[32]Programa!#REF!</definedName>
    <definedName name="pib98j" localSheetId="94">#REF!</definedName>
    <definedName name="pib98j">[32]Programa!#REF!</definedName>
    <definedName name="pib98s" localSheetId="106">#REF!</definedName>
    <definedName name="pib98s" localSheetId="17">[32]Programa!#REF!</definedName>
    <definedName name="pib98s" localSheetId="51">[32]Programa!#REF!</definedName>
    <definedName name="pib98s" localSheetId="89">[32]Programa!#REF!</definedName>
    <definedName name="pib98s" localSheetId="40">[32]Programa!#REF!</definedName>
    <definedName name="pib98s" localSheetId="42">[32]Programa!#REF!</definedName>
    <definedName name="pib98s" localSheetId="48">[32]Programa!#REF!</definedName>
    <definedName name="pib98s" localSheetId="49">[32]Programa!#REF!</definedName>
    <definedName name="pib98s" localSheetId="50">[32]Programa!#REF!</definedName>
    <definedName name="pib98s" localSheetId="57">[32]Programa!#REF!</definedName>
    <definedName name="pib98s" localSheetId="58">[32]Programa!#REF!</definedName>
    <definedName name="pib98s" localSheetId="77">[32]Programa!#REF!</definedName>
    <definedName name="pib98s" localSheetId="78">[32]Programa!#REF!</definedName>
    <definedName name="pib98s" localSheetId="90">[32]Programa!#REF!</definedName>
    <definedName name="pib98s" localSheetId="94">#REF!</definedName>
    <definedName name="pib98s">[32]Programa!#REF!</definedName>
    <definedName name="PIBMENSAL" localSheetId="106">#REF!</definedName>
    <definedName name="PIBMENSAL" localSheetId="17">#REF!</definedName>
    <definedName name="PIBMENSAL" localSheetId="18">#REF!</definedName>
    <definedName name="PIBMENSAL" localSheetId="51">#REF!</definedName>
    <definedName name="PIBMENSAL" localSheetId="89">#REF!</definedName>
    <definedName name="PIBMENSAL" localSheetId="40">#REF!</definedName>
    <definedName name="PIBMENSAL" localSheetId="42">#REF!</definedName>
    <definedName name="PIBMENSAL" localSheetId="48">#REF!</definedName>
    <definedName name="PIBMENSAL" localSheetId="49">#REF!</definedName>
    <definedName name="PIBMENSAL" localSheetId="50">#REF!</definedName>
    <definedName name="PIBMENSAL" localSheetId="57">#REF!</definedName>
    <definedName name="PIBMENSAL" localSheetId="58">#REF!</definedName>
    <definedName name="PIBMENSAL" localSheetId="77">#REF!</definedName>
    <definedName name="PIBMENSAL" localSheetId="78">#REF!</definedName>
    <definedName name="PIBMENSAL" localSheetId="22">#REF!</definedName>
    <definedName name="PIBMENSAL" localSheetId="90">#REF!</definedName>
    <definedName name="PIBMENSAL" localSheetId="0">#REF!</definedName>
    <definedName name="PIBMENSAL">#REF!</definedName>
    <definedName name="PIBporSECT" localSheetId="106">#REF!</definedName>
    <definedName name="PIBporSECT" localSheetId="17">#REF!</definedName>
    <definedName name="PIBporSECT" localSheetId="18">#REF!</definedName>
    <definedName name="PIBporSECT" localSheetId="51">#REF!</definedName>
    <definedName name="PIBporSECT" localSheetId="89">#REF!</definedName>
    <definedName name="PIBporSECT" localSheetId="40">#REF!</definedName>
    <definedName name="PIBporSECT" localSheetId="42">#REF!</definedName>
    <definedName name="PIBporSECT" localSheetId="48">#REF!</definedName>
    <definedName name="PIBporSECT" localSheetId="49">#REF!</definedName>
    <definedName name="PIBporSECT" localSheetId="50">#REF!</definedName>
    <definedName name="PIBporSECT" localSheetId="57">#REF!</definedName>
    <definedName name="PIBporSECT" localSheetId="58">#REF!</definedName>
    <definedName name="PIBporSECT" localSheetId="78">#REF!</definedName>
    <definedName name="PIBporSECT" localSheetId="22">#REF!</definedName>
    <definedName name="PIBporSECT" localSheetId="90">#REF!</definedName>
    <definedName name="PIBporSECT" localSheetId="0">#REF!</definedName>
    <definedName name="PIBporSECT">#REF!</definedName>
    <definedName name="PII" localSheetId="104" hidden="1">{"Main Economic Indicators",#N/A,FALSE,"C"}</definedName>
    <definedName name="PII" localSheetId="106" hidden="1">{"Main Economic Indicators",#N/A,FALSE,"C"}</definedName>
    <definedName name="PII" localSheetId="17" hidden="1">{"Main Economic Indicators",#N/A,FALSE,"C"}</definedName>
    <definedName name="PII" localSheetId="18" hidden="1">{"Main Economic Indicators",#N/A,FALSE,"C"}</definedName>
    <definedName name="PII" localSheetId="38" hidden="1">{"Main Economic Indicators",#N/A,FALSE,"C"}</definedName>
    <definedName name="PII" localSheetId="41" hidden="1">{"Main Economic Indicators",#N/A,FALSE,"C"}</definedName>
    <definedName name="PII" localSheetId="65" hidden="1">{"Main Economic Indicators",#N/A,FALSE,"C"}</definedName>
    <definedName name="PII" localSheetId="67" hidden="1">{"Main Economic Indicators",#N/A,FALSE,"C"}</definedName>
    <definedName name="PII" localSheetId="70" hidden="1">{"Main Economic Indicators",#N/A,FALSE,"C"}</definedName>
    <definedName name="PII" localSheetId="8" hidden="1">{"Main Economic Indicators",#N/A,FALSE,"C"}</definedName>
    <definedName name="PII" localSheetId="9" hidden="1">{"Main Economic Indicators",#N/A,FALSE,"C"}</definedName>
    <definedName name="PII" localSheetId="10" hidden="1">{"Main Economic Indicators",#N/A,FALSE,"C"}</definedName>
    <definedName name="PII" localSheetId="11" hidden="1">{"Main Economic Indicators",#N/A,FALSE,"C"}</definedName>
    <definedName name="PII" localSheetId="54" hidden="1">{"Main Economic Indicators",#N/A,FALSE,"C"}</definedName>
    <definedName name="PII" localSheetId="51" hidden="1">{"Main Economic Indicators",#N/A,FALSE,"C"}</definedName>
    <definedName name="PII" localSheetId="89" hidden="1">{"Main Economic Indicators",#N/A,FALSE,"C"}</definedName>
    <definedName name="PII" localSheetId="28" hidden="1">{"Main Economic Indicators",#N/A,FALSE,"C"}</definedName>
    <definedName name="PII" localSheetId="29" hidden="1">{"Main Economic Indicators",#N/A,FALSE,"C"}</definedName>
    <definedName name="PII" localSheetId="30" hidden="1">{"Main Economic Indicators",#N/A,FALSE,"C"}</definedName>
    <definedName name="PII" localSheetId="31" hidden="1">{"Main Economic Indicators",#N/A,FALSE,"C"}</definedName>
    <definedName name="PII" localSheetId="32" hidden="1">{"Main Economic Indicators",#N/A,FALSE,"C"}</definedName>
    <definedName name="PII" localSheetId="33" hidden="1">{"Main Economic Indicators",#N/A,FALSE,"C"}</definedName>
    <definedName name="PII" localSheetId="34" hidden="1">{"Main Economic Indicators",#N/A,FALSE,"C"}</definedName>
    <definedName name="PII" localSheetId="37" hidden="1">{"Main Economic Indicators",#N/A,FALSE,"C"}</definedName>
    <definedName name="PII" localSheetId="2" hidden="1">{"Main Economic Indicators",#N/A,FALSE,"C"}</definedName>
    <definedName name="PII" localSheetId="39" hidden="1">{"Main Economic Indicators",#N/A,FALSE,"C"}</definedName>
    <definedName name="PII" localSheetId="40" hidden="1">{"Main Economic Indicators",#N/A,FALSE,"C"}</definedName>
    <definedName name="PII" localSheetId="42" hidden="1">{"Main Economic Indicators",#N/A,FALSE,"C"}</definedName>
    <definedName name="PII" localSheetId="43" hidden="1">{"Main Economic Indicators",#N/A,FALSE,"C"}</definedName>
    <definedName name="PII" localSheetId="44" hidden="1">{"Main Economic Indicators",#N/A,FALSE,"C"}</definedName>
    <definedName name="PII" localSheetId="45" hidden="1">{"Main Economic Indicators",#N/A,FALSE,"C"}</definedName>
    <definedName name="PII" localSheetId="46" hidden="1">{"Main Economic Indicators",#N/A,FALSE,"C"}</definedName>
    <definedName name="PII" localSheetId="47" hidden="1">{"Main Economic Indicators",#N/A,FALSE,"C"}</definedName>
    <definedName name="PII" localSheetId="48" hidden="1">{"Main Economic Indicators",#N/A,FALSE,"C"}</definedName>
    <definedName name="PII" localSheetId="49" hidden="1">{"Main Economic Indicators",#N/A,FALSE,"C"}</definedName>
    <definedName name="PII" localSheetId="50" hidden="1">{"Main Economic Indicators",#N/A,FALSE,"C"}</definedName>
    <definedName name="PII" localSheetId="57" hidden="1">{"Main Economic Indicators",#N/A,FALSE,"C"}</definedName>
    <definedName name="PII" localSheetId="58" hidden="1">{"Main Economic Indicators",#N/A,FALSE,"C"}</definedName>
    <definedName name="PII" localSheetId="59" hidden="1">{"Main Economic Indicators",#N/A,FALSE,"C"}</definedName>
    <definedName name="PII" localSheetId="60" hidden="1">{"Main Economic Indicators",#N/A,FALSE,"C"}</definedName>
    <definedName name="PII" localSheetId="61" hidden="1">{"Main Economic Indicators",#N/A,FALSE,"C"}</definedName>
    <definedName name="PII" localSheetId="62" hidden="1">{"Main Economic Indicators",#N/A,FALSE,"C"}</definedName>
    <definedName name="PII" localSheetId="63" hidden="1">{"Main Economic Indicators",#N/A,FALSE,"C"}</definedName>
    <definedName name="PII" localSheetId="64" hidden="1">{"Main Economic Indicators",#N/A,FALSE,"C"}</definedName>
    <definedName name="PII" localSheetId="66" hidden="1">{"Main Economic Indicators",#N/A,FALSE,"C"}</definedName>
    <definedName name="PII" localSheetId="68" hidden="1">{"Main Economic Indicators",#N/A,FALSE,"C"}</definedName>
    <definedName name="PII" localSheetId="69" hidden="1">{"Main Economic Indicators",#N/A,FALSE,"C"}</definedName>
    <definedName name="PII" localSheetId="71" hidden="1">{"Main Economic Indicators",#N/A,FALSE,"C"}</definedName>
    <definedName name="PII" localSheetId="76" hidden="1">{"Main Economic Indicators",#N/A,FALSE,"C"}</definedName>
    <definedName name="PII" localSheetId="77" hidden="1">{"Main Economic Indicators",#N/A,FALSE,"C"}</definedName>
    <definedName name="PII" localSheetId="78" hidden="1">{"Main Economic Indicators",#N/A,FALSE,"C"}</definedName>
    <definedName name="PII" localSheetId="82" hidden="1">{"Main Economic Indicators",#N/A,FALSE,"C"}</definedName>
    <definedName name="PII" localSheetId="22" hidden="1">{"Main Economic Indicators",#N/A,FALSE,"C"}</definedName>
    <definedName name="PII" localSheetId="86" hidden="1">{"Main Economic Indicators",#N/A,FALSE,"C"}</definedName>
    <definedName name="PII" localSheetId="90" hidden="1">{"Main Economic Indicators",#N/A,FALSE,"C"}</definedName>
    <definedName name="PII" localSheetId="94" hidden="1">{"Main Economic Indicators",#N/A,FALSE,"C"}</definedName>
    <definedName name="PII" localSheetId="102" hidden="1">{"Main Economic Indicators",#N/A,FALSE,"C"}</definedName>
    <definedName name="PII" localSheetId="27" hidden="1">{"Main Economic Indicators",#N/A,FALSE,"C"}</definedName>
    <definedName name="PII" localSheetId="0" hidden="1">{"Main Economic Indicators",#N/A,FALSE,"C"}</definedName>
    <definedName name="PII" hidden="1">{"Main Economic Indicators",#N/A,FALSE,"C"}</definedName>
    <definedName name="PIJIS" localSheetId="106">#REF!</definedName>
    <definedName name="PIJIS" localSheetId="17">#REF!</definedName>
    <definedName name="PIJIS" localSheetId="18">#REF!</definedName>
    <definedName name="PIJIS" localSheetId="51">#REF!</definedName>
    <definedName name="PIJIS" localSheetId="89">#REF!</definedName>
    <definedName name="PIJIS" localSheetId="40">#REF!</definedName>
    <definedName name="PIJIS" localSheetId="42">#REF!</definedName>
    <definedName name="PIJIS" localSheetId="48">#REF!</definedName>
    <definedName name="PIJIS" localSheetId="49">#REF!</definedName>
    <definedName name="PIJIS" localSheetId="50">#REF!</definedName>
    <definedName name="PIJIS" localSheetId="57">#REF!</definedName>
    <definedName name="PIJIS" localSheetId="58">#REF!</definedName>
    <definedName name="PIJIS" localSheetId="77">#REF!</definedName>
    <definedName name="PIJIS" localSheetId="78">#REF!</definedName>
    <definedName name="PIJIS" localSheetId="22">#REF!</definedName>
    <definedName name="PIJIS" localSheetId="90">#REF!</definedName>
    <definedName name="PIJIS" localSheetId="0">#REF!</definedName>
    <definedName name="PIJIS">#REF!</definedName>
    <definedName name="pit" localSheetId="104" hidden="1">{"Riqfin97",#N/A,FALSE,"Tran";"Riqfinpro",#N/A,FALSE,"Tran"}</definedName>
    <definedName name="pit" localSheetId="106" hidden="1">{"Riqfin97",#N/A,FALSE,"Tran";"Riqfinpro",#N/A,FALSE,"Tran"}</definedName>
    <definedName name="pit" localSheetId="16" hidden="1">{"Riqfin97",#N/A,FALSE,"Tran";"Riqfinpro",#N/A,FALSE,"Tran"}</definedName>
    <definedName name="pit" localSheetId="17" hidden="1">{"Riqfin97",#N/A,FALSE,"Tran";"Riqfinpro",#N/A,FALSE,"Tran"}</definedName>
    <definedName name="pit" localSheetId="18" hidden="1">{"Riqfin97",#N/A,FALSE,"Tran";"Riqfinpro",#N/A,FALSE,"Tran"}</definedName>
    <definedName name="pit" localSheetId="38" hidden="1">{"Riqfin97",#N/A,FALSE,"Tran";"Riqfinpro",#N/A,FALSE,"Tran"}</definedName>
    <definedName name="pit" localSheetId="41" hidden="1">{"Riqfin97",#N/A,FALSE,"Tran";"Riqfinpro",#N/A,FALSE,"Tran"}</definedName>
    <definedName name="pit" localSheetId="65" hidden="1">{"Riqfin97",#N/A,FALSE,"Tran";"Riqfinpro",#N/A,FALSE,"Tran"}</definedName>
    <definedName name="pit" localSheetId="67" hidden="1">{"Riqfin97",#N/A,FALSE,"Tran";"Riqfinpro",#N/A,FALSE,"Tran"}</definedName>
    <definedName name="pit" localSheetId="70" hidden="1">{"Riqfin97",#N/A,FALSE,"Tran";"Riqfinpro",#N/A,FALSE,"Tran"}</definedName>
    <definedName name="pit" localSheetId="8" hidden="1">{"Riqfin97",#N/A,FALSE,"Tran";"Riqfinpro",#N/A,FALSE,"Tran"}</definedName>
    <definedName name="pit" localSheetId="9" hidden="1">{"Riqfin97",#N/A,FALSE,"Tran";"Riqfinpro",#N/A,FALSE,"Tran"}</definedName>
    <definedName name="pit" localSheetId="10" hidden="1">{"Riqfin97",#N/A,FALSE,"Tran";"Riqfinpro",#N/A,FALSE,"Tran"}</definedName>
    <definedName name="pit" localSheetId="11" hidden="1">{"Riqfin97",#N/A,FALSE,"Tran";"Riqfinpro",#N/A,FALSE,"Tran"}</definedName>
    <definedName name="pit" localSheetId="54" hidden="1">{"Riqfin97",#N/A,FALSE,"Tran";"Riqfinpro",#N/A,FALSE,"Tran"}</definedName>
    <definedName name="pit" localSheetId="51" hidden="1">{"Riqfin97",#N/A,FALSE,"Tran";"Riqfinpro",#N/A,FALSE,"Tran"}</definedName>
    <definedName name="pit" localSheetId="89" hidden="1">{"Riqfin97",#N/A,FALSE,"Tran";"Riqfinpro",#N/A,FALSE,"Tran"}</definedName>
    <definedName name="pit" localSheetId="28" hidden="1">{"Riqfin97",#N/A,FALSE,"Tran";"Riqfinpro",#N/A,FALSE,"Tran"}</definedName>
    <definedName name="pit" localSheetId="29" hidden="1">{"Riqfin97",#N/A,FALSE,"Tran";"Riqfinpro",#N/A,FALSE,"Tran"}</definedName>
    <definedName name="pit" localSheetId="30" hidden="1">{"Riqfin97",#N/A,FALSE,"Tran";"Riqfinpro",#N/A,FALSE,"Tran"}</definedName>
    <definedName name="pit" localSheetId="31" hidden="1">{"Riqfin97",#N/A,FALSE,"Tran";"Riqfinpro",#N/A,FALSE,"Tran"}</definedName>
    <definedName name="pit" localSheetId="32" hidden="1">{"Riqfin97",#N/A,FALSE,"Tran";"Riqfinpro",#N/A,FALSE,"Tran"}</definedName>
    <definedName name="pit" localSheetId="33" hidden="1">{"Riqfin97",#N/A,FALSE,"Tran";"Riqfinpro",#N/A,FALSE,"Tran"}</definedName>
    <definedName name="pit" localSheetId="34" hidden="1">{"Riqfin97",#N/A,FALSE,"Tran";"Riqfinpro",#N/A,FALSE,"Tran"}</definedName>
    <definedName name="pit" localSheetId="37" hidden="1">{"Riqfin97",#N/A,FALSE,"Tran";"Riqfinpro",#N/A,FALSE,"Tran"}</definedName>
    <definedName name="pit" localSheetId="2" hidden="1">{"Riqfin97",#N/A,FALSE,"Tran";"Riqfinpro",#N/A,FALSE,"Tran"}</definedName>
    <definedName name="pit" localSheetId="39" hidden="1">{"Riqfin97",#N/A,FALSE,"Tran";"Riqfinpro",#N/A,FALSE,"Tran"}</definedName>
    <definedName name="pit" localSheetId="40" hidden="1">{"Riqfin97",#N/A,FALSE,"Tran";"Riqfinpro",#N/A,FALSE,"Tran"}</definedName>
    <definedName name="pit" localSheetId="42" hidden="1">{"Riqfin97",#N/A,FALSE,"Tran";"Riqfinpro",#N/A,FALSE,"Tran"}</definedName>
    <definedName name="pit" localSheetId="43" hidden="1">{"Riqfin97",#N/A,FALSE,"Tran";"Riqfinpro",#N/A,FALSE,"Tran"}</definedName>
    <definedName name="pit" localSheetId="44" hidden="1">{"Riqfin97",#N/A,FALSE,"Tran";"Riqfinpro",#N/A,FALSE,"Tran"}</definedName>
    <definedName name="pit" localSheetId="45" hidden="1">{"Riqfin97",#N/A,FALSE,"Tran";"Riqfinpro",#N/A,FALSE,"Tran"}</definedName>
    <definedName name="pit" localSheetId="46" hidden="1">{"Riqfin97",#N/A,FALSE,"Tran";"Riqfinpro",#N/A,FALSE,"Tran"}</definedName>
    <definedName name="pit" localSheetId="47" hidden="1">{"Riqfin97",#N/A,FALSE,"Tran";"Riqfinpro",#N/A,FALSE,"Tran"}</definedName>
    <definedName name="pit" localSheetId="48" hidden="1">{"Riqfin97",#N/A,FALSE,"Tran";"Riqfinpro",#N/A,FALSE,"Tran"}</definedName>
    <definedName name="pit" localSheetId="49" hidden="1">{"Riqfin97",#N/A,FALSE,"Tran";"Riqfinpro",#N/A,FALSE,"Tran"}</definedName>
    <definedName name="pit" localSheetId="50" hidden="1">{"Riqfin97",#N/A,FALSE,"Tran";"Riqfinpro",#N/A,FALSE,"Tran"}</definedName>
    <definedName name="pit" localSheetId="57" hidden="1">{"Riqfin97",#N/A,FALSE,"Tran";"Riqfinpro",#N/A,FALSE,"Tran"}</definedName>
    <definedName name="pit" localSheetId="58" hidden="1">{"Riqfin97",#N/A,FALSE,"Tran";"Riqfinpro",#N/A,FALSE,"Tran"}</definedName>
    <definedName name="pit" localSheetId="59" hidden="1">{"Riqfin97",#N/A,FALSE,"Tran";"Riqfinpro",#N/A,FALSE,"Tran"}</definedName>
    <definedName name="pit" localSheetId="60" hidden="1">{"Riqfin97",#N/A,FALSE,"Tran";"Riqfinpro",#N/A,FALSE,"Tran"}</definedName>
    <definedName name="pit" localSheetId="61" hidden="1">{"Riqfin97",#N/A,FALSE,"Tran";"Riqfinpro",#N/A,FALSE,"Tran"}</definedName>
    <definedName name="pit" localSheetId="62" hidden="1">{"Riqfin97",#N/A,FALSE,"Tran";"Riqfinpro",#N/A,FALSE,"Tran"}</definedName>
    <definedName name="pit" localSheetId="63" hidden="1">{"Riqfin97",#N/A,FALSE,"Tran";"Riqfinpro",#N/A,FALSE,"Tran"}</definedName>
    <definedName name="pit" localSheetId="64" hidden="1">{"Riqfin97",#N/A,FALSE,"Tran";"Riqfinpro",#N/A,FALSE,"Tran"}</definedName>
    <definedName name="pit" localSheetId="66" hidden="1">{"Riqfin97",#N/A,FALSE,"Tran";"Riqfinpro",#N/A,FALSE,"Tran"}</definedName>
    <definedName name="pit" localSheetId="68" hidden="1">{"Riqfin97",#N/A,FALSE,"Tran";"Riqfinpro",#N/A,FALSE,"Tran"}</definedName>
    <definedName name="pit" localSheetId="69" hidden="1">{"Riqfin97",#N/A,FALSE,"Tran";"Riqfinpro",#N/A,FALSE,"Tran"}</definedName>
    <definedName name="pit" localSheetId="71" hidden="1">{"Riqfin97",#N/A,FALSE,"Tran";"Riqfinpro",#N/A,FALSE,"Tran"}</definedName>
    <definedName name="pit" localSheetId="76" hidden="1">{"Riqfin97",#N/A,FALSE,"Tran";"Riqfinpro",#N/A,FALSE,"Tran"}</definedName>
    <definedName name="pit" localSheetId="77" hidden="1">{"Riqfin97",#N/A,FALSE,"Tran";"Riqfinpro",#N/A,FALSE,"Tran"}</definedName>
    <definedName name="pit" localSheetId="78" hidden="1">{"Riqfin97",#N/A,FALSE,"Tran";"Riqfinpro",#N/A,FALSE,"Tran"}</definedName>
    <definedName name="pit" localSheetId="82" hidden="1">{"Riqfin97",#N/A,FALSE,"Tran";"Riqfinpro",#N/A,FALSE,"Tran"}</definedName>
    <definedName name="pit" localSheetId="22" hidden="1">{"Riqfin97",#N/A,FALSE,"Tran";"Riqfinpro",#N/A,FALSE,"Tran"}</definedName>
    <definedName name="pit" localSheetId="86" hidden="1">{"Riqfin97",#N/A,FALSE,"Tran";"Riqfinpro",#N/A,FALSE,"Tran"}</definedName>
    <definedName name="pit" localSheetId="90" hidden="1">{"Riqfin97",#N/A,FALSE,"Tran";"Riqfinpro",#N/A,FALSE,"Tran"}</definedName>
    <definedName name="pit" localSheetId="94" hidden="1">{"Riqfin97",#N/A,FALSE,"Tran";"Riqfinpro",#N/A,FALSE,"Tran"}</definedName>
    <definedName name="pit" localSheetId="102" hidden="1">{"Riqfin97",#N/A,FALSE,"Tran";"Riqfinpro",#N/A,FALSE,"Tran"}</definedName>
    <definedName name="pit" localSheetId="27" hidden="1">{"Riqfin97",#N/A,FALSE,"Tran";"Riqfinpro",#N/A,FALSE,"Tran"}</definedName>
    <definedName name="pit" localSheetId="0" hidden="1">{"Riqfin97",#N/A,FALSE,"Tran";"Riqfinpro",#N/A,FALSE,"Tran"}</definedName>
    <definedName name="pit" hidden="1">{"Riqfin97",#N/A,FALSE,"Tran";"Riqfinpro",#N/A,FALSE,"Tran"}</definedName>
    <definedName name="PK" localSheetId="106">#REF!</definedName>
    <definedName name="PK" localSheetId="17">#REF!</definedName>
    <definedName name="PK" localSheetId="51">#REF!</definedName>
    <definedName name="PK" localSheetId="89">#REF!</definedName>
    <definedName name="PK" localSheetId="40">#REF!</definedName>
    <definedName name="PK" localSheetId="42">#REF!</definedName>
    <definedName name="PK" localSheetId="43">#REF!</definedName>
    <definedName name="PK" localSheetId="48">#REF!</definedName>
    <definedName name="PK" localSheetId="49">#REF!</definedName>
    <definedName name="PK" localSheetId="50">#REF!</definedName>
    <definedName name="PK" localSheetId="57">#REF!</definedName>
    <definedName name="PK" localSheetId="58">#REF!</definedName>
    <definedName name="PK" localSheetId="77">#REF!</definedName>
    <definedName name="PK" localSheetId="78">#REF!</definedName>
    <definedName name="PK" localSheetId="22">#REF!</definedName>
    <definedName name="PK" localSheetId="90">#REF!</definedName>
    <definedName name="PK" localSheetId="27">#REF!</definedName>
    <definedName name="PK" localSheetId="0">#REF!</definedName>
    <definedName name="PK">#REF!</definedName>
    <definedName name="plame" localSheetId="106">#REF!</definedName>
    <definedName name="plame" localSheetId="17">#REF!</definedName>
    <definedName name="plame" localSheetId="51">#REF!</definedName>
    <definedName name="plame" localSheetId="89">#REF!</definedName>
    <definedName name="plame" localSheetId="40">#REF!</definedName>
    <definedName name="plame" localSheetId="42">#REF!</definedName>
    <definedName name="plame" localSheetId="48">#REF!</definedName>
    <definedName name="plame" localSheetId="49">#REF!</definedName>
    <definedName name="plame" localSheetId="50">#REF!</definedName>
    <definedName name="plame" localSheetId="57">#REF!</definedName>
    <definedName name="plame" localSheetId="58">#REF!</definedName>
    <definedName name="plame" localSheetId="77">#REF!</definedName>
    <definedName name="plame" localSheetId="78">#REF!</definedName>
    <definedName name="plame" localSheetId="22">#REF!</definedName>
    <definedName name="plame" localSheetId="90">#REF!</definedName>
    <definedName name="plame" localSheetId="0">#REF!</definedName>
    <definedName name="plame">#REF!</definedName>
    <definedName name="plame2000" localSheetId="106">#REF!</definedName>
    <definedName name="plame2000" localSheetId="17">#REF!</definedName>
    <definedName name="plame2000" localSheetId="51">#REF!</definedName>
    <definedName name="plame2000" localSheetId="89">#REF!</definedName>
    <definedName name="plame2000" localSheetId="40">#REF!</definedName>
    <definedName name="plame2000" localSheetId="48">#REF!</definedName>
    <definedName name="plame2000" localSheetId="49">#REF!</definedName>
    <definedName name="plame2000" localSheetId="50">#REF!</definedName>
    <definedName name="plame2000" localSheetId="57">#REF!</definedName>
    <definedName name="plame2000" localSheetId="58">#REF!</definedName>
    <definedName name="plame2000" localSheetId="77">#REF!</definedName>
    <definedName name="plame2000" localSheetId="78">#REF!</definedName>
    <definedName name="plame2000" localSheetId="22">#REF!</definedName>
    <definedName name="plame2000" localSheetId="90">#REF!</definedName>
    <definedName name="plame2000" localSheetId="0">#REF!</definedName>
    <definedName name="plame2000">#REF!</definedName>
    <definedName name="plame2001" localSheetId="106">#REF!</definedName>
    <definedName name="plame2001" localSheetId="17">#REF!</definedName>
    <definedName name="plame2001" localSheetId="51">#REF!</definedName>
    <definedName name="plame2001" localSheetId="89">#REF!</definedName>
    <definedName name="plame2001" localSheetId="48">#REF!</definedName>
    <definedName name="plame2001" localSheetId="49">#REF!</definedName>
    <definedName name="plame2001" localSheetId="50">#REF!</definedName>
    <definedName name="plame2001" localSheetId="57">#REF!</definedName>
    <definedName name="plame2001" localSheetId="58">#REF!</definedName>
    <definedName name="plame2001" localSheetId="78">#REF!</definedName>
    <definedName name="plame2001" localSheetId="22">#REF!</definedName>
    <definedName name="plame2001" localSheetId="90">#REF!</definedName>
    <definedName name="plame2001" localSheetId="0">#REF!</definedName>
    <definedName name="plame2001">#REF!</definedName>
    <definedName name="plame2002" localSheetId="106">#REF!</definedName>
    <definedName name="plame2002" localSheetId="17">#REF!</definedName>
    <definedName name="plame2002" localSheetId="51">#REF!</definedName>
    <definedName name="plame2002" localSheetId="89">#REF!</definedName>
    <definedName name="plame2002" localSheetId="48">#REF!</definedName>
    <definedName name="plame2002" localSheetId="49">#REF!</definedName>
    <definedName name="plame2002" localSheetId="50">#REF!</definedName>
    <definedName name="plame2002" localSheetId="57">#REF!</definedName>
    <definedName name="plame2002" localSheetId="58">#REF!</definedName>
    <definedName name="plame2002" localSheetId="78">#REF!</definedName>
    <definedName name="plame2002" localSheetId="22">#REF!</definedName>
    <definedName name="plame2002" localSheetId="90">#REF!</definedName>
    <definedName name="plame2002" localSheetId="0">#REF!</definedName>
    <definedName name="plame2002">#REF!</definedName>
    <definedName name="plame2003" localSheetId="106">#REF!</definedName>
    <definedName name="plame2003" localSheetId="17">#REF!</definedName>
    <definedName name="plame2003" localSheetId="51">#REF!</definedName>
    <definedName name="plame2003" localSheetId="89">#REF!</definedName>
    <definedName name="plame2003" localSheetId="48">#REF!</definedName>
    <definedName name="plame2003" localSheetId="49">#REF!</definedName>
    <definedName name="plame2003" localSheetId="50">#REF!</definedName>
    <definedName name="plame2003" localSheetId="57">#REF!</definedName>
    <definedName name="plame2003" localSheetId="58">#REF!</definedName>
    <definedName name="plame2003" localSheetId="78">#REF!</definedName>
    <definedName name="plame2003" localSheetId="22">#REF!</definedName>
    <definedName name="plame2003" localSheetId="90">#REF!</definedName>
    <definedName name="plame2003" localSheetId="0">#REF!</definedName>
    <definedName name="plame2003">#REF!</definedName>
    <definedName name="plame98" localSheetId="106">#REF!</definedName>
    <definedName name="plame98" localSheetId="17">[32]Programa!#REF!</definedName>
    <definedName name="plame98" localSheetId="51">[32]Programa!#REF!</definedName>
    <definedName name="plame98" localSheetId="89">[32]Programa!#REF!</definedName>
    <definedName name="plame98" localSheetId="49">[32]Programa!#REF!</definedName>
    <definedName name="plame98" localSheetId="50">[32]Programa!#REF!</definedName>
    <definedName name="plame98" localSheetId="57">[32]Programa!#REF!</definedName>
    <definedName name="plame98" localSheetId="90">[32]Programa!#REF!</definedName>
    <definedName name="plame98" localSheetId="94">#REF!</definedName>
    <definedName name="plame98">[32]Programa!#REF!</definedName>
    <definedName name="plame98j" localSheetId="106">#REF!</definedName>
    <definedName name="plame98j" localSheetId="17">[32]Programa!#REF!</definedName>
    <definedName name="plame98j" localSheetId="89">[32]Programa!#REF!</definedName>
    <definedName name="plame98j" localSheetId="49">[32]Programa!#REF!</definedName>
    <definedName name="plame98j" localSheetId="50">[32]Programa!#REF!</definedName>
    <definedName name="plame98j" localSheetId="57">[32]Programa!#REF!</definedName>
    <definedName name="plame98j" localSheetId="90">[32]Programa!#REF!</definedName>
    <definedName name="plame98j" localSheetId="94">#REF!</definedName>
    <definedName name="plame98j">[32]Programa!#REF!</definedName>
    <definedName name="plame98s" localSheetId="106">#REF!</definedName>
    <definedName name="plame98s" localSheetId="17">#REF!</definedName>
    <definedName name="plame98s" localSheetId="18">#REF!</definedName>
    <definedName name="plame98s" localSheetId="51">#REF!</definedName>
    <definedName name="plame98s" localSheetId="89">#REF!</definedName>
    <definedName name="plame98s" localSheetId="40">#REF!</definedName>
    <definedName name="plame98s" localSheetId="42">#REF!</definedName>
    <definedName name="plame98s" localSheetId="48">#REF!</definedName>
    <definedName name="plame98s" localSheetId="49">#REF!</definedName>
    <definedName name="plame98s" localSheetId="50">#REF!</definedName>
    <definedName name="plame98s" localSheetId="57">#REF!</definedName>
    <definedName name="plame98s" localSheetId="58">#REF!</definedName>
    <definedName name="plame98s" localSheetId="77">#REF!</definedName>
    <definedName name="plame98s" localSheetId="78">#REF!</definedName>
    <definedName name="plame98s" localSheetId="22">#REF!</definedName>
    <definedName name="plame98s" localSheetId="90">#REF!</definedName>
    <definedName name="plame98s" localSheetId="0">#REF!</definedName>
    <definedName name="plame98s">#REF!</definedName>
    <definedName name="plame99" localSheetId="106">#REF!</definedName>
    <definedName name="plame99" localSheetId="17">#REF!</definedName>
    <definedName name="plame99" localSheetId="18">#REF!</definedName>
    <definedName name="plame99" localSheetId="51">#REF!</definedName>
    <definedName name="plame99" localSheetId="89">#REF!</definedName>
    <definedName name="plame99" localSheetId="40">#REF!</definedName>
    <definedName name="plame99" localSheetId="42">#REF!</definedName>
    <definedName name="plame99" localSheetId="48">#REF!</definedName>
    <definedName name="plame99" localSheetId="49">#REF!</definedName>
    <definedName name="plame99" localSheetId="50">#REF!</definedName>
    <definedName name="plame99" localSheetId="57">#REF!</definedName>
    <definedName name="plame99" localSheetId="58">#REF!</definedName>
    <definedName name="plame99" localSheetId="78">#REF!</definedName>
    <definedName name="plame99" localSheetId="22">#REF!</definedName>
    <definedName name="plame99" localSheetId="90">#REF!</definedName>
    <definedName name="plame99" localSheetId="0">#REF!</definedName>
    <definedName name="plame99">#REF!</definedName>
    <definedName name="PLATA" localSheetId="106">#REF!</definedName>
    <definedName name="PLATA" localSheetId="17">#REF!</definedName>
    <definedName name="PLATA" localSheetId="51">#REF!</definedName>
    <definedName name="PLATA" localSheetId="89">#REF!</definedName>
    <definedName name="PLATA" localSheetId="40">#REF!</definedName>
    <definedName name="PLATA" localSheetId="42">#REF!</definedName>
    <definedName name="PLATA" localSheetId="43">#REF!</definedName>
    <definedName name="PLATA" localSheetId="48">#REF!</definedName>
    <definedName name="PLATA" localSheetId="49">#REF!</definedName>
    <definedName name="PLATA" localSheetId="50">#REF!</definedName>
    <definedName name="PLATA" localSheetId="57">#REF!</definedName>
    <definedName name="PLATA" localSheetId="58">#REF!</definedName>
    <definedName name="PLATA" localSheetId="76">#REF!</definedName>
    <definedName name="PLATA" localSheetId="78">#REF!</definedName>
    <definedName name="PLATA" localSheetId="22">#REF!</definedName>
    <definedName name="PLATA" localSheetId="90">#REF!</definedName>
    <definedName name="PLATA" localSheetId="27">#REF!</definedName>
    <definedName name="PLATA" localSheetId="0">#REF!</definedName>
    <definedName name="PLATA">#REF!</definedName>
    <definedName name="plazo" localSheetId="106">#REF!</definedName>
    <definedName name="plazo" localSheetId="17">#REF!</definedName>
    <definedName name="plazo" localSheetId="51">#REF!</definedName>
    <definedName name="plazo" localSheetId="89">#REF!</definedName>
    <definedName name="plazo" localSheetId="48">#REF!</definedName>
    <definedName name="plazo" localSheetId="49">#REF!</definedName>
    <definedName name="plazo" localSheetId="50">#REF!</definedName>
    <definedName name="plazo" localSheetId="57">#REF!</definedName>
    <definedName name="plazo" localSheetId="58">#REF!</definedName>
    <definedName name="plazo" localSheetId="78">#REF!</definedName>
    <definedName name="plazo" localSheetId="22">#REF!</definedName>
    <definedName name="plazo" localSheetId="90">#REF!</definedName>
    <definedName name="plazo" localSheetId="0">#REF!</definedName>
    <definedName name="plazo">#REF!</definedName>
    <definedName name="plazo2000" localSheetId="106">#REF!</definedName>
    <definedName name="plazo2000" localSheetId="17">#REF!</definedName>
    <definedName name="plazo2000" localSheetId="51">#REF!</definedName>
    <definedName name="plazo2000" localSheetId="89">#REF!</definedName>
    <definedName name="plazo2000" localSheetId="48">#REF!</definedName>
    <definedName name="plazo2000" localSheetId="49">#REF!</definedName>
    <definedName name="plazo2000" localSheetId="50">#REF!</definedName>
    <definedName name="plazo2000" localSheetId="57">#REF!</definedName>
    <definedName name="plazo2000" localSheetId="58">#REF!</definedName>
    <definedName name="plazo2000" localSheetId="78">#REF!</definedName>
    <definedName name="plazo2000" localSheetId="22">#REF!</definedName>
    <definedName name="plazo2000" localSheetId="90">#REF!</definedName>
    <definedName name="plazo2000" localSheetId="0">#REF!</definedName>
    <definedName name="plazo2000">#REF!</definedName>
    <definedName name="plazo2001" localSheetId="106">#REF!</definedName>
    <definedName name="plazo2001" localSheetId="17">#REF!</definedName>
    <definedName name="plazo2001" localSheetId="51">#REF!</definedName>
    <definedName name="plazo2001" localSheetId="89">#REF!</definedName>
    <definedName name="plazo2001" localSheetId="48">#REF!</definedName>
    <definedName name="plazo2001" localSheetId="49">#REF!</definedName>
    <definedName name="plazo2001" localSheetId="50">#REF!</definedName>
    <definedName name="plazo2001" localSheetId="57">#REF!</definedName>
    <definedName name="plazo2001" localSheetId="58">#REF!</definedName>
    <definedName name="plazo2001" localSheetId="78">#REF!</definedName>
    <definedName name="plazo2001" localSheetId="22">#REF!</definedName>
    <definedName name="plazo2001" localSheetId="90">#REF!</definedName>
    <definedName name="plazo2001" localSheetId="0">#REF!</definedName>
    <definedName name="plazo2001">#REF!</definedName>
    <definedName name="plazo2002" localSheetId="106">#REF!</definedName>
    <definedName name="plazo2002" localSheetId="17">#REF!</definedName>
    <definedName name="plazo2002" localSheetId="51">#REF!</definedName>
    <definedName name="plazo2002" localSheetId="89">#REF!</definedName>
    <definedName name="plazo2002" localSheetId="48">#REF!</definedName>
    <definedName name="plazo2002" localSheetId="49">#REF!</definedName>
    <definedName name="plazo2002" localSheetId="50">#REF!</definedName>
    <definedName name="plazo2002" localSheetId="57">#REF!</definedName>
    <definedName name="plazo2002" localSheetId="58">#REF!</definedName>
    <definedName name="plazo2002" localSheetId="78">#REF!</definedName>
    <definedName name="plazo2002" localSheetId="22">#REF!</definedName>
    <definedName name="plazo2002" localSheetId="90">#REF!</definedName>
    <definedName name="plazo2002" localSheetId="0">#REF!</definedName>
    <definedName name="plazo2002">#REF!</definedName>
    <definedName name="plazo2003" localSheetId="106">#REF!</definedName>
    <definedName name="plazo2003" localSheetId="17">#REF!</definedName>
    <definedName name="plazo2003" localSheetId="51">#REF!</definedName>
    <definedName name="plazo2003" localSheetId="89">#REF!</definedName>
    <definedName name="plazo2003" localSheetId="48">#REF!</definedName>
    <definedName name="plazo2003" localSheetId="49">#REF!</definedName>
    <definedName name="plazo2003" localSheetId="50">#REF!</definedName>
    <definedName name="plazo2003" localSheetId="57">#REF!</definedName>
    <definedName name="plazo2003" localSheetId="58">#REF!</definedName>
    <definedName name="plazo2003" localSheetId="78">#REF!</definedName>
    <definedName name="plazo2003" localSheetId="22">#REF!</definedName>
    <definedName name="plazo2003" localSheetId="90">#REF!</definedName>
    <definedName name="plazo2003" localSheetId="0">#REF!</definedName>
    <definedName name="plazo2003">#REF!</definedName>
    <definedName name="plazo98" localSheetId="106">#REF!</definedName>
    <definedName name="plazo98" localSheetId="17">[32]Programa!#REF!</definedName>
    <definedName name="plazo98" localSheetId="51">[32]Programa!#REF!</definedName>
    <definedName name="plazo98" localSheetId="89">[32]Programa!#REF!</definedName>
    <definedName name="plazo98" localSheetId="49">[32]Programa!#REF!</definedName>
    <definedName name="plazo98" localSheetId="50">[32]Programa!#REF!</definedName>
    <definedName name="plazo98" localSheetId="57">[32]Programa!#REF!</definedName>
    <definedName name="plazo98" localSheetId="90">[32]Programa!#REF!</definedName>
    <definedName name="plazo98" localSheetId="94">#REF!</definedName>
    <definedName name="plazo98">[32]Programa!#REF!</definedName>
    <definedName name="plazo98j" localSheetId="106">#REF!</definedName>
    <definedName name="plazo98j" localSheetId="17">[32]Programa!#REF!</definedName>
    <definedName name="plazo98j" localSheetId="89">[32]Programa!#REF!</definedName>
    <definedName name="plazo98j" localSheetId="49">[32]Programa!#REF!</definedName>
    <definedName name="plazo98j" localSheetId="50">[32]Programa!#REF!</definedName>
    <definedName name="plazo98j" localSheetId="57">[32]Programa!#REF!</definedName>
    <definedName name="plazo98j" localSheetId="90">[32]Programa!#REF!</definedName>
    <definedName name="plazo98j" localSheetId="94">#REF!</definedName>
    <definedName name="plazo98j">[32]Programa!#REF!</definedName>
    <definedName name="plazo98s" localSheetId="106">#REF!</definedName>
    <definedName name="plazo98s" localSheetId="17">#REF!</definedName>
    <definedName name="plazo98s" localSheetId="18">#REF!</definedName>
    <definedName name="plazo98s" localSheetId="51">#REF!</definedName>
    <definedName name="plazo98s" localSheetId="89">#REF!</definedName>
    <definedName name="plazo98s" localSheetId="40">#REF!</definedName>
    <definedName name="plazo98s" localSheetId="42">#REF!</definedName>
    <definedName name="plazo98s" localSheetId="48">#REF!</definedName>
    <definedName name="plazo98s" localSheetId="49">#REF!</definedName>
    <definedName name="plazo98s" localSheetId="50">#REF!</definedName>
    <definedName name="plazo98s" localSheetId="57">#REF!</definedName>
    <definedName name="plazo98s" localSheetId="58">#REF!</definedName>
    <definedName name="plazo98s" localSheetId="77">#REF!</definedName>
    <definedName name="plazo98s" localSheetId="78">#REF!</definedName>
    <definedName name="plazo98s" localSheetId="22">#REF!</definedName>
    <definedName name="plazo98s" localSheetId="90">#REF!</definedName>
    <definedName name="plazo98s" localSheetId="0">#REF!</definedName>
    <definedName name="plazo98s">#REF!</definedName>
    <definedName name="plazo99" localSheetId="106">#REF!</definedName>
    <definedName name="plazo99" localSheetId="17">#REF!</definedName>
    <definedName name="plazo99" localSheetId="18">#REF!</definedName>
    <definedName name="plazo99" localSheetId="51">#REF!</definedName>
    <definedName name="plazo99" localSheetId="89">#REF!</definedName>
    <definedName name="plazo99" localSheetId="40">#REF!</definedName>
    <definedName name="plazo99" localSheetId="42">#REF!</definedName>
    <definedName name="plazo99" localSheetId="48">#REF!</definedName>
    <definedName name="plazo99" localSheetId="49">#REF!</definedName>
    <definedName name="plazo99" localSheetId="50">#REF!</definedName>
    <definedName name="plazo99" localSheetId="57">#REF!</definedName>
    <definedName name="plazo99" localSheetId="58">#REF!</definedName>
    <definedName name="plazo99" localSheetId="78">#REF!</definedName>
    <definedName name="plazo99" localSheetId="22">#REF!</definedName>
    <definedName name="plazo99" localSheetId="90">#REF!</definedName>
    <definedName name="plazo99" localSheetId="0">#REF!</definedName>
    <definedName name="plazo99">#REF!</definedName>
    <definedName name="POLLO" localSheetId="106">#REF!</definedName>
    <definedName name="POLLO" localSheetId="17">#REF!</definedName>
    <definedName name="POLLO" localSheetId="51">#REF!</definedName>
    <definedName name="POLLO" localSheetId="89">#REF!</definedName>
    <definedName name="POLLO" localSheetId="40">#REF!</definedName>
    <definedName name="POLLO" localSheetId="42">#REF!</definedName>
    <definedName name="POLLO" localSheetId="43">#REF!</definedName>
    <definedName name="POLLO" localSheetId="48">#REF!</definedName>
    <definedName name="POLLO" localSheetId="49">#REF!</definedName>
    <definedName name="POLLO" localSheetId="50">#REF!</definedName>
    <definedName name="POLLO" localSheetId="57">#REF!</definedName>
    <definedName name="POLLO" localSheetId="58">#REF!</definedName>
    <definedName name="POLLO" localSheetId="76">#REF!</definedName>
    <definedName name="POLLO" localSheetId="78">#REF!</definedName>
    <definedName name="POLLO" localSheetId="22">#REF!</definedName>
    <definedName name="POLLO" localSheetId="90">#REF!</definedName>
    <definedName name="POLLO" localSheetId="27">#REF!</definedName>
    <definedName name="POLLO" localSheetId="0">#REF!</definedName>
    <definedName name="POLLO">#REF!</definedName>
    <definedName name="poooooooooo" localSheetId="106" hidden="1">#REF!</definedName>
    <definedName name="poooooooooo" localSheetId="17" hidden="1">'[113]Fax a enviar'!#REF!</definedName>
    <definedName name="poooooooooo" localSheetId="51" hidden="1">'[113]Fax a enviar'!#REF!</definedName>
    <definedName name="poooooooooo" localSheetId="89" hidden="1">'[113]Fax a enviar'!#REF!</definedName>
    <definedName name="poooooooooo" localSheetId="40" hidden="1">'[113]Fax a enviar'!#REF!</definedName>
    <definedName name="poooooooooo" localSheetId="42" hidden="1">'[113]Fax a enviar'!#REF!</definedName>
    <definedName name="poooooooooo" localSheetId="43" hidden="1">#REF!</definedName>
    <definedName name="poooooooooo" localSheetId="49" hidden="1">'[113]Fax a enviar'!#REF!</definedName>
    <definedName name="poooooooooo" localSheetId="50" hidden="1">'[113]Fax a enviar'!#REF!</definedName>
    <definedName name="poooooooooo" localSheetId="57" hidden="1">'[113]Fax a enviar'!#REF!</definedName>
    <definedName name="poooooooooo" localSheetId="76" hidden="1">'[113]Fax a enviar'!#REF!</definedName>
    <definedName name="poooooooooo" localSheetId="94" hidden="1">#REF!</definedName>
    <definedName name="poooooooooo" hidden="1">'[113]Fax a enviar'!#REF!</definedName>
    <definedName name="POPO" localSheetId="106">#REF!</definedName>
    <definedName name="POPO" localSheetId="17">#REF!</definedName>
    <definedName name="POPO" localSheetId="18">#REF!</definedName>
    <definedName name="POPO" localSheetId="51">#REF!</definedName>
    <definedName name="POPO" localSheetId="89">#REF!</definedName>
    <definedName name="POPO" localSheetId="40">#REF!</definedName>
    <definedName name="POPO" localSheetId="42">#REF!</definedName>
    <definedName name="POPO" localSheetId="48">#REF!</definedName>
    <definedName name="POPO" localSheetId="49">#REF!</definedName>
    <definedName name="POPO" localSheetId="50">#REF!</definedName>
    <definedName name="POPO" localSheetId="57">#REF!</definedName>
    <definedName name="POPO" localSheetId="58">#REF!</definedName>
    <definedName name="POPO" localSheetId="78">#REF!</definedName>
    <definedName name="POPO" localSheetId="22">#REF!</definedName>
    <definedName name="POPO" localSheetId="90">#REF!</definedName>
    <definedName name="POPO" localSheetId="0">#REF!</definedName>
    <definedName name="POPO">#REF!</definedName>
    <definedName name="PORT" localSheetId="106">#REF!</definedName>
    <definedName name="PORT" localSheetId="17">#REF!</definedName>
    <definedName name="PORT" localSheetId="18">#REF!</definedName>
    <definedName name="PORT" localSheetId="51">#REF!</definedName>
    <definedName name="PORT" localSheetId="89">#REF!</definedName>
    <definedName name="PORT" localSheetId="40">#REF!</definedName>
    <definedName name="PORT" localSheetId="42">#REF!</definedName>
    <definedName name="PORT" localSheetId="48">#REF!</definedName>
    <definedName name="PORT" localSheetId="49">#REF!</definedName>
    <definedName name="PORT" localSheetId="50">#REF!</definedName>
    <definedName name="PORT" localSheetId="57">#REF!</definedName>
    <definedName name="PORT" localSheetId="58">#REF!</definedName>
    <definedName name="PORT" localSheetId="78">#REF!</definedName>
    <definedName name="PORT" localSheetId="22">#REF!</definedName>
    <definedName name="PORT" localSheetId="90">#REF!</definedName>
    <definedName name="PORT" localSheetId="0">#REF!</definedName>
    <definedName name="PORT">#REF!</definedName>
    <definedName name="Ports" localSheetId="106">#REF!</definedName>
    <definedName name="Ports" localSheetId="17">#REF!</definedName>
    <definedName name="Ports" localSheetId="18">#REF!</definedName>
    <definedName name="Ports" localSheetId="51">#REF!</definedName>
    <definedName name="Ports" localSheetId="89">#REF!</definedName>
    <definedName name="Ports" localSheetId="40">#REF!</definedName>
    <definedName name="Ports" localSheetId="42">#REF!</definedName>
    <definedName name="Ports" localSheetId="48">#REF!</definedName>
    <definedName name="Ports" localSheetId="49">#REF!</definedName>
    <definedName name="Ports" localSheetId="50">#REF!</definedName>
    <definedName name="Ports" localSheetId="57">#REF!</definedName>
    <definedName name="Ports" localSheetId="58">#REF!</definedName>
    <definedName name="Ports" localSheetId="78">#REF!</definedName>
    <definedName name="Ports" localSheetId="22">#REF!</definedName>
    <definedName name="Ports" localSheetId="90">#REF!</definedName>
    <definedName name="Ports" localSheetId="0">#REF!</definedName>
    <definedName name="Ports">#REF!</definedName>
    <definedName name="Portugal_wt" localSheetId="106">#REF!</definedName>
    <definedName name="Portugal_wt" localSheetId="57">'[83]OECD wgt'!$B$30</definedName>
    <definedName name="Portugal_wt" localSheetId="94">#REF!</definedName>
    <definedName name="Portugal_wt">'[83]OECD wgt'!$B$30</definedName>
    <definedName name="posnet2" localSheetId="106">#REF!</definedName>
    <definedName name="posnet2" localSheetId="17">#REF!</definedName>
    <definedName name="posnet2" localSheetId="18">#REF!</definedName>
    <definedName name="posnet2" localSheetId="51">#REF!</definedName>
    <definedName name="posnet2" localSheetId="89">#REF!</definedName>
    <definedName name="posnet2" localSheetId="40">#REF!</definedName>
    <definedName name="posnet2" localSheetId="42">#REF!</definedName>
    <definedName name="posnet2" localSheetId="48">#REF!</definedName>
    <definedName name="posnet2" localSheetId="49">#REF!</definedName>
    <definedName name="posnet2" localSheetId="50">#REF!</definedName>
    <definedName name="posnet2" localSheetId="57">#REF!</definedName>
    <definedName name="posnet2" localSheetId="58">#REF!</definedName>
    <definedName name="posnet2" localSheetId="78">#REF!</definedName>
    <definedName name="posnet2" localSheetId="22">#REF!</definedName>
    <definedName name="posnet2" localSheetId="90">#REF!</definedName>
    <definedName name="posnet2" localSheetId="0">#REF!</definedName>
    <definedName name="posnet2">#REF!</definedName>
    <definedName name="POTENCIAL" localSheetId="106">#REF!</definedName>
    <definedName name="POTENCIAL" localSheetId="16">#REF!</definedName>
    <definedName name="POTENCIAL" localSheetId="17">#REF!</definedName>
    <definedName name="POTENCIAL" localSheetId="41">#REF!</definedName>
    <definedName name="POTENCIAL" localSheetId="51">#REF!</definedName>
    <definedName name="POTENCIAL" localSheetId="89">#REF!</definedName>
    <definedName name="POTENCIAL" localSheetId="40">#REF!</definedName>
    <definedName name="POTENCIAL" localSheetId="42">#REF!</definedName>
    <definedName name="POTENCIAL" localSheetId="43">#REF!</definedName>
    <definedName name="POTENCIAL" localSheetId="47">#REF!</definedName>
    <definedName name="POTENCIAL" localSheetId="48">#REF!</definedName>
    <definedName name="POTENCIAL" localSheetId="49">#REF!</definedName>
    <definedName name="POTENCIAL" localSheetId="50">#REF!</definedName>
    <definedName name="POTENCIAL" localSheetId="57">#REF!</definedName>
    <definedName name="POTENCIAL" localSheetId="58">#REF!</definedName>
    <definedName name="POTENCIAL" localSheetId="59">#REF!</definedName>
    <definedName name="POTENCIAL" localSheetId="60">#REF!</definedName>
    <definedName name="POTENCIAL" localSheetId="76">#REF!</definedName>
    <definedName name="POTENCIAL" localSheetId="78">#REF!</definedName>
    <definedName name="POTENCIAL" localSheetId="82">#REF!</definedName>
    <definedName name="POTENCIAL" localSheetId="22">#REF!</definedName>
    <definedName name="POTENCIAL" localSheetId="86">#REF!</definedName>
    <definedName name="POTENCIAL" localSheetId="90">#REF!</definedName>
    <definedName name="POTENCIAL" localSheetId="27">#REF!</definedName>
    <definedName name="POTENCIAL" localSheetId="0">#REF!</definedName>
    <definedName name="POTENCIAL">#REF!</definedName>
    <definedName name="PP" localSheetId="106">#REF!</definedName>
    <definedName name="pp" localSheetId="16" hidden="1">{"Riqfin97",#N/A,FALSE,"Tran";"Riqfinpro",#N/A,FALSE,"Tran"}</definedName>
    <definedName name="PP" localSheetId="17">#REF!</definedName>
    <definedName name="PP" localSheetId="41">#REF!</definedName>
    <definedName name="PP" localSheetId="51">#REF!</definedName>
    <definedName name="PP" localSheetId="89">#REF!</definedName>
    <definedName name="PP" localSheetId="40">#REF!</definedName>
    <definedName name="PP" localSheetId="42">#REF!</definedName>
    <definedName name="PP" localSheetId="43">#REF!</definedName>
    <definedName name="PP" localSheetId="48">#REF!</definedName>
    <definedName name="PP" localSheetId="49">#REF!</definedName>
    <definedName name="PP" localSheetId="50">#REF!</definedName>
    <definedName name="PP" localSheetId="57">#REF!</definedName>
    <definedName name="PP" localSheetId="58">#REF!</definedName>
    <definedName name="PP" localSheetId="59">#REF!</definedName>
    <definedName name="PP" localSheetId="60">#REF!</definedName>
    <definedName name="PP" localSheetId="76">#REF!</definedName>
    <definedName name="PP" localSheetId="77">#REF!</definedName>
    <definedName name="PP" localSheetId="78">#REF!</definedName>
    <definedName name="PP" localSheetId="82">#REF!</definedName>
    <definedName name="PP" localSheetId="22">#REF!</definedName>
    <definedName name="PP" localSheetId="86">#REF!</definedName>
    <definedName name="PP" localSheetId="90">#REF!</definedName>
    <definedName name="PP" localSheetId="27">#REF!</definedName>
    <definedName name="PP" localSheetId="0">#REF!</definedName>
    <definedName name="PP">#REF!</definedName>
    <definedName name="ppoooooooooo" localSheetId="106" hidden="1">#REF!</definedName>
    <definedName name="ppoooooooooo" localSheetId="17" hidden="1">#REF!</definedName>
    <definedName name="ppoooooooooo" localSheetId="41" hidden="1">#REF!</definedName>
    <definedName name="ppoooooooooo" localSheetId="51" hidden="1">#REF!</definedName>
    <definedName name="ppoooooooooo" localSheetId="89" hidden="1">#REF!</definedName>
    <definedName name="ppoooooooooo" localSheetId="42" hidden="1">#REF!</definedName>
    <definedName name="ppoooooooooo" localSheetId="43" hidden="1">#REF!</definedName>
    <definedName name="ppoooooooooo" localSheetId="48" hidden="1">#REF!</definedName>
    <definedName name="ppoooooooooo" localSheetId="49" hidden="1">#REF!</definedName>
    <definedName name="ppoooooooooo" localSheetId="50" hidden="1">#REF!</definedName>
    <definedName name="ppoooooooooo" localSheetId="57" hidden="1">#REF!</definedName>
    <definedName name="ppoooooooooo" localSheetId="58" hidden="1">#REF!</definedName>
    <definedName name="ppoooooooooo" localSheetId="59" hidden="1">#REF!</definedName>
    <definedName name="ppoooooooooo" localSheetId="60" hidden="1">#REF!</definedName>
    <definedName name="ppoooooooooo" localSheetId="76" hidden="1">#REF!</definedName>
    <definedName name="ppoooooooooo" localSheetId="78" hidden="1">#REF!</definedName>
    <definedName name="ppoooooooooo" localSheetId="82" hidden="1">#REF!</definedName>
    <definedName name="ppoooooooooo" localSheetId="22" hidden="1">#REF!</definedName>
    <definedName name="ppoooooooooo" localSheetId="86" hidden="1">#REF!</definedName>
    <definedName name="ppoooooooooo" localSheetId="90" hidden="1">#REF!</definedName>
    <definedName name="ppoooooooooo" localSheetId="27" hidden="1">#REF!</definedName>
    <definedName name="ppoooooooooo" localSheetId="0" hidden="1">#REF!</definedName>
    <definedName name="ppoooooooooo" hidden="1">#REF!</definedName>
    <definedName name="ppp" localSheetId="104" hidden="1">{"Riqfin97",#N/A,FALSE,"Tran";"Riqfinpro",#N/A,FALSE,"Tran"}</definedName>
    <definedName name="ppp" localSheetId="106" hidden="1">{"Riqfin97",#N/A,FALSE,"Tran";"Riqfinpro",#N/A,FALSE,"Tran"}</definedName>
    <definedName name="ppp" localSheetId="16" hidden="1">{"Riqfin97",#N/A,FALSE,"Tran";"Riqfinpro",#N/A,FALSE,"Tran"}</definedName>
    <definedName name="ppp" localSheetId="17" hidden="1">{"Riqfin97",#N/A,FALSE,"Tran";"Riqfinpro",#N/A,FALSE,"Tran"}</definedName>
    <definedName name="ppp" localSheetId="18" hidden="1">{"Riqfin97",#N/A,FALSE,"Tran";"Riqfinpro",#N/A,FALSE,"Tran"}</definedName>
    <definedName name="ppp" localSheetId="38" hidden="1">{"Riqfin97",#N/A,FALSE,"Tran";"Riqfinpro",#N/A,FALSE,"Tran"}</definedName>
    <definedName name="ppp" localSheetId="41" hidden="1">{"Riqfin97",#N/A,FALSE,"Tran";"Riqfinpro",#N/A,FALSE,"Tran"}</definedName>
    <definedName name="ppp" localSheetId="65" hidden="1">{"Riqfin97",#N/A,FALSE,"Tran";"Riqfinpro",#N/A,FALSE,"Tran"}</definedName>
    <definedName name="ppp" localSheetId="67" hidden="1">{"Riqfin97",#N/A,FALSE,"Tran";"Riqfinpro",#N/A,FALSE,"Tran"}</definedName>
    <definedName name="ppp" localSheetId="70" hidden="1">{"Riqfin97",#N/A,FALSE,"Tran";"Riqfinpro",#N/A,FALSE,"Tran"}</definedName>
    <definedName name="ppp" localSheetId="8" hidden="1">{"Riqfin97",#N/A,FALSE,"Tran";"Riqfinpro",#N/A,FALSE,"Tran"}</definedName>
    <definedName name="ppp" localSheetId="9" hidden="1">{"Riqfin97",#N/A,FALSE,"Tran";"Riqfinpro",#N/A,FALSE,"Tran"}</definedName>
    <definedName name="ppp" localSheetId="10" hidden="1">{"Riqfin97",#N/A,FALSE,"Tran";"Riqfinpro",#N/A,FALSE,"Tran"}</definedName>
    <definedName name="ppp" localSheetId="11" hidden="1">{"Riqfin97",#N/A,FALSE,"Tran";"Riqfinpro",#N/A,FALSE,"Tran"}</definedName>
    <definedName name="ppp" localSheetId="54" hidden="1">{"Riqfin97",#N/A,FALSE,"Tran";"Riqfinpro",#N/A,FALSE,"Tran"}</definedName>
    <definedName name="ppp" localSheetId="51" hidden="1">{"Riqfin97",#N/A,FALSE,"Tran";"Riqfinpro",#N/A,FALSE,"Tran"}</definedName>
    <definedName name="ppp" localSheetId="89" hidden="1">{"Riqfin97",#N/A,FALSE,"Tran";"Riqfinpro",#N/A,FALSE,"Tran"}</definedName>
    <definedName name="ppp" localSheetId="28" hidden="1">{"Riqfin97",#N/A,FALSE,"Tran";"Riqfinpro",#N/A,FALSE,"Tran"}</definedName>
    <definedName name="ppp" localSheetId="29" hidden="1">{"Riqfin97",#N/A,FALSE,"Tran";"Riqfinpro",#N/A,FALSE,"Tran"}</definedName>
    <definedName name="ppp" localSheetId="30" hidden="1">{"Riqfin97",#N/A,FALSE,"Tran";"Riqfinpro",#N/A,FALSE,"Tran"}</definedName>
    <definedName name="ppp" localSheetId="31" hidden="1">{"Riqfin97",#N/A,FALSE,"Tran";"Riqfinpro",#N/A,FALSE,"Tran"}</definedName>
    <definedName name="ppp" localSheetId="32" hidden="1">{"Riqfin97",#N/A,FALSE,"Tran";"Riqfinpro",#N/A,FALSE,"Tran"}</definedName>
    <definedName name="ppp" localSheetId="33" hidden="1">{"Riqfin97",#N/A,FALSE,"Tran";"Riqfinpro",#N/A,FALSE,"Tran"}</definedName>
    <definedName name="ppp" localSheetId="34" hidden="1">{"Riqfin97",#N/A,FALSE,"Tran";"Riqfinpro",#N/A,FALSE,"Tran"}</definedName>
    <definedName name="ppp" localSheetId="37" hidden="1">{"Riqfin97",#N/A,FALSE,"Tran";"Riqfinpro",#N/A,FALSE,"Tran"}</definedName>
    <definedName name="ppp" localSheetId="2" hidden="1">{"Riqfin97",#N/A,FALSE,"Tran";"Riqfinpro",#N/A,FALSE,"Tran"}</definedName>
    <definedName name="ppp" localSheetId="39" hidden="1">{"Riqfin97",#N/A,FALSE,"Tran";"Riqfinpro",#N/A,FALSE,"Tran"}</definedName>
    <definedName name="ppp" localSheetId="40" hidden="1">{"Riqfin97",#N/A,FALSE,"Tran";"Riqfinpro",#N/A,FALSE,"Tran"}</definedName>
    <definedName name="ppp" localSheetId="42" hidden="1">{"Riqfin97",#N/A,FALSE,"Tran";"Riqfinpro",#N/A,FALSE,"Tran"}</definedName>
    <definedName name="ppp" localSheetId="43" hidden="1">{"Riqfin97",#N/A,FALSE,"Tran";"Riqfinpro",#N/A,FALSE,"Tran"}</definedName>
    <definedName name="ppp" localSheetId="44" hidden="1">{"Riqfin97",#N/A,FALSE,"Tran";"Riqfinpro",#N/A,FALSE,"Tran"}</definedName>
    <definedName name="ppp" localSheetId="45" hidden="1">{"Riqfin97",#N/A,FALSE,"Tran";"Riqfinpro",#N/A,FALSE,"Tran"}</definedName>
    <definedName name="ppp" localSheetId="46" hidden="1">{"Riqfin97",#N/A,FALSE,"Tran";"Riqfinpro",#N/A,FALSE,"Tran"}</definedName>
    <definedName name="ppp" localSheetId="47" hidden="1">{"Riqfin97",#N/A,FALSE,"Tran";"Riqfinpro",#N/A,FALSE,"Tran"}</definedName>
    <definedName name="ppp" localSheetId="48" hidden="1">{"Riqfin97",#N/A,FALSE,"Tran";"Riqfinpro",#N/A,FALSE,"Tran"}</definedName>
    <definedName name="ppp" localSheetId="49" hidden="1">{"Riqfin97",#N/A,FALSE,"Tran";"Riqfinpro",#N/A,FALSE,"Tran"}</definedName>
    <definedName name="ppp" localSheetId="50" hidden="1">{"Riqfin97",#N/A,FALSE,"Tran";"Riqfinpro",#N/A,FALSE,"Tran"}</definedName>
    <definedName name="ppp" localSheetId="57" hidden="1">{"Riqfin97",#N/A,FALSE,"Tran";"Riqfinpro",#N/A,FALSE,"Tran"}</definedName>
    <definedName name="ppp" localSheetId="58" hidden="1">{"Riqfin97",#N/A,FALSE,"Tran";"Riqfinpro",#N/A,FALSE,"Tran"}</definedName>
    <definedName name="ppp" localSheetId="59" hidden="1">{"Riqfin97",#N/A,FALSE,"Tran";"Riqfinpro",#N/A,FALSE,"Tran"}</definedName>
    <definedName name="ppp" localSheetId="60" hidden="1">{"Riqfin97",#N/A,FALSE,"Tran";"Riqfinpro",#N/A,FALSE,"Tran"}</definedName>
    <definedName name="ppp" localSheetId="61" hidden="1">{"Riqfin97",#N/A,FALSE,"Tran";"Riqfinpro",#N/A,FALSE,"Tran"}</definedName>
    <definedName name="ppp" localSheetId="62" hidden="1">{"Riqfin97",#N/A,FALSE,"Tran";"Riqfinpro",#N/A,FALSE,"Tran"}</definedName>
    <definedName name="ppp" localSheetId="63" hidden="1">{"Riqfin97",#N/A,FALSE,"Tran";"Riqfinpro",#N/A,FALSE,"Tran"}</definedName>
    <definedName name="ppp" localSheetId="64" hidden="1">{"Riqfin97",#N/A,FALSE,"Tran";"Riqfinpro",#N/A,FALSE,"Tran"}</definedName>
    <definedName name="ppp" localSheetId="66" hidden="1">{"Riqfin97",#N/A,FALSE,"Tran";"Riqfinpro",#N/A,FALSE,"Tran"}</definedName>
    <definedName name="ppp" localSheetId="68" hidden="1">{"Riqfin97",#N/A,FALSE,"Tran";"Riqfinpro",#N/A,FALSE,"Tran"}</definedName>
    <definedName name="ppp" localSheetId="69" hidden="1">{"Riqfin97",#N/A,FALSE,"Tran";"Riqfinpro",#N/A,FALSE,"Tran"}</definedName>
    <definedName name="ppp" localSheetId="71" hidden="1">{"Riqfin97",#N/A,FALSE,"Tran";"Riqfinpro",#N/A,FALSE,"Tran"}</definedName>
    <definedName name="ppp" localSheetId="76" hidden="1">{"Riqfin97",#N/A,FALSE,"Tran";"Riqfinpro",#N/A,FALSE,"Tran"}</definedName>
    <definedName name="ppp" localSheetId="77" hidden="1">{"Riqfin97",#N/A,FALSE,"Tran";"Riqfinpro",#N/A,FALSE,"Tran"}</definedName>
    <definedName name="ppp" localSheetId="78" hidden="1">{"Riqfin97",#N/A,FALSE,"Tran";"Riqfinpro",#N/A,FALSE,"Tran"}</definedName>
    <definedName name="ppp" localSheetId="82" hidden="1">{"Riqfin97",#N/A,FALSE,"Tran";"Riqfinpro",#N/A,FALSE,"Tran"}</definedName>
    <definedName name="ppp" localSheetId="22" hidden="1">{"Riqfin97",#N/A,FALSE,"Tran";"Riqfinpro",#N/A,FALSE,"Tran"}</definedName>
    <definedName name="ppp" localSheetId="86" hidden="1">{"Riqfin97",#N/A,FALSE,"Tran";"Riqfinpro",#N/A,FALSE,"Tran"}</definedName>
    <definedName name="ppp" localSheetId="90" hidden="1">{"Riqfin97",#N/A,FALSE,"Tran";"Riqfinpro",#N/A,FALSE,"Tran"}</definedName>
    <definedName name="ppp" localSheetId="94" hidden="1">{"Riqfin97",#N/A,FALSE,"Tran";"Riqfinpro",#N/A,FALSE,"Tran"}</definedName>
    <definedName name="ppp" localSheetId="102" hidden="1">{"Riqfin97",#N/A,FALSE,"Tran";"Riqfinpro",#N/A,FALSE,"Tran"}</definedName>
    <definedName name="ppp" localSheetId="27" hidden="1">{"Riqfin97",#N/A,FALSE,"Tran";"Riqfinpro",#N/A,FALSE,"Tran"}</definedName>
    <definedName name="ppp" localSheetId="0" hidden="1">{"Riqfin97",#N/A,FALSE,"Tran";"Riqfinpro",#N/A,FALSE,"Tran"}</definedName>
    <definedName name="ppp" hidden="1">{"Riqfin97",#N/A,FALSE,"Tran";"Riqfinpro",#N/A,FALSE,"Tran"}</definedName>
    <definedName name="pppppp" localSheetId="104" hidden="1">{"Riqfin97",#N/A,FALSE,"Tran";"Riqfinpro",#N/A,FALSE,"Tran"}</definedName>
    <definedName name="pppppp" localSheetId="106" hidden="1">{"Riqfin97",#N/A,FALSE,"Tran";"Riqfinpro",#N/A,FALSE,"Tran"}</definedName>
    <definedName name="pppppp" localSheetId="16" hidden="1">{"Riqfin97",#N/A,FALSE,"Tran";"Riqfinpro",#N/A,FALSE,"Tran"}</definedName>
    <definedName name="pppppp" localSheetId="17" hidden="1">{"Riqfin97",#N/A,FALSE,"Tran";"Riqfinpro",#N/A,FALSE,"Tran"}</definedName>
    <definedName name="pppppp" localSheetId="18" hidden="1">{"Riqfin97",#N/A,FALSE,"Tran";"Riqfinpro",#N/A,FALSE,"Tran"}</definedName>
    <definedName name="pppppp" localSheetId="38" hidden="1">{"Riqfin97",#N/A,FALSE,"Tran";"Riqfinpro",#N/A,FALSE,"Tran"}</definedName>
    <definedName name="pppppp" localSheetId="41" hidden="1">{"Riqfin97",#N/A,FALSE,"Tran";"Riqfinpro",#N/A,FALSE,"Tran"}</definedName>
    <definedName name="pppppp" localSheetId="65" hidden="1">{"Riqfin97",#N/A,FALSE,"Tran";"Riqfinpro",#N/A,FALSE,"Tran"}</definedName>
    <definedName name="pppppp" localSheetId="67" hidden="1">{"Riqfin97",#N/A,FALSE,"Tran";"Riqfinpro",#N/A,FALSE,"Tran"}</definedName>
    <definedName name="pppppp" localSheetId="70" hidden="1">{"Riqfin97",#N/A,FALSE,"Tran";"Riqfinpro",#N/A,FALSE,"Tran"}</definedName>
    <definedName name="pppppp" localSheetId="8" hidden="1">{"Riqfin97",#N/A,FALSE,"Tran";"Riqfinpro",#N/A,FALSE,"Tran"}</definedName>
    <definedName name="pppppp" localSheetId="9" hidden="1">{"Riqfin97",#N/A,FALSE,"Tran";"Riqfinpro",#N/A,FALSE,"Tran"}</definedName>
    <definedName name="pppppp" localSheetId="10" hidden="1">{"Riqfin97",#N/A,FALSE,"Tran";"Riqfinpro",#N/A,FALSE,"Tran"}</definedName>
    <definedName name="pppppp" localSheetId="11" hidden="1">{"Riqfin97",#N/A,FALSE,"Tran";"Riqfinpro",#N/A,FALSE,"Tran"}</definedName>
    <definedName name="pppppp" localSheetId="54" hidden="1">{"Riqfin97",#N/A,FALSE,"Tran";"Riqfinpro",#N/A,FALSE,"Tran"}</definedName>
    <definedName name="pppppp" localSheetId="51" hidden="1">{"Riqfin97",#N/A,FALSE,"Tran";"Riqfinpro",#N/A,FALSE,"Tran"}</definedName>
    <definedName name="pppppp" localSheetId="89" hidden="1">{"Riqfin97",#N/A,FALSE,"Tran";"Riqfinpro",#N/A,FALSE,"Tran"}</definedName>
    <definedName name="pppppp" localSheetId="28" hidden="1">{"Riqfin97",#N/A,FALSE,"Tran";"Riqfinpro",#N/A,FALSE,"Tran"}</definedName>
    <definedName name="pppppp" localSheetId="29" hidden="1">{"Riqfin97",#N/A,FALSE,"Tran";"Riqfinpro",#N/A,FALSE,"Tran"}</definedName>
    <definedName name="pppppp" localSheetId="30" hidden="1">{"Riqfin97",#N/A,FALSE,"Tran";"Riqfinpro",#N/A,FALSE,"Tran"}</definedName>
    <definedName name="pppppp" localSheetId="31" hidden="1">{"Riqfin97",#N/A,FALSE,"Tran";"Riqfinpro",#N/A,FALSE,"Tran"}</definedName>
    <definedName name="pppppp" localSheetId="32" hidden="1">{"Riqfin97",#N/A,FALSE,"Tran";"Riqfinpro",#N/A,FALSE,"Tran"}</definedName>
    <definedName name="pppppp" localSheetId="33" hidden="1">{"Riqfin97",#N/A,FALSE,"Tran";"Riqfinpro",#N/A,FALSE,"Tran"}</definedName>
    <definedName name="pppppp" localSheetId="34" hidden="1">{"Riqfin97",#N/A,FALSE,"Tran";"Riqfinpro",#N/A,FALSE,"Tran"}</definedName>
    <definedName name="pppppp" localSheetId="37" hidden="1">{"Riqfin97",#N/A,FALSE,"Tran";"Riqfinpro",#N/A,FALSE,"Tran"}</definedName>
    <definedName name="pppppp" localSheetId="2" hidden="1">{"Riqfin97",#N/A,FALSE,"Tran";"Riqfinpro",#N/A,FALSE,"Tran"}</definedName>
    <definedName name="pppppp" localSheetId="39" hidden="1">{"Riqfin97",#N/A,FALSE,"Tran";"Riqfinpro",#N/A,FALSE,"Tran"}</definedName>
    <definedName name="pppppp" localSheetId="40" hidden="1">{"Riqfin97",#N/A,FALSE,"Tran";"Riqfinpro",#N/A,FALSE,"Tran"}</definedName>
    <definedName name="pppppp" localSheetId="42" hidden="1">{"Riqfin97",#N/A,FALSE,"Tran";"Riqfinpro",#N/A,FALSE,"Tran"}</definedName>
    <definedName name="pppppp" localSheetId="43" hidden="1">{"Riqfin97",#N/A,FALSE,"Tran";"Riqfinpro",#N/A,FALSE,"Tran"}</definedName>
    <definedName name="pppppp" localSheetId="44" hidden="1">{"Riqfin97",#N/A,FALSE,"Tran";"Riqfinpro",#N/A,FALSE,"Tran"}</definedName>
    <definedName name="pppppp" localSheetId="45" hidden="1">{"Riqfin97",#N/A,FALSE,"Tran";"Riqfinpro",#N/A,FALSE,"Tran"}</definedName>
    <definedName name="pppppp" localSheetId="46" hidden="1">{"Riqfin97",#N/A,FALSE,"Tran";"Riqfinpro",#N/A,FALSE,"Tran"}</definedName>
    <definedName name="pppppp" localSheetId="47" hidden="1">{"Riqfin97",#N/A,FALSE,"Tran";"Riqfinpro",#N/A,FALSE,"Tran"}</definedName>
    <definedName name="pppppp" localSheetId="48" hidden="1">{"Riqfin97",#N/A,FALSE,"Tran";"Riqfinpro",#N/A,FALSE,"Tran"}</definedName>
    <definedName name="pppppp" localSheetId="49" hidden="1">{"Riqfin97",#N/A,FALSE,"Tran";"Riqfinpro",#N/A,FALSE,"Tran"}</definedName>
    <definedName name="pppppp" localSheetId="50" hidden="1">{"Riqfin97",#N/A,FALSE,"Tran";"Riqfinpro",#N/A,FALSE,"Tran"}</definedName>
    <definedName name="pppppp" localSheetId="57" hidden="1">{"Riqfin97",#N/A,FALSE,"Tran";"Riqfinpro",#N/A,FALSE,"Tran"}</definedName>
    <definedName name="pppppp" localSheetId="58" hidden="1">{"Riqfin97",#N/A,FALSE,"Tran";"Riqfinpro",#N/A,FALSE,"Tran"}</definedName>
    <definedName name="pppppp" localSheetId="59" hidden="1">{"Riqfin97",#N/A,FALSE,"Tran";"Riqfinpro",#N/A,FALSE,"Tran"}</definedName>
    <definedName name="pppppp" localSheetId="60" hidden="1">{"Riqfin97",#N/A,FALSE,"Tran";"Riqfinpro",#N/A,FALSE,"Tran"}</definedName>
    <definedName name="pppppp" localSheetId="61" hidden="1">{"Riqfin97",#N/A,FALSE,"Tran";"Riqfinpro",#N/A,FALSE,"Tran"}</definedName>
    <definedName name="pppppp" localSheetId="62" hidden="1">{"Riqfin97",#N/A,FALSE,"Tran";"Riqfinpro",#N/A,FALSE,"Tran"}</definedName>
    <definedName name="pppppp" localSheetId="63" hidden="1">{"Riqfin97",#N/A,FALSE,"Tran";"Riqfinpro",#N/A,FALSE,"Tran"}</definedName>
    <definedName name="pppppp" localSheetId="64" hidden="1">{"Riqfin97",#N/A,FALSE,"Tran";"Riqfinpro",#N/A,FALSE,"Tran"}</definedName>
    <definedName name="pppppp" localSheetId="66" hidden="1">{"Riqfin97",#N/A,FALSE,"Tran";"Riqfinpro",#N/A,FALSE,"Tran"}</definedName>
    <definedName name="pppppp" localSheetId="68" hidden="1">{"Riqfin97",#N/A,FALSE,"Tran";"Riqfinpro",#N/A,FALSE,"Tran"}</definedName>
    <definedName name="pppppp" localSheetId="69" hidden="1">{"Riqfin97",#N/A,FALSE,"Tran";"Riqfinpro",#N/A,FALSE,"Tran"}</definedName>
    <definedName name="pppppp" localSheetId="71" hidden="1">{"Riqfin97",#N/A,FALSE,"Tran";"Riqfinpro",#N/A,FALSE,"Tran"}</definedName>
    <definedName name="pppppp" localSheetId="76" hidden="1">{"Riqfin97",#N/A,FALSE,"Tran";"Riqfinpro",#N/A,FALSE,"Tran"}</definedName>
    <definedName name="pppppp" localSheetId="77" hidden="1">{"Riqfin97",#N/A,FALSE,"Tran";"Riqfinpro",#N/A,FALSE,"Tran"}</definedName>
    <definedName name="pppppp" localSheetId="78" hidden="1">{"Riqfin97",#N/A,FALSE,"Tran";"Riqfinpro",#N/A,FALSE,"Tran"}</definedName>
    <definedName name="pppppp" localSheetId="82" hidden="1">{"Riqfin97",#N/A,FALSE,"Tran";"Riqfinpro",#N/A,FALSE,"Tran"}</definedName>
    <definedName name="pppppp" localSheetId="22" hidden="1">{"Riqfin97",#N/A,FALSE,"Tran";"Riqfinpro",#N/A,FALSE,"Tran"}</definedName>
    <definedName name="pppppp" localSheetId="86" hidden="1">{"Riqfin97",#N/A,FALSE,"Tran";"Riqfinpro",#N/A,FALSE,"Tran"}</definedName>
    <definedName name="pppppp" localSheetId="90" hidden="1">{"Riqfin97",#N/A,FALSE,"Tran";"Riqfinpro",#N/A,FALSE,"Tran"}</definedName>
    <definedName name="pppppp" localSheetId="94" hidden="1">{"Riqfin97",#N/A,FALSE,"Tran";"Riqfinpro",#N/A,FALSE,"Tran"}</definedName>
    <definedName name="pppppp" localSheetId="102" hidden="1">{"Riqfin97",#N/A,FALSE,"Tran";"Riqfinpro",#N/A,FALSE,"Tran"}</definedName>
    <definedName name="pppppp" localSheetId="27" hidden="1">{"Riqfin97",#N/A,FALSE,"Tran";"Riqfinpro",#N/A,FALSE,"Tran"}</definedName>
    <definedName name="pppppp" localSheetId="0" hidden="1">{"Riqfin97",#N/A,FALSE,"Tran";"Riqfinpro",#N/A,FALSE,"Tran"}</definedName>
    <definedName name="pppppp" hidden="1">{"Riqfin97",#N/A,FALSE,"Tran";"Riqfinpro",#N/A,FALSE,"Tran"}</definedName>
    <definedName name="pppppppppp" localSheetId="106" hidden="1">#REF!</definedName>
    <definedName name="pppppppppp" localSheetId="17" hidden="1">#REF!</definedName>
    <definedName name="pppppppppp" localSheetId="41" hidden="1">#REF!</definedName>
    <definedName name="pppppppppp" localSheetId="51" hidden="1">#REF!</definedName>
    <definedName name="pppppppppp" localSheetId="89" hidden="1">#REF!</definedName>
    <definedName name="pppppppppp" localSheetId="40" hidden="1">#REF!</definedName>
    <definedName name="pppppppppp" localSheetId="42" hidden="1">#REF!</definedName>
    <definedName name="pppppppppp" localSheetId="43" hidden="1">#REF!</definedName>
    <definedName name="pppppppppp" localSheetId="47" hidden="1">#REF!</definedName>
    <definedName name="pppppppppp" localSheetId="48" hidden="1">#REF!</definedName>
    <definedName name="pppppppppp" localSheetId="49" hidden="1">#REF!</definedName>
    <definedName name="pppppppppp" localSheetId="50" hidden="1">#REF!</definedName>
    <definedName name="pppppppppp" localSheetId="57" hidden="1">#REF!</definedName>
    <definedName name="pppppppppp" localSheetId="58" hidden="1">#REF!</definedName>
    <definedName name="pppppppppp" localSheetId="59" hidden="1">#REF!</definedName>
    <definedName name="pppppppppp" localSheetId="60" hidden="1">#REF!</definedName>
    <definedName name="pppppppppp" localSheetId="76" hidden="1">#REF!</definedName>
    <definedName name="pppppppppp" localSheetId="78" hidden="1">#REF!</definedName>
    <definedName name="pppppppppp" localSheetId="82" hidden="1">#REF!</definedName>
    <definedName name="pppppppppp" localSheetId="22" hidden="1">#REF!</definedName>
    <definedName name="pppppppppp" localSheetId="86" hidden="1">#REF!</definedName>
    <definedName name="pppppppppp" localSheetId="90" hidden="1">#REF!</definedName>
    <definedName name="pppppppppp" localSheetId="27" hidden="1">#REF!</definedName>
    <definedName name="pppppppppp" localSheetId="0" hidden="1">#REF!</definedName>
    <definedName name="pppppppppp" hidden="1">#REF!</definedName>
    <definedName name="ppppppppppppp" localSheetId="106" hidden="1">#REF!</definedName>
    <definedName name="ppppppppppppp" localSheetId="17" hidden="1">#REF!</definedName>
    <definedName name="ppppppppppppp" localSheetId="41" hidden="1">#REF!</definedName>
    <definedName name="ppppppppppppp" localSheetId="51" hidden="1">#REF!</definedName>
    <definedName name="ppppppppppppp" localSheetId="89" hidden="1">#REF!</definedName>
    <definedName name="ppppppppppppp" localSheetId="40" hidden="1">#REF!</definedName>
    <definedName name="ppppppppppppp" localSheetId="42" hidden="1">#REF!</definedName>
    <definedName name="ppppppppppppp" localSheetId="43" hidden="1">#REF!</definedName>
    <definedName name="ppppppppppppp" localSheetId="48" hidden="1">#REF!</definedName>
    <definedName name="ppppppppppppp" localSheetId="49" hidden="1">#REF!</definedName>
    <definedName name="ppppppppppppp" localSheetId="50" hidden="1">#REF!</definedName>
    <definedName name="ppppppppppppp" localSheetId="57" hidden="1">#REF!</definedName>
    <definedName name="ppppppppppppp" localSheetId="58" hidden="1">#REF!</definedName>
    <definedName name="ppppppppppppp" localSheetId="59" hidden="1">#REF!</definedName>
    <definedName name="ppppppppppppp" localSheetId="60" hidden="1">#REF!</definedName>
    <definedName name="ppppppppppppp" localSheetId="76" hidden="1">#REF!</definedName>
    <definedName name="ppppppppppppp" localSheetId="78" hidden="1">#REF!</definedName>
    <definedName name="ppppppppppppp" localSheetId="82" hidden="1">#REF!</definedName>
    <definedName name="ppppppppppppp" localSheetId="22" hidden="1">#REF!</definedName>
    <definedName name="ppppppppppppp" localSheetId="86" hidden="1">#REF!</definedName>
    <definedName name="ppppppppppppp" localSheetId="90" hidden="1">#REF!</definedName>
    <definedName name="ppppppppppppp" localSheetId="27" hidden="1">#REF!</definedName>
    <definedName name="ppppppppppppp" localSheetId="0" hidden="1">#REF!</definedName>
    <definedName name="ppppppppppppp" hidden="1">#REF!</definedName>
    <definedName name="PPPWGT">#N/A</definedName>
    <definedName name="PRECIOCIFBANANO" localSheetId="106">#REF!</definedName>
    <definedName name="PRECIOCIFBANANO" localSheetId="17">#REF!</definedName>
    <definedName name="PRECIOCIFBANANO" localSheetId="51">#REF!</definedName>
    <definedName name="PRECIOCIFBANANO" localSheetId="89">#REF!</definedName>
    <definedName name="PRECIOCIFBANANO" localSheetId="40">#REF!</definedName>
    <definedName name="PRECIOCIFBANANO" localSheetId="42">#REF!</definedName>
    <definedName name="PRECIOCIFBANANO" localSheetId="43">#REF!</definedName>
    <definedName name="PRECIOCIFBANANO" localSheetId="47">#REF!</definedName>
    <definedName name="PRECIOCIFBANANO" localSheetId="48">#REF!</definedName>
    <definedName name="PRECIOCIFBANANO" localSheetId="49">#REF!</definedName>
    <definedName name="PRECIOCIFBANANO" localSheetId="50">#REF!</definedName>
    <definedName name="PRECIOCIFBANANO" localSheetId="57">#REF!</definedName>
    <definedName name="PRECIOCIFBANANO" localSheetId="58">#REF!</definedName>
    <definedName name="PRECIOCIFBANANO" localSheetId="76">#REF!</definedName>
    <definedName name="PRECIOCIFBANANO" localSheetId="77">#REF!</definedName>
    <definedName name="PRECIOCIFBANANO" localSheetId="78">#REF!</definedName>
    <definedName name="PRECIOCIFBANANO" localSheetId="82">#REF!</definedName>
    <definedName name="PRECIOCIFBANANO" localSheetId="22">#REF!</definedName>
    <definedName name="PRECIOCIFBANANO" localSheetId="90">#REF!</definedName>
    <definedName name="PRECIOCIFBANANO" localSheetId="27">#REF!</definedName>
    <definedName name="PRECIOCIFBANANO" localSheetId="0">#REF!</definedName>
    <definedName name="PRECIOCIFBANANO">#REF!</definedName>
    <definedName name="Preparar_Reporte" localSheetId="106">#REF!</definedName>
    <definedName name="Preparar_Reporte" localSheetId="17">#REF!</definedName>
    <definedName name="Preparar_Reporte" localSheetId="51">#REF!</definedName>
    <definedName name="Preparar_Reporte" localSheetId="89">#REF!</definedName>
    <definedName name="Preparar_Reporte" localSheetId="40">#REF!</definedName>
    <definedName name="Preparar_Reporte" localSheetId="42">#REF!</definedName>
    <definedName name="Preparar_Reporte" localSheetId="48">#REF!</definedName>
    <definedName name="Preparar_Reporte" localSheetId="49">#REF!</definedName>
    <definedName name="Preparar_Reporte" localSheetId="50">#REF!</definedName>
    <definedName name="Preparar_Reporte" localSheetId="57">#REF!</definedName>
    <definedName name="Preparar_Reporte" localSheetId="58">#REF!</definedName>
    <definedName name="Preparar_Reporte" localSheetId="78">#REF!</definedName>
    <definedName name="Preparar_Reporte" localSheetId="22">#REF!</definedName>
    <definedName name="Preparar_Reporte" localSheetId="90">#REF!</definedName>
    <definedName name="Preparar_Reporte" localSheetId="0">#REF!</definedName>
    <definedName name="Preparar_Reporte">#REF!</definedName>
    <definedName name="PRES1" localSheetId="106">#REF!</definedName>
    <definedName name="PRES1" localSheetId="17">[82]nonopec!#REF!</definedName>
    <definedName name="PRES1" localSheetId="51">[82]nonopec!#REF!</definedName>
    <definedName name="PRES1" localSheetId="89">[82]nonopec!#REF!</definedName>
    <definedName name="PRES1" localSheetId="40">[82]nonopec!#REF!</definedName>
    <definedName name="PRES1" localSheetId="42">[82]nonopec!#REF!</definedName>
    <definedName name="PRES1" localSheetId="43">#REF!</definedName>
    <definedName name="PRES1" localSheetId="47">#REF!</definedName>
    <definedName name="PRES1" localSheetId="48">[82]nonopec!#REF!</definedName>
    <definedName name="PRES1" localSheetId="49">[82]nonopec!#REF!</definedName>
    <definedName name="PRES1" localSheetId="50">[82]nonopec!#REF!</definedName>
    <definedName name="PRES1" localSheetId="57">#REF!</definedName>
    <definedName name="PRES1" localSheetId="58">[82]nonopec!#REF!</definedName>
    <definedName name="PRES1" localSheetId="59">#REF!</definedName>
    <definedName name="PRES1" localSheetId="60">#REF!</definedName>
    <definedName name="PRES1" localSheetId="78">[150]nonopec!#REF!</definedName>
    <definedName name="PRES1" localSheetId="82">[150]nonopec!#REF!</definedName>
    <definedName name="PRES1" localSheetId="86">[150]nonopec!#REF!</definedName>
    <definedName name="PRES1" localSheetId="90">[82]nonopec!#REF!</definedName>
    <definedName name="PRES1" localSheetId="94">#REF!</definedName>
    <definedName name="PRES1">[82]nonopec!#REF!</definedName>
    <definedName name="PRES2" localSheetId="106">#REF!</definedName>
    <definedName name="PRES2" localSheetId="17">[82]nonopec!#REF!</definedName>
    <definedName name="PRES2" localSheetId="51">[82]nonopec!#REF!</definedName>
    <definedName name="PRES2" localSheetId="89">[82]nonopec!#REF!</definedName>
    <definedName name="PRES2" localSheetId="40">[82]nonopec!#REF!</definedName>
    <definedName name="PRES2" localSheetId="42">[82]nonopec!#REF!</definedName>
    <definedName name="PRES2" localSheetId="43">#REF!</definedName>
    <definedName name="PRES2" localSheetId="48">[82]nonopec!#REF!</definedName>
    <definedName name="PRES2" localSheetId="49">[82]nonopec!#REF!</definedName>
    <definedName name="PRES2" localSheetId="50">[82]nonopec!#REF!</definedName>
    <definedName name="PRES2" localSheetId="57">#REF!</definedName>
    <definedName name="PRES2" localSheetId="58">[82]nonopec!#REF!</definedName>
    <definedName name="PRES2" localSheetId="59">#REF!</definedName>
    <definedName name="PRES2" localSheetId="60">#REF!</definedName>
    <definedName name="PRES2" localSheetId="78">[150]nonopec!#REF!</definedName>
    <definedName name="PRES2" localSheetId="82">[150]nonopec!#REF!</definedName>
    <definedName name="PRES2" localSheetId="86">[150]nonopec!#REF!</definedName>
    <definedName name="PRES2" localSheetId="90">[82]nonopec!#REF!</definedName>
    <definedName name="PRES2" localSheetId="94">#REF!</definedName>
    <definedName name="PRES2">[82]nonopec!#REF!</definedName>
    <definedName name="PRES3" localSheetId="106">#REF!</definedName>
    <definedName name="PRES3" localSheetId="17">[82]nonopec!#REF!</definedName>
    <definedName name="PRES3" localSheetId="42">[82]nonopec!#REF!</definedName>
    <definedName name="PRES3" localSheetId="43">#REF!</definedName>
    <definedName name="PRES3" localSheetId="48">[82]nonopec!#REF!</definedName>
    <definedName name="PRES3" localSheetId="50">[82]nonopec!#REF!</definedName>
    <definedName name="PRES3" localSheetId="57">#REF!</definedName>
    <definedName name="PRES3" localSheetId="58">[82]nonopec!#REF!</definedName>
    <definedName name="PRES3" localSheetId="59">#REF!</definedName>
    <definedName name="PRES3" localSheetId="60">#REF!</definedName>
    <definedName name="PRES3" localSheetId="78">[150]nonopec!#REF!</definedName>
    <definedName name="PRES3" localSheetId="82">[150]nonopec!#REF!</definedName>
    <definedName name="PRES3" localSheetId="86">[150]nonopec!#REF!</definedName>
    <definedName name="PRES3" localSheetId="90">[82]nonopec!#REF!</definedName>
    <definedName name="PRES3" localSheetId="94">#REF!</definedName>
    <definedName name="PRES3">[82]nonopec!#REF!</definedName>
    <definedName name="presion" localSheetId="106">#REF!</definedName>
    <definedName name="presion" localSheetId="17">#REF!</definedName>
    <definedName name="presion" localSheetId="18">#REF!</definedName>
    <definedName name="presion" localSheetId="51">#REF!</definedName>
    <definedName name="presion" localSheetId="89">#REF!</definedName>
    <definedName name="presion" localSheetId="40">#REF!</definedName>
    <definedName name="presion" localSheetId="42">#REF!</definedName>
    <definedName name="presion" localSheetId="48">#REF!</definedName>
    <definedName name="presion" localSheetId="49">#REF!</definedName>
    <definedName name="presion" localSheetId="50">#REF!</definedName>
    <definedName name="presion" localSheetId="57">#REF!</definedName>
    <definedName name="presion" localSheetId="58">#REF!</definedName>
    <definedName name="presion" localSheetId="78">#REF!</definedName>
    <definedName name="presion" localSheetId="22">#REF!</definedName>
    <definedName name="presion" localSheetId="90">#REF!</definedName>
    <definedName name="presion" localSheetId="0">#REF!</definedName>
    <definedName name="presion">#REF!</definedName>
    <definedName name="PRICE" localSheetId="106">#REF!</definedName>
    <definedName name="PRICE" localSheetId="17">#REF!</definedName>
    <definedName name="PRICE" localSheetId="51">#REF!</definedName>
    <definedName name="PRICE" localSheetId="89">#REF!</definedName>
    <definedName name="PRICE" localSheetId="40">#REF!</definedName>
    <definedName name="PRICE" localSheetId="42">#REF!</definedName>
    <definedName name="PRICE" localSheetId="43">#REF!</definedName>
    <definedName name="PRICE" localSheetId="47">#REF!</definedName>
    <definedName name="PRICE" localSheetId="48">#REF!</definedName>
    <definedName name="PRICE" localSheetId="49">#REF!</definedName>
    <definedName name="PRICE" localSheetId="50">#REF!</definedName>
    <definedName name="PRICE" localSheetId="57">#REF!</definedName>
    <definedName name="PRICE" localSheetId="58">#REF!</definedName>
    <definedName name="PRICE" localSheetId="76">#REF!</definedName>
    <definedName name="PRICE" localSheetId="78">#REF!</definedName>
    <definedName name="PRICE" localSheetId="82">#REF!</definedName>
    <definedName name="PRICE" localSheetId="22">#REF!</definedName>
    <definedName name="PRICE" localSheetId="90">#REF!</definedName>
    <definedName name="PRICE" localSheetId="27">#REF!</definedName>
    <definedName name="PRICE" localSheetId="0">#REF!</definedName>
    <definedName name="PRICE">#REF!</definedName>
    <definedName name="PRICETAB" localSheetId="106">#REF!</definedName>
    <definedName name="PRICETAB" localSheetId="17">#REF!</definedName>
    <definedName name="PRICETAB" localSheetId="51">#REF!</definedName>
    <definedName name="PRICETAB" localSheetId="89">#REF!</definedName>
    <definedName name="PRICETAB" localSheetId="40">#REF!</definedName>
    <definedName name="PRICETAB" localSheetId="42">#REF!</definedName>
    <definedName name="PRICETAB" localSheetId="43">#REF!</definedName>
    <definedName name="PRICETAB" localSheetId="48">#REF!</definedName>
    <definedName name="PRICETAB" localSheetId="49">#REF!</definedName>
    <definedName name="PRICETAB" localSheetId="50">#REF!</definedName>
    <definedName name="PRICETAB" localSheetId="57">#REF!</definedName>
    <definedName name="PRICETAB" localSheetId="58">#REF!</definedName>
    <definedName name="PRICETAB" localSheetId="76">#REF!</definedName>
    <definedName name="PRICETAB" localSheetId="78">#REF!</definedName>
    <definedName name="PRICETAB" localSheetId="22">#REF!</definedName>
    <definedName name="PRICETAB" localSheetId="90">#REF!</definedName>
    <definedName name="PRICETAB" localSheetId="27">#REF!</definedName>
    <definedName name="PRICETAB" localSheetId="0">#REF!</definedName>
    <definedName name="PRICETAB">#REF!</definedName>
    <definedName name="print" localSheetId="106">#REF!</definedName>
    <definedName name="print" localSheetId="17">#REF!</definedName>
    <definedName name="print" localSheetId="51">#REF!</definedName>
    <definedName name="print" localSheetId="89">#REF!</definedName>
    <definedName name="print" localSheetId="48">#REF!</definedName>
    <definedName name="print" localSheetId="49">#REF!</definedName>
    <definedName name="print" localSheetId="50">#REF!</definedName>
    <definedName name="print" localSheetId="57">#REF!</definedName>
    <definedName name="print" localSheetId="58">#REF!</definedName>
    <definedName name="print" localSheetId="78">#REF!</definedName>
    <definedName name="print" localSheetId="22">#REF!</definedName>
    <definedName name="print" localSheetId="90">#REF!</definedName>
    <definedName name="print" localSheetId="0">#REF!</definedName>
    <definedName name="print">#REF!</definedName>
    <definedName name="Print_Area_MI" localSheetId="106">#REF!</definedName>
    <definedName name="Print_Area_MI" localSheetId="16">[1]A!#REF!</definedName>
    <definedName name="Print_Area_MI" localSheetId="17">#REF!</definedName>
    <definedName name="Print_Area_MI" localSheetId="41">#REF!</definedName>
    <definedName name="Print_Area_MI" localSheetId="51">#REF!</definedName>
    <definedName name="Print_Area_MI" localSheetId="89">#REF!</definedName>
    <definedName name="Print_Area_MI" localSheetId="42">#REF!</definedName>
    <definedName name="Print_Area_MI" localSheetId="43">#REF!</definedName>
    <definedName name="Print_Area_MI" localSheetId="48">#REF!</definedName>
    <definedName name="Print_Area_MI" localSheetId="49">#REF!</definedName>
    <definedName name="Print_Area_MI" localSheetId="50">#REF!</definedName>
    <definedName name="Print_Area_MI" localSheetId="57">#REF!</definedName>
    <definedName name="Print_Area_MI" localSheetId="58">#REF!</definedName>
    <definedName name="Print_Area_MI" localSheetId="59">#REF!</definedName>
    <definedName name="Print_Area_MI" localSheetId="60">#REF!</definedName>
    <definedName name="Print_Area_MI" localSheetId="76">#REF!</definedName>
    <definedName name="Print_Area_MI" localSheetId="77">#REF!</definedName>
    <definedName name="Print_Area_MI" localSheetId="78">#REF!</definedName>
    <definedName name="Print_Area_MI" localSheetId="82">#REF!</definedName>
    <definedName name="Print_Area_MI" localSheetId="22">#REF!</definedName>
    <definedName name="Print_Area_MI" localSheetId="86">#REF!</definedName>
    <definedName name="Print_Area_MI" localSheetId="90">#REF!</definedName>
    <definedName name="Print_Area_MI" localSheetId="27">#REF!</definedName>
    <definedName name="Print_Area_MI" localSheetId="0">#REF!</definedName>
    <definedName name="Print_Area_MI">#REF!</definedName>
    <definedName name="Print_Titles_MI" localSheetId="106">#REF!</definedName>
    <definedName name="Print_Titles_MI" localSheetId="17">#REF!</definedName>
    <definedName name="Print_Titles_MI" localSheetId="51">#REF!</definedName>
    <definedName name="Print_Titles_MI" localSheetId="89">#REF!</definedName>
    <definedName name="Print_Titles_MI" localSheetId="48">#REF!</definedName>
    <definedName name="Print_Titles_MI" localSheetId="49">#REF!</definedName>
    <definedName name="Print_Titles_MI" localSheetId="50">#REF!</definedName>
    <definedName name="Print_Titles_MI" localSheetId="57">#REF!</definedName>
    <definedName name="Print_Titles_MI" localSheetId="58">#REF!</definedName>
    <definedName name="Print_Titles_MI" localSheetId="77">#REF!</definedName>
    <definedName name="Print_Titles_MI" localSheetId="78">#REF!</definedName>
    <definedName name="Print_Titles_MI" localSheetId="22">#REF!</definedName>
    <definedName name="Print_Titles_MI" localSheetId="90">#REF!</definedName>
    <definedName name="Print_Titles_MI" localSheetId="0">#REF!</definedName>
    <definedName name="Print_Titles_MI">#REF!</definedName>
    <definedName name="Print1" localSheetId="106">#REF!</definedName>
    <definedName name="Print1" localSheetId="17">#REF!</definedName>
    <definedName name="Print1" localSheetId="41">#REF!</definedName>
    <definedName name="Print1" localSheetId="51">#REF!</definedName>
    <definedName name="Print1" localSheetId="89">#REF!</definedName>
    <definedName name="Print1" localSheetId="42">#REF!</definedName>
    <definedName name="Print1" localSheetId="43">#REF!</definedName>
    <definedName name="Print1" localSheetId="48">#REF!</definedName>
    <definedName name="Print1" localSheetId="49">#REF!</definedName>
    <definedName name="Print1" localSheetId="50">#REF!</definedName>
    <definedName name="Print1" localSheetId="57">#REF!</definedName>
    <definedName name="Print1" localSheetId="58">#REF!</definedName>
    <definedName name="Print1" localSheetId="59">#REF!</definedName>
    <definedName name="Print1" localSheetId="60">#REF!</definedName>
    <definedName name="Print1" localSheetId="76">#REF!</definedName>
    <definedName name="Print1" localSheetId="78">#REF!</definedName>
    <definedName name="Print1" localSheetId="82">#REF!</definedName>
    <definedName name="Print1" localSheetId="22">#REF!</definedName>
    <definedName name="Print1" localSheetId="86">#REF!</definedName>
    <definedName name="Print1" localSheetId="90">#REF!</definedName>
    <definedName name="Print1" localSheetId="27">#REF!</definedName>
    <definedName name="Print1" localSheetId="0">#REF!</definedName>
    <definedName name="Print1">#REF!</definedName>
    <definedName name="PRINTMACRO" localSheetId="106">#REF!</definedName>
    <definedName name="PRINTMACRO" localSheetId="17">#REF!</definedName>
    <definedName name="PRINTMACRO" localSheetId="51">#REF!</definedName>
    <definedName name="PRINTMACRO" localSheetId="89">#REF!</definedName>
    <definedName name="PRINTMACRO" localSheetId="42">#REF!</definedName>
    <definedName name="PRINTMACRO" localSheetId="43">#REF!</definedName>
    <definedName name="PRINTMACRO" localSheetId="48">#REF!</definedName>
    <definedName name="PRINTMACRO" localSheetId="49">#REF!</definedName>
    <definedName name="PRINTMACRO" localSheetId="50">#REF!</definedName>
    <definedName name="PRINTMACRO" localSheetId="57">#REF!</definedName>
    <definedName name="PRINTMACRO" localSheetId="58">#REF!</definedName>
    <definedName name="PRINTMACRO" localSheetId="76">#REF!</definedName>
    <definedName name="PRINTMACRO" localSheetId="78">#REF!</definedName>
    <definedName name="PRINTMACRO" localSheetId="22">#REF!</definedName>
    <definedName name="PRINTMACRO" localSheetId="90">#REF!</definedName>
    <definedName name="PRINTMACRO" localSheetId="27">#REF!</definedName>
    <definedName name="PRINTMACRO" localSheetId="0">#REF!</definedName>
    <definedName name="PRINTMACRO">#REF!</definedName>
    <definedName name="PrintThis_Links" localSheetId="106">#REF!</definedName>
    <definedName name="PrintThis_Links" localSheetId="16">[135]Links!$A$1:$F$33</definedName>
    <definedName name="PrintThis_Links" localSheetId="57">[136]Links!$A$1:$F$33</definedName>
    <definedName name="PrintThis_Links" localSheetId="94">#REF!</definedName>
    <definedName name="PrintThis_Links">[136]Links!$A$1:$F$33</definedName>
    <definedName name="PRIV0" localSheetId="106">#REF!</definedName>
    <definedName name="PRIV0" localSheetId="16">#REF!</definedName>
    <definedName name="PRIV0" localSheetId="17">#REF!</definedName>
    <definedName name="PRIV0" localSheetId="51">#REF!</definedName>
    <definedName name="PRIV0" localSheetId="89">#REF!</definedName>
    <definedName name="PRIV0" localSheetId="40">#REF!</definedName>
    <definedName name="PRIV0" localSheetId="42">#REF!</definedName>
    <definedName name="PRIV0" localSheetId="43">#REF!</definedName>
    <definedName name="PRIV0" localSheetId="47">#REF!</definedName>
    <definedName name="PRIV0" localSheetId="48">#REF!</definedName>
    <definedName name="PRIV0" localSheetId="49">#REF!</definedName>
    <definedName name="PRIV0" localSheetId="50">#REF!</definedName>
    <definedName name="PRIV0" localSheetId="57">#REF!</definedName>
    <definedName name="PRIV0" localSheetId="58">#REF!</definedName>
    <definedName name="PRIV0" localSheetId="76">#REF!</definedName>
    <definedName name="PRIV0" localSheetId="77">#REF!</definedName>
    <definedName name="PRIV0" localSheetId="78">#REF!</definedName>
    <definedName name="PRIV0" localSheetId="82">#REF!</definedName>
    <definedName name="PRIV0" localSheetId="22">#REF!</definedName>
    <definedName name="PRIV0" localSheetId="90">#REF!</definedName>
    <definedName name="PRIV0" localSheetId="27">#REF!</definedName>
    <definedName name="PRIV0" localSheetId="0">#REF!</definedName>
    <definedName name="PRIV0">#REF!</definedName>
    <definedName name="PRIV00" localSheetId="106">#REF!</definedName>
    <definedName name="PRIV00" localSheetId="16">#REF!</definedName>
    <definedName name="PRIV00" localSheetId="17">#REF!</definedName>
    <definedName name="PRIV00" localSheetId="51">#REF!</definedName>
    <definedName name="PRIV00" localSheetId="89">#REF!</definedName>
    <definedName name="PRIV00" localSheetId="40">#REF!</definedName>
    <definedName name="PRIV00" localSheetId="42">#REF!</definedName>
    <definedName name="PRIV00" localSheetId="43">#REF!</definedName>
    <definedName name="PRIV00" localSheetId="48">#REF!</definedName>
    <definedName name="PRIV00" localSheetId="49">#REF!</definedName>
    <definedName name="PRIV00" localSheetId="50">#REF!</definedName>
    <definedName name="PRIV00" localSheetId="57">#REF!</definedName>
    <definedName name="PRIV00" localSheetId="58">#REF!</definedName>
    <definedName name="PRIV00" localSheetId="76">#REF!</definedName>
    <definedName name="PRIV00" localSheetId="78">#REF!</definedName>
    <definedName name="PRIV00" localSheetId="22">#REF!</definedName>
    <definedName name="PRIV00" localSheetId="90">#REF!</definedName>
    <definedName name="PRIV00" localSheetId="27">#REF!</definedName>
    <definedName name="PRIV00" localSheetId="0">#REF!</definedName>
    <definedName name="PRIV00">#REF!</definedName>
    <definedName name="PRIV1" localSheetId="106">#REF!</definedName>
    <definedName name="PRIV1" localSheetId="16">#REF!</definedName>
    <definedName name="PRIV1" localSheetId="17">#REF!</definedName>
    <definedName name="PRIV1" localSheetId="51">#REF!</definedName>
    <definedName name="PRIV1" localSheetId="89">#REF!</definedName>
    <definedName name="PRIV1" localSheetId="40">#REF!</definedName>
    <definedName name="PRIV1" localSheetId="42">#REF!</definedName>
    <definedName name="PRIV1" localSheetId="43">#REF!</definedName>
    <definedName name="PRIV1" localSheetId="48">#REF!</definedName>
    <definedName name="PRIV1" localSheetId="49">#REF!</definedName>
    <definedName name="PRIV1" localSheetId="50">#REF!</definedName>
    <definedName name="PRIV1" localSheetId="57">#REF!</definedName>
    <definedName name="PRIV1" localSheetId="58">#REF!</definedName>
    <definedName name="PRIV1" localSheetId="76">#REF!</definedName>
    <definedName name="PRIV1" localSheetId="78">#REF!</definedName>
    <definedName name="PRIV1" localSheetId="22">#REF!</definedName>
    <definedName name="PRIV1" localSheetId="90">#REF!</definedName>
    <definedName name="PRIV1" localSheetId="27">#REF!</definedName>
    <definedName name="PRIV1" localSheetId="0">#REF!</definedName>
    <definedName name="PRIV1">#REF!</definedName>
    <definedName name="PRIV11" localSheetId="106">#REF!</definedName>
    <definedName name="PRIV11" localSheetId="17">#REF!</definedName>
    <definedName name="PRIV11" localSheetId="51">#REF!</definedName>
    <definedName name="PRIV11" localSheetId="89">#REF!</definedName>
    <definedName name="PRIV11" localSheetId="42">#REF!</definedName>
    <definedName name="PRIV11" localSheetId="43">#REF!</definedName>
    <definedName name="PRIV11" localSheetId="48">#REF!</definedName>
    <definedName name="PRIV11" localSheetId="49">#REF!</definedName>
    <definedName name="PRIV11" localSheetId="50">#REF!</definedName>
    <definedName name="PRIV11" localSheetId="57">#REF!</definedName>
    <definedName name="PRIV11" localSheetId="58">#REF!</definedName>
    <definedName name="PRIV11" localSheetId="76">#REF!</definedName>
    <definedName name="PRIV11" localSheetId="78">#REF!</definedName>
    <definedName name="PRIV11" localSheetId="22">#REF!</definedName>
    <definedName name="PRIV11" localSheetId="90">#REF!</definedName>
    <definedName name="PRIV11" localSheetId="27">#REF!</definedName>
    <definedName name="PRIV11" localSheetId="0">#REF!</definedName>
    <definedName name="PRIV11">#REF!</definedName>
    <definedName name="PRIV2" localSheetId="106">#REF!</definedName>
    <definedName name="PRIV2" localSheetId="17">#REF!</definedName>
    <definedName name="PRIV2" localSheetId="51">#REF!</definedName>
    <definedName name="PRIV2" localSheetId="89">#REF!</definedName>
    <definedName name="PRIV2" localSheetId="42">#REF!</definedName>
    <definedName name="PRIV2" localSheetId="43">#REF!</definedName>
    <definedName name="PRIV2" localSheetId="48">#REF!</definedName>
    <definedName name="PRIV2" localSheetId="49">#REF!</definedName>
    <definedName name="PRIV2" localSheetId="50">#REF!</definedName>
    <definedName name="PRIV2" localSheetId="57">#REF!</definedName>
    <definedName name="PRIV2" localSheetId="58">#REF!</definedName>
    <definedName name="PRIV2" localSheetId="76">#REF!</definedName>
    <definedName name="PRIV2" localSheetId="78">#REF!</definedName>
    <definedName name="PRIV2" localSheetId="22">#REF!</definedName>
    <definedName name="PRIV2" localSheetId="90">#REF!</definedName>
    <definedName name="PRIV2" localSheetId="27">#REF!</definedName>
    <definedName name="PRIV2" localSheetId="0">#REF!</definedName>
    <definedName name="PRIV2">#REF!</definedName>
    <definedName name="PRIV22" localSheetId="106">#REF!</definedName>
    <definedName name="PRIV22" localSheetId="17">#REF!</definedName>
    <definedName name="PRIV22" localSheetId="51">#REF!</definedName>
    <definedName name="PRIV22" localSheetId="89">#REF!</definedName>
    <definedName name="PRIV22" localSheetId="42">#REF!</definedName>
    <definedName name="PRIV22" localSheetId="43">#REF!</definedName>
    <definedName name="PRIV22" localSheetId="48">#REF!</definedName>
    <definedName name="PRIV22" localSheetId="49">#REF!</definedName>
    <definedName name="PRIV22" localSheetId="50">#REF!</definedName>
    <definedName name="PRIV22" localSheetId="57">#REF!</definedName>
    <definedName name="PRIV22" localSheetId="58">#REF!</definedName>
    <definedName name="PRIV22" localSheetId="76">#REF!</definedName>
    <definedName name="PRIV22" localSheetId="78">#REF!</definedName>
    <definedName name="PRIV22" localSheetId="22">#REF!</definedName>
    <definedName name="PRIV22" localSheetId="90">#REF!</definedName>
    <definedName name="PRIV22" localSheetId="27">#REF!</definedName>
    <definedName name="PRIV22" localSheetId="0">#REF!</definedName>
    <definedName name="PRIV22">#REF!</definedName>
    <definedName name="priv2ycredito" localSheetId="106">#REF!</definedName>
    <definedName name="priv2ycredito" localSheetId="17">#REF!</definedName>
    <definedName name="priv2ycredito" localSheetId="51">#REF!</definedName>
    <definedName name="priv2ycredito" localSheetId="89">#REF!</definedName>
    <definedName name="priv2ycredito" localSheetId="48">#REF!</definedName>
    <definedName name="priv2ycredito" localSheetId="49">#REF!</definedName>
    <definedName name="priv2ycredito" localSheetId="50">#REF!</definedName>
    <definedName name="priv2ycredito" localSheetId="57">#REF!</definedName>
    <definedName name="priv2ycredito" localSheetId="58">#REF!</definedName>
    <definedName name="priv2ycredito" localSheetId="78">#REF!</definedName>
    <definedName name="priv2ycredito" localSheetId="22">#REF!</definedName>
    <definedName name="priv2ycredito" localSheetId="90">#REF!</definedName>
    <definedName name="priv2ycredito" localSheetId="0">#REF!</definedName>
    <definedName name="priv2ycredito">#REF!</definedName>
    <definedName name="priv2yposnet2ycredito" localSheetId="106">#REF!</definedName>
    <definedName name="priv2yposnet2ycredito" localSheetId="17">#REF!</definedName>
    <definedName name="priv2yposnet2ycredito" localSheetId="51">#REF!</definedName>
    <definedName name="priv2yposnet2ycredito" localSheetId="89">#REF!</definedName>
    <definedName name="priv2yposnet2ycredito" localSheetId="48">#REF!</definedName>
    <definedName name="priv2yposnet2ycredito" localSheetId="49">#REF!</definedName>
    <definedName name="priv2yposnet2ycredito" localSheetId="50">#REF!</definedName>
    <definedName name="priv2yposnet2ycredito" localSheetId="57">#REF!</definedName>
    <definedName name="priv2yposnet2ycredito" localSheetId="58">#REF!</definedName>
    <definedName name="priv2yposnet2ycredito" localSheetId="78">#REF!</definedName>
    <definedName name="priv2yposnet2ycredito" localSheetId="22">#REF!</definedName>
    <definedName name="priv2yposnet2ycredito" localSheetId="90">#REF!</definedName>
    <definedName name="priv2yposnet2ycredito" localSheetId="0">#REF!</definedName>
    <definedName name="priv2yposnet2ycredito">#REF!</definedName>
    <definedName name="PRIV3" localSheetId="106">#REF!</definedName>
    <definedName name="PRIV3" localSheetId="17">#REF!</definedName>
    <definedName name="PRIV3" localSheetId="51">#REF!</definedName>
    <definedName name="PRIV3" localSheetId="89">#REF!</definedName>
    <definedName name="PRIV3" localSheetId="42">#REF!</definedName>
    <definedName name="PRIV3" localSheetId="43">#REF!</definedName>
    <definedName name="PRIV3" localSheetId="48">#REF!</definedName>
    <definedName name="PRIV3" localSheetId="49">#REF!</definedName>
    <definedName name="PRIV3" localSheetId="50">#REF!</definedName>
    <definedName name="PRIV3" localSheetId="57">#REF!</definedName>
    <definedName name="PRIV3" localSheetId="58">#REF!</definedName>
    <definedName name="PRIV3" localSheetId="76">#REF!</definedName>
    <definedName name="PRIV3" localSheetId="78">#REF!</definedName>
    <definedName name="PRIV3" localSheetId="22">#REF!</definedName>
    <definedName name="PRIV3" localSheetId="90">#REF!</definedName>
    <definedName name="PRIV3" localSheetId="27">#REF!</definedName>
    <definedName name="PRIV3" localSheetId="0">#REF!</definedName>
    <definedName name="PRIV3">#REF!</definedName>
    <definedName name="PRIV33" localSheetId="106">#REF!</definedName>
    <definedName name="PRIV33" localSheetId="17">#REF!</definedName>
    <definedName name="PRIV33" localSheetId="51">#REF!</definedName>
    <definedName name="PRIV33" localSheetId="89">#REF!</definedName>
    <definedName name="PRIV33" localSheetId="42">#REF!</definedName>
    <definedName name="PRIV33" localSheetId="43">#REF!</definedName>
    <definedName name="PRIV33" localSheetId="48">#REF!</definedName>
    <definedName name="PRIV33" localSheetId="49">#REF!</definedName>
    <definedName name="PRIV33" localSheetId="50">#REF!</definedName>
    <definedName name="PRIV33" localSheetId="57">#REF!</definedName>
    <definedName name="PRIV33" localSheetId="58">#REF!</definedName>
    <definedName name="PRIV33" localSheetId="76">#REF!</definedName>
    <definedName name="PRIV33" localSheetId="78">#REF!</definedName>
    <definedName name="PRIV33" localSheetId="22">#REF!</definedName>
    <definedName name="PRIV33" localSheetId="90">#REF!</definedName>
    <definedName name="PRIV33" localSheetId="27">#REF!</definedName>
    <definedName name="PRIV33" localSheetId="0">#REF!</definedName>
    <definedName name="PRIV33">#REF!</definedName>
    <definedName name="PRMONTH" localSheetId="106">#REF!</definedName>
    <definedName name="PRMONTH" localSheetId="17">#REF!</definedName>
    <definedName name="PRMONTH" localSheetId="51">#REF!</definedName>
    <definedName name="PRMONTH" localSheetId="89">#REF!</definedName>
    <definedName name="PRMONTH" localSheetId="42">#REF!</definedName>
    <definedName name="PRMONTH" localSheetId="43">#REF!</definedName>
    <definedName name="PRMONTH" localSheetId="48">#REF!</definedName>
    <definedName name="PRMONTH" localSheetId="49">#REF!</definedName>
    <definedName name="PRMONTH" localSheetId="50">#REF!</definedName>
    <definedName name="PRMONTH" localSheetId="57">#REF!</definedName>
    <definedName name="PRMONTH" localSheetId="58">#REF!</definedName>
    <definedName name="PRMONTH" localSheetId="76">#REF!</definedName>
    <definedName name="PRMONTH" localSheetId="78">#REF!</definedName>
    <definedName name="PRMONTH" localSheetId="22">#REF!</definedName>
    <definedName name="PRMONTH" localSheetId="90">#REF!</definedName>
    <definedName name="PRMONTH" localSheetId="27">#REF!</definedName>
    <definedName name="PRMONTH" localSheetId="0">#REF!</definedName>
    <definedName name="PRMONTH">#REF!</definedName>
    <definedName name="prn" localSheetId="106">#REF!</definedName>
    <definedName name="prn" localSheetId="57">[125]FSUOUT!$B$2:$V$32</definedName>
    <definedName name="prn" localSheetId="94">#REF!</definedName>
    <definedName name="prn">[125]FSUOUT!$B$2:$V$32</definedName>
    <definedName name="Product" localSheetId="106">#REF!</definedName>
    <definedName name="Product" localSheetId="17">#REF!</definedName>
    <definedName name="Product" localSheetId="41">#REF!</definedName>
    <definedName name="Product" localSheetId="51">#REF!</definedName>
    <definedName name="Product" localSheetId="89">#REF!</definedName>
    <definedName name="Product" localSheetId="40">#REF!</definedName>
    <definedName name="Product" localSheetId="42">#REF!</definedName>
    <definedName name="Product" localSheetId="43">#REF!</definedName>
    <definedName name="Product" localSheetId="47">#REF!</definedName>
    <definedName name="Product" localSheetId="48">#REF!</definedName>
    <definedName name="Product" localSheetId="49">#REF!</definedName>
    <definedName name="Product" localSheetId="50">#REF!</definedName>
    <definedName name="Product" localSheetId="57">#REF!</definedName>
    <definedName name="Product" localSheetId="58">#REF!</definedName>
    <definedName name="Product" localSheetId="59">#REF!</definedName>
    <definedName name="Product" localSheetId="60">#REF!</definedName>
    <definedName name="Product" localSheetId="76">#REF!</definedName>
    <definedName name="Product" localSheetId="78">#REF!</definedName>
    <definedName name="Product" localSheetId="82">#REF!</definedName>
    <definedName name="Product" localSheetId="22">#REF!</definedName>
    <definedName name="Product" localSheetId="86">#REF!</definedName>
    <definedName name="Product" localSheetId="90">#REF!</definedName>
    <definedName name="Product" localSheetId="27">#REF!</definedName>
    <definedName name="Product" localSheetId="0">#REF!</definedName>
    <definedName name="Product">#REF!</definedName>
    <definedName name="PROG" localSheetId="106">#REF!</definedName>
    <definedName name="PROG" localSheetId="17">#REF!</definedName>
    <definedName name="PROG" localSheetId="51">#REF!</definedName>
    <definedName name="PROG" localSheetId="89">#REF!</definedName>
    <definedName name="PROG" localSheetId="40">#REF!</definedName>
    <definedName name="PROG" localSheetId="42">#REF!</definedName>
    <definedName name="PROG" localSheetId="48">#REF!</definedName>
    <definedName name="PROG" localSheetId="49">#REF!</definedName>
    <definedName name="PROG" localSheetId="50">#REF!</definedName>
    <definedName name="PROG" localSheetId="57">#REF!</definedName>
    <definedName name="PROG" localSheetId="58">#REF!</definedName>
    <definedName name="PROG" localSheetId="78">#REF!</definedName>
    <definedName name="PROG" localSheetId="22">#REF!</definedName>
    <definedName name="PROG" localSheetId="90">#REF!</definedName>
    <definedName name="PROG" localSheetId="0">#REF!</definedName>
    <definedName name="PROG">#REF!</definedName>
    <definedName name="Prog1998" localSheetId="106">#REF!</definedName>
    <definedName name="Prog1998" localSheetId="17">'[169]2003'!#REF!</definedName>
    <definedName name="Prog1998" localSheetId="51">'[169]2003'!#REF!</definedName>
    <definedName name="Prog1998" localSheetId="89">'[169]2003'!#REF!</definedName>
    <definedName name="Prog1998" localSheetId="40">'[169]2003'!#REF!</definedName>
    <definedName name="Prog1998" localSheetId="42">'[169]2003'!#REF!</definedName>
    <definedName name="Prog1998" localSheetId="43">#REF!</definedName>
    <definedName name="Prog1998" localSheetId="47">#REF!</definedName>
    <definedName name="Prog1998" localSheetId="48">'[169]2003'!#REF!</definedName>
    <definedName name="Prog1998" localSheetId="49">'[169]2003'!#REF!</definedName>
    <definedName name="Prog1998" localSheetId="50">'[169]2003'!#REF!</definedName>
    <definedName name="Prog1998" localSheetId="57">'[169]2003'!#REF!</definedName>
    <definedName name="Prog1998" localSheetId="58">'[169]2003'!#REF!</definedName>
    <definedName name="Prog1998" localSheetId="76">'[169]2003'!#REF!</definedName>
    <definedName name="Prog1998" localSheetId="90">'[169]2003'!#REF!</definedName>
    <definedName name="Prog1998" localSheetId="94">#REF!</definedName>
    <definedName name="Prog1998">'[169]2003'!#REF!</definedName>
    <definedName name="progra" localSheetId="106">#REF!</definedName>
    <definedName name="progra" localSheetId="17">#REF!</definedName>
    <definedName name="progra" localSheetId="18">#REF!</definedName>
    <definedName name="progra" localSheetId="51">#REF!</definedName>
    <definedName name="progra" localSheetId="89">#REF!</definedName>
    <definedName name="progra" localSheetId="40">#REF!</definedName>
    <definedName name="progra" localSheetId="42">#REF!</definedName>
    <definedName name="progra" localSheetId="48">#REF!</definedName>
    <definedName name="progra" localSheetId="49">#REF!</definedName>
    <definedName name="progra" localSheetId="50">#REF!</definedName>
    <definedName name="progra" localSheetId="57">#REF!</definedName>
    <definedName name="progra" localSheetId="58">#REF!</definedName>
    <definedName name="progra" localSheetId="78">#REF!</definedName>
    <definedName name="progra" localSheetId="22">#REF!</definedName>
    <definedName name="progra" localSheetId="90">#REF!</definedName>
    <definedName name="progra" localSheetId="0">#REF!</definedName>
    <definedName name="progra">#REF!</definedName>
    <definedName name="proj00" localSheetId="106">#REF!</definedName>
    <definedName name="proj00" localSheetId="17">[170]sources!#REF!</definedName>
    <definedName name="proj00" localSheetId="18">[170]sources!#REF!</definedName>
    <definedName name="proj00" localSheetId="51">[170]sources!#REF!</definedName>
    <definedName name="proj00" localSheetId="89">[170]sources!#REF!</definedName>
    <definedName name="proj00" localSheetId="40">[170]sources!#REF!</definedName>
    <definedName name="proj00" localSheetId="42">[170]sources!#REF!</definedName>
    <definedName name="proj00" localSheetId="48">[170]sources!#REF!</definedName>
    <definedName name="proj00" localSheetId="49">[170]sources!#REF!</definedName>
    <definedName name="proj00" localSheetId="50">[170]sources!#REF!</definedName>
    <definedName name="proj00" localSheetId="57">[170]sources!#REF!</definedName>
    <definedName name="proj00" localSheetId="58">[170]sources!#REF!</definedName>
    <definedName name="proj00" localSheetId="90">[170]sources!#REF!</definedName>
    <definedName name="proj00" localSheetId="94">#REF!</definedName>
    <definedName name="proj00">[170]sources!#REF!</definedName>
    <definedName name="PROJ98" localSheetId="106">#REF!</definedName>
    <definedName name="PROJ98" localSheetId="17">#REF!</definedName>
    <definedName name="PROJ98" localSheetId="18">#REF!</definedName>
    <definedName name="PROJ98" localSheetId="51">#REF!</definedName>
    <definedName name="PROJ98" localSheetId="89">#REF!</definedName>
    <definedName name="PROJ98" localSheetId="40">#REF!</definedName>
    <definedName name="PROJ98" localSheetId="42">#REF!</definedName>
    <definedName name="PROJ98" localSheetId="48">#REF!</definedName>
    <definedName name="PROJ98" localSheetId="49">#REF!</definedName>
    <definedName name="PROJ98" localSheetId="50">#REF!</definedName>
    <definedName name="PROJ98" localSheetId="57">#REF!</definedName>
    <definedName name="PROJ98" localSheetId="58">#REF!</definedName>
    <definedName name="PROJ98" localSheetId="78">#REF!</definedName>
    <definedName name="PROJ98" localSheetId="22">#REF!</definedName>
    <definedName name="PROJ98" localSheetId="90">#REF!</definedName>
    <definedName name="PROJ98" localSheetId="0">#REF!</definedName>
    <definedName name="PROJ98">#REF!</definedName>
    <definedName name="prom" localSheetId="106">#REF!</definedName>
    <definedName name="prom" localSheetId="57">[77]Promedio!$CD$90</definedName>
    <definedName name="prom" localSheetId="94">#REF!</definedName>
    <definedName name="prom">[77]Promedio!$CD$90</definedName>
    <definedName name="promgraf" localSheetId="106">#REF!</definedName>
    <definedName name="promgraf" localSheetId="17">[171]GRAFPROM!#REF!</definedName>
    <definedName name="promgraf" localSheetId="51">[171]GRAFPROM!#REF!</definedName>
    <definedName name="promgraf" localSheetId="89">[171]GRAFPROM!#REF!</definedName>
    <definedName name="promgraf" localSheetId="49">[171]GRAFPROM!#REF!</definedName>
    <definedName name="promgraf" localSheetId="50">[171]GRAFPROM!#REF!</definedName>
    <definedName name="promgraf" localSheetId="57">[171]GRAFPROM!#REF!</definedName>
    <definedName name="promgraf" localSheetId="90">[171]GRAFPROM!#REF!</definedName>
    <definedName name="promgraf" localSheetId="94">#REF!</definedName>
    <definedName name="promgraf">[171]GRAFPROM!#REF!</definedName>
    <definedName name="Prop.Demanda" localSheetId="106">#REF!</definedName>
    <definedName name="Prop.Demanda" localSheetId="57">'[64]Ranking Bancario'!$AH$4:$AL$54</definedName>
    <definedName name="Prop.Demanda" localSheetId="94">#REF!</definedName>
    <definedName name="Prop.Demanda">'[64]Ranking Bancario'!$AH$4:$AL$54</definedName>
    <definedName name="Province" localSheetId="106">#REF!</definedName>
    <definedName name="Province" localSheetId="51">#REF!</definedName>
    <definedName name="Province" localSheetId="89">#REF!</definedName>
    <definedName name="Province" localSheetId="40">#REF!</definedName>
    <definedName name="Province" localSheetId="42">#REF!</definedName>
    <definedName name="Province" localSheetId="48">#REF!</definedName>
    <definedName name="Province" localSheetId="49">#REF!</definedName>
    <definedName name="Province" localSheetId="50">#REF!</definedName>
    <definedName name="Province" localSheetId="57">#REF!</definedName>
    <definedName name="Province" localSheetId="58">#REF!</definedName>
    <definedName name="Province" localSheetId="22">#REF!</definedName>
    <definedName name="Province" localSheetId="90">#REF!</definedName>
    <definedName name="Province" localSheetId="0">#REF!</definedName>
    <definedName name="Province">#REF!</definedName>
    <definedName name="Province_Details" localSheetId="106">#REF!</definedName>
    <definedName name="Province_Details" localSheetId="51">#REF!</definedName>
    <definedName name="Province_Details" localSheetId="89">#REF!</definedName>
    <definedName name="Province_Details" localSheetId="40">#REF!</definedName>
    <definedName name="Province_Details" localSheetId="42">#REF!</definedName>
    <definedName name="Province_Details" localSheetId="48">#REF!</definedName>
    <definedName name="Province_Details" localSheetId="49">#REF!</definedName>
    <definedName name="Province_Details" localSheetId="50">#REF!</definedName>
    <definedName name="Province_Details" localSheetId="57">#REF!</definedName>
    <definedName name="Province_Details" localSheetId="58">#REF!</definedName>
    <definedName name="Province_Details" localSheetId="22">#REF!</definedName>
    <definedName name="Province_Details" localSheetId="90">#REF!</definedName>
    <definedName name="Province_Details" localSheetId="0">#REF!</definedName>
    <definedName name="Province_Details">#REF!</definedName>
    <definedName name="prphalf" localSheetId="106">#REF!</definedName>
    <definedName name="prphalf" localSheetId="57">#REF!</definedName>
    <definedName name="prphalf" localSheetId="94">#REF!</definedName>
    <definedName name="prphalf">[153]Sheet4!$C$3:$G$57</definedName>
    <definedName name="PRPINTSEPT" localSheetId="106">#REF!</definedName>
    <definedName name="PRPINTSEPT" localSheetId="57">[172]STOCK!$D$4:$W$102</definedName>
    <definedName name="PRPINTSEPT" localSheetId="94">#REF!</definedName>
    <definedName name="PRPINTSEPT">[172]STOCK!$D$4:$W$102</definedName>
    <definedName name="prueba" localSheetId="106">#REF!</definedName>
    <definedName name="prueba" localSheetId="17">[7]!prueba</definedName>
    <definedName name="prueba" localSheetId="89">[7]!prueba</definedName>
    <definedName name="prueba" localSheetId="49">[7]!prueba</definedName>
    <definedName name="prueba" localSheetId="50">[7]!prueba</definedName>
    <definedName name="prueba" localSheetId="57">#REF!</definedName>
    <definedName name="prueba" localSheetId="90">[7]!prueba</definedName>
    <definedName name="prueba" localSheetId="94">#REF!</definedName>
    <definedName name="prueba">[7]!prueba</definedName>
    <definedName name="PRYEAR" localSheetId="106">#REF!</definedName>
    <definedName name="PRYEAR" localSheetId="17">#REF!</definedName>
    <definedName name="PRYEAR" localSheetId="51">#REF!</definedName>
    <definedName name="PRYEAR" localSheetId="89">#REF!</definedName>
    <definedName name="PRYEAR" localSheetId="40">#REF!</definedName>
    <definedName name="PRYEAR" localSheetId="42">#REF!</definedName>
    <definedName name="PRYEAR" localSheetId="43">#REF!</definedName>
    <definedName name="PRYEAR" localSheetId="47">#REF!</definedName>
    <definedName name="PRYEAR" localSheetId="48">#REF!</definedName>
    <definedName name="PRYEAR" localSheetId="49">#REF!</definedName>
    <definedName name="PRYEAR" localSheetId="50">#REF!</definedName>
    <definedName name="PRYEAR" localSheetId="57">#REF!</definedName>
    <definedName name="PRYEAR" localSheetId="58">#REF!</definedName>
    <definedName name="PRYEAR" localSheetId="76">#REF!</definedName>
    <definedName name="PRYEAR" localSheetId="77">#REF!</definedName>
    <definedName name="PRYEAR" localSheetId="78">#REF!</definedName>
    <definedName name="PRYEAR" localSheetId="82">#REF!</definedName>
    <definedName name="PRYEAR" localSheetId="22">#REF!</definedName>
    <definedName name="PRYEAR" localSheetId="90">#REF!</definedName>
    <definedName name="PRYEAR" localSheetId="27">#REF!</definedName>
    <definedName name="PRYEAR" localSheetId="0">#REF!</definedName>
    <definedName name="PRYEAR">#REF!</definedName>
    <definedName name="PS" localSheetId="106">#REF!</definedName>
    <definedName name="PS" localSheetId="17">#REF!</definedName>
    <definedName name="PS" localSheetId="51">#REF!</definedName>
    <definedName name="PS" localSheetId="89">#REF!</definedName>
    <definedName name="PS" localSheetId="40">#REF!</definedName>
    <definedName name="PS" localSheetId="42">#REF!</definedName>
    <definedName name="PS" localSheetId="48">#REF!</definedName>
    <definedName name="PS" localSheetId="49">#REF!</definedName>
    <definedName name="PS" localSheetId="50">#REF!</definedName>
    <definedName name="PS" localSheetId="57">#REF!</definedName>
    <definedName name="PS" localSheetId="58">#REF!</definedName>
    <definedName name="PS" localSheetId="78">#REF!</definedName>
    <definedName name="PS" localSheetId="22">#REF!</definedName>
    <definedName name="PS" localSheetId="90">#REF!</definedName>
    <definedName name="PS" localSheetId="0">#REF!</definedName>
    <definedName name="PS">#REF!</definedName>
    <definedName name="psbr" localSheetId="106">#REF!</definedName>
    <definedName name="psbr" localSheetId="17">'[173]Input PSBR;Q-F'!#REF!</definedName>
    <definedName name="psbr" localSheetId="51">'[173]Input PSBR;Q-F'!#REF!</definedName>
    <definedName name="psbr" localSheetId="89">'[173]Input PSBR;Q-F'!#REF!</definedName>
    <definedName name="psbr" localSheetId="40">'[173]Input PSBR;Q-F'!#REF!</definedName>
    <definedName name="psbr" localSheetId="42">'[173]Input PSBR;Q-F'!#REF!</definedName>
    <definedName name="psbr" localSheetId="48">'[173]Input PSBR;Q-F'!#REF!</definedName>
    <definedName name="psbr" localSheetId="49">'[173]Input PSBR;Q-F'!#REF!</definedName>
    <definedName name="psbr" localSheetId="50">'[173]Input PSBR;Q-F'!#REF!</definedName>
    <definedName name="psbr" localSheetId="57">'[173]Input PSBR;Q-F'!#REF!</definedName>
    <definedName name="psbr" localSheetId="58">'[173]Input PSBR;Q-F'!#REF!</definedName>
    <definedName name="psbr" localSheetId="94">#REF!</definedName>
    <definedName name="psbr">'[173]Input PSBR;Q-F'!#REF!</definedName>
    <definedName name="PSBR_TRIM" localSheetId="106">#REF!</definedName>
    <definedName name="PSBR_TRIM" localSheetId="17">'[174]Resultado BC'!#REF!</definedName>
    <definedName name="PSBR_TRIM" localSheetId="51">'[174]Resultado BC'!#REF!</definedName>
    <definedName name="PSBR_TRIM" localSheetId="89">'[174]Resultado BC'!#REF!</definedName>
    <definedName name="PSBR_TRIM" localSheetId="40">'[174]Resultado BC'!#REF!</definedName>
    <definedName name="PSBR_TRIM" localSheetId="42">'[174]Resultado BC'!#REF!</definedName>
    <definedName name="PSBR_TRIM" localSheetId="48">'[174]Resultado BC'!#REF!</definedName>
    <definedName name="PSBR_TRIM" localSheetId="49">'[174]Resultado BC'!#REF!</definedName>
    <definedName name="PSBR_TRIM" localSheetId="50">'[174]Resultado BC'!#REF!</definedName>
    <definedName name="PSBR_TRIM" localSheetId="57">'[174]Resultado BC'!#REF!</definedName>
    <definedName name="PSBR_TRIM" localSheetId="58">'[174]Resultado BC'!#REF!</definedName>
    <definedName name="PSBR_TRIM" localSheetId="94">#REF!</definedName>
    <definedName name="PSBR_TRIM">'[174]Resultado BC'!#REF!</definedName>
    <definedName name="pshocked" localSheetId="106">#REF!</definedName>
    <definedName name="pshocked" localSheetId="17">#REF!</definedName>
    <definedName name="pshocked" localSheetId="18">#REF!</definedName>
    <definedName name="pshocked" localSheetId="51">#REF!</definedName>
    <definedName name="pshocked" localSheetId="89">#REF!</definedName>
    <definedName name="pshocked" localSheetId="40">#REF!</definedName>
    <definedName name="pshocked" localSheetId="42">#REF!</definedName>
    <definedName name="pshocked" localSheetId="48">#REF!</definedName>
    <definedName name="pshocked" localSheetId="49">#REF!</definedName>
    <definedName name="pshocked" localSheetId="50">#REF!</definedName>
    <definedName name="pshocked" localSheetId="57">#REF!</definedName>
    <definedName name="pshocked" localSheetId="58">#REF!</definedName>
    <definedName name="pshocked" localSheetId="78">#REF!</definedName>
    <definedName name="pshocked" localSheetId="22">#REF!</definedName>
    <definedName name="pshocked" localSheetId="90">#REF!</definedName>
    <definedName name="pshocked" localSheetId="0">#REF!</definedName>
    <definedName name="pshocked">#REF!</definedName>
    <definedName name="PSperc" localSheetId="106">#REF!</definedName>
    <definedName name="PSperc" localSheetId="17">#REF!</definedName>
    <definedName name="PSperc" localSheetId="18">#REF!</definedName>
    <definedName name="PSperc" localSheetId="51">#REF!</definedName>
    <definedName name="PSperc" localSheetId="89">#REF!</definedName>
    <definedName name="PSperc" localSheetId="40">#REF!</definedName>
    <definedName name="PSperc" localSheetId="42">#REF!</definedName>
    <definedName name="PSperc" localSheetId="48">#REF!</definedName>
    <definedName name="PSperc" localSheetId="49">#REF!</definedName>
    <definedName name="PSperc" localSheetId="50">#REF!</definedName>
    <definedName name="PSperc" localSheetId="57">#REF!</definedName>
    <definedName name="PSperc" localSheetId="58">#REF!</definedName>
    <definedName name="PSperc" localSheetId="78">#REF!</definedName>
    <definedName name="PSperc" localSheetId="22">#REF!</definedName>
    <definedName name="PSperc" localSheetId="90">#REF!</definedName>
    <definedName name="PSperc" localSheetId="0">#REF!</definedName>
    <definedName name="PSperc">#REF!</definedName>
    <definedName name="Pstd" localSheetId="106">#REF!</definedName>
    <definedName name="Pstd" localSheetId="17">#REF!</definedName>
    <definedName name="Pstd" localSheetId="18">#REF!</definedName>
    <definedName name="Pstd" localSheetId="51">#REF!</definedName>
    <definedName name="Pstd" localSheetId="89">#REF!</definedName>
    <definedName name="Pstd" localSheetId="40">#REF!</definedName>
    <definedName name="Pstd" localSheetId="42">#REF!</definedName>
    <definedName name="Pstd" localSheetId="48">#REF!</definedName>
    <definedName name="Pstd" localSheetId="49">#REF!</definedName>
    <definedName name="Pstd" localSheetId="50">#REF!</definedName>
    <definedName name="Pstd" localSheetId="57">#REF!</definedName>
    <definedName name="Pstd" localSheetId="58">#REF!</definedName>
    <definedName name="Pstd" localSheetId="78">#REF!</definedName>
    <definedName name="Pstd" localSheetId="22">#REF!</definedName>
    <definedName name="Pstd" localSheetId="90">#REF!</definedName>
    <definedName name="Pstd" localSheetId="0">#REF!</definedName>
    <definedName name="Pstd">#REF!</definedName>
    <definedName name="PTA" localSheetId="106">#REF!</definedName>
    <definedName name="PTA" localSheetId="16">#REF!</definedName>
    <definedName name="PTA" localSheetId="17">#REF!</definedName>
    <definedName name="PTA" localSheetId="41">#REF!</definedName>
    <definedName name="PTA" localSheetId="51">#REF!</definedName>
    <definedName name="PTA" localSheetId="89">#REF!</definedName>
    <definedName name="PTA" localSheetId="42">#REF!</definedName>
    <definedName name="PTA" localSheetId="43">#REF!</definedName>
    <definedName name="PTA" localSheetId="48">#REF!</definedName>
    <definedName name="PTA" localSheetId="49">#REF!</definedName>
    <definedName name="PTA" localSheetId="50">#REF!</definedName>
    <definedName name="PTA" localSheetId="57">#REF!</definedName>
    <definedName name="PTA" localSheetId="58">#REF!</definedName>
    <definedName name="PTA" localSheetId="59">#REF!</definedName>
    <definedName name="PTA" localSheetId="60">#REF!</definedName>
    <definedName name="PTA" localSheetId="76">#REF!</definedName>
    <definedName name="PTA" localSheetId="78">#REF!</definedName>
    <definedName name="PTA" localSheetId="82">#REF!</definedName>
    <definedName name="PTA" localSheetId="22">#REF!</definedName>
    <definedName name="PTA" localSheetId="86">#REF!</definedName>
    <definedName name="PTA" localSheetId="90">#REF!</definedName>
    <definedName name="PTA" localSheetId="27">#REF!</definedName>
    <definedName name="PTA" localSheetId="0">#REF!</definedName>
    <definedName name="PTA">#REF!</definedName>
    <definedName name="PTAEURO" localSheetId="106">#REF!</definedName>
    <definedName name="PTAEURO" localSheetId="16">#REF!</definedName>
    <definedName name="PTAEURO" localSheetId="17">#REF!</definedName>
    <definedName name="PTAEURO" localSheetId="41">#REF!</definedName>
    <definedName name="PTAEURO" localSheetId="51">#REF!</definedName>
    <definedName name="PTAEURO" localSheetId="89">#REF!</definedName>
    <definedName name="PTAEURO" localSheetId="42">#REF!</definedName>
    <definedName name="PTAEURO" localSheetId="43">#REF!</definedName>
    <definedName name="PTAEURO" localSheetId="48">#REF!</definedName>
    <definedName name="PTAEURO" localSheetId="49">#REF!</definedName>
    <definedName name="PTAEURO" localSheetId="50">#REF!</definedName>
    <definedName name="PTAEURO" localSheetId="57">#REF!</definedName>
    <definedName name="PTAEURO" localSheetId="58">#REF!</definedName>
    <definedName name="PTAEURO" localSheetId="59">#REF!</definedName>
    <definedName name="PTAEURO" localSheetId="60">#REF!</definedName>
    <definedName name="PTAEURO" localSheetId="76">#REF!</definedName>
    <definedName name="PTAEURO" localSheetId="78">#REF!</definedName>
    <definedName name="PTAEURO" localSheetId="82">#REF!</definedName>
    <definedName name="PTAEURO" localSheetId="22">#REF!</definedName>
    <definedName name="PTAEURO" localSheetId="86">#REF!</definedName>
    <definedName name="PTAEURO" localSheetId="90">#REF!</definedName>
    <definedName name="PTAEURO" localSheetId="27">#REF!</definedName>
    <definedName name="PTAEURO" localSheetId="0">#REF!</definedName>
    <definedName name="PTAEURO">#REF!</definedName>
    <definedName name="PTAS" localSheetId="106">#REF!</definedName>
    <definedName name="PTAS" localSheetId="17">#REF!</definedName>
    <definedName name="PTAS" localSheetId="51">#REF!</definedName>
    <definedName name="PTAS" localSheetId="89">#REF!</definedName>
    <definedName name="PTAS" localSheetId="48">#REF!</definedName>
    <definedName name="PTAS" localSheetId="49">#REF!</definedName>
    <definedName name="PTAS" localSheetId="50">#REF!</definedName>
    <definedName name="PTAS" localSheetId="57">#REF!</definedName>
    <definedName name="PTAS" localSheetId="58">#REF!</definedName>
    <definedName name="PTAS" localSheetId="78">#REF!</definedName>
    <definedName name="PTAS" localSheetId="22">#REF!</definedName>
    <definedName name="PTAS" localSheetId="90">#REF!</definedName>
    <definedName name="PTAS" localSheetId="0">#REF!</definedName>
    <definedName name="PTAS">#REF!</definedName>
    <definedName name="PTE" localSheetId="106">#REF!</definedName>
    <definedName name="PTE" localSheetId="17">#REF!</definedName>
    <definedName name="PTE" localSheetId="51">#REF!</definedName>
    <definedName name="PTE" localSheetId="89">#REF!</definedName>
    <definedName name="PTE" localSheetId="48">#REF!</definedName>
    <definedName name="PTE" localSheetId="49">#REF!</definedName>
    <definedName name="PTE" localSheetId="50">#REF!</definedName>
    <definedName name="PTE" localSheetId="57">#REF!</definedName>
    <definedName name="PTE" localSheetId="58">#REF!</definedName>
    <definedName name="PTE" localSheetId="78">#REF!</definedName>
    <definedName name="PTE" localSheetId="22">#REF!</definedName>
    <definedName name="PTE" localSheetId="90">#REF!</definedName>
    <definedName name="PTE" localSheetId="0">#REF!</definedName>
    <definedName name="PTE">#REF!</definedName>
    <definedName name="PUBL00" localSheetId="106">#REF!</definedName>
    <definedName name="PUBL00" localSheetId="17">#REF!</definedName>
    <definedName name="PUBL00" localSheetId="51">#REF!</definedName>
    <definedName name="PUBL00" localSheetId="89">#REF!</definedName>
    <definedName name="PUBL00" localSheetId="42">#REF!</definedName>
    <definedName name="PUBL00" localSheetId="43">#REF!</definedName>
    <definedName name="PUBL00" localSheetId="48">#REF!</definedName>
    <definedName name="PUBL00" localSheetId="49">#REF!</definedName>
    <definedName name="PUBL00" localSheetId="50">#REF!</definedName>
    <definedName name="PUBL00" localSheetId="57">#REF!</definedName>
    <definedName name="PUBL00" localSheetId="58">#REF!</definedName>
    <definedName name="PUBL00" localSheetId="76">#REF!</definedName>
    <definedName name="PUBL00" localSheetId="78">#REF!</definedName>
    <definedName name="PUBL00" localSheetId="22">#REF!</definedName>
    <definedName name="PUBL00" localSheetId="90">#REF!</definedName>
    <definedName name="PUBL00" localSheetId="27">#REF!</definedName>
    <definedName name="PUBL00" localSheetId="0">#REF!</definedName>
    <definedName name="PUBL00">#REF!</definedName>
    <definedName name="PUBL11" localSheetId="106">#REF!</definedName>
    <definedName name="PUBL11" localSheetId="17">#REF!</definedName>
    <definedName name="PUBL11" localSheetId="51">#REF!</definedName>
    <definedName name="PUBL11" localSheetId="89">#REF!</definedName>
    <definedName name="PUBL11" localSheetId="42">#REF!</definedName>
    <definedName name="PUBL11" localSheetId="43">#REF!</definedName>
    <definedName name="PUBL11" localSheetId="48">#REF!</definedName>
    <definedName name="PUBL11" localSheetId="49">#REF!</definedName>
    <definedName name="PUBL11" localSheetId="50">#REF!</definedName>
    <definedName name="PUBL11" localSheetId="57">#REF!</definedName>
    <definedName name="PUBL11" localSheetId="58">#REF!</definedName>
    <definedName name="PUBL11" localSheetId="76">#REF!</definedName>
    <definedName name="PUBL11" localSheetId="78">#REF!</definedName>
    <definedName name="PUBL11" localSheetId="22">#REF!</definedName>
    <definedName name="PUBL11" localSheetId="90">#REF!</definedName>
    <definedName name="PUBL11" localSheetId="27">#REF!</definedName>
    <definedName name="PUBL11" localSheetId="0">#REF!</definedName>
    <definedName name="PUBL11">#REF!</definedName>
    <definedName name="PUBL2" localSheetId="106">#REF!</definedName>
    <definedName name="PUBL2" localSheetId="17">#REF!</definedName>
    <definedName name="PUBL2" localSheetId="51">#REF!</definedName>
    <definedName name="PUBL2" localSheetId="89">#REF!</definedName>
    <definedName name="PUBL2" localSheetId="42">#REF!</definedName>
    <definedName name="PUBL2" localSheetId="43">#REF!</definedName>
    <definedName name="PUBL2" localSheetId="48">#REF!</definedName>
    <definedName name="PUBL2" localSheetId="49">#REF!</definedName>
    <definedName name="PUBL2" localSheetId="50">#REF!</definedName>
    <definedName name="PUBL2" localSheetId="57">#REF!</definedName>
    <definedName name="PUBL2" localSheetId="58">#REF!</definedName>
    <definedName name="PUBL2" localSheetId="76">#REF!</definedName>
    <definedName name="PUBL2" localSheetId="78">#REF!</definedName>
    <definedName name="PUBL2" localSheetId="22">#REF!</definedName>
    <definedName name="PUBL2" localSheetId="90">#REF!</definedName>
    <definedName name="PUBL2" localSheetId="27">#REF!</definedName>
    <definedName name="PUBL2" localSheetId="0">#REF!</definedName>
    <definedName name="PUBL2">#REF!</definedName>
    <definedName name="PUBL22" localSheetId="106">#REF!</definedName>
    <definedName name="PUBL22" localSheetId="17">#REF!</definedName>
    <definedName name="PUBL22" localSheetId="51">#REF!</definedName>
    <definedName name="PUBL22" localSheetId="89">#REF!</definedName>
    <definedName name="PUBL22" localSheetId="42">#REF!</definedName>
    <definedName name="PUBL22" localSheetId="43">#REF!</definedName>
    <definedName name="PUBL22" localSheetId="48">#REF!</definedName>
    <definedName name="PUBL22" localSheetId="49">#REF!</definedName>
    <definedName name="PUBL22" localSheetId="50">#REF!</definedName>
    <definedName name="PUBL22" localSheetId="57">#REF!</definedName>
    <definedName name="PUBL22" localSheetId="58">#REF!</definedName>
    <definedName name="PUBL22" localSheetId="76">#REF!</definedName>
    <definedName name="PUBL22" localSheetId="78">#REF!</definedName>
    <definedName name="PUBL22" localSheetId="22">#REF!</definedName>
    <definedName name="PUBL22" localSheetId="90">#REF!</definedName>
    <definedName name="PUBL22" localSheetId="27">#REF!</definedName>
    <definedName name="PUBL22" localSheetId="0">#REF!</definedName>
    <definedName name="PUBL22">#REF!</definedName>
    <definedName name="PUBL33" localSheetId="106">#REF!</definedName>
    <definedName name="PUBL33" localSheetId="17">#REF!</definedName>
    <definedName name="PUBL33" localSheetId="51">#REF!</definedName>
    <definedName name="PUBL33" localSheetId="89">#REF!</definedName>
    <definedName name="PUBL33" localSheetId="42">#REF!</definedName>
    <definedName name="PUBL33" localSheetId="43">#REF!</definedName>
    <definedName name="PUBL33" localSheetId="48">#REF!</definedName>
    <definedName name="PUBL33" localSheetId="49">#REF!</definedName>
    <definedName name="PUBL33" localSheetId="50">#REF!</definedName>
    <definedName name="PUBL33" localSheetId="57">#REF!</definedName>
    <definedName name="PUBL33" localSheetId="58">#REF!</definedName>
    <definedName name="PUBL33" localSheetId="76">#REF!</definedName>
    <definedName name="PUBL33" localSheetId="78">#REF!</definedName>
    <definedName name="PUBL33" localSheetId="22">#REF!</definedName>
    <definedName name="PUBL33" localSheetId="90">#REF!</definedName>
    <definedName name="PUBL33" localSheetId="27">#REF!</definedName>
    <definedName name="PUBL33" localSheetId="0">#REF!</definedName>
    <definedName name="PUBL33">#REF!</definedName>
    <definedName name="PUBL5" localSheetId="106">#REF!</definedName>
    <definedName name="PUBL5" localSheetId="17">#REF!</definedName>
    <definedName name="PUBL5" localSheetId="51">#REF!</definedName>
    <definedName name="PUBL5" localSheetId="89">#REF!</definedName>
    <definedName name="PUBL5" localSheetId="42">#REF!</definedName>
    <definedName name="PUBL5" localSheetId="43">#REF!</definedName>
    <definedName name="PUBL5" localSheetId="48">#REF!</definedName>
    <definedName name="PUBL5" localSheetId="49">#REF!</definedName>
    <definedName name="PUBL5" localSheetId="50">#REF!</definedName>
    <definedName name="PUBL5" localSheetId="57">#REF!</definedName>
    <definedName name="PUBL5" localSheetId="58">#REF!</definedName>
    <definedName name="PUBL5" localSheetId="76">#REF!</definedName>
    <definedName name="PUBL5" localSheetId="78">#REF!</definedName>
    <definedName name="PUBL5" localSheetId="22">#REF!</definedName>
    <definedName name="PUBL5" localSheetId="90">#REF!</definedName>
    <definedName name="PUBL5" localSheetId="27">#REF!</definedName>
    <definedName name="PUBL5" localSheetId="0">#REF!</definedName>
    <definedName name="PUBL5">#REF!</definedName>
    <definedName name="PUBL55" localSheetId="106">#REF!</definedName>
    <definedName name="PUBL55" localSheetId="17">#REF!</definedName>
    <definedName name="PUBL55" localSheetId="51">#REF!</definedName>
    <definedName name="PUBL55" localSheetId="89">#REF!</definedName>
    <definedName name="PUBL55" localSheetId="42">#REF!</definedName>
    <definedName name="PUBL55" localSheetId="43">#REF!</definedName>
    <definedName name="PUBL55" localSheetId="48">#REF!</definedName>
    <definedName name="PUBL55" localSheetId="49">#REF!</definedName>
    <definedName name="PUBL55" localSheetId="50">#REF!</definedName>
    <definedName name="PUBL55" localSheetId="57">#REF!</definedName>
    <definedName name="PUBL55" localSheetId="58">#REF!</definedName>
    <definedName name="PUBL55" localSheetId="76">#REF!</definedName>
    <definedName name="PUBL55" localSheetId="78">#REF!</definedName>
    <definedName name="PUBL55" localSheetId="22">#REF!</definedName>
    <definedName name="PUBL55" localSheetId="90">#REF!</definedName>
    <definedName name="PUBL55" localSheetId="27">#REF!</definedName>
    <definedName name="PUBL55" localSheetId="0">#REF!</definedName>
    <definedName name="PUBL55">#REF!</definedName>
    <definedName name="PUBL6" localSheetId="106">#REF!</definedName>
    <definedName name="PUBL6" localSheetId="17">#REF!</definedName>
    <definedName name="PUBL6" localSheetId="51">#REF!</definedName>
    <definedName name="PUBL6" localSheetId="89">#REF!</definedName>
    <definedName name="PUBL6" localSheetId="42">#REF!</definedName>
    <definedName name="PUBL6" localSheetId="43">#REF!</definedName>
    <definedName name="PUBL6" localSheetId="48">#REF!</definedName>
    <definedName name="PUBL6" localSheetId="49">#REF!</definedName>
    <definedName name="PUBL6" localSheetId="50">#REF!</definedName>
    <definedName name="PUBL6" localSheetId="57">#REF!</definedName>
    <definedName name="PUBL6" localSheetId="58">#REF!</definedName>
    <definedName name="PUBL6" localSheetId="76">#REF!</definedName>
    <definedName name="PUBL6" localSheetId="78">#REF!</definedName>
    <definedName name="PUBL6" localSheetId="22">#REF!</definedName>
    <definedName name="PUBL6" localSheetId="90">#REF!</definedName>
    <definedName name="PUBL6" localSheetId="27">#REF!</definedName>
    <definedName name="PUBL6" localSheetId="0">#REF!</definedName>
    <definedName name="PUBL6">#REF!</definedName>
    <definedName name="PUBL66" localSheetId="106">#REF!</definedName>
    <definedName name="PUBL66" localSheetId="17">#REF!</definedName>
    <definedName name="PUBL66" localSheetId="51">#REF!</definedName>
    <definedName name="PUBL66" localSheetId="89">#REF!</definedName>
    <definedName name="PUBL66" localSheetId="42">#REF!</definedName>
    <definedName name="PUBL66" localSheetId="43">#REF!</definedName>
    <definedName name="PUBL66" localSheetId="48">#REF!</definedName>
    <definedName name="PUBL66" localSheetId="49">#REF!</definedName>
    <definedName name="PUBL66" localSheetId="50">#REF!</definedName>
    <definedName name="PUBL66" localSheetId="57">#REF!</definedName>
    <definedName name="PUBL66" localSheetId="58">#REF!</definedName>
    <definedName name="PUBL66" localSheetId="76">#REF!</definedName>
    <definedName name="PUBL66" localSheetId="78">#REF!</definedName>
    <definedName name="PUBL66" localSheetId="22">#REF!</definedName>
    <definedName name="PUBL66" localSheetId="90">#REF!</definedName>
    <definedName name="PUBL66" localSheetId="27">#REF!</definedName>
    <definedName name="PUBL66" localSheetId="0">#REF!</definedName>
    <definedName name="PUBL66">#REF!</definedName>
    <definedName name="Public_Sector" localSheetId="106">#REF!</definedName>
    <definedName name="Public_Sector" localSheetId="17">#REF!</definedName>
    <definedName name="Public_Sector" localSheetId="51">#REF!</definedName>
    <definedName name="Public_Sector" localSheetId="89">#REF!</definedName>
    <definedName name="Public_Sector" localSheetId="48">#REF!</definedName>
    <definedName name="Public_Sector" localSheetId="49">#REF!</definedName>
    <definedName name="Public_Sector" localSheetId="50">#REF!</definedName>
    <definedName name="Public_Sector" localSheetId="57">#REF!</definedName>
    <definedName name="Public_Sector" localSheetId="58">#REF!</definedName>
    <definedName name="Public_Sector" localSheetId="78">#REF!</definedName>
    <definedName name="Public_Sector" localSheetId="22">#REF!</definedName>
    <definedName name="Public_Sector" localSheetId="90">#REF!</definedName>
    <definedName name="Public_Sector" localSheetId="0">#REF!</definedName>
    <definedName name="Public_Sector">#REF!</definedName>
    <definedName name="pyg" localSheetId="106">#REF!</definedName>
    <definedName name="pyg" localSheetId="17">#REF!</definedName>
    <definedName name="pyg" localSheetId="51">#REF!</definedName>
    <definedName name="pyg" localSheetId="89">#REF!</definedName>
    <definedName name="pyg" localSheetId="48">#REF!</definedName>
    <definedName name="pyg" localSheetId="49">#REF!</definedName>
    <definedName name="pyg" localSheetId="50">#REF!</definedName>
    <definedName name="pyg" localSheetId="57">#REF!</definedName>
    <definedName name="pyg" localSheetId="58">#REF!</definedName>
    <definedName name="pyg" localSheetId="78">#REF!</definedName>
    <definedName name="pyg" localSheetId="22">#REF!</definedName>
    <definedName name="pyg" localSheetId="90">#REF!</definedName>
    <definedName name="pyg" localSheetId="0">#REF!</definedName>
    <definedName name="pyg">#REF!</definedName>
    <definedName name="PYGCAJA" localSheetId="106">#REF!</definedName>
    <definedName name="PYGCAJA" localSheetId="17">#REF!</definedName>
    <definedName name="PYGCAJA" localSheetId="51">#REF!</definedName>
    <definedName name="PYGCAJA" localSheetId="89">#REF!</definedName>
    <definedName name="PYGCAJA" localSheetId="48">#REF!</definedName>
    <definedName name="PYGCAJA" localSheetId="49">#REF!</definedName>
    <definedName name="PYGCAJA" localSheetId="50">#REF!</definedName>
    <definedName name="PYGCAJA" localSheetId="57">#REF!</definedName>
    <definedName name="PYGCAJA" localSheetId="58">#REF!</definedName>
    <definedName name="PYGCAJA" localSheetId="78">#REF!</definedName>
    <definedName name="PYGCAJA" localSheetId="22">#REF!</definedName>
    <definedName name="PYGCAJA" localSheetId="90">#REF!</definedName>
    <definedName name="PYGCAJA" localSheetId="0">#REF!</definedName>
    <definedName name="PYGCAJA">#REF!</definedName>
    <definedName name="PYGE" localSheetId="106">#REF!</definedName>
    <definedName name="PYGE" localSheetId="17">#REF!</definedName>
    <definedName name="PYGE" localSheetId="51">#REF!</definedName>
    <definedName name="PYGE" localSheetId="89">#REF!</definedName>
    <definedName name="PYGE" localSheetId="48">#REF!</definedName>
    <definedName name="PYGE" localSheetId="49">#REF!</definedName>
    <definedName name="PYGE" localSheetId="50">#REF!</definedName>
    <definedName name="PYGE" localSheetId="57">#REF!</definedName>
    <definedName name="PYGE" localSheetId="58">#REF!</definedName>
    <definedName name="PYGE" localSheetId="78">#REF!</definedName>
    <definedName name="PYGE" localSheetId="22">#REF!</definedName>
    <definedName name="PYGE" localSheetId="90">#REF!</definedName>
    <definedName name="PYGE" localSheetId="0">#REF!</definedName>
    <definedName name="PYGE">#REF!</definedName>
    <definedName name="PYGI" localSheetId="106">#REF!</definedName>
    <definedName name="PYGI" localSheetId="17">#REF!</definedName>
    <definedName name="PYGI" localSheetId="51">#REF!</definedName>
    <definedName name="PYGI" localSheetId="89">#REF!</definedName>
    <definedName name="PYGI" localSheetId="48">#REF!</definedName>
    <definedName name="PYGI" localSheetId="49">#REF!</definedName>
    <definedName name="PYGI" localSheetId="50">#REF!</definedName>
    <definedName name="PYGI" localSheetId="57">#REF!</definedName>
    <definedName name="PYGI" localSheetId="58">#REF!</definedName>
    <definedName name="PYGI" localSheetId="78">#REF!</definedName>
    <definedName name="PYGI" localSheetId="22">#REF!</definedName>
    <definedName name="PYGI" localSheetId="90">#REF!</definedName>
    <definedName name="PYGI" localSheetId="0">#REF!</definedName>
    <definedName name="PYGI">#REF!</definedName>
    <definedName name="q" localSheetId="106">#REF!</definedName>
    <definedName name="q" localSheetId="17">[55]raw!$A$1:$N$232</definedName>
    <definedName name="q" localSheetId="89">[55]raw!$A$1:$N$232</definedName>
    <definedName name="q" localSheetId="49">[55]raw!$A$1:$N$232</definedName>
    <definedName name="q" localSheetId="50">[55]raw!$A$1:$N$232</definedName>
    <definedName name="q" localSheetId="57">[55]raw!$A$1:$N$232</definedName>
    <definedName name="q" localSheetId="90">[55]raw!$A$1:$N$232</definedName>
    <definedName name="q" localSheetId="94">#REF!</definedName>
    <definedName name="q">[55]raw!$A$1:$N$232</definedName>
    <definedName name="Q_5" localSheetId="106">#REF!</definedName>
    <definedName name="Q_5" localSheetId="17">#REF!</definedName>
    <definedName name="Q_5" localSheetId="18">#REF!</definedName>
    <definedName name="Q_5" localSheetId="51">#REF!</definedName>
    <definedName name="Q_5" localSheetId="89">#REF!</definedName>
    <definedName name="Q_5" localSheetId="40">#REF!</definedName>
    <definedName name="Q_5" localSheetId="42">#REF!</definedName>
    <definedName name="Q_5" localSheetId="43">#REF!</definedName>
    <definedName name="Q_5" localSheetId="48">#REF!</definedName>
    <definedName name="Q_5" localSheetId="49">#REF!</definedName>
    <definedName name="Q_5" localSheetId="50">#REF!</definedName>
    <definedName name="Q_5" localSheetId="57">#REF!</definedName>
    <definedName name="Q_5" localSheetId="58">#REF!</definedName>
    <definedName name="Q_5" localSheetId="76">#REF!</definedName>
    <definedName name="Q_5" localSheetId="77">#REF!</definedName>
    <definedName name="Q_5" localSheetId="78">#REF!</definedName>
    <definedName name="Q_5" localSheetId="22">#REF!</definedName>
    <definedName name="Q_5" localSheetId="90">#REF!</definedName>
    <definedName name="Q_5" localSheetId="27">#REF!</definedName>
    <definedName name="Q_5" localSheetId="0">#REF!</definedName>
    <definedName name="Q_5">#REF!</definedName>
    <definedName name="Q_6" localSheetId="106">#REF!</definedName>
    <definedName name="Q_6" localSheetId="17">#REF!</definedName>
    <definedName name="Q_6" localSheetId="51">#REF!</definedName>
    <definedName name="Q_6" localSheetId="89">#REF!</definedName>
    <definedName name="Q_6" localSheetId="40">#REF!</definedName>
    <definedName name="Q_6" localSheetId="42">#REF!</definedName>
    <definedName name="Q_6" localSheetId="43">#REF!</definedName>
    <definedName name="Q_6" localSheetId="48">#REF!</definedName>
    <definedName name="Q_6" localSheetId="49">#REF!</definedName>
    <definedName name="Q_6" localSheetId="50">#REF!</definedName>
    <definedName name="Q_6" localSheetId="57">#REF!</definedName>
    <definedName name="Q_6" localSheetId="58">#REF!</definedName>
    <definedName name="Q_6" localSheetId="76">#REF!</definedName>
    <definedName name="Q_6" localSheetId="78">#REF!</definedName>
    <definedName name="Q_6" localSheetId="22">#REF!</definedName>
    <definedName name="Q_6" localSheetId="90">#REF!</definedName>
    <definedName name="Q_6" localSheetId="27">#REF!</definedName>
    <definedName name="Q_6" localSheetId="0">#REF!</definedName>
    <definedName name="Q_6">#REF!</definedName>
    <definedName name="Q_7" localSheetId="106">#REF!</definedName>
    <definedName name="Q_7" localSheetId="17">#REF!</definedName>
    <definedName name="Q_7" localSheetId="51">#REF!</definedName>
    <definedName name="Q_7" localSheetId="89">#REF!</definedName>
    <definedName name="Q_7" localSheetId="40">#REF!</definedName>
    <definedName name="Q_7" localSheetId="42">#REF!</definedName>
    <definedName name="Q_7" localSheetId="43">#REF!</definedName>
    <definedName name="Q_7" localSheetId="48">#REF!</definedName>
    <definedName name="Q_7" localSheetId="49">#REF!</definedName>
    <definedName name="Q_7" localSheetId="50">#REF!</definedName>
    <definedName name="Q_7" localSheetId="57">#REF!</definedName>
    <definedName name="Q_7" localSheetId="58">#REF!</definedName>
    <definedName name="Q_7" localSheetId="76">#REF!</definedName>
    <definedName name="Q_7" localSheetId="78">#REF!</definedName>
    <definedName name="Q_7" localSheetId="22">#REF!</definedName>
    <definedName name="Q_7" localSheetId="90">#REF!</definedName>
    <definedName name="Q_7" localSheetId="27">#REF!</definedName>
    <definedName name="Q_7" localSheetId="0">#REF!</definedName>
    <definedName name="Q_7">#REF!</definedName>
    <definedName name="Q6_" localSheetId="106">#REF!</definedName>
    <definedName name="Q6_" localSheetId="17">#REF!</definedName>
    <definedName name="Q6_" localSheetId="51">#REF!</definedName>
    <definedName name="Q6_" localSheetId="89">#REF!</definedName>
    <definedName name="Q6_" localSheetId="48">#REF!</definedName>
    <definedName name="Q6_" localSheetId="49">#REF!</definedName>
    <definedName name="Q6_" localSheetId="50">#REF!</definedName>
    <definedName name="Q6_" localSheetId="57">#REF!</definedName>
    <definedName name="Q6_" localSheetId="58">#REF!</definedName>
    <definedName name="Q6_" localSheetId="78">#REF!</definedName>
    <definedName name="Q6_" localSheetId="22">#REF!</definedName>
    <definedName name="Q6_" localSheetId="90">#REF!</definedName>
    <definedName name="Q6_" localSheetId="0">#REF!</definedName>
    <definedName name="Q6_">#REF!</definedName>
    <definedName name="qawde" localSheetId="106">#REF!</definedName>
    <definedName name="qawde" localSheetId="17">#REF!</definedName>
    <definedName name="qawde" localSheetId="41">#REF!</definedName>
    <definedName name="qawde" localSheetId="51">#REF!</definedName>
    <definedName name="qawde" localSheetId="89">#REF!</definedName>
    <definedName name="qawde" localSheetId="42">#REF!</definedName>
    <definedName name="qawde" localSheetId="43">#REF!</definedName>
    <definedName name="qawde" localSheetId="48">#REF!</definedName>
    <definedName name="qawde" localSheetId="49">#REF!</definedName>
    <definedName name="qawde" localSheetId="50">#REF!</definedName>
    <definedName name="qawde" localSheetId="57">#REF!</definedName>
    <definedName name="qawde" localSheetId="58">#REF!</definedName>
    <definedName name="qawde" localSheetId="59">#REF!</definedName>
    <definedName name="qawde" localSheetId="60">#REF!</definedName>
    <definedName name="qawde" localSheetId="76">#REF!</definedName>
    <definedName name="qawde" localSheetId="78">#REF!</definedName>
    <definedName name="qawde" localSheetId="82">#REF!</definedName>
    <definedName name="qawde" localSheetId="22">#REF!</definedName>
    <definedName name="qawde" localSheetId="86">#REF!</definedName>
    <definedName name="qawde" localSheetId="90">#REF!</definedName>
    <definedName name="qawde" localSheetId="27">#REF!</definedName>
    <definedName name="qawde" localSheetId="0">#REF!</definedName>
    <definedName name="qawde">#REF!</definedName>
    <definedName name="qaz" localSheetId="104" hidden="1">{"Tab1",#N/A,FALSE,"P";"Tab2",#N/A,FALSE,"P"}</definedName>
    <definedName name="qaz" localSheetId="106" hidden="1">{"Tab1",#N/A,FALSE,"P";"Tab2",#N/A,FALSE,"P"}</definedName>
    <definedName name="qaz" localSheetId="16" hidden="1">{"Tab1",#N/A,FALSE,"P";"Tab2",#N/A,FALSE,"P"}</definedName>
    <definedName name="qaz" localSheetId="17" hidden="1">{"Tab1",#N/A,FALSE,"P";"Tab2",#N/A,FALSE,"P"}</definedName>
    <definedName name="qaz" localSheetId="18" hidden="1">{"Tab1",#N/A,FALSE,"P";"Tab2",#N/A,FALSE,"P"}</definedName>
    <definedName name="qaz" localSheetId="38" hidden="1">{"Tab1",#N/A,FALSE,"P";"Tab2",#N/A,FALSE,"P"}</definedName>
    <definedName name="qaz" localSheetId="41" hidden="1">{"Tab1",#N/A,FALSE,"P";"Tab2",#N/A,FALSE,"P"}</definedName>
    <definedName name="qaz" localSheetId="65" hidden="1">{"Tab1",#N/A,FALSE,"P";"Tab2",#N/A,FALSE,"P"}</definedName>
    <definedName name="qaz" localSheetId="67" hidden="1">{"Tab1",#N/A,FALSE,"P";"Tab2",#N/A,FALSE,"P"}</definedName>
    <definedName name="qaz" localSheetId="70" hidden="1">{"Tab1",#N/A,FALSE,"P";"Tab2",#N/A,FALSE,"P"}</definedName>
    <definedName name="qaz" localSheetId="8" hidden="1">{"Tab1",#N/A,FALSE,"P";"Tab2",#N/A,FALSE,"P"}</definedName>
    <definedName name="qaz" localSheetId="9" hidden="1">{"Tab1",#N/A,FALSE,"P";"Tab2",#N/A,FALSE,"P"}</definedName>
    <definedName name="qaz" localSheetId="10" hidden="1">{"Tab1",#N/A,FALSE,"P";"Tab2",#N/A,FALSE,"P"}</definedName>
    <definedName name="qaz" localSheetId="11" hidden="1">{"Tab1",#N/A,FALSE,"P";"Tab2",#N/A,FALSE,"P"}</definedName>
    <definedName name="qaz" localSheetId="54" hidden="1">{"Tab1",#N/A,FALSE,"P";"Tab2",#N/A,FALSE,"P"}</definedName>
    <definedName name="qaz" localSheetId="51" hidden="1">{"Tab1",#N/A,FALSE,"P";"Tab2",#N/A,FALSE,"P"}</definedName>
    <definedName name="qaz" localSheetId="89" hidden="1">{"Tab1",#N/A,FALSE,"P";"Tab2",#N/A,FALSE,"P"}</definedName>
    <definedName name="qaz" localSheetId="28" hidden="1">{"Tab1",#N/A,FALSE,"P";"Tab2",#N/A,FALSE,"P"}</definedName>
    <definedName name="qaz" localSheetId="29" hidden="1">{"Tab1",#N/A,FALSE,"P";"Tab2",#N/A,FALSE,"P"}</definedName>
    <definedName name="qaz" localSheetId="30" hidden="1">{"Tab1",#N/A,FALSE,"P";"Tab2",#N/A,FALSE,"P"}</definedName>
    <definedName name="qaz" localSheetId="31" hidden="1">{"Tab1",#N/A,FALSE,"P";"Tab2",#N/A,FALSE,"P"}</definedName>
    <definedName name="qaz" localSheetId="32" hidden="1">{"Tab1",#N/A,FALSE,"P";"Tab2",#N/A,FALSE,"P"}</definedName>
    <definedName name="qaz" localSheetId="33" hidden="1">{"Tab1",#N/A,FALSE,"P";"Tab2",#N/A,FALSE,"P"}</definedName>
    <definedName name="qaz" localSheetId="34" hidden="1">{"Tab1",#N/A,FALSE,"P";"Tab2",#N/A,FALSE,"P"}</definedName>
    <definedName name="qaz" localSheetId="37" hidden="1">{"Tab1",#N/A,FALSE,"P";"Tab2",#N/A,FALSE,"P"}</definedName>
    <definedName name="qaz" localSheetId="2" hidden="1">{"Tab1",#N/A,FALSE,"P";"Tab2",#N/A,FALSE,"P"}</definedName>
    <definedName name="qaz" localSheetId="39" hidden="1">{"Tab1",#N/A,FALSE,"P";"Tab2",#N/A,FALSE,"P"}</definedName>
    <definedName name="qaz" localSheetId="40" hidden="1">{"Tab1",#N/A,FALSE,"P";"Tab2",#N/A,FALSE,"P"}</definedName>
    <definedName name="qaz" localSheetId="42" hidden="1">{"Tab1",#N/A,FALSE,"P";"Tab2",#N/A,FALSE,"P"}</definedName>
    <definedName name="qaz" localSheetId="43" hidden="1">{"Tab1",#N/A,FALSE,"P";"Tab2",#N/A,FALSE,"P"}</definedName>
    <definedName name="qaz" localSheetId="44" hidden="1">{"Tab1",#N/A,FALSE,"P";"Tab2",#N/A,FALSE,"P"}</definedName>
    <definedName name="qaz" localSheetId="45" hidden="1">{"Tab1",#N/A,FALSE,"P";"Tab2",#N/A,FALSE,"P"}</definedName>
    <definedName name="qaz" localSheetId="46" hidden="1">{"Tab1",#N/A,FALSE,"P";"Tab2",#N/A,FALSE,"P"}</definedName>
    <definedName name="qaz" localSheetId="47" hidden="1">{"Tab1",#N/A,FALSE,"P";"Tab2",#N/A,FALSE,"P"}</definedName>
    <definedName name="qaz" localSheetId="48" hidden="1">{"Tab1",#N/A,FALSE,"P";"Tab2",#N/A,FALSE,"P"}</definedName>
    <definedName name="qaz" localSheetId="49" hidden="1">{"Tab1",#N/A,FALSE,"P";"Tab2",#N/A,FALSE,"P"}</definedName>
    <definedName name="qaz" localSheetId="50" hidden="1">{"Tab1",#N/A,FALSE,"P";"Tab2",#N/A,FALSE,"P"}</definedName>
    <definedName name="qaz" localSheetId="57" hidden="1">{"Tab1",#N/A,FALSE,"P";"Tab2",#N/A,FALSE,"P"}</definedName>
    <definedName name="qaz" localSheetId="58" hidden="1">{"Tab1",#N/A,FALSE,"P";"Tab2",#N/A,FALSE,"P"}</definedName>
    <definedName name="qaz" localSheetId="59" hidden="1">{"Tab1",#N/A,FALSE,"P";"Tab2",#N/A,FALSE,"P"}</definedName>
    <definedName name="qaz" localSheetId="60" hidden="1">{"Tab1",#N/A,FALSE,"P";"Tab2",#N/A,FALSE,"P"}</definedName>
    <definedName name="qaz" localSheetId="61" hidden="1">{"Tab1",#N/A,FALSE,"P";"Tab2",#N/A,FALSE,"P"}</definedName>
    <definedName name="qaz" localSheetId="62" hidden="1">{"Tab1",#N/A,FALSE,"P";"Tab2",#N/A,FALSE,"P"}</definedName>
    <definedName name="qaz" localSheetId="63" hidden="1">{"Tab1",#N/A,FALSE,"P";"Tab2",#N/A,FALSE,"P"}</definedName>
    <definedName name="qaz" localSheetId="64" hidden="1">{"Tab1",#N/A,FALSE,"P";"Tab2",#N/A,FALSE,"P"}</definedName>
    <definedName name="qaz" localSheetId="66" hidden="1">{"Tab1",#N/A,FALSE,"P";"Tab2",#N/A,FALSE,"P"}</definedName>
    <definedName name="qaz" localSheetId="68" hidden="1">{"Tab1",#N/A,FALSE,"P";"Tab2",#N/A,FALSE,"P"}</definedName>
    <definedName name="qaz" localSheetId="69" hidden="1">{"Tab1",#N/A,FALSE,"P";"Tab2",#N/A,FALSE,"P"}</definedName>
    <definedName name="qaz" localSheetId="71" hidden="1">{"Tab1",#N/A,FALSE,"P";"Tab2",#N/A,FALSE,"P"}</definedName>
    <definedName name="qaz" localSheetId="76" hidden="1">{"Tab1",#N/A,FALSE,"P";"Tab2",#N/A,FALSE,"P"}</definedName>
    <definedName name="qaz" localSheetId="77" hidden="1">{"Tab1",#N/A,FALSE,"P";"Tab2",#N/A,FALSE,"P"}</definedName>
    <definedName name="qaz" localSheetId="78" hidden="1">{"Tab1",#N/A,FALSE,"P";"Tab2",#N/A,FALSE,"P"}</definedName>
    <definedName name="qaz" localSheetId="82" hidden="1">{"Tab1",#N/A,FALSE,"P";"Tab2",#N/A,FALSE,"P"}</definedName>
    <definedName name="qaz" localSheetId="22" hidden="1">{"Tab1",#N/A,FALSE,"P";"Tab2",#N/A,FALSE,"P"}</definedName>
    <definedName name="qaz" localSheetId="86" hidden="1">{"Tab1",#N/A,FALSE,"P";"Tab2",#N/A,FALSE,"P"}</definedName>
    <definedName name="qaz" localSheetId="90" hidden="1">{"Tab1",#N/A,FALSE,"P";"Tab2",#N/A,FALSE,"P"}</definedName>
    <definedName name="qaz" localSheetId="94" hidden="1">{"Tab1",#N/A,FALSE,"P";"Tab2",#N/A,FALSE,"P"}</definedName>
    <definedName name="qaz" localSheetId="102" hidden="1">{"Tab1",#N/A,FALSE,"P";"Tab2",#N/A,FALSE,"P"}</definedName>
    <definedName name="qaz" localSheetId="27" hidden="1">{"Tab1",#N/A,FALSE,"P";"Tab2",#N/A,FALSE,"P"}</definedName>
    <definedName name="qaz" localSheetId="0" hidden="1">{"Tab1",#N/A,FALSE,"P";"Tab2",#N/A,FALSE,"P"}</definedName>
    <definedName name="qaz" hidden="1">{"Tab1",#N/A,FALSE,"P";"Tab2",#N/A,FALSE,"P"}</definedName>
    <definedName name="qer" localSheetId="104" hidden="1">{"Tab1",#N/A,FALSE,"P";"Tab2",#N/A,FALSE,"P"}</definedName>
    <definedName name="qer" localSheetId="106" hidden="1">{"Tab1",#N/A,FALSE,"P";"Tab2",#N/A,FALSE,"P"}</definedName>
    <definedName name="qer" localSheetId="16" hidden="1">{"Tab1",#N/A,FALSE,"P";"Tab2",#N/A,FALSE,"P"}</definedName>
    <definedName name="qer" localSheetId="17" hidden="1">{"Tab1",#N/A,FALSE,"P";"Tab2",#N/A,FALSE,"P"}</definedName>
    <definedName name="qer" localSheetId="18" hidden="1">{"Tab1",#N/A,FALSE,"P";"Tab2",#N/A,FALSE,"P"}</definedName>
    <definedName name="qer" localSheetId="38" hidden="1">{"Tab1",#N/A,FALSE,"P";"Tab2",#N/A,FALSE,"P"}</definedName>
    <definedName name="qer" localSheetId="41" hidden="1">{"Tab1",#N/A,FALSE,"P";"Tab2",#N/A,FALSE,"P"}</definedName>
    <definedName name="qer" localSheetId="65" hidden="1">{"Tab1",#N/A,FALSE,"P";"Tab2",#N/A,FALSE,"P"}</definedName>
    <definedName name="qer" localSheetId="67" hidden="1">{"Tab1",#N/A,FALSE,"P";"Tab2",#N/A,FALSE,"P"}</definedName>
    <definedName name="qer" localSheetId="70" hidden="1">{"Tab1",#N/A,FALSE,"P";"Tab2",#N/A,FALSE,"P"}</definedName>
    <definedName name="qer" localSheetId="8" hidden="1">{"Tab1",#N/A,FALSE,"P";"Tab2",#N/A,FALSE,"P"}</definedName>
    <definedName name="qer" localSheetId="9" hidden="1">{"Tab1",#N/A,FALSE,"P";"Tab2",#N/A,FALSE,"P"}</definedName>
    <definedName name="qer" localSheetId="10" hidden="1">{"Tab1",#N/A,FALSE,"P";"Tab2",#N/A,FALSE,"P"}</definedName>
    <definedName name="qer" localSheetId="11" hidden="1">{"Tab1",#N/A,FALSE,"P";"Tab2",#N/A,FALSE,"P"}</definedName>
    <definedName name="qer" localSheetId="54" hidden="1">{"Tab1",#N/A,FALSE,"P";"Tab2",#N/A,FALSE,"P"}</definedName>
    <definedName name="qer" localSheetId="51" hidden="1">{"Tab1",#N/A,FALSE,"P";"Tab2",#N/A,FALSE,"P"}</definedName>
    <definedName name="qer" localSheetId="89" hidden="1">{"Tab1",#N/A,FALSE,"P";"Tab2",#N/A,FALSE,"P"}</definedName>
    <definedName name="qer" localSheetId="28" hidden="1">{"Tab1",#N/A,FALSE,"P";"Tab2",#N/A,FALSE,"P"}</definedName>
    <definedName name="qer" localSheetId="29" hidden="1">{"Tab1",#N/A,FALSE,"P";"Tab2",#N/A,FALSE,"P"}</definedName>
    <definedName name="qer" localSheetId="30" hidden="1">{"Tab1",#N/A,FALSE,"P";"Tab2",#N/A,FALSE,"P"}</definedName>
    <definedName name="qer" localSheetId="31" hidden="1">{"Tab1",#N/A,FALSE,"P";"Tab2",#N/A,FALSE,"P"}</definedName>
    <definedName name="qer" localSheetId="32" hidden="1">{"Tab1",#N/A,FALSE,"P";"Tab2",#N/A,FALSE,"P"}</definedName>
    <definedName name="qer" localSheetId="33" hidden="1">{"Tab1",#N/A,FALSE,"P";"Tab2",#N/A,FALSE,"P"}</definedName>
    <definedName name="qer" localSheetId="34" hidden="1">{"Tab1",#N/A,FALSE,"P";"Tab2",#N/A,FALSE,"P"}</definedName>
    <definedName name="qer" localSheetId="37" hidden="1">{"Tab1",#N/A,FALSE,"P";"Tab2",#N/A,FALSE,"P"}</definedName>
    <definedName name="qer" localSheetId="2" hidden="1">{"Tab1",#N/A,FALSE,"P";"Tab2",#N/A,FALSE,"P"}</definedName>
    <definedName name="qer" localSheetId="39" hidden="1">{"Tab1",#N/A,FALSE,"P";"Tab2",#N/A,FALSE,"P"}</definedName>
    <definedName name="qer" localSheetId="40" hidden="1">{"Tab1",#N/A,FALSE,"P";"Tab2",#N/A,FALSE,"P"}</definedName>
    <definedName name="qer" localSheetId="42" hidden="1">{"Tab1",#N/A,FALSE,"P";"Tab2",#N/A,FALSE,"P"}</definedName>
    <definedName name="qer" localSheetId="43" hidden="1">{"Tab1",#N/A,FALSE,"P";"Tab2",#N/A,FALSE,"P"}</definedName>
    <definedName name="qer" localSheetId="44" hidden="1">{"Tab1",#N/A,FALSE,"P";"Tab2",#N/A,FALSE,"P"}</definedName>
    <definedName name="qer" localSheetId="45" hidden="1">{"Tab1",#N/A,FALSE,"P";"Tab2",#N/A,FALSE,"P"}</definedName>
    <definedName name="qer" localSheetId="46" hidden="1">{"Tab1",#N/A,FALSE,"P";"Tab2",#N/A,FALSE,"P"}</definedName>
    <definedName name="qer" localSheetId="47" hidden="1">{"Tab1",#N/A,FALSE,"P";"Tab2",#N/A,FALSE,"P"}</definedName>
    <definedName name="qer" localSheetId="48" hidden="1">{"Tab1",#N/A,FALSE,"P";"Tab2",#N/A,FALSE,"P"}</definedName>
    <definedName name="qer" localSheetId="49" hidden="1">{"Tab1",#N/A,FALSE,"P";"Tab2",#N/A,FALSE,"P"}</definedName>
    <definedName name="qer" localSheetId="50" hidden="1">{"Tab1",#N/A,FALSE,"P";"Tab2",#N/A,FALSE,"P"}</definedName>
    <definedName name="qer" localSheetId="57" hidden="1">{"Tab1",#N/A,FALSE,"P";"Tab2",#N/A,FALSE,"P"}</definedName>
    <definedName name="qer" localSheetId="58" hidden="1">{"Tab1",#N/A,FALSE,"P";"Tab2",#N/A,FALSE,"P"}</definedName>
    <definedName name="qer" localSheetId="59" hidden="1">{"Tab1",#N/A,FALSE,"P";"Tab2",#N/A,FALSE,"P"}</definedName>
    <definedName name="qer" localSheetId="60" hidden="1">{"Tab1",#N/A,FALSE,"P";"Tab2",#N/A,FALSE,"P"}</definedName>
    <definedName name="qer" localSheetId="61" hidden="1">{"Tab1",#N/A,FALSE,"P";"Tab2",#N/A,FALSE,"P"}</definedName>
    <definedName name="qer" localSheetId="62" hidden="1">{"Tab1",#N/A,FALSE,"P";"Tab2",#N/A,FALSE,"P"}</definedName>
    <definedName name="qer" localSheetId="63" hidden="1">{"Tab1",#N/A,FALSE,"P";"Tab2",#N/A,FALSE,"P"}</definedName>
    <definedName name="qer" localSheetId="64" hidden="1">{"Tab1",#N/A,FALSE,"P";"Tab2",#N/A,FALSE,"P"}</definedName>
    <definedName name="qer" localSheetId="66" hidden="1">{"Tab1",#N/A,FALSE,"P";"Tab2",#N/A,FALSE,"P"}</definedName>
    <definedName name="qer" localSheetId="68" hidden="1">{"Tab1",#N/A,FALSE,"P";"Tab2",#N/A,FALSE,"P"}</definedName>
    <definedName name="qer" localSheetId="69" hidden="1">{"Tab1",#N/A,FALSE,"P";"Tab2",#N/A,FALSE,"P"}</definedName>
    <definedName name="qer" localSheetId="71" hidden="1">{"Tab1",#N/A,FALSE,"P";"Tab2",#N/A,FALSE,"P"}</definedName>
    <definedName name="qer" localSheetId="76" hidden="1">{"Tab1",#N/A,FALSE,"P";"Tab2",#N/A,FALSE,"P"}</definedName>
    <definedName name="qer" localSheetId="77" hidden="1">{"Tab1",#N/A,FALSE,"P";"Tab2",#N/A,FALSE,"P"}</definedName>
    <definedName name="qer" localSheetId="78" hidden="1">{"Tab1",#N/A,FALSE,"P";"Tab2",#N/A,FALSE,"P"}</definedName>
    <definedName name="qer" localSheetId="82" hidden="1">{"Tab1",#N/A,FALSE,"P";"Tab2",#N/A,FALSE,"P"}</definedName>
    <definedName name="qer" localSheetId="22" hidden="1">{"Tab1",#N/A,FALSE,"P";"Tab2",#N/A,FALSE,"P"}</definedName>
    <definedName name="qer" localSheetId="86" hidden="1">{"Tab1",#N/A,FALSE,"P";"Tab2",#N/A,FALSE,"P"}</definedName>
    <definedName name="qer" localSheetId="90" hidden="1">{"Tab1",#N/A,FALSE,"P";"Tab2",#N/A,FALSE,"P"}</definedName>
    <definedName name="qer" localSheetId="94" hidden="1">{"Tab1",#N/A,FALSE,"P";"Tab2",#N/A,FALSE,"P"}</definedName>
    <definedName name="qer" localSheetId="102" hidden="1">{"Tab1",#N/A,FALSE,"P";"Tab2",#N/A,FALSE,"P"}</definedName>
    <definedName name="qer" localSheetId="27" hidden="1">{"Tab1",#N/A,FALSE,"P";"Tab2",#N/A,FALSE,"P"}</definedName>
    <definedName name="qer" localSheetId="0" hidden="1">{"Tab1",#N/A,FALSE,"P";"Tab2",#N/A,FALSE,"P"}</definedName>
    <definedName name="qer" hidden="1">{"Tab1",#N/A,FALSE,"P";"Tab2",#N/A,FALSE,"P"}</definedName>
    <definedName name="QFISCAL" localSheetId="106">#REF!</definedName>
    <definedName name="QFISCAL" localSheetId="16">'[53]Quarterly Raw Data'!#REF!</definedName>
    <definedName name="QFISCAL" localSheetId="17">'[175]Quarterly Raw Data'!#REF!</definedName>
    <definedName name="QFISCAL" localSheetId="57">'[175]Quarterly Raw Data'!#REF!</definedName>
    <definedName name="QFISCAL" localSheetId="94">#REF!</definedName>
    <definedName name="QFISCAL">'[175]Quarterly Raw Data'!#REF!</definedName>
    <definedName name="qq" localSheetId="106" hidden="1">#REF!</definedName>
    <definedName name="qq" localSheetId="16">#N/A</definedName>
    <definedName name="qq" localSheetId="17" hidden="1">'[148]J(Priv.Cap)'!#REF!</definedName>
    <definedName name="qq" localSheetId="57" hidden="1">'[148]J(Priv.Cap)'!#REF!</definedName>
    <definedName name="qq" localSheetId="94" hidden="1">#REF!</definedName>
    <definedName name="qq" hidden="1">'[148]J(Priv.Cap)'!#REF!</definedName>
    <definedName name="qqq" localSheetId="104" hidden="1">{#N/A,#N/A,FALSE,"EXTRABUDGT"}</definedName>
    <definedName name="qqq" localSheetId="106" hidden="1">{#N/A,#N/A,FALSE,"EXTRABUDGT"}</definedName>
    <definedName name="qqq" localSheetId="17" hidden="1">{#N/A,#N/A,FALSE,"EXTRABUDGT"}</definedName>
    <definedName name="qqq" localSheetId="18" hidden="1">{#N/A,#N/A,FALSE,"EXTRABUDGT"}</definedName>
    <definedName name="qqq" localSheetId="38" hidden="1">{#N/A,#N/A,FALSE,"EXTRABUDGT"}</definedName>
    <definedName name="qqq" localSheetId="41" hidden="1">{#N/A,#N/A,FALSE,"EXTRABUDGT"}</definedName>
    <definedName name="qqq" localSheetId="65" hidden="1">{#N/A,#N/A,FALSE,"EXTRABUDGT"}</definedName>
    <definedName name="qqq" localSheetId="67" hidden="1">{#N/A,#N/A,FALSE,"EXTRABUDGT"}</definedName>
    <definedName name="qqq" localSheetId="70" hidden="1">{#N/A,#N/A,FALSE,"EXTRABUDGT"}</definedName>
    <definedName name="qqq" localSheetId="8" hidden="1">{#N/A,#N/A,FALSE,"EXTRABUDGT"}</definedName>
    <definedName name="qqq" localSheetId="9" hidden="1">{#N/A,#N/A,FALSE,"EXTRABUDGT"}</definedName>
    <definedName name="qqq" localSheetId="10" hidden="1">{#N/A,#N/A,FALSE,"EXTRABUDGT"}</definedName>
    <definedName name="qqq" localSheetId="11" hidden="1">{#N/A,#N/A,FALSE,"EXTRABUDGT"}</definedName>
    <definedName name="qqq" localSheetId="54" hidden="1">{#N/A,#N/A,FALSE,"EXTRABUDGT"}</definedName>
    <definedName name="qqq" localSheetId="51" hidden="1">{#N/A,#N/A,FALSE,"EXTRABUDGT"}</definedName>
    <definedName name="qqq" localSheetId="89" hidden="1">{#N/A,#N/A,FALSE,"EXTRABUDGT"}</definedName>
    <definedName name="qqq" localSheetId="28" hidden="1">{#N/A,#N/A,FALSE,"EXTRABUDGT"}</definedName>
    <definedName name="qqq" localSheetId="29" hidden="1">{#N/A,#N/A,FALSE,"EXTRABUDGT"}</definedName>
    <definedName name="qqq" localSheetId="30" hidden="1">{#N/A,#N/A,FALSE,"EXTRABUDGT"}</definedName>
    <definedName name="qqq" localSheetId="31" hidden="1">{#N/A,#N/A,FALSE,"EXTRABUDGT"}</definedName>
    <definedName name="qqq" localSheetId="32" hidden="1">{#N/A,#N/A,FALSE,"EXTRABUDGT"}</definedName>
    <definedName name="qqq" localSheetId="33" hidden="1">{#N/A,#N/A,FALSE,"EXTRABUDGT"}</definedName>
    <definedName name="qqq" localSheetId="34" hidden="1">{#N/A,#N/A,FALSE,"EXTRABUDGT"}</definedName>
    <definedName name="qqq" localSheetId="37" hidden="1">{#N/A,#N/A,FALSE,"EXTRABUDGT"}</definedName>
    <definedName name="qqq" localSheetId="2" hidden="1">{#N/A,#N/A,FALSE,"EXTRABUDGT"}</definedName>
    <definedName name="qqq" localSheetId="39" hidden="1">{#N/A,#N/A,FALSE,"EXTRABUDGT"}</definedName>
    <definedName name="qqq" localSheetId="40" hidden="1">{#N/A,#N/A,FALSE,"EXTRABUDGT"}</definedName>
    <definedName name="qqq" localSheetId="42" hidden="1">{#N/A,#N/A,FALSE,"EXTRABUDGT"}</definedName>
    <definedName name="qqq" localSheetId="43" hidden="1">{#N/A,#N/A,FALSE,"EXTRABUDGT"}</definedName>
    <definedName name="qqq" localSheetId="44" hidden="1">{#N/A,#N/A,FALSE,"EXTRABUDGT"}</definedName>
    <definedName name="qqq" localSheetId="45" hidden="1">{#N/A,#N/A,FALSE,"EXTRABUDGT"}</definedName>
    <definedName name="qqq" localSheetId="46" hidden="1">{#N/A,#N/A,FALSE,"EXTRABUDGT"}</definedName>
    <definedName name="qqq" localSheetId="47" hidden="1">{#N/A,#N/A,FALSE,"EXTRABUDGT"}</definedName>
    <definedName name="qqq" localSheetId="48" hidden="1">{#N/A,#N/A,FALSE,"EXTRABUDGT"}</definedName>
    <definedName name="qqq" localSheetId="49" hidden="1">{#N/A,#N/A,FALSE,"EXTRABUDGT"}</definedName>
    <definedName name="qqq" localSheetId="50" hidden="1">{#N/A,#N/A,FALSE,"EXTRABUDGT"}</definedName>
    <definedName name="qqq" localSheetId="57" hidden="1">{#N/A,#N/A,FALSE,"EXTRABUDGT"}</definedName>
    <definedName name="qqq" localSheetId="58" hidden="1">{#N/A,#N/A,FALSE,"EXTRABUDGT"}</definedName>
    <definedName name="qqq" localSheetId="64" hidden="1">{#N/A,#N/A,FALSE,"EXTRABUDGT"}</definedName>
    <definedName name="qqq" localSheetId="66" hidden="1">{#N/A,#N/A,FALSE,"EXTRABUDGT"}</definedName>
    <definedName name="qqq" localSheetId="68" hidden="1">{#N/A,#N/A,FALSE,"EXTRABUDGT"}</definedName>
    <definedName name="qqq" localSheetId="69" hidden="1">{#N/A,#N/A,FALSE,"EXTRABUDGT"}</definedName>
    <definedName name="qqq" localSheetId="71" hidden="1">{#N/A,#N/A,FALSE,"EXTRABUDGT"}</definedName>
    <definedName name="qqq" localSheetId="76" hidden="1">{#N/A,#N/A,FALSE,"EXTRABUDGT"}</definedName>
    <definedName name="qqq" localSheetId="77" hidden="1">{#N/A,#N/A,FALSE,"EXTRABUDGT"}</definedName>
    <definedName name="qqq" localSheetId="78" hidden="1">{#N/A,#N/A,FALSE,"EXTRABUDGT"}</definedName>
    <definedName name="qqq" localSheetId="82" hidden="1">{#N/A,#N/A,FALSE,"EXTRABUDGT"}</definedName>
    <definedName name="qqq" localSheetId="22" hidden="1">{#N/A,#N/A,FALSE,"EXTRABUDGT"}</definedName>
    <definedName name="qqq" localSheetId="86" hidden="1">{#N/A,#N/A,FALSE,"EXTRABUDGT"}</definedName>
    <definedName name="qqq" localSheetId="90" hidden="1">{#N/A,#N/A,FALSE,"EXTRABUDGT"}</definedName>
    <definedName name="qqq" localSheetId="94" hidden="1">{#N/A,#N/A,FALSE,"EXTRABUDGT"}</definedName>
    <definedName name="qqq" localSheetId="102" hidden="1">{#N/A,#N/A,FALSE,"EXTRABUDGT"}</definedName>
    <definedName name="qqq" localSheetId="27" hidden="1">{#N/A,#N/A,FALSE,"EXTRABUDGT"}</definedName>
    <definedName name="qqq" localSheetId="0" hidden="1">{#N/A,#N/A,FALSE,"EXTRABUDGT"}</definedName>
    <definedName name="qqq" hidden="1">{#N/A,#N/A,FALSE,"EXTRABUDGT"}</definedName>
    <definedName name="qqqqq" localSheetId="104" hidden="1">{"Minpmon",#N/A,FALSE,"Monthinput"}</definedName>
    <definedName name="qqqqq" localSheetId="106" hidden="1">{"Minpmon",#N/A,FALSE,"Monthinput"}</definedName>
    <definedName name="qqqqq" localSheetId="16" hidden="1">{"Minpmon",#N/A,FALSE,"Monthinput"}</definedName>
    <definedName name="qqqqq" localSheetId="17" hidden="1">{"Minpmon",#N/A,FALSE,"Monthinput"}</definedName>
    <definedName name="qqqqq" localSheetId="18" hidden="1">{"Minpmon",#N/A,FALSE,"Monthinput"}</definedName>
    <definedName name="qqqqq" localSheetId="38" hidden="1">{"Minpmon",#N/A,FALSE,"Monthinput"}</definedName>
    <definedName name="qqqqq" localSheetId="41" hidden="1">{"Minpmon",#N/A,FALSE,"Monthinput"}</definedName>
    <definedName name="qqqqq" localSheetId="65" hidden="1">{"Minpmon",#N/A,FALSE,"Monthinput"}</definedName>
    <definedName name="qqqqq" localSheetId="67" hidden="1">{"Minpmon",#N/A,FALSE,"Monthinput"}</definedName>
    <definedName name="qqqqq" localSheetId="70" hidden="1">{"Minpmon",#N/A,FALSE,"Monthinput"}</definedName>
    <definedName name="qqqqq" localSheetId="8" hidden="1">{"Minpmon",#N/A,FALSE,"Monthinput"}</definedName>
    <definedName name="qqqqq" localSheetId="9" hidden="1">{"Minpmon",#N/A,FALSE,"Monthinput"}</definedName>
    <definedName name="qqqqq" localSheetId="10" hidden="1">{"Minpmon",#N/A,FALSE,"Monthinput"}</definedName>
    <definedName name="qqqqq" localSheetId="11" hidden="1">{"Minpmon",#N/A,FALSE,"Monthinput"}</definedName>
    <definedName name="qqqqq" localSheetId="54" hidden="1">{"Minpmon",#N/A,FALSE,"Monthinput"}</definedName>
    <definedName name="qqqqq" localSheetId="51" hidden="1">{"Minpmon",#N/A,FALSE,"Monthinput"}</definedName>
    <definedName name="qqqqq" localSheetId="89" hidden="1">{"Minpmon",#N/A,FALSE,"Monthinput"}</definedName>
    <definedName name="qqqqq" localSheetId="28" hidden="1">{"Minpmon",#N/A,FALSE,"Monthinput"}</definedName>
    <definedName name="qqqqq" localSheetId="29" hidden="1">{"Minpmon",#N/A,FALSE,"Monthinput"}</definedName>
    <definedName name="qqqqq" localSheetId="30" hidden="1">{"Minpmon",#N/A,FALSE,"Monthinput"}</definedName>
    <definedName name="qqqqq" localSheetId="31" hidden="1">{"Minpmon",#N/A,FALSE,"Monthinput"}</definedName>
    <definedName name="qqqqq" localSheetId="32" hidden="1">{"Minpmon",#N/A,FALSE,"Monthinput"}</definedName>
    <definedName name="qqqqq" localSheetId="33" hidden="1">{"Minpmon",#N/A,FALSE,"Monthinput"}</definedName>
    <definedName name="qqqqq" localSheetId="34" hidden="1">{"Minpmon",#N/A,FALSE,"Monthinput"}</definedName>
    <definedName name="qqqqq" localSheetId="37" hidden="1">{"Minpmon",#N/A,FALSE,"Monthinput"}</definedName>
    <definedName name="qqqqq" localSheetId="2" hidden="1">{"Minpmon",#N/A,FALSE,"Monthinput"}</definedName>
    <definedName name="qqqqq" localSheetId="39" hidden="1">{"Minpmon",#N/A,FALSE,"Monthinput"}</definedName>
    <definedName name="qqqqq" localSheetId="40" hidden="1">{"Minpmon",#N/A,FALSE,"Monthinput"}</definedName>
    <definedName name="qqqqq" localSheetId="42" hidden="1">{"Minpmon",#N/A,FALSE,"Monthinput"}</definedName>
    <definedName name="qqqqq" localSheetId="43" hidden="1">{"Minpmon",#N/A,FALSE,"Monthinput"}</definedName>
    <definedName name="qqqqq" localSheetId="44" hidden="1">{"Minpmon",#N/A,FALSE,"Monthinput"}</definedName>
    <definedName name="qqqqq" localSheetId="45" hidden="1">{"Minpmon",#N/A,FALSE,"Monthinput"}</definedName>
    <definedName name="qqqqq" localSheetId="46" hidden="1">{"Minpmon",#N/A,FALSE,"Monthinput"}</definedName>
    <definedName name="qqqqq" localSheetId="47" hidden="1">{"Minpmon",#N/A,FALSE,"Monthinput"}</definedName>
    <definedName name="qqqqq" localSheetId="48" hidden="1">{"Minpmon",#N/A,FALSE,"Monthinput"}</definedName>
    <definedName name="qqqqq" localSheetId="49" hidden="1">{"Minpmon",#N/A,FALSE,"Monthinput"}</definedName>
    <definedName name="qqqqq" localSheetId="50" hidden="1">{"Minpmon",#N/A,FALSE,"Monthinput"}</definedName>
    <definedName name="qqqqq" localSheetId="57" hidden="1">{"Minpmon",#N/A,FALSE,"Monthinput"}</definedName>
    <definedName name="qqqqq" localSheetId="58" hidden="1">{"Minpmon",#N/A,FALSE,"Monthinput"}</definedName>
    <definedName name="qqqqq" localSheetId="59" hidden="1">{"Minpmon",#N/A,FALSE,"Monthinput"}</definedName>
    <definedName name="qqqqq" localSheetId="60" hidden="1">{"Minpmon",#N/A,FALSE,"Monthinput"}</definedName>
    <definedName name="qqqqq" localSheetId="61" hidden="1">{"Minpmon",#N/A,FALSE,"Monthinput"}</definedName>
    <definedName name="qqqqq" localSheetId="62" hidden="1">{"Minpmon",#N/A,FALSE,"Monthinput"}</definedName>
    <definedName name="qqqqq" localSheetId="63" hidden="1">{"Minpmon",#N/A,FALSE,"Monthinput"}</definedName>
    <definedName name="qqqqq" localSheetId="64" hidden="1">{"Minpmon",#N/A,FALSE,"Monthinput"}</definedName>
    <definedName name="qqqqq" localSheetId="66" hidden="1">{"Minpmon",#N/A,FALSE,"Monthinput"}</definedName>
    <definedName name="qqqqq" localSheetId="68" hidden="1">{"Minpmon",#N/A,FALSE,"Monthinput"}</definedName>
    <definedName name="qqqqq" localSheetId="69" hidden="1">{"Minpmon",#N/A,FALSE,"Monthinput"}</definedName>
    <definedName name="qqqqq" localSheetId="71" hidden="1">{"Minpmon",#N/A,FALSE,"Monthinput"}</definedName>
    <definedName name="qqqqq" localSheetId="76" hidden="1">{"Minpmon",#N/A,FALSE,"Monthinput"}</definedName>
    <definedName name="qqqqq" localSheetId="77" hidden="1">{"Minpmon",#N/A,FALSE,"Monthinput"}</definedName>
    <definedName name="qqqqq" localSheetId="78" hidden="1">{"Minpmon",#N/A,FALSE,"Monthinput"}</definedName>
    <definedName name="qqqqq" localSheetId="82" hidden="1">{"Minpmon",#N/A,FALSE,"Monthinput"}</definedName>
    <definedName name="qqqqq" localSheetId="22" hidden="1">{"Minpmon",#N/A,FALSE,"Monthinput"}</definedName>
    <definedName name="qqqqq" localSheetId="86" hidden="1">{"Minpmon",#N/A,FALSE,"Monthinput"}</definedName>
    <definedName name="qqqqq" localSheetId="90" hidden="1">{"Minpmon",#N/A,FALSE,"Monthinput"}</definedName>
    <definedName name="qqqqq" localSheetId="94" hidden="1">{"Minpmon",#N/A,FALSE,"Monthinput"}</definedName>
    <definedName name="qqqqq" localSheetId="102" hidden="1">{"Minpmon",#N/A,FALSE,"Monthinput"}</definedName>
    <definedName name="qqqqq" localSheetId="27" hidden="1">{"Minpmon",#N/A,FALSE,"Monthinput"}</definedName>
    <definedName name="qqqqq" localSheetId="0" hidden="1">{"Minpmon",#N/A,FALSE,"Monthinput"}</definedName>
    <definedName name="qqqqq" hidden="1">{"Minpmon",#N/A,FALSE,"Monthinput"}</definedName>
    <definedName name="qqqqqqqqqqqqq" localSheetId="104" hidden="1">{"Tab1",#N/A,FALSE,"P";"Tab2",#N/A,FALSE,"P"}</definedName>
    <definedName name="qqqqqqqqqqqqq" localSheetId="106" hidden="1">{"Tab1",#N/A,FALSE,"P";"Tab2",#N/A,FALSE,"P"}</definedName>
    <definedName name="qqqqqqqqqqqqq" localSheetId="16" hidden="1">{"Tab1",#N/A,FALSE,"P";"Tab2",#N/A,FALSE,"P"}</definedName>
    <definedName name="qqqqqqqqqqqqq" localSheetId="17" hidden="1">{"Tab1",#N/A,FALSE,"P";"Tab2",#N/A,FALSE,"P"}</definedName>
    <definedName name="qqqqqqqqqqqqq" localSheetId="18" hidden="1">{"Tab1",#N/A,FALSE,"P";"Tab2",#N/A,FALSE,"P"}</definedName>
    <definedName name="qqqqqqqqqqqqq" localSheetId="38" hidden="1">{"Tab1",#N/A,FALSE,"P";"Tab2",#N/A,FALSE,"P"}</definedName>
    <definedName name="qqqqqqqqqqqqq" localSheetId="41" hidden="1">{"Tab1",#N/A,FALSE,"P";"Tab2",#N/A,FALSE,"P"}</definedName>
    <definedName name="qqqqqqqqqqqqq" localSheetId="65" hidden="1">{"Tab1",#N/A,FALSE,"P";"Tab2",#N/A,FALSE,"P"}</definedName>
    <definedName name="qqqqqqqqqqqqq" localSheetId="67" hidden="1">{"Tab1",#N/A,FALSE,"P";"Tab2",#N/A,FALSE,"P"}</definedName>
    <definedName name="qqqqqqqqqqqqq" localSheetId="70" hidden="1">{"Tab1",#N/A,FALSE,"P";"Tab2",#N/A,FALSE,"P"}</definedName>
    <definedName name="qqqqqqqqqqqqq" localSheetId="8" hidden="1">{"Tab1",#N/A,FALSE,"P";"Tab2",#N/A,FALSE,"P"}</definedName>
    <definedName name="qqqqqqqqqqqqq" localSheetId="9" hidden="1">{"Tab1",#N/A,FALSE,"P";"Tab2",#N/A,FALSE,"P"}</definedName>
    <definedName name="qqqqqqqqqqqqq" localSheetId="10" hidden="1">{"Tab1",#N/A,FALSE,"P";"Tab2",#N/A,FALSE,"P"}</definedName>
    <definedName name="qqqqqqqqqqqqq" localSheetId="11" hidden="1">{"Tab1",#N/A,FALSE,"P";"Tab2",#N/A,FALSE,"P"}</definedName>
    <definedName name="qqqqqqqqqqqqq" localSheetId="54" hidden="1">{"Tab1",#N/A,FALSE,"P";"Tab2",#N/A,FALSE,"P"}</definedName>
    <definedName name="qqqqqqqqqqqqq" localSheetId="51" hidden="1">{"Tab1",#N/A,FALSE,"P";"Tab2",#N/A,FALSE,"P"}</definedName>
    <definedName name="qqqqqqqqqqqqq" localSheetId="89" hidden="1">{"Tab1",#N/A,FALSE,"P";"Tab2",#N/A,FALSE,"P"}</definedName>
    <definedName name="qqqqqqqqqqqqq" localSheetId="28" hidden="1">{"Tab1",#N/A,FALSE,"P";"Tab2",#N/A,FALSE,"P"}</definedName>
    <definedName name="qqqqqqqqqqqqq" localSheetId="29" hidden="1">{"Tab1",#N/A,FALSE,"P";"Tab2",#N/A,FALSE,"P"}</definedName>
    <definedName name="qqqqqqqqqqqqq" localSheetId="30" hidden="1">{"Tab1",#N/A,FALSE,"P";"Tab2",#N/A,FALSE,"P"}</definedName>
    <definedName name="qqqqqqqqqqqqq" localSheetId="31" hidden="1">{"Tab1",#N/A,FALSE,"P";"Tab2",#N/A,FALSE,"P"}</definedName>
    <definedName name="qqqqqqqqqqqqq" localSheetId="32" hidden="1">{"Tab1",#N/A,FALSE,"P";"Tab2",#N/A,FALSE,"P"}</definedName>
    <definedName name="qqqqqqqqqqqqq" localSheetId="33" hidden="1">{"Tab1",#N/A,FALSE,"P";"Tab2",#N/A,FALSE,"P"}</definedName>
    <definedName name="qqqqqqqqqqqqq" localSheetId="34" hidden="1">{"Tab1",#N/A,FALSE,"P";"Tab2",#N/A,FALSE,"P"}</definedName>
    <definedName name="qqqqqqqqqqqqq" localSheetId="37" hidden="1">{"Tab1",#N/A,FALSE,"P";"Tab2",#N/A,FALSE,"P"}</definedName>
    <definedName name="qqqqqqqqqqqqq" localSheetId="2" hidden="1">{"Tab1",#N/A,FALSE,"P";"Tab2",#N/A,FALSE,"P"}</definedName>
    <definedName name="qqqqqqqqqqqqq" localSheetId="39" hidden="1">{"Tab1",#N/A,FALSE,"P";"Tab2",#N/A,FALSE,"P"}</definedName>
    <definedName name="qqqqqqqqqqqqq" localSheetId="40" hidden="1">{"Tab1",#N/A,FALSE,"P";"Tab2",#N/A,FALSE,"P"}</definedName>
    <definedName name="qqqqqqqqqqqqq" localSheetId="42" hidden="1">{"Tab1",#N/A,FALSE,"P";"Tab2",#N/A,FALSE,"P"}</definedName>
    <definedName name="qqqqqqqqqqqqq" localSheetId="43" hidden="1">{"Tab1",#N/A,FALSE,"P";"Tab2",#N/A,FALSE,"P"}</definedName>
    <definedName name="qqqqqqqqqqqqq" localSheetId="44" hidden="1">{"Tab1",#N/A,FALSE,"P";"Tab2",#N/A,FALSE,"P"}</definedName>
    <definedName name="qqqqqqqqqqqqq" localSheetId="45" hidden="1">{"Tab1",#N/A,FALSE,"P";"Tab2",#N/A,FALSE,"P"}</definedName>
    <definedName name="qqqqqqqqqqqqq" localSheetId="46" hidden="1">{"Tab1",#N/A,FALSE,"P";"Tab2",#N/A,FALSE,"P"}</definedName>
    <definedName name="qqqqqqqqqqqqq" localSheetId="47" hidden="1">{"Tab1",#N/A,FALSE,"P";"Tab2",#N/A,FALSE,"P"}</definedName>
    <definedName name="qqqqqqqqqqqqq" localSheetId="48" hidden="1">{"Tab1",#N/A,FALSE,"P";"Tab2",#N/A,FALSE,"P"}</definedName>
    <definedName name="qqqqqqqqqqqqq" localSheetId="49" hidden="1">{"Tab1",#N/A,FALSE,"P";"Tab2",#N/A,FALSE,"P"}</definedName>
    <definedName name="qqqqqqqqqqqqq" localSheetId="50" hidden="1">{"Tab1",#N/A,FALSE,"P";"Tab2",#N/A,FALSE,"P"}</definedName>
    <definedName name="qqqqqqqqqqqqq" localSheetId="57" hidden="1">{"Tab1",#N/A,FALSE,"P";"Tab2",#N/A,FALSE,"P"}</definedName>
    <definedName name="qqqqqqqqqqqqq" localSheetId="58" hidden="1">{"Tab1",#N/A,FALSE,"P";"Tab2",#N/A,FALSE,"P"}</definedName>
    <definedName name="qqqqqqqqqqqqq" localSheetId="59" hidden="1">{"Tab1",#N/A,FALSE,"P";"Tab2",#N/A,FALSE,"P"}</definedName>
    <definedName name="qqqqqqqqqqqqq" localSheetId="60" hidden="1">{"Tab1",#N/A,FALSE,"P";"Tab2",#N/A,FALSE,"P"}</definedName>
    <definedName name="qqqqqqqqqqqqq" localSheetId="61" hidden="1">{"Tab1",#N/A,FALSE,"P";"Tab2",#N/A,FALSE,"P"}</definedName>
    <definedName name="qqqqqqqqqqqqq" localSheetId="62" hidden="1">{"Tab1",#N/A,FALSE,"P";"Tab2",#N/A,FALSE,"P"}</definedName>
    <definedName name="qqqqqqqqqqqqq" localSheetId="63" hidden="1">{"Tab1",#N/A,FALSE,"P";"Tab2",#N/A,FALSE,"P"}</definedName>
    <definedName name="qqqqqqqqqqqqq" localSheetId="64" hidden="1">{"Tab1",#N/A,FALSE,"P";"Tab2",#N/A,FALSE,"P"}</definedName>
    <definedName name="qqqqqqqqqqqqq" localSheetId="66" hidden="1">{"Tab1",#N/A,FALSE,"P";"Tab2",#N/A,FALSE,"P"}</definedName>
    <definedName name="qqqqqqqqqqqqq" localSheetId="68" hidden="1">{"Tab1",#N/A,FALSE,"P";"Tab2",#N/A,FALSE,"P"}</definedName>
    <definedName name="qqqqqqqqqqqqq" localSheetId="69" hidden="1">{"Tab1",#N/A,FALSE,"P";"Tab2",#N/A,FALSE,"P"}</definedName>
    <definedName name="qqqqqqqqqqqqq" localSheetId="71" hidden="1">{"Tab1",#N/A,FALSE,"P";"Tab2",#N/A,FALSE,"P"}</definedName>
    <definedName name="qqqqqqqqqqqqq" localSheetId="76" hidden="1">{"Tab1",#N/A,FALSE,"P";"Tab2",#N/A,FALSE,"P"}</definedName>
    <definedName name="qqqqqqqqqqqqq" localSheetId="77" hidden="1">{"Tab1",#N/A,FALSE,"P";"Tab2",#N/A,FALSE,"P"}</definedName>
    <definedName name="qqqqqqqqqqqqq" localSheetId="78" hidden="1">{"Tab1",#N/A,FALSE,"P";"Tab2",#N/A,FALSE,"P"}</definedName>
    <definedName name="qqqqqqqqqqqqq" localSheetId="82" hidden="1">{"Tab1",#N/A,FALSE,"P";"Tab2",#N/A,FALSE,"P"}</definedName>
    <definedName name="qqqqqqqqqqqqq" localSheetId="22" hidden="1">{"Tab1",#N/A,FALSE,"P";"Tab2",#N/A,FALSE,"P"}</definedName>
    <definedName name="qqqqqqqqqqqqq" localSheetId="86" hidden="1">{"Tab1",#N/A,FALSE,"P";"Tab2",#N/A,FALSE,"P"}</definedName>
    <definedName name="qqqqqqqqqqqqq" localSheetId="90" hidden="1">{"Tab1",#N/A,FALSE,"P";"Tab2",#N/A,FALSE,"P"}</definedName>
    <definedName name="qqqqqqqqqqqqq" localSheetId="94" hidden="1">{"Tab1",#N/A,FALSE,"P";"Tab2",#N/A,FALSE,"P"}</definedName>
    <definedName name="qqqqqqqqqqqqq" localSheetId="102" hidden="1">{"Tab1",#N/A,FALSE,"P";"Tab2",#N/A,FALSE,"P"}</definedName>
    <definedName name="qqqqqqqqqqqqq" localSheetId="27" hidden="1">{"Tab1",#N/A,FALSE,"P";"Tab2",#N/A,FALSE,"P"}</definedName>
    <definedName name="qqqqqqqqqqqqq" localSheetId="0" hidden="1">{"Tab1",#N/A,FALSE,"P";"Tab2",#N/A,FALSE,"P"}</definedName>
    <definedName name="qqqqqqqqqqqqq" hidden="1">{"Tab1",#N/A,FALSE,"P";"Tab2",#N/A,FALSE,"P"}</definedName>
    <definedName name="qrtdata2" localSheetId="106">#REF!</definedName>
    <definedName name="qrtdata2" localSheetId="17">'[176]Authnot Prelim'!#REF!</definedName>
    <definedName name="qrtdata2" localSheetId="57">'[176]Authnot Prelim'!#REF!</definedName>
    <definedName name="qrtdata2" localSheetId="94">#REF!</definedName>
    <definedName name="qrtdata2">'[176]Authnot Prelim'!#REF!</definedName>
    <definedName name="QTAB7" localSheetId="106">#REF!</definedName>
    <definedName name="QTAB7" localSheetId="16">'[53]Quarterly MacroFlow'!#REF!</definedName>
    <definedName name="QTAB7" localSheetId="17">'[175]Quarterly MacroFlow'!#REF!</definedName>
    <definedName name="QTAB7" localSheetId="57">'[175]Quarterly MacroFlow'!#REF!</definedName>
    <definedName name="QTAB7" localSheetId="94">#REF!</definedName>
    <definedName name="QTAB7">'[175]Quarterly MacroFlow'!#REF!</definedName>
    <definedName name="QTAB7A" localSheetId="106">#REF!</definedName>
    <definedName name="QTAB7A" localSheetId="16">'[53]Quarterly MacroFlow'!#REF!</definedName>
    <definedName name="QTAB7A" localSheetId="17">'[175]Quarterly MacroFlow'!#REF!</definedName>
    <definedName name="QTAB7A" localSheetId="57">'[175]Quarterly MacroFlow'!#REF!</definedName>
    <definedName name="QTAB7A" localSheetId="94">#REF!</definedName>
    <definedName name="QTAB7A">'[175]Quarterly MacroFlow'!#REF!</definedName>
    <definedName name="QtrData" localSheetId="106">#REF!</definedName>
    <definedName name="QtrData" localSheetId="17">'[176]Authnot Prelim'!#REF!</definedName>
    <definedName name="QtrData" localSheetId="57">'[176]Authnot Prelim'!#REF!</definedName>
    <definedName name="QtrData" localSheetId="94">#REF!</definedName>
    <definedName name="QtrData">'[176]Authnot Prelim'!#REF!</definedName>
    <definedName name="quality" localSheetId="106">#REF!</definedName>
    <definedName name="quality" localSheetId="57">#REF!</definedName>
    <definedName name="quality" localSheetId="94">#REF!</definedName>
    <definedName name="quality">[82]nonopec!$D$400:$AD$423</definedName>
    <definedName name="qw" localSheetId="104" hidden="1">{"Riqfin97",#N/A,FALSE,"Tran";"Riqfinpro",#N/A,FALSE,"Tran"}</definedName>
    <definedName name="qw" localSheetId="106" hidden="1">{"Riqfin97",#N/A,FALSE,"Tran";"Riqfinpro",#N/A,FALSE,"Tran"}</definedName>
    <definedName name="qw" localSheetId="16" hidden="1">{"Riqfin97",#N/A,FALSE,"Tran";"Riqfinpro",#N/A,FALSE,"Tran"}</definedName>
    <definedName name="qw" localSheetId="17" hidden="1">{"Riqfin97",#N/A,FALSE,"Tran";"Riqfinpro",#N/A,FALSE,"Tran"}</definedName>
    <definedName name="qw" localSheetId="18" hidden="1">{"Riqfin97",#N/A,FALSE,"Tran";"Riqfinpro",#N/A,FALSE,"Tran"}</definedName>
    <definedName name="qw" localSheetId="38" hidden="1">{"Riqfin97",#N/A,FALSE,"Tran";"Riqfinpro",#N/A,FALSE,"Tran"}</definedName>
    <definedName name="qw" localSheetId="41" hidden="1">{"Riqfin97",#N/A,FALSE,"Tran";"Riqfinpro",#N/A,FALSE,"Tran"}</definedName>
    <definedName name="qw" localSheetId="65" hidden="1">{"Riqfin97",#N/A,FALSE,"Tran";"Riqfinpro",#N/A,FALSE,"Tran"}</definedName>
    <definedName name="qw" localSheetId="67" hidden="1">{"Riqfin97",#N/A,FALSE,"Tran";"Riqfinpro",#N/A,FALSE,"Tran"}</definedName>
    <definedName name="qw" localSheetId="70" hidden="1">{"Riqfin97",#N/A,FALSE,"Tran";"Riqfinpro",#N/A,FALSE,"Tran"}</definedName>
    <definedName name="qw" localSheetId="8" hidden="1">{"Riqfin97",#N/A,FALSE,"Tran";"Riqfinpro",#N/A,FALSE,"Tran"}</definedName>
    <definedName name="qw" localSheetId="9" hidden="1">{"Riqfin97",#N/A,FALSE,"Tran";"Riqfinpro",#N/A,FALSE,"Tran"}</definedName>
    <definedName name="qw" localSheetId="10" hidden="1">{"Riqfin97",#N/A,FALSE,"Tran";"Riqfinpro",#N/A,FALSE,"Tran"}</definedName>
    <definedName name="qw" localSheetId="11" hidden="1">{"Riqfin97",#N/A,FALSE,"Tran";"Riqfinpro",#N/A,FALSE,"Tran"}</definedName>
    <definedName name="qw" localSheetId="54" hidden="1">{"Riqfin97",#N/A,FALSE,"Tran";"Riqfinpro",#N/A,FALSE,"Tran"}</definedName>
    <definedName name="qw" localSheetId="51" hidden="1">{"Riqfin97",#N/A,FALSE,"Tran";"Riqfinpro",#N/A,FALSE,"Tran"}</definedName>
    <definedName name="qw" localSheetId="89" hidden="1">{"Riqfin97",#N/A,FALSE,"Tran";"Riqfinpro",#N/A,FALSE,"Tran"}</definedName>
    <definedName name="qw" localSheetId="28" hidden="1">{"Riqfin97",#N/A,FALSE,"Tran";"Riqfinpro",#N/A,FALSE,"Tran"}</definedName>
    <definedName name="qw" localSheetId="29" hidden="1">{"Riqfin97",#N/A,FALSE,"Tran";"Riqfinpro",#N/A,FALSE,"Tran"}</definedName>
    <definedName name="qw" localSheetId="30" hidden="1">{"Riqfin97",#N/A,FALSE,"Tran";"Riqfinpro",#N/A,FALSE,"Tran"}</definedName>
    <definedName name="qw" localSheetId="31" hidden="1">{"Riqfin97",#N/A,FALSE,"Tran";"Riqfinpro",#N/A,FALSE,"Tran"}</definedName>
    <definedName name="qw" localSheetId="32" hidden="1">{"Riqfin97",#N/A,FALSE,"Tran";"Riqfinpro",#N/A,FALSE,"Tran"}</definedName>
    <definedName name="qw" localSheetId="33" hidden="1">{"Riqfin97",#N/A,FALSE,"Tran";"Riqfinpro",#N/A,FALSE,"Tran"}</definedName>
    <definedName name="qw" localSheetId="34" hidden="1">{"Riqfin97",#N/A,FALSE,"Tran";"Riqfinpro",#N/A,FALSE,"Tran"}</definedName>
    <definedName name="qw" localSheetId="37" hidden="1">{"Riqfin97",#N/A,FALSE,"Tran";"Riqfinpro",#N/A,FALSE,"Tran"}</definedName>
    <definedName name="qw" localSheetId="2" hidden="1">{"Riqfin97",#N/A,FALSE,"Tran";"Riqfinpro",#N/A,FALSE,"Tran"}</definedName>
    <definedName name="qw" localSheetId="39" hidden="1">{"Riqfin97",#N/A,FALSE,"Tran";"Riqfinpro",#N/A,FALSE,"Tran"}</definedName>
    <definedName name="qw" localSheetId="40" hidden="1">{"Riqfin97",#N/A,FALSE,"Tran";"Riqfinpro",#N/A,FALSE,"Tran"}</definedName>
    <definedName name="qw" localSheetId="42" hidden="1">{"Riqfin97",#N/A,FALSE,"Tran";"Riqfinpro",#N/A,FALSE,"Tran"}</definedName>
    <definedName name="qw" localSheetId="43" hidden="1">{"Riqfin97",#N/A,FALSE,"Tran";"Riqfinpro",#N/A,FALSE,"Tran"}</definedName>
    <definedName name="qw" localSheetId="44" hidden="1">{"Riqfin97",#N/A,FALSE,"Tran";"Riqfinpro",#N/A,FALSE,"Tran"}</definedName>
    <definedName name="qw" localSheetId="45" hidden="1">{"Riqfin97",#N/A,FALSE,"Tran";"Riqfinpro",#N/A,FALSE,"Tran"}</definedName>
    <definedName name="qw" localSheetId="46" hidden="1">{"Riqfin97",#N/A,FALSE,"Tran";"Riqfinpro",#N/A,FALSE,"Tran"}</definedName>
    <definedName name="qw" localSheetId="47" hidden="1">{"Riqfin97",#N/A,FALSE,"Tran";"Riqfinpro",#N/A,FALSE,"Tran"}</definedName>
    <definedName name="qw" localSheetId="48" hidden="1">{"Riqfin97",#N/A,FALSE,"Tran";"Riqfinpro",#N/A,FALSE,"Tran"}</definedName>
    <definedName name="qw" localSheetId="49" hidden="1">{"Riqfin97",#N/A,FALSE,"Tran";"Riqfinpro",#N/A,FALSE,"Tran"}</definedName>
    <definedName name="qw" localSheetId="50" hidden="1">{"Riqfin97",#N/A,FALSE,"Tran";"Riqfinpro",#N/A,FALSE,"Tran"}</definedName>
    <definedName name="qw" localSheetId="57" hidden="1">{"Riqfin97",#N/A,FALSE,"Tran";"Riqfinpro",#N/A,FALSE,"Tran"}</definedName>
    <definedName name="qw" localSheetId="58" hidden="1">{"Riqfin97",#N/A,FALSE,"Tran";"Riqfinpro",#N/A,FALSE,"Tran"}</definedName>
    <definedName name="qw" localSheetId="59" hidden="1">{"Riqfin97",#N/A,FALSE,"Tran";"Riqfinpro",#N/A,FALSE,"Tran"}</definedName>
    <definedName name="qw" localSheetId="60" hidden="1">{"Riqfin97",#N/A,FALSE,"Tran";"Riqfinpro",#N/A,FALSE,"Tran"}</definedName>
    <definedName name="qw" localSheetId="61" hidden="1">{"Riqfin97",#N/A,FALSE,"Tran";"Riqfinpro",#N/A,FALSE,"Tran"}</definedName>
    <definedName name="qw" localSheetId="62" hidden="1">{"Riqfin97",#N/A,FALSE,"Tran";"Riqfinpro",#N/A,FALSE,"Tran"}</definedName>
    <definedName name="qw" localSheetId="63" hidden="1">{"Riqfin97",#N/A,FALSE,"Tran";"Riqfinpro",#N/A,FALSE,"Tran"}</definedName>
    <definedName name="qw" localSheetId="64" hidden="1">{"Riqfin97",#N/A,FALSE,"Tran";"Riqfinpro",#N/A,FALSE,"Tran"}</definedName>
    <definedName name="qw" localSheetId="66" hidden="1">{"Riqfin97",#N/A,FALSE,"Tran";"Riqfinpro",#N/A,FALSE,"Tran"}</definedName>
    <definedName name="qw" localSheetId="68" hidden="1">{"Riqfin97",#N/A,FALSE,"Tran";"Riqfinpro",#N/A,FALSE,"Tran"}</definedName>
    <definedName name="qw" localSheetId="69" hidden="1">{"Riqfin97",#N/A,FALSE,"Tran";"Riqfinpro",#N/A,FALSE,"Tran"}</definedName>
    <definedName name="qw" localSheetId="71" hidden="1">{"Riqfin97",#N/A,FALSE,"Tran";"Riqfinpro",#N/A,FALSE,"Tran"}</definedName>
    <definedName name="qw" localSheetId="76" hidden="1">{"Riqfin97",#N/A,FALSE,"Tran";"Riqfinpro",#N/A,FALSE,"Tran"}</definedName>
    <definedName name="qw" localSheetId="77" hidden="1">{"Riqfin97",#N/A,FALSE,"Tran";"Riqfinpro",#N/A,FALSE,"Tran"}</definedName>
    <definedName name="qw" localSheetId="78" hidden="1">{"Riqfin97",#N/A,FALSE,"Tran";"Riqfinpro",#N/A,FALSE,"Tran"}</definedName>
    <definedName name="qw" localSheetId="82" hidden="1">{"Riqfin97",#N/A,FALSE,"Tran";"Riqfinpro",#N/A,FALSE,"Tran"}</definedName>
    <definedName name="qw" localSheetId="22" hidden="1">{"Riqfin97",#N/A,FALSE,"Tran";"Riqfinpro",#N/A,FALSE,"Tran"}</definedName>
    <definedName name="qw" localSheetId="86" hidden="1">{"Riqfin97",#N/A,FALSE,"Tran";"Riqfinpro",#N/A,FALSE,"Tran"}</definedName>
    <definedName name="qw" localSheetId="90" hidden="1">{"Riqfin97",#N/A,FALSE,"Tran";"Riqfinpro",#N/A,FALSE,"Tran"}</definedName>
    <definedName name="qw" localSheetId="94" hidden="1">{"Riqfin97",#N/A,FALSE,"Tran";"Riqfinpro",#N/A,FALSE,"Tran"}</definedName>
    <definedName name="qw" localSheetId="102" hidden="1">{"Riqfin97",#N/A,FALSE,"Tran";"Riqfinpro",#N/A,FALSE,"Tran"}</definedName>
    <definedName name="qw" localSheetId="27" hidden="1">{"Riqfin97",#N/A,FALSE,"Tran";"Riqfinpro",#N/A,FALSE,"Tran"}</definedName>
    <definedName name="qw" localSheetId="0" hidden="1">{"Riqfin97",#N/A,FALSE,"Tran";"Riqfinpro",#N/A,FALSE,"Tran"}</definedName>
    <definedName name="qw" hidden="1">{"Riqfin97",#N/A,FALSE,"Tran";"Riqfinpro",#N/A,FALSE,"Tran"}</definedName>
    <definedName name="R_" localSheetId="106">#REF!</definedName>
    <definedName name="R_" localSheetId="17">#REF!</definedName>
    <definedName name="R_" localSheetId="41">#REF!</definedName>
    <definedName name="R_" localSheetId="51">#REF!</definedName>
    <definedName name="R_" localSheetId="89">#REF!</definedName>
    <definedName name="R_" localSheetId="40">#REF!</definedName>
    <definedName name="R_" localSheetId="42">#REF!</definedName>
    <definedName name="R_" localSheetId="43">#REF!</definedName>
    <definedName name="R_" localSheetId="47">#REF!</definedName>
    <definedName name="R_" localSheetId="48">#REF!</definedName>
    <definedName name="R_" localSheetId="49">#REF!</definedName>
    <definedName name="R_" localSheetId="50">#REF!</definedName>
    <definedName name="R_" localSheetId="57">#REF!</definedName>
    <definedName name="R_" localSheetId="58">#REF!</definedName>
    <definedName name="R_" localSheetId="59">#REF!</definedName>
    <definedName name="R_" localSheetId="60">#REF!</definedName>
    <definedName name="R_" localSheetId="76">#REF!</definedName>
    <definedName name="R_" localSheetId="78">#REF!</definedName>
    <definedName name="R_" localSheetId="82">#REF!</definedName>
    <definedName name="R_" localSheetId="22">#REF!</definedName>
    <definedName name="R_" localSheetId="86">#REF!</definedName>
    <definedName name="R_" localSheetId="90">#REF!</definedName>
    <definedName name="R_" localSheetId="27">#REF!</definedName>
    <definedName name="R_" localSheetId="0">#REF!</definedName>
    <definedName name="R_">#REF!</definedName>
    <definedName name="RA" localSheetId="106">#REF!</definedName>
    <definedName name="RA" localSheetId="17">#REF!</definedName>
    <definedName name="RA" localSheetId="41">#REF!</definedName>
    <definedName name="RA" localSheetId="51">#REF!</definedName>
    <definedName name="RA" localSheetId="89">#REF!</definedName>
    <definedName name="RA" localSheetId="40">#REF!</definedName>
    <definedName name="RA" localSheetId="42">#REF!</definedName>
    <definedName name="RA" localSheetId="43">#REF!</definedName>
    <definedName name="RA" localSheetId="48">#REF!</definedName>
    <definedName name="RA" localSheetId="49">#REF!</definedName>
    <definedName name="RA" localSheetId="50">#REF!</definedName>
    <definedName name="RA" localSheetId="57">#REF!</definedName>
    <definedName name="RA" localSheetId="58">#REF!</definedName>
    <definedName name="RA" localSheetId="59">#REF!</definedName>
    <definedName name="RA" localSheetId="60">#REF!</definedName>
    <definedName name="RA" localSheetId="76">#REF!</definedName>
    <definedName name="RA" localSheetId="78">#REF!</definedName>
    <definedName name="RA" localSheetId="82">#REF!</definedName>
    <definedName name="RA" localSheetId="22">#REF!</definedName>
    <definedName name="RA" localSheetId="86">#REF!</definedName>
    <definedName name="RA" localSheetId="90">#REF!</definedName>
    <definedName name="RA" localSheetId="27">#REF!</definedName>
    <definedName name="RA" localSheetId="0">#REF!</definedName>
    <definedName name="RA">#REF!</definedName>
    <definedName name="RAA" localSheetId="106">#REF!</definedName>
    <definedName name="RAA" localSheetId="17">#REF!</definedName>
    <definedName name="RAA" localSheetId="51">#REF!</definedName>
    <definedName name="RAA" localSheetId="89">#REF!</definedName>
    <definedName name="RAA" localSheetId="40">#REF!</definedName>
    <definedName name="RAA" localSheetId="48">#REF!</definedName>
    <definedName name="RAA" localSheetId="49">#REF!</definedName>
    <definedName name="RAA" localSheetId="50">#REF!</definedName>
    <definedName name="RAA" localSheetId="57">#REF!</definedName>
    <definedName name="RAA" localSheetId="58">#REF!</definedName>
    <definedName name="RAA" localSheetId="78">#REF!</definedName>
    <definedName name="RAA" localSheetId="22">#REF!</definedName>
    <definedName name="RAA" localSheetId="90">#REF!</definedName>
    <definedName name="RAA" localSheetId="0">#REF!</definedName>
    <definedName name="RAA">#REF!</definedName>
    <definedName name="raaesrr" localSheetId="106">#REF!</definedName>
    <definedName name="raaesrr" localSheetId="17">#REF!</definedName>
    <definedName name="raaesrr" localSheetId="41">#REF!</definedName>
    <definedName name="raaesrr" localSheetId="51">#REF!</definedName>
    <definedName name="raaesrr" localSheetId="89">#REF!</definedName>
    <definedName name="raaesrr" localSheetId="42">#REF!</definedName>
    <definedName name="raaesrr" localSheetId="43">#REF!</definedName>
    <definedName name="raaesrr" localSheetId="48">#REF!</definedName>
    <definedName name="raaesrr" localSheetId="49">#REF!</definedName>
    <definedName name="raaesrr" localSheetId="50">#REF!</definedName>
    <definedName name="raaesrr" localSheetId="57">#REF!</definedName>
    <definedName name="raaesrr" localSheetId="58">#REF!</definedName>
    <definedName name="raaesrr" localSheetId="59">#REF!</definedName>
    <definedName name="raaesrr" localSheetId="60">#REF!</definedName>
    <definedName name="raaesrr" localSheetId="76">#REF!</definedName>
    <definedName name="raaesrr" localSheetId="78">#REF!</definedName>
    <definedName name="raaesrr" localSheetId="82">#REF!</definedName>
    <definedName name="raaesrr" localSheetId="22">#REF!</definedName>
    <definedName name="raaesrr" localSheetId="86">#REF!</definedName>
    <definedName name="raaesrr" localSheetId="90">#REF!</definedName>
    <definedName name="raaesrr" localSheetId="27">#REF!</definedName>
    <definedName name="raaesrr" localSheetId="0">#REF!</definedName>
    <definedName name="raaesrr">#REF!</definedName>
    <definedName name="raas" localSheetId="106">#REF!</definedName>
    <definedName name="raas" localSheetId="17">#REF!</definedName>
    <definedName name="raas" localSheetId="41">#REF!</definedName>
    <definedName name="raas" localSheetId="51">#REF!</definedName>
    <definedName name="raas" localSheetId="89">#REF!</definedName>
    <definedName name="raas" localSheetId="42">#REF!</definedName>
    <definedName name="raas" localSheetId="43">#REF!</definedName>
    <definedName name="raas" localSheetId="48">#REF!</definedName>
    <definedName name="raas" localSheetId="49">#REF!</definedName>
    <definedName name="raas" localSheetId="50">#REF!</definedName>
    <definedName name="raas" localSheetId="57">#REF!</definedName>
    <definedName name="raas" localSheetId="58">#REF!</definedName>
    <definedName name="raas" localSheetId="59">#REF!</definedName>
    <definedName name="raas" localSheetId="60">#REF!</definedName>
    <definedName name="raas" localSheetId="76">#REF!</definedName>
    <definedName name="raas" localSheetId="78">#REF!</definedName>
    <definedName name="raas" localSheetId="82">#REF!</definedName>
    <definedName name="raas" localSheetId="22">#REF!</definedName>
    <definedName name="raas" localSheetId="86">#REF!</definedName>
    <definedName name="raas" localSheetId="90">#REF!</definedName>
    <definedName name="raas" localSheetId="27">#REF!</definedName>
    <definedName name="raas" localSheetId="0">#REF!</definedName>
    <definedName name="raas">#REF!</definedName>
    <definedName name="RANGLIST" localSheetId="106">#REF!</definedName>
    <definedName name="RANGLIST" localSheetId="17">'[52]CGvt Rev'!#REF!</definedName>
    <definedName name="RANGLIST" localSheetId="51">'[52]CGvt Rev'!#REF!</definedName>
    <definedName name="RANGLIST" localSheetId="89">'[52]CGvt Rev'!#REF!</definedName>
    <definedName name="RANGLIST" localSheetId="49">'[52]CGvt Rev'!#REF!</definedName>
    <definedName name="RANGLIST" localSheetId="50">'[52]CGvt Rev'!#REF!</definedName>
    <definedName name="RANGLIST" localSheetId="57">'[52]CGvt Rev'!#REF!</definedName>
    <definedName name="RANGLIST" localSheetId="90">'[52]CGvt Rev'!#REF!</definedName>
    <definedName name="RANGLIST" localSheetId="94">#REF!</definedName>
    <definedName name="RANGLIST">'[52]CGvt Rev'!#REF!</definedName>
    <definedName name="rave" localSheetId="106">#REF!</definedName>
    <definedName name="rave" localSheetId="17">#REF!</definedName>
    <definedName name="rave" localSheetId="18">#REF!</definedName>
    <definedName name="rave" localSheetId="51">#REF!</definedName>
    <definedName name="rave" localSheetId="89">#REF!</definedName>
    <definedName name="rave" localSheetId="40">#REF!</definedName>
    <definedName name="rave" localSheetId="42">#REF!</definedName>
    <definedName name="rave" localSheetId="48">#REF!</definedName>
    <definedName name="rave" localSheetId="49">#REF!</definedName>
    <definedName name="rave" localSheetId="50">#REF!</definedName>
    <definedName name="rave" localSheetId="57">#REF!</definedName>
    <definedName name="rave" localSheetId="58">#REF!</definedName>
    <definedName name="rave" localSheetId="78">#REF!</definedName>
    <definedName name="rave" localSheetId="22">#REF!</definedName>
    <definedName name="rave" localSheetId="90">#REF!</definedName>
    <definedName name="rave" localSheetId="0">#REF!</definedName>
    <definedName name="rave">#REF!</definedName>
    <definedName name="RD" localSheetId="106">#REF!</definedName>
    <definedName name="RD" localSheetId="16">#REF!</definedName>
    <definedName name="RD" localSheetId="17">#REF!</definedName>
    <definedName name="RD" localSheetId="18">#REF!</definedName>
    <definedName name="RD" localSheetId="41">#REF!</definedName>
    <definedName name="RD" localSheetId="51">#REF!</definedName>
    <definedName name="RD" localSheetId="89">#REF!</definedName>
    <definedName name="RD" localSheetId="40">#REF!</definedName>
    <definedName name="RD" localSheetId="42">#REF!</definedName>
    <definedName name="RD" localSheetId="43">#REF!</definedName>
    <definedName name="RD" localSheetId="48">#REF!</definedName>
    <definedName name="RD" localSheetId="49">#REF!</definedName>
    <definedName name="RD" localSheetId="50">#REF!</definedName>
    <definedName name="RD" localSheetId="57">#REF!</definedName>
    <definedName name="RD" localSheetId="58">#REF!</definedName>
    <definedName name="RD" localSheetId="59">#REF!</definedName>
    <definedName name="RD" localSheetId="60">#REF!</definedName>
    <definedName name="RD" localSheetId="76">#REF!</definedName>
    <definedName name="RD" localSheetId="78">#REF!</definedName>
    <definedName name="RD" localSheetId="82">#REF!</definedName>
    <definedName name="RD" localSheetId="22">#REF!</definedName>
    <definedName name="RD" localSheetId="86">#REF!</definedName>
    <definedName name="RD" localSheetId="90">#REF!</definedName>
    <definedName name="RD" localSheetId="27">#REF!</definedName>
    <definedName name="RD" localSheetId="0">#REF!</definedName>
    <definedName name="RD">#REF!</definedName>
    <definedName name="RD1A" localSheetId="106">#REF!</definedName>
    <definedName name="RD1A" localSheetId="16">#REF!</definedName>
    <definedName name="RD1A" localSheetId="17">#REF!</definedName>
    <definedName name="RD1A" localSheetId="41">#REF!</definedName>
    <definedName name="RD1A" localSheetId="51">#REF!</definedName>
    <definedName name="RD1A" localSheetId="89">#REF!</definedName>
    <definedName name="RD1A" localSheetId="40">#REF!</definedName>
    <definedName name="RD1A" localSheetId="42">#REF!</definedName>
    <definedName name="RD1A" localSheetId="43">#REF!</definedName>
    <definedName name="RD1A" localSheetId="48">#REF!</definedName>
    <definedName name="RD1A" localSheetId="49">#REF!</definedName>
    <definedName name="RD1A" localSheetId="50">#REF!</definedName>
    <definedName name="RD1A" localSheetId="57">#REF!</definedName>
    <definedName name="RD1A" localSheetId="58">#REF!</definedName>
    <definedName name="RD1A" localSheetId="59">#REF!</definedName>
    <definedName name="RD1A" localSheetId="60">#REF!</definedName>
    <definedName name="RD1A" localSheetId="76">#REF!</definedName>
    <definedName name="RD1A" localSheetId="78">#REF!</definedName>
    <definedName name="RD1A" localSheetId="82">#REF!</definedName>
    <definedName name="RD1A" localSheetId="22">#REF!</definedName>
    <definedName name="RD1A" localSheetId="86">#REF!</definedName>
    <definedName name="RD1A" localSheetId="90">#REF!</definedName>
    <definedName name="RD1A" localSheetId="27">#REF!</definedName>
    <definedName name="RD1A" localSheetId="0">#REF!</definedName>
    <definedName name="RD1A">#REF!</definedName>
    <definedName name="RDDic03" localSheetId="106">#REF!</definedName>
    <definedName name="RDDic03" localSheetId="57">[120]ROE!$B$136</definedName>
    <definedName name="RDDic03" localSheetId="94">#REF!</definedName>
    <definedName name="RDDic03">[120]ROE!$B$136</definedName>
    <definedName name="RDDic03_2" localSheetId="106">#REF!</definedName>
    <definedName name="RDDic03_2" localSheetId="17">[121]ROE!$B$136</definedName>
    <definedName name="RDDic03_2" localSheetId="89">[121]ROE!$B$136</definedName>
    <definedName name="RDDic03_2" localSheetId="49">[121]ROE!$B$136</definedName>
    <definedName name="RDDic03_2" localSheetId="50">[121]ROE!$B$136</definedName>
    <definedName name="RDDic03_2" localSheetId="57">[121]ROE!$B$136</definedName>
    <definedName name="RDDic03_2" localSheetId="90">[121]ROE!$B$136</definedName>
    <definedName name="RDDic03_2" localSheetId="94">#REF!</definedName>
    <definedName name="RDDic03_2">[121]ROE!$B$136</definedName>
    <definedName name="RDPESO" localSheetId="106">#REF!</definedName>
    <definedName name="RDPESO" localSheetId="17">#REF!</definedName>
    <definedName name="RDPESO" localSheetId="18">#REF!</definedName>
    <definedName name="RDPESO" localSheetId="51">#REF!</definedName>
    <definedName name="RDPESO" localSheetId="89">#REF!</definedName>
    <definedName name="RDPESO" localSheetId="40">#REF!</definedName>
    <definedName name="RDPESO" localSheetId="42">#REF!</definedName>
    <definedName name="RDPESO" localSheetId="48">#REF!</definedName>
    <definedName name="RDPESO" localSheetId="49">#REF!</definedName>
    <definedName name="RDPESO" localSheetId="50">#REF!</definedName>
    <definedName name="RDPESO" localSheetId="57">#REF!</definedName>
    <definedName name="RDPESO" localSheetId="58">#REF!</definedName>
    <definedName name="RDPESO" localSheetId="78">#REF!</definedName>
    <definedName name="RDPESO" localSheetId="22">#REF!</definedName>
    <definedName name="RDPESO" localSheetId="90">#REF!</definedName>
    <definedName name="RDPESO" localSheetId="0">#REF!</definedName>
    <definedName name="RDPESO">#REF!</definedName>
    <definedName name="RDPESO1" localSheetId="106">#REF!</definedName>
    <definedName name="RDPESO1" localSheetId="17">#REF!</definedName>
    <definedName name="RDPESO1" localSheetId="18">#REF!</definedName>
    <definedName name="RDPESO1" localSheetId="51">#REF!</definedName>
    <definedName name="RDPESO1" localSheetId="89">#REF!</definedName>
    <definedName name="RDPESO1" localSheetId="40">#REF!</definedName>
    <definedName name="RDPESO1" localSheetId="42">#REF!</definedName>
    <definedName name="RDPESO1" localSheetId="48">#REF!</definedName>
    <definedName name="RDPESO1" localSheetId="49">#REF!</definedName>
    <definedName name="RDPESO1" localSheetId="50">#REF!</definedName>
    <definedName name="RDPESO1" localSheetId="57">#REF!</definedName>
    <definedName name="RDPESO1" localSheetId="58">#REF!</definedName>
    <definedName name="RDPESO1" localSheetId="78">#REF!</definedName>
    <definedName name="RDPESO1" localSheetId="22">#REF!</definedName>
    <definedName name="RDPESO1" localSheetId="90">#REF!</definedName>
    <definedName name="RDPESO1" localSheetId="0">#REF!</definedName>
    <definedName name="RDPESO1">#REF!</definedName>
    <definedName name="RDPESO2" localSheetId="106">#REF!</definedName>
    <definedName name="RDPESO2" localSheetId="17">#REF!</definedName>
    <definedName name="RDPESO2" localSheetId="18">#REF!</definedName>
    <definedName name="RDPESO2" localSheetId="51">#REF!</definedName>
    <definedName name="RDPESO2" localSheetId="89">#REF!</definedName>
    <definedName name="RDPESO2" localSheetId="40">#REF!</definedName>
    <definedName name="RDPESO2" localSheetId="42">#REF!</definedName>
    <definedName name="RDPESO2" localSheetId="48">#REF!</definedName>
    <definedName name="RDPESO2" localSheetId="49">#REF!</definedName>
    <definedName name="RDPESO2" localSheetId="50">#REF!</definedName>
    <definedName name="RDPESO2" localSheetId="57">#REF!</definedName>
    <definedName name="RDPESO2" localSheetId="58">#REF!</definedName>
    <definedName name="RDPESO2" localSheetId="78">#REF!</definedName>
    <definedName name="RDPESO2" localSheetId="22">#REF!</definedName>
    <definedName name="RDPESO2" localSheetId="90">#REF!</definedName>
    <definedName name="RDPESO2" localSheetId="0">#REF!</definedName>
    <definedName name="RDPESO2">#REF!</definedName>
    <definedName name="RDPESO3" localSheetId="106">#REF!</definedName>
    <definedName name="RDPESO3" localSheetId="17">#REF!</definedName>
    <definedName name="RDPESO3" localSheetId="51">#REF!</definedName>
    <definedName name="RDPESO3" localSheetId="89">#REF!</definedName>
    <definedName name="RDPESO3" localSheetId="48">#REF!</definedName>
    <definedName name="RDPESO3" localSheetId="49">#REF!</definedName>
    <definedName name="RDPESO3" localSheetId="50">#REF!</definedName>
    <definedName name="RDPESO3" localSheetId="57">#REF!</definedName>
    <definedName name="RDPESO3" localSheetId="58">#REF!</definedName>
    <definedName name="RDPESO3" localSheetId="78">#REF!</definedName>
    <definedName name="RDPESO3" localSheetId="22">#REF!</definedName>
    <definedName name="RDPESO3" localSheetId="90">#REF!</definedName>
    <definedName name="RDPESO3" localSheetId="0">#REF!</definedName>
    <definedName name="RDPESO3">#REF!</definedName>
    <definedName name="RE" localSheetId="106">#REF!</definedName>
    <definedName name="RE" localSheetId="17">#REF!</definedName>
    <definedName name="RE" localSheetId="41">#REF!</definedName>
    <definedName name="RE" localSheetId="51">#REF!</definedName>
    <definedName name="RE" localSheetId="89">#REF!</definedName>
    <definedName name="RE" localSheetId="42">#REF!</definedName>
    <definedName name="RE" localSheetId="43">#REF!</definedName>
    <definedName name="RE" localSheetId="48">#REF!</definedName>
    <definedName name="RE" localSheetId="49">#REF!</definedName>
    <definedName name="RE" localSheetId="50">#REF!</definedName>
    <definedName name="RE" localSheetId="57">#REF!</definedName>
    <definedName name="RE" localSheetId="58">#REF!</definedName>
    <definedName name="RE" localSheetId="59">#REF!</definedName>
    <definedName name="RE" localSheetId="60">#REF!</definedName>
    <definedName name="RE" localSheetId="76">#REF!</definedName>
    <definedName name="RE" localSheetId="78">#REF!</definedName>
    <definedName name="RE" localSheetId="82">#REF!</definedName>
    <definedName name="RE" localSheetId="22">#REF!</definedName>
    <definedName name="RE" localSheetId="86">#REF!</definedName>
    <definedName name="RE" localSheetId="90">#REF!</definedName>
    <definedName name="RE" localSheetId="27">#REF!</definedName>
    <definedName name="RE" localSheetId="0">#REF!</definedName>
    <definedName name="RE">#REF!</definedName>
    <definedName name="Realprint" localSheetId="106">#REF!</definedName>
    <definedName name="Realprint" localSheetId="17">#REF!</definedName>
    <definedName name="Realprint" localSheetId="51">#REF!</definedName>
    <definedName name="Realprint" localSheetId="89">#REF!</definedName>
    <definedName name="Realprint" localSheetId="48">#REF!</definedName>
    <definedName name="Realprint" localSheetId="49">#REF!</definedName>
    <definedName name="Realprint" localSheetId="50">#REF!</definedName>
    <definedName name="Realprint" localSheetId="57">#REF!</definedName>
    <definedName name="Realprint" localSheetId="58">#REF!</definedName>
    <definedName name="Realprint" localSheetId="78">#REF!</definedName>
    <definedName name="Realprint" localSheetId="22">#REF!</definedName>
    <definedName name="Realprint" localSheetId="90">#REF!</definedName>
    <definedName name="Realprint" localSheetId="0">#REF!</definedName>
    <definedName name="Realprint">#REF!</definedName>
    <definedName name="realtab" localSheetId="106">#REF!</definedName>
    <definedName name="realtab" localSheetId="17">#REF!</definedName>
    <definedName name="realtab" localSheetId="51">#REF!</definedName>
    <definedName name="realtab" localSheetId="89">#REF!</definedName>
    <definedName name="realtab" localSheetId="48">#REF!</definedName>
    <definedName name="realtab" localSheetId="49">#REF!</definedName>
    <definedName name="realtab" localSheetId="50">#REF!</definedName>
    <definedName name="realtab" localSheetId="57">#REF!</definedName>
    <definedName name="realtab" localSheetId="58">#REF!</definedName>
    <definedName name="realtab" localSheetId="78">#REF!</definedName>
    <definedName name="realtab" localSheetId="22">#REF!</definedName>
    <definedName name="realtab" localSheetId="90">#REF!</definedName>
    <definedName name="realtab" localSheetId="0">#REF!</definedName>
    <definedName name="realtab">#REF!</definedName>
    <definedName name="red" localSheetId="106">#REF!</definedName>
    <definedName name="red" localSheetId="17">#REF!</definedName>
    <definedName name="red" localSheetId="51">#REF!</definedName>
    <definedName name="red" localSheetId="89">#REF!</definedName>
    <definedName name="red" localSheetId="42">#REF!</definedName>
    <definedName name="red" localSheetId="48">#REF!</definedName>
    <definedName name="red" localSheetId="49">#REF!</definedName>
    <definedName name="red" localSheetId="50">#REF!</definedName>
    <definedName name="red" localSheetId="57">#REF!</definedName>
    <definedName name="red" localSheetId="58">#REF!</definedName>
    <definedName name="red" localSheetId="78">#REF!</definedName>
    <definedName name="red" localSheetId="22">#REF!</definedName>
    <definedName name="red" localSheetId="90">#REF!</definedName>
    <definedName name="red" localSheetId="0">#REF!</definedName>
    <definedName name="red">#REF!</definedName>
    <definedName name="RED_BOP" localSheetId="106">#REF!</definedName>
    <definedName name="RED_BOP" localSheetId="17">#REF!</definedName>
    <definedName name="RED_BOP" localSheetId="51">#REF!</definedName>
    <definedName name="RED_BOP" localSheetId="89">#REF!</definedName>
    <definedName name="RED_BOP" localSheetId="42">#REF!</definedName>
    <definedName name="RED_BOP" localSheetId="43">#REF!</definedName>
    <definedName name="RED_BOP" localSheetId="48">#REF!</definedName>
    <definedName name="RED_BOP" localSheetId="49">#REF!</definedName>
    <definedName name="RED_BOP" localSheetId="50">#REF!</definedName>
    <definedName name="RED_BOP" localSheetId="57">#REF!</definedName>
    <definedName name="RED_BOP" localSheetId="58">#REF!</definedName>
    <definedName name="RED_BOP" localSheetId="76">#REF!</definedName>
    <definedName name="RED_BOP" localSheetId="78">#REF!</definedName>
    <definedName name="RED_BOP" localSheetId="22">#REF!</definedName>
    <definedName name="RED_BOP" localSheetId="90">#REF!</definedName>
    <definedName name="RED_BOP" localSheetId="27">#REF!</definedName>
    <definedName name="RED_BOP" localSheetId="0">#REF!</definedName>
    <definedName name="RED_BOP">#REF!</definedName>
    <definedName name="red_cpi" localSheetId="106">#REF!</definedName>
    <definedName name="red_cpi" localSheetId="17">#REF!</definedName>
    <definedName name="red_cpi" localSheetId="51">#REF!</definedName>
    <definedName name="red_cpi" localSheetId="89">#REF!</definedName>
    <definedName name="red_cpi" localSheetId="42">#REF!</definedName>
    <definedName name="red_cpi" localSheetId="43">#REF!</definedName>
    <definedName name="red_cpi" localSheetId="48">#REF!</definedName>
    <definedName name="red_cpi" localSheetId="49">#REF!</definedName>
    <definedName name="red_cpi" localSheetId="50">#REF!</definedName>
    <definedName name="red_cpi" localSheetId="57">#REF!</definedName>
    <definedName name="red_cpi" localSheetId="58">#REF!</definedName>
    <definedName name="red_cpi" localSheetId="76">#REF!</definedName>
    <definedName name="red_cpi" localSheetId="78">#REF!</definedName>
    <definedName name="red_cpi" localSheetId="22">#REF!</definedName>
    <definedName name="red_cpi" localSheetId="90">#REF!</definedName>
    <definedName name="red_cpi" localSheetId="27">#REF!</definedName>
    <definedName name="red_cpi" localSheetId="0">#REF!</definedName>
    <definedName name="red_cpi">#REF!</definedName>
    <definedName name="RED_D" localSheetId="106">#REF!</definedName>
    <definedName name="RED_D" localSheetId="17">#REF!</definedName>
    <definedName name="RED_D" localSheetId="51">#REF!</definedName>
    <definedName name="RED_D" localSheetId="89">#REF!</definedName>
    <definedName name="RED_D" localSheetId="42">#REF!</definedName>
    <definedName name="RED_D" localSheetId="43">#REF!</definedName>
    <definedName name="RED_D" localSheetId="48">#REF!</definedName>
    <definedName name="RED_D" localSheetId="49">#REF!</definedName>
    <definedName name="RED_D" localSheetId="50">#REF!</definedName>
    <definedName name="RED_D" localSheetId="57">#REF!</definedName>
    <definedName name="RED_D" localSheetId="58">#REF!</definedName>
    <definedName name="RED_D" localSheetId="76">#REF!</definedName>
    <definedName name="RED_D" localSheetId="78">#REF!</definedName>
    <definedName name="RED_D" localSheetId="22">#REF!</definedName>
    <definedName name="RED_D" localSheetId="90">#REF!</definedName>
    <definedName name="RED_D" localSheetId="27">#REF!</definedName>
    <definedName name="RED_D" localSheetId="0">#REF!</definedName>
    <definedName name="RED_D">#REF!</definedName>
    <definedName name="RED_DS" localSheetId="106">#REF!</definedName>
    <definedName name="RED_DS" localSheetId="17">#REF!</definedName>
    <definedName name="RED_DS" localSheetId="51">#REF!</definedName>
    <definedName name="RED_DS" localSheetId="89">#REF!</definedName>
    <definedName name="RED_DS" localSheetId="42">#REF!</definedName>
    <definedName name="RED_DS" localSheetId="43">#REF!</definedName>
    <definedName name="RED_DS" localSheetId="48">#REF!</definedName>
    <definedName name="RED_DS" localSheetId="49">#REF!</definedName>
    <definedName name="RED_DS" localSheetId="50">#REF!</definedName>
    <definedName name="RED_DS" localSheetId="57">#REF!</definedName>
    <definedName name="RED_DS" localSheetId="58">#REF!</definedName>
    <definedName name="RED_DS" localSheetId="76">#REF!</definedName>
    <definedName name="RED_DS" localSheetId="78">#REF!</definedName>
    <definedName name="RED_DS" localSheetId="22">#REF!</definedName>
    <definedName name="RED_DS" localSheetId="90">#REF!</definedName>
    <definedName name="RED_DS" localSheetId="27">#REF!</definedName>
    <definedName name="RED_DS" localSheetId="0">#REF!</definedName>
    <definedName name="RED_DS">#REF!</definedName>
    <definedName name="red_gdp_exp" localSheetId="106">#REF!</definedName>
    <definedName name="red_gdp_exp" localSheetId="17">#REF!</definedName>
    <definedName name="red_gdp_exp" localSheetId="51">#REF!</definedName>
    <definedName name="red_gdp_exp" localSheetId="89">#REF!</definedName>
    <definedName name="red_gdp_exp" localSheetId="42">#REF!</definedName>
    <definedName name="red_gdp_exp" localSheetId="43">#REF!</definedName>
    <definedName name="red_gdp_exp" localSheetId="48">#REF!</definedName>
    <definedName name="red_gdp_exp" localSheetId="49">#REF!</definedName>
    <definedName name="red_gdp_exp" localSheetId="50">#REF!</definedName>
    <definedName name="red_gdp_exp" localSheetId="57">#REF!</definedName>
    <definedName name="red_gdp_exp" localSheetId="58">#REF!</definedName>
    <definedName name="red_gdp_exp" localSheetId="76">#REF!</definedName>
    <definedName name="red_gdp_exp" localSheetId="78">#REF!</definedName>
    <definedName name="red_gdp_exp" localSheetId="22">#REF!</definedName>
    <definedName name="red_gdp_exp" localSheetId="90">#REF!</definedName>
    <definedName name="red_gdp_exp" localSheetId="27">#REF!</definedName>
    <definedName name="red_gdp_exp" localSheetId="0">#REF!</definedName>
    <definedName name="red_gdp_exp">#REF!</definedName>
    <definedName name="red_govt_empl" localSheetId="106">#REF!</definedName>
    <definedName name="red_govt_empl" localSheetId="17">#REF!</definedName>
    <definedName name="red_govt_empl" localSheetId="51">#REF!</definedName>
    <definedName name="red_govt_empl" localSheetId="89">#REF!</definedName>
    <definedName name="red_govt_empl" localSheetId="42">#REF!</definedName>
    <definedName name="red_govt_empl" localSheetId="43">#REF!</definedName>
    <definedName name="red_govt_empl" localSheetId="48">#REF!</definedName>
    <definedName name="red_govt_empl" localSheetId="49">#REF!</definedName>
    <definedName name="red_govt_empl" localSheetId="50">#REF!</definedName>
    <definedName name="red_govt_empl" localSheetId="57">#REF!</definedName>
    <definedName name="red_govt_empl" localSheetId="58">#REF!</definedName>
    <definedName name="red_govt_empl" localSheetId="76">#REF!</definedName>
    <definedName name="red_govt_empl" localSheetId="78">#REF!</definedName>
    <definedName name="red_govt_empl" localSheetId="22">#REF!</definedName>
    <definedName name="red_govt_empl" localSheetId="90">#REF!</definedName>
    <definedName name="red_govt_empl" localSheetId="27">#REF!</definedName>
    <definedName name="red_govt_empl" localSheetId="0">#REF!</definedName>
    <definedName name="red_govt_empl">#REF!</definedName>
    <definedName name="RED_NATCPI" localSheetId="106">#REF!</definedName>
    <definedName name="RED_NATCPI" localSheetId="17">#REF!</definedName>
    <definedName name="RED_NATCPI" localSheetId="51">#REF!</definedName>
    <definedName name="RED_NATCPI" localSheetId="89">#REF!</definedName>
    <definedName name="RED_NATCPI" localSheetId="42">#REF!</definedName>
    <definedName name="RED_NATCPI" localSheetId="43">#REF!</definedName>
    <definedName name="RED_NATCPI" localSheetId="48">#REF!</definedName>
    <definedName name="RED_NATCPI" localSheetId="49">#REF!</definedName>
    <definedName name="RED_NATCPI" localSheetId="50">#REF!</definedName>
    <definedName name="RED_NATCPI" localSheetId="57">#REF!</definedName>
    <definedName name="RED_NATCPI" localSheetId="58">#REF!</definedName>
    <definedName name="RED_NATCPI" localSheetId="76">#REF!</definedName>
    <definedName name="RED_NATCPI" localSheetId="78">#REF!</definedName>
    <definedName name="RED_NATCPI" localSheetId="22">#REF!</definedName>
    <definedName name="RED_NATCPI" localSheetId="90">#REF!</definedName>
    <definedName name="RED_NATCPI" localSheetId="27">#REF!</definedName>
    <definedName name="RED_NATCPI" localSheetId="0">#REF!</definedName>
    <definedName name="RED_NATCPI">#REF!</definedName>
    <definedName name="RED_TBCPI" localSheetId="106">#REF!</definedName>
    <definedName name="RED_TBCPI" localSheetId="17">#REF!</definedName>
    <definedName name="RED_TBCPI" localSheetId="51">#REF!</definedName>
    <definedName name="RED_TBCPI" localSheetId="89">#REF!</definedName>
    <definedName name="RED_TBCPI" localSheetId="42">#REF!</definedName>
    <definedName name="RED_TBCPI" localSheetId="43">#REF!</definedName>
    <definedName name="RED_TBCPI" localSheetId="48">#REF!</definedName>
    <definedName name="RED_TBCPI" localSheetId="49">#REF!</definedName>
    <definedName name="RED_TBCPI" localSheetId="50">#REF!</definedName>
    <definedName name="RED_TBCPI" localSheetId="57">#REF!</definedName>
    <definedName name="RED_TBCPI" localSheetId="58">#REF!</definedName>
    <definedName name="RED_TBCPI" localSheetId="76">#REF!</definedName>
    <definedName name="RED_TBCPI" localSheetId="78">#REF!</definedName>
    <definedName name="RED_TBCPI" localSheetId="22">#REF!</definedName>
    <definedName name="RED_TBCPI" localSheetId="90">#REF!</definedName>
    <definedName name="RED_TBCPI" localSheetId="27">#REF!</definedName>
    <definedName name="RED_TBCPI" localSheetId="0">#REF!</definedName>
    <definedName name="RED_TBCPI">#REF!</definedName>
    <definedName name="RED_TRD" localSheetId="106">#REF!</definedName>
    <definedName name="RED_TRD" localSheetId="17">#REF!</definedName>
    <definedName name="RED_TRD" localSheetId="51">#REF!</definedName>
    <definedName name="RED_TRD" localSheetId="89">#REF!</definedName>
    <definedName name="RED_TRD" localSheetId="42">#REF!</definedName>
    <definedName name="RED_TRD" localSheetId="43">#REF!</definedName>
    <definedName name="RED_TRD" localSheetId="48">#REF!</definedName>
    <definedName name="RED_TRD" localSheetId="49">#REF!</definedName>
    <definedName name="RED_TRD" localSheetId="50">#REF!</definedName>
    <definedName name="RED_TRD" localSheetId="57">#REF!</definedName>
    <definedName name="RED_TRD" localSheetId="58">#REF!</definedName>
    <definedName name="RED_TRD" localSheetId="76">#REF!</definedName>
    <definedName name="RED_TRD" localSheetId="78">#REF!</definedName>
    <definedName name="RED_TRD" localSheetId="22">#REF!</definedName>
    <definedName name="RED_TRD" localSheetId="90">#REF!</definedName>
    <definedName name="RED_TRD" localSheetId="27">#REF!</definedName>
    <definedName name="RED_TRD" localSheetId="0">#REF!</definedName>
    <definedName name="RED_TRD">#REF!</definedName>
    <definedName name="red42b" localSheetId="106">#REF!</definedName>
    <definedName name="red42b" localSheetId="17">'[56]RED Table 41'!$A$7:$I$114</definedName>
    <definedName name="red42b" localSheetId="89">'[56]RED Table 41'!$A$7:$I$114</definedName>
    <definedName name="red42b" localSheetId="49">'[56]RED Table 41'!$A$7:$I$114</definedName>
    <definedName name="red42b" localSheetId="50">'[56]RED Table 41'!$A$7:$I$114</definedName>
    <definedName name="red42b" localSheetId="57">'[56]RED Table 41'!$A$7:$I$114</definedName>
    <definedName name="red42b" localSheetId="90">'[56]RED Table 41'!$A$7:$I$114</definedName>
    <definedName name="red42b" localSheetId="94">#REF!</definedName>
    <definedName name="red42b">'[56]RED Table 41'!$A$7:$I$114</definedName>
    <definedName name="REDTbl3" localSheetId="106">#REF!</definedName>
    <definedName name="REDTbl3" localSheetId="17">#REF!</definedName>
    <definedName name="REDTbl3" localSheetId="18">#REF!</definedName>
    <definedName name="REDTbl3" localSheetId="51">#REF!</definedName>
    <definedName name="REDTbl3" localSheetId="89">#REF!</definedName>
    <definedName name="REDTbl3" localSheetId="40">#REF!</definedName>
    <definedName name="REDTbl3" localSheetId="42">#REF!</definedName>
    <definedName name="REDTbl3" localSheetId="48">#REF!</definedName>
    <definedName name="REDTbl3" localSheetId="49">#REF!</definedName>
    <definedName name="REDTbl3" localSheetId="50">#REF!</definedName>
    <definedName name="REDTbl3" localSheetId="57">#REF!</definedName>
    <definedName name="REDTbl3" localSheetId="58">#REF!</definedName>
    <definedName name="REDTbl3" localSheetId="78">#REF!</definedName>
    <definedName name="REDTbl3" localSheetId="22">#REF!</definedName>
    <definedName name="REDTbl3" localSheetId="90">#REF!</definedName>
    <definedName name="REDTbl3" localSheetId="0">#REF!</definedName>
    <definedName name="REDTbl3">#REF!</definedName>
    <definedName name="REDTbl4" localSheetId="106">#REF!</definedName>
    <definedName name="REDTbl4" localSheetId="17">#REF!</definedName>
    <definedName name="REDTbl4" localSheetId="18">#REF!</definedName>
    <definedName name="REDTbl4" localSheetId="51">#REF!</definedName>
    <definedName name="REDTbl4" localSheetId="89">#REF!</definedName>
    <definedName name="REDTbl4" localSheetId="40">#REF!</definedName>
    <definedName name="REDTbl4" localSheetId="42">#REF!</definedName>
    <definedName name="REDTbl4" localSheetId="48">#REF!</definedName>
    <definedName name="REDTbl4" localSheetId="49">#REF!</definedName>
    <definedName name="REDTbl4" localSheetId="50">#REF!</definedName>
    <definedName name="REDTbl4" localSheetId="57">#REF!</definedName>
    <definedName name="REDTbl4" localSheetId="58">#REF!</definedName>
    <definedName name="REDTbl4" localSheetId="78">#REF!</definedName>
    <definedName name="REDTbl4" localSheetId="22">#REF!</definedName>
    <definedName name="REDTbl4" localSheetId="90">#REF!</definedName>
    <definedName name="REDTbl4" localSheetId="0">#REF!</definedName>
    <definedName name="REDTbl4">#REF!</definedName>
    <definedName name="REDTbl5" localSheetId="106">#REF!</definedName>
    <definedName name="REDTbl5" localSheetId="17">#REF!</definedName>
    <definedName name="REDTbl5" localSheetId="18">#REF!</definedName>
    <definedName name="REDTbl5" localSheetId="51">#REF!</definedName>
    <definedName name="REDTbl5" localSheetId="89">#REF!</definedName>
    <definedName name="REDTbl5" localSheetId="40">#REF!</definedName>
    <definedName name="REDTbl5" localSheetId="42">#REF!</definedName>
    <definedName name="REDTbl5" localSheetId="48">#REF!</definedName>
    <definedName name="REDTbl5" localSheetId="49">#REF!</definedName>
    <definedName name="REDTbl5" localSheetId="50">#REF!</definedName>
    <definedName name="REDTbl5" localSheetId="57">#REF!</definedName>
    <definedName name="REDTbl5" localSheetId="58">#REF!</definedName>
    <definedName name="REDTbl5" localSheetId="78">#REF!</definedName>
    <definedName name="REDTbl5" localSheetId="22">#REF!</definedName>
    <definedName name="REDTbl5" localSheetId="90">#REF!</definedName>
    <definedName name="REDTbl5" localSheetId="0">#REF!</definedName>
    <definedName name="REDTbl5">#REF!</definedName>
    <definedName name="REDTbl6" localSheetId="106">#REF!</definedName>
    <definedName name="REDTbl6" localSheetId="17">#REF!</definedName>
    <definedName name="REDTbl6" localSheetId="51">#REF!</definedName>
    <definedName name="REDTbl6" localSheetId="89">#REF!</definedName>
    <definedName name="REDTbl6" localSheetId="48">#REF!</definedName>
    <definedName name="REDTbl6" localSheetId="49">#REF!</definedName>
    <definedName name="REDTbl6" localSheetId="50">#REF!</definedName>
    <definedName name="REDTbl6" localSheetId="57">#REF!</definedName>
    <definedName name="REDTbl6" localSheetId="58">#REF!</definedName>
    <definedName name="REDTbl6" localSheetId="78">#REF!</definedName>
    <definedName name="REDTbl6" localSheetId="22">#REF!</definedName>
    <definedName name="REDTbl6" localSheetId="90">#REF!</definedName>
    <definedName name="REDTbl6" localSheetId="0">#REF!</definedName>
    <definedName name="REDTbl6">#REF!</definedName>
    <definedName name="REDTbl7" localSheetId="106">#REF!</definedName>
    <definedName name="REDTbl7" localSheetId="17">#REF!</definedName>
    <definedName name="REDTbl7" localSheetId="51">#REF!</definedName>
    <definedName name="REDTbl7" localSheetId="89">#REF!</definedName>
    <definedName name="REDTbl7" localSheetId="48">#REF!</definedName>
    <definedName name="REDTbl7" localSheetId="49">#REF!</definedName>
    <definedName name="REDTbl7" localSheetId="50">#REF!</definedName>
    <definedName name="REDTbl7" localSheetId="57">#REF!</definedName>
    <definedName name="REDTbl7" localSheetId="58">#REF!</definedName>
    <definedName name="REDTbl7" localSheetId="78">#REF!</definedName>
    <definedName name="REDTbl7" localSheetId="22">#REF!</definedName>
    <definedName name="REDTbl7" localSheetId="90">#REF!</definedName>
    <definedName name="REDTbl7" localSheetId="0">#REF!</definedName>
    <definedName name="REDTbl7">#REF!</definedName>
    <definedName name="REDUC" localSheetId="106">#REF!</definedName>
    <definedName name="REDUC" localSheetId="57">[81]Sheet1!$I$1</definedName>
    <definedName name="REDUC" localSheetId="94">#REF!</definedName>
    <definedName name="REDUC">[81]Sheet1!$I$1</definedName>
    <definedName name="reducido">#N/A</definedName>
    <definedName name="REF" localSheetId="106">#REF!</definedName>
    <definedName name="REF" localSheetId="17">#REF!</definedName>
    <definedName name="REF" localSheetId="18">#REF!</definedName>
    <definedName name="REF" localSheetId="41">#REF!</definedName>
    <definedName name="REF" localSheetId="51">#REF!</definedName>
    <definedName name="REF" localSheetId="89">#REF!</definedName>
    <definedName name="REF" localSheetId="40">#REF!</definedName>
    <definedName name="REF" localSheetId="42">#REF!</definedName>
    <definedName name="REF" localSheetId="43">#REF!</definedName>
    <definedName name="REF" localSheetId="48">#REF!</definedName>
    <definedName name="REF" localSheetId="49">#REF!</definedName>
    <definedName name="REF" localSheetId="50">#REF!</definedName>
    <definedName name="REF" localSheetId="57">#REF!</definedName>
    <definedName name="REF" localSheetId="58">#REF!</definedName>
    <definedName name="REF" localSheetId="59">#REF!</definedName>
    <definedName name="REF" localSheetId="60">#REF!</definedName>
    <definedName name="REF" localSheetId="76">#REF!</definedName>
    <definedName name="REF" localSheetId="78">#REF!</definedName>
    <definedName name="REF" localSheetId="82">#REF!</definedName>
    <definedName name="REF" localSheetId="22">#REF!</definedName>
    <definedName name="REF" localSheetId="86">#REF!</definedName>
    <definedName name="REF" localSheetId="90">#REF!</definedName>
    <definedName name="REF" localSheetId="27">#REF!</definedName>
    <definedName name="REF" localSheetId="0">#REF!</definedName>
    <definedName name="REF">#REF!</definedName>
    <definedName name="REFERENCIA1" localSheetId="106">#REF!</definedName>
    <definedName name="REFERENCIA1" localSheetId="57">[77]ARBOL!$E$10:$BK$10</definedName>
    <definedName name="REFERENCIA1" localSheetId="94">#REF!</definedName>
    <definedName name="REFERENCIA1">[77]ARBOL!$E$10:$BK$10</definedName>
    <definedName name="Region" localSheetId="106">#REF!</definedName>
    <definedName name="Region" localSheetId="51">#REF!</definedName>
    <definedName name="Region" localSheetId="89">#REF!</definedName>
    <definedName name="Region" localSheetId="40">#REF!</definedName>
    <definedName name="Region" localSheetId="42">#REF!</definedName>
    <definedName name="Region" localSheetId="48">#REF!</definedName>
    <definedName name="Region" localSheetId="49">#REF!</definedName>
    <definedName name="Region" localSheetId="50">#REF!</definedName>
    <definedName name="Region" localSheetId="57">#REF!</definedName>
    <definedName name="Region" localSheetId="58">#REF!</definedName>
    <definedName name="Region" localSheetId="22">#REF!</definedName>
    <definedName name="Region" localSheetId="90">#REF!</definedName>
    <definedName name="Region" localSheetId="0">#REF!</definedName>
    <definedName name="Region">#REF!</definedName>
    <definedName name="Region_Province_Details" localSheetId="106">#REF!</definedName>
    <definedName name="Region_Province_Details" localSheetId="51">#REF!</definedName>
    <definedName name="Region_Province_Details" localSheetId="89">#REF!</definedName>
    <definedName name="Region_Province_Details" localSheetId="40">#REF!</definedName>
    <definedName name="Region_Province_Details" localSheetId="42">#REF!</definedName>
    <definedName name="Region_Province_Details" localSheetId="48">#REF!</definedName>
    <definedName name="Region_Province_Details" localSheetId="49">#REF!</definedName>
    <definedName name="Region_Province_Details" localSheetId="50">#REF!</definedName>
    <definedName name="Region_Province_Details" localSheetId="57">#REF!</definedName>
    <definedName name="Region_Province_Details" localSheetId="58">#REF!</definedName>
    <definedName name="Region_Province_Details" localSheetId="22">#REF!</definedName>
    <definedName name="Region_Province_Details" localSheetId="90">#REF!</definedName>
    <definedName name="Region_Province_Details" localSheetId="0">#REF!</definedName>
    <definedName name="Region_Province_Details">#REF!</definedName>
    <definedName name="registro" localSheetId="106">#REF!</definedName>
    <definedName name="registro" localSheetId="17">#REF!</definedName>
    <definedName name="registro" localSheetId="18">#REF!</definedName>
    <definedName name="registro" localSheetId="51">#REF!</definedName>
    <definedName name="registro" localSheetId="89">#REF!</definedName>
    <definedName name="registro" localSheetId="40">#REF!</definedName>
    <definedName name="registro" localSheetId="42">#REF!</definedName>
    <definedName name="registro" localSheetId="48">#REF!</definedName>
    <definedName name="registro" localSheetId="49">#REF!</definedName>
    <definedName name="registro" localSheetId="50">#REF!</definedName>
    <definedName name="registro" localSheetId="57">#REF!</definedName>
    <definedName name="registro" localSheetId="58">#REF!</definedName>
    <definedName name="registro" localSheetId="77">#REF!</definedName>
    <definedName name="registro" localSheetId="78">#REF!</definedName>
    <definedName name="registro" localSheetId="22">#REF!</definedName>
    <definedName name="registro" localSheetId="90">#REF!</definedName>
    <definedName name="registro" localSheetId="0">#REF!</definedName>
    <definedName name="registro">#REF!</definedName>
    <definedName name="REGREOUT" localSheetId="106" hidden="1">#REF!</definedName>
    <definedName name="REGREOUT" localSheetId="17" hidden="1">#REF!</definedName>
    <definedName name="REGREOUT" localSheetId="18" hidden="1">#REF!</definedName>
    <definedName name="REGREOUT" localSheetId="41" hidden="1">#REF!</definedName>
    <definedName name="REGREOUT" localSheetId="51" hidden="1">#REF!</definedName>
    <definedName name="REGREOUT" localSheetId="89" hidden="1">#REF!</definedName>
    <definedName name="REGREOUT" localSheetId="40" hidden="1">#REF!</definedName>
    <definedName name="REGREOUT" localSheetId="42" hidden="1">#REF!</definedName>
    <definedName name="REGREOUT" localSheetId="43" hidden="1">#REF!</definedName>
    <definedName name="REGREOUT" localSheetId="48" hidden="1">#REF!</definedName>
    <definedName name="REGREOUT" localSheetId="49" hidden="1">#REF!</definedName>
    <definedName name="REGREOUT" localSheetId="50" hidden="1">#REF!</definedName>
    <definedName name="REGREOUT" localSheetId="57" hidden="1">#REF!</definedName>
    <definedName name="REGREOUT" localSheetId="58" hidden="1">#REF!</definedName>
    <definedName name="REGREOUT" localSheetId="59" hidden="1">#REF!</definedName>
    <definedName name="REGREOUT" localSheetId="60" hidden="1">#REF!</definedName>
    <definedName name="REGREOUT" localSheetId="76" hidden="1">#REF!</definedName>
    <definedName name="REGREOUT" localSheetId="78" hidden="1">#REF!</definedName>
    <definedName name="REGREOUT" localSheetId="82" hidden="1">#REF!</definedName>
    <definedName name="REGREOUT" localSheetId="22" hidden="1">#REF!</definedName>
    <definedName name="REGREOUT" localSheetId="86" hidden="1">#REF!</definedName>
    <definedName name="REGREOUT" localSheetId="90" hidden="1">#REF!</definedName>
    <definedName name="REGREOUT" localSheetId="27" hidden="1">#REF!</definedName>
    <definedName name="REGREOUT" localSheetId="0" hidden="1">#REF!</definedName>
    <definedName name="REGREOUT" hidden="1">#REF!</definedName>
    <definedName name="REGREX" localSheetId="106" hidden="1">#REF!</definedName>
    <definedName name="REGREX" localSheetId="17" hidden="1">#REF!</definedName>
    <definedName name="REGREX" localSheetId="41" hidden="1">#REF!</definedName>
    <definedName name="REGREX" localSheetId="51" hidden="1">#REF!</definedName>
    <definedName name="REGREX" localSheetId="89" hidden="1">#REF!</definedName>
    <definedName name="REGREX" localSheetId="40" hidden="1">#REF!</definedName>
    <definedName name="REGREX" localSheetId="42" hidden="1">#REF!</definedName>
    <definedName name="REGREX" localSheetId="43" hidden="1">#REF!</definedName>
    <definedName name="REGREX" localSheetId="48" hidden="1">#REF!</definedName>
    <definedName name="REGREX" localSheetId="49" hidden="1">#REF!</definedName>
    <definedName name="REGREX" localSheetId="50" hidden="1">#REF!</definedName>
    <definedName name="REGREX" localSheetId="57" hidden="1">#REF!</definedName>
    <definedName name="REGREX" localSheetId="58" hidden="1">#REF!</definedName>
    <definedName name="REGREX" localSheetId="59" hidden="1">#REF!</definedName>
    <definedName name="REGREX" localSheetId="60" hidden="1">#REF!</definedName>
    <definedName name="REGREX" localSheetId="76" hidden="1">#REF!</definedName>
    <definedName name="REGREX" localSheetId="78" hidden="1">#REF!</definedName>
    <definedName name="REGREX" localSheetId="82" hidden="1">#REF!</definedName>
    <definedName name="REGREX" localSheetId="22" hidden="1">#REF!</definedName>
    <definedName name="REGREX" localSheetId="86" hidden="1">#REF!</definedName>
    <definedName name="REGREX" localSheetId="90" hidden="1">#REF!</definedName>
    <definedName name="REGREX" localSheetId="27" hidden="1">#REF!</definedName>
    <definedName name="REGREX" localSheetId="0" hidden="1">#REF!</definedName>
    <definedName name="REGREX" hidden="1">#REF!</definedName>
    <definedName name="REGREY" localSheetId="106" hidden="1">#REF!</definedName>
    <definedName name="REGREY" localSheetId="17" hidden="1">#REF!</definedName>
    <definedName name="REGREY" localSheetId="41" hidden="1">#REF!</definedName>
    <definedName name="REGREY" localSheetId="51" hidden="1">#REF!</definedName>
    <definedName name="REGREY" localSheetId="89" hidden="1">#REF!</definedName>
    <definedName name="REGREY" localSheetId="42" hidden="1">#REF!</definedName>
    <definedName name="REGREY" localSheetId="43" hidden="1">#REF!</definedName>
    <definedName name="REGREY" localSheetId="48" hidden="1">#REF!</definedName>
    <definedName name="REGREY" localSheetId="49" hidden="1">#REF!</definedName>
    <definedName name="REGREY" localSheetId="50" hidden="1">#REF!</definedName>
    <definedName name="REGREY" localSheetId="57" hidden="1">#REF!</definedName>
    <definedName name="REGREY" localSheetId="58" hidden="1">#REF!</definedName>
    <definedName name="REGREY" localSheetId="59" hidden="1">#REF!</definedName>
    <definedName name="REGREY" localSheetId="60" hidden="1">#REF!</definedName>
    <definedName name="REGREY" localSheetId="76" hidden="1">#REF!</definedName>
    <definedName name="REGREY" localSheetId="78" hidden="1">#REF!</definedName>
    <definedName name="REGREY" localSheetId="82" hidden="1">#REF!</definedName>
    <definedName name="REGREY" localSheetId="22" hidden="1">#REF!</definedName>
    <definedName name="REGREY" localSheetId="86" hidden="1">#REF!</definedName>
    <definedName name="REGREY" localSheetId="90" hidden="1">#REF!</definedName>
    <definedName name="REGREY" localSheetId="27" hidden="1">#REF!</definedName>
    <definedName name="REGREY" localSheetId="0" hidden="1">#REF!</definedName>
    <definedName name="REGREY" hidden="1">#REF!</definedName>
    <definedName name="renegocia" localSheetId="106">#REF!</definedName>
    <definedName name="renegocia" localSheetId="17">[32]Programa!#REF!</definedName>
    <definedName name="renegocia" localSheetId="51">[32]Programa!#REF!</definedName>
    <definedName name="renegocia" localSheetId="89">[32]Programa!#REF!</definedName>
    <definedName name="renegocia" localSheetId="49">[32]Programa!#REF!</definedName>
    <definedName name="renegocia" localSheetId="50">[32]Programa!#REF!</definedName>
    <definedName name="renegocia" localSheetId="57">[32]Programa!#REF!</definedName>
    <definedName name="renegocia" localSheetId="90">[32]Programa!#REF!</definedName>
    <definedName name="renegocia" localSheetId="94">#REF!</definedName>
    <definedName name="renegocia">[32]Programa!#REF!</definedName>
    <definedName name="Rentabilidad" localSheetId="106">#REF!</definedName>
    <definedName name="Rentabilidad" localSheetId="57">[96]Hoja1!$A$1:$L$77</definedName>
    <definedName name="Rentabilidad" localSheetId="94">#REF!</definedName>
    <definedName name="Rentabilidad">[96]Hoja1!$A$1:$L$77</definedName>
    <definedName name="REPORT" localSheetId="106">#REF!</definedName>
    <definedName name="REPORT" localSheetId="17">#REF!</definedName>
    <definedName name="REPORT" localSheetId="18">#REF!</definedName>
    <definedName name="REPORT" localSheetId="51">#REF!</definedName>
    <definedName name="REPORT" localSheetId="89">#REF!</definedName>
    <definedName name="REPORT" localSheetId="40">#REF!</definedName>
    <definedName name="REPORT" localSheetId="42">#REF!</definedName>
    <definedName name="REPORT" localSheetId="48">#REF!</definedName>
    <definedName name="REPORT" localSheetId="49">#REF!</definedName>
    <definedName name="REPORT" localSheetId="50">#REF!</definedName>
    <definedName name="REPORT" localSheetId="57">#REF!</definedName>
    <definedName name="REPORT" localSheetId="58">#REF!</definedName>
    <definedName name="REPORT" localSheetId="78">#REF!</definedName>
    <definedName name="REPORT" localSheetId="22">#REF!</definedName>
    <definedName name="REPORT" localSheetId="90">#REF!</definedName>
    <definedName name="REPORT" localSheetId="0">#REF!</definedName>
    <definedName name="REPORT">#REF!</definedName>
    <definedName name="REPORT1" localSheetId="106">#REF!</definedName>
    <definedName name="REPORT1" localSheetId="17">#REF!</definedName>
    <definedName name="REPORT1" localSheetId="18">#REF!</definedName>
    <definedName name="REPORT1" localSheetId="51">#REF!</definedName>
    <definedName name="REPORT1" localSheetId="89">#REF!</definedName>
    <definedName name="REPORT1" localSheetId="40">#REF!</definedName>
    <definedName name="REPORT1" localSheetId="42">#REF!</definedName>
    <definedName name="REPORT1" localSheetId="48">#REF!</definedName>
    <definedName name="REPORT1" localSheetId="49">#REF!</definedName>
    <definedName name="REPORT1" localSheetId="50">#REF!</definedName>
    <definedName name="REPORT1" localSheetId="57">#REF!</definedName>
    <definedName name="REPORT1" localSheetId="58">#REF!</definedName>
    <definedName name="REPORT1" localSheetId="78">#REF!</definedName>
    <definedName name="REPORT1" localSheetId="22">#REF!</definedName>
    <definedName name="REPORT1" localSheetId="90">#REF!</definedName>
    <definedName name="REPORT1" localSheetId="0">#REF!</definedName>
    <definedName name="REPORT1">#REF!</definedName>
    <definedName name="rerer" localSheetId="106" hidden="1">#REF!</definedName>
    <definedName name="rerer" localSheetId="17" hidden="1">#REF!</definedName>
    <definedName name="rerer" localSheetId="41" hidden="1">#REF!</definedName>
    <definedName name="rerer" localSheetId="51" hidden="1">#REF!</definedName>
    <definedName name="rerer" localSheetId="89" hidden="1">#REF!</definedName>
    <definedName name="rerer" localSheetId="40" hidden="1">#REF!</definedName>
    <definedName name="rerer" localSheetId="42" hidden="1">#REF!</definedName>
    <definedName name="rerer" localSheetId="43" hidden="1">#REF!</definedName>
    <definedName name="rerer" localSheetId="48" hidden="1">#REF!</definedName>
    <definedName name="rerer" localSheetId="49" hidden="1">#REF!</definedName>
    <definedName name="rerer" localSheetId="50" hidden="1">#REF!</definedName>
    <definedName name="rerer" localSheetId="57" hidden="1">#REF!</definedName>
    <definedName name="rerer" localSheetId="58" hidden="1">#REF!</definedName>
    <definedName name="rerer" localSheetId="59" hidden="1">#REF!</definedName>
    <definedName name="rerer" localSheetId="60" hidden="1">#REF!</definedName>
    <definedName name="rerer" localSheetId="76" hidden="1">#REF!</definedName>
    <definedName name="rerer" localSheetId="78" hidden="1">#REF!</definedName>
    <definedName name="rerer" localSheetId="82" hidden="1">#REF!</definedName>
    <definedName name="rerer" localSheetId="22" hidden="1">#REF!</definedName>
    <definedName name="rerer" localSheetId="86" hidden="1">#REF!</definedName>
    <definedName name="rerer" localSheetId="90" hidden="1">#REF!</definedName>
    <definedName name="rerer" localSheetId="27" hidden="1">#REF!</definedName>
    <definedName name="rerer" localSheetId="0" hidden="1">#REF!</definedName>
    <definedName name="rerer" hidden="1">#REF!</definedName>
    <definedName name="RES" localSheetId="106">#REF!</definedName>
    <definedName name="RES" localSheetId="57">[77]RESUMEN!$C$5</definedName>
    <definedName name="RES" localSheetId="94">#REF!</definedName>
    <definedName name="RES">[77]RESUMEN!$C$5</definedName>
    <definedName name="RESERVA" localSheetId="106">#REF!</definedName>
    <definedName name="RESERVA" localSheetId="17">#REF!</definedName>
    <definedName name="RESERVA" localSheetId="18">#REF!</definedName>
    <definedName name="RESERVA" localSheetId="51">#REF!</definedName>
    <definedName name="RESERVA" localSheetId="89">#REF!</definedName>
    <definedName name="RESERVA" localSheetId="40">#REF!</definedName>
    <definedName name="RESERVA" localSheetId="42">#REF!</definedName>
    <definedName name="RESERVA" localSheetId="48">#REF!</definedName>
    <definedName name="RESERVA" localSheetId="49">#REF!</definedName>
    <definedName name="RESERVA" localSheetId="50">#REF!</definedName>
    <definedName name="RESERVA" localSheetId="57">#REF!</definedName>
    <definedName name="RESERVA" localSheetId="58">#REF!</definedName>
    <definedName name="RESERVA" localSheetId="78">#REF!</definedName>
    <definedName name="RESERVA" localSheetId="22">#REF!</definedName>
    <definedName name="RESERVA" localSheetId="90">#REF!</definedName>
    <definedName name="RESERVA" localSheetId="0">#REF!</definedName>
    <definedName name="RESERVA">#REF!</definedName>
    <definedName name="RESERVAS" localSheetId="106">#REF!</definedName>
    <definedName name="RESERVAS" localSheetId="17">#REF!</definedName>
    <definedName name="RESERVAS" localSheetId="18">#REF!</definedName>
    <definedName name="RESERVAS" localSheetId="51">#REF!</definedName>
    <definedName name="RESERVAS" localSheetId="89">#REF!</definedName>
    <definedName name="RESERVAS" localSheetId="40">#REF!</definedName>
    <definedName name="RESERVAS" localSheetId="42">#REF!</definedName>
    <definedName name="RESERVAS" localSheetId="43">#REF!</definedName>
    <definedName name="RESERVAS" localSheetId="48">#REF!</definedName>
    <definedName name="RESERVAS" localSheetId="49">#REF!</definedName>
    <definedName name="RESERVAS" localSheetId="50">#REF!</definedName>
    <definedName name="RESERVAS" localSheetId="57">#REF!</definedName>
    <definedName name="RESERVAS" localSheetId="58">#REF!</definedName>
    <definedName name="RESERVAS" localSheetId="76">#REF!</definedName>
    <definedName name="RESERVAS" localSheetId="78">#REF!</definedName>
    <definedName name="RESERVAS" localSheetId="22">#REF!</definedName>
    <definedName name="RESERVAS" localSheetId="90">#REF!</definedName>
    <definedName name="RESERVAS" localSheetId="27">#REF!</definedName>
    <definedName name="RESERVAS" localSheetId="0">#REF!</definedName>
    <definedName name="RESERVAS">#REF!</definedName>
    <definedName name="RESTFINSYS" localSheetId="106">#REF!</definedName>
    <definedName name="RESTFINSYS" localSheetId="17">#REF!</definedName>
    <definedName name="RESTFINSYS" localSheetId="51">#REF!</definedName>
    <definedName name="RESTFINSYS" localSheetId="89">#REF!</definedName>
    <definedName name="RESTFINSYS" localSheetId="40">#REF!</definedName>
    <definedName name="RESTFINSYS" localSheetId="48">#REF!</definedName>
    <definedName name="RESTFINSYS" localSheetId="49">#REF!</definedName>
    <definedName name="RESTFINSYS" localSheetId="50">#REF!</definedName>
    <definedName name="RESTFINSYS" localSheetId="57">#REF!</definedName>
    <definedName name="RESTFINSYS" localSheetId="58">#REF!</definedName>
    <definedName name="RESTFINSYS" localSheetId="78">#REF!</definedName>
    <definedName name="RESTFINSYS" localSheetId="22">#REF!</definedName>
    <definedName name="RESTFINSYS" localSheetId="90">#REF!</definedName>
    <definedName name="RESTFINSYS" localSheetId="0">#REF!</definedName>
    <definedName name="RESTFINSYS">#REF!</definedName>
    <definedName name="RESTNFPS" localSheetId="106">#REF!</definedName>
    <definedName name="RESTNFPS" localSheetId="17">#REF!</definedName>
    <definedName name="RESTNFPS" localSheetId="51">#REF!</definedName>
    <definedName name="RESTNFPS" localSheetId="89">#REF!</definedName>
    <definedName name="RESTNFPS" localSheetId="48">#REF!</definedName>
    <definedName name="RESTNFPS" localSheetId="49">#REF!</definedName>
    <definedName name="RESTNFPS" localSheetId="50">#REF!</definedName>
    <definedName name="RESTNFPS" localSheetId="57">#REF!</definedName>
    <definedName name="RESTNFPS" localSheetId="58">#REF!</definedName>
    <definedName name="RESTNFPS" localSheetId="78">#REF!</definedName>
    <definedName name="RESTNFPS" localSheetId="22">#REF!</definedName>
    <definedName name="RESTNFPS" localSheetId="90">#REF!</definedName>
    <definedName name="RESTNFPS" localSheetId="0">#REF!</definedName>
    <definedName name="RESTNFPS">#REF!</definedName>
    <definedName name="RESTNFPS_" localSheetId="106">#REF!</definedName>
    <definedName name="RESTNFPS_" localSheetId="17">#REF!</definedName>
    <definedName name="RESTNFPS_" localSheetId="51">#REF!</definedName>
    <definedName name="RESTNFPS_" localSheetId="89">#REF!</definedName>
    <definedName name="RESTNFPS_" localSheetId="48">#REF!</definedName>
    <definedName name="RESTNFPS_" localSheetId="49">#REF!</definedName>
    <definedName name="RESTNFPS_" localSheetId="50">#REF!</definedName>
    <definedName name="RESTNFPS_" localSheetId="57">#REF!</definedName>
    <definedName name="RESTNFPS_" localSheetId="58">#REF!</definedName>
    <definedName name="RESTNFPS_" localSheetId="78">#REF!</definedName>
    <definedName name="RESTNFPS_" localSheetId="22">#REF!</definedName>
    <definedName name="RESTNFPS_" localSheetId="90">#REF!</definedName>
    <definedName name="RESTNFPS_" localSheetId="0">#REF!</definedName>
    <definedName name="RESTNFPS_">#REF!</definedName>
    <definedName name="RESUMEN" localSheetId="106">#REF!</definedName>
    <definedName name="RESUMEN" localSheetId="16">#REF!</definedName>
    <definedName name="RESUMEN" localSheetId="17">'[177]Evolución Deuda Ene-jun 2004'!#REF!</definedName>
    <definedName name="RESUMEN" localSheetId="42">'[177]Evolución Deuda Ene-jun 2004'!#REF!</definedName>
    <definedName name="RESUMEN" localSheetId="57">'[177]Evolución Deuda Ene-jun 2004'!#REF!</definedName>
    <definedName name="RESUMEN" localSheetId="76">'[177]Evolución Deuda Ene-jun 2004'!#REF!</definedName>
    <definedName name="RESUMEN" localSheetId="90">'[177]Evolución Deuda Ene-jun 2004'!#REF!</definedName>
    <definedName name="RESUMEN" localSheetId="94">#REF!</definedName>
    <definedName name="RESUMEN">'[177]Evolución Deuda Ene-jun 2004'!#REF!</definedName>
    <definedName name="RESUMEN1" localSheetId="106">#REF!</definedName>
    <definedName name="RESUMEN1" localSheetId="17">'[155]TP 10C'!#REF!</definedName>
    <definedName name="RESUMEN1" localSheetId="57">'[155]TP 10C'!#REF!</definedName>
    <definedName name="RESUMEN1" localSheetId="90">'[155]TP 10C'!#REF!</definedName>
    <definedName name="RESUMEN1" localSheetId="94">#REF!</definedName>
    <definedName name="RESUMEN1">'[155]TP 10C'!#REF!</definedName>
    <definedName name="RESUMEN11" localSheetId="106">#REF!</definedName>
    <definedName name="RESUMEN11" localSheetId="17">#REF!</definedName>
    <definedName name="RESUMEN11" localSheetId="18">#REF!</definedName>
    <definedName name="RESUMEN11" localSheetId="51">#REF!</definedName>
    <definedName name="RESUMEN11" localSheetId="89">#REF!</definedName>
    <definedName name="RESUMEN11" localSheetId="40">#REF!</definedName>
    <definedName name="RESUMEN11" localSheetId="42">#REF!</definedName>
    <definedName name="RESUMEN11" localSheetId="48">#REF!</definedName>
    <definedName name="RESUMEN11" localSheetId="49">#REF!</definedName>
    <definedName name="RESUMEN11" localSheetId="50">#REF!</definedName>
    <definedName name="RESUMEN11" localSheetId="57">#REF!</definedName>
    <definedName name="RESUMEN11" localSheetId="58">#REF!</definedName>
    <definedName name="RESUMEN11" localSheetId="78">#REF!</definedName>
    <definedName name="RESUMEN11" localSheetId="22">#REF!</definedName>
    <definedName name="RESUMEN11" localSheetId="90">#REF!</definedName>
    <definedName name="RESUMEN11" localSheetId="0">#REF!</definedName>
    <definedName name="RESUMEN11">#REF!</definedName>
    <definedName name="RESUMEN2" localSheetId="106">#REF!</definedName>
    <definedName name="RESUMEN2" localSheetId="16">'[178]CP 10C'!#REF!</definedName>
    <definedName name="RESUMEN2" localSheetId="17">#REF!</definedName>
    <definedName name="RESUMEN2" localSheetId="41">#REF!</definedName>
    <definedName name="RESUMEN2" localSheetId="51">#REF!</definedName>
    <definedName name="RESUMEN2" localSheetId="89">#REF!</definedName>
    <definedName name="RESUMEN2" localSheetId="40">#REF!</definedName>
    <definedName name="RESUMEN2" localSheetId="42">#REF!</definedName>
    <definedName name="RESUMEN2" localSheetId="43">#REF!</definedName>
    <definedName name="RESUMEN2" localSheetId="47">#REF!</definedName>
    <definedName name="RESUMEN2" localSheetId="48">#REF!</definedName>
    <definedName name="RESUMEN2" localSheetId="49">#REF!</definedName>
    <definedName name="RESUMEN2" localSheetId="50">#REF!</definedName>
    <definedName name="RESUMEN2" localSheetId="57">#REF!</definedName>
    <definedName name="RESUMEN2" localSheetId="58">#REF!</definedName>
    <definedName name="RESUMEN2" localSheetId="59">#REF!</definedName>
    <definedName name="RESUMEN2" localSheetId="60">#REF!</definedName>
    <definedName name="RESUMEN2" localSheetId="76">#REF!</definedName>
    <definedName name="RESUMEN2" localSheetId="77">#REF!</definedName>
    <definedName name="RESUMEN2" localSheetId="78">#REF!</definedName>
    <definedName name="RESUMEN2" localSheetId="82">#REF!</definedName>
    <definedName name="RESUMEN2" localSheetId="22">#REF!</definedName>
    <definedName name="RESUMEN2" localSheetId="86">#REF!</definedName>
    <definedName name="RESUMEN2" localSheetId="90">#REF!</definedName>
    <definedName name="RESUMEN2" localSheetId="27">#REF!</definedName>
    <definedName name="RESUMEN2" localSheetId="0">#REF!</definedName>
    <definedName name="RESUMEN2">#REF!</definedName>
    <definedName name="RESUMEN3" localSheetId="106">#REF!</definedName>
    <definedName name="RESUMEN3" localSheetId="16">#REF!</definedName>
    <definedName name="RESUMEN3" localSheetId="17">#REF!</definedName>
    <definedName name="RESUMEN3" localSheetId="41">#REF!</definedName>
    <definedName name="RESUMEN3" localSheetId="51">#REF!</definedName>
    <definedName name="RESUMEN3" localSheetId="89">#REF!</definedName>
    <definedName name="RESUMEN3" localSheetId="40">#REF!</definedName>
    <definedName name="RESUMEN3" localSheetId="42">#REF!</definedName>
    <definedName name="RESUMEN3" localSheetId="43">#REF!</definedName>
    <definedName name="RESUMEN3" localSheetId="48">#REF!</definedName>
    <definedName name="RESUMEN3" localSheetId="49">#REF!</definedName>
    <definedName name="RESUMEN3" localSheetId="50">#REF!</definedName>
    <definedName name="RESUMEN3" localSheetId="57">#REF!</definedName>
    <definedName name="RESUMEN3" localSheetId="58">#REF!</definedName>
    <definedName name="RESUMEN3" localSheetId="59">#REF!</definedName>
    <definedName name="RESUMEN3" localSheetId="60">#REF!</definedName>
    <definedName name="RESUMEN3" localSheetId="76">#REF!</definedName>
    <definedName name="RESUMEN3" localSheetId="78">#REF!</definedName>
    <definedName name="RESUMEN3" localSheetId="82">#REF!</definedName>
    <definedName name="RESUMEN3" localSheetId="22">#REF!</definedName>
    <definedName name="RESUMEN3" localSheetId="86">#REF!</definedName>
    <definedName name="RESUMEN3" localSheetId="90">#REF!</definedName>
    <definedName name="RESUMEN3" localSheetId="27">#REF!</definedName>
    <definedName name="RESUMEN3" localSheetId="0">#REF!</definedName>
    <definedName name="RESUMEN3">#REF!</definedName>
    <definedName name="RESUMEN4" localSheetId="106">#REF!</definedName>
    <definedName name="RESUMEN4" localSheetId="16">#REF!</definedName>
    <definedName name="RESUMEN4" localSheetId="17">#REF!</definedName>
    <definedName name="RESUMEN4" localSheetId="41">#REF!</definedName>
    <definedName name="RESUMEN4" localSheetId="51">#REF!</definedName>
    <definedName name="RESUMEN4" localSheetId="89">#REF!</definedName>
    <definedName name="RESUMEN4" localSheetId="42">#REF!</definedName>
    <definedName name="RESUMEN4" localSheetId="43">#REF!</definedName>
    <definedName name="RESUMEN4" localSheetId="48">#REF!</definedName>
    <definedName name="RESUMEN4" localSheetId="49">#REF!</definedName>
    <definedName name="RESUMEN4" localSheetId="50">#REF!</definedName>
    <definedName name="RESUMEN4" localSheetId="57">#REF!</definedName>
    <definedName name="RESUMEN4" localSheetId="58">#REF!</definedName>
    <definedName name="RESUMEN4" localSheetId="59">#REF!</definedName>
    <definedName name="RESUMEN4" localSheetId="60">#REF!</definedName>
    <definedName name="RESUMEN4" localSheetId="76">#REF!</definedName>
    <definedName name="RESUMEN4" localSheetId="78">#REF!</definedName>
    <definedName name="RESUMEN4" localSheetId="82">#REF!</definedName>
    <definedName name="RESUMEN4" localSheetId="22">#REF!</definedName>
    <definedName name="RESUMEN4" localSheetId="86">#REF!</definedName>
    <definedName name="RESUMEN4" localSheetId="90">#REF!</definedName>
    <definedName name="RESUMEN4" localSheetId="27">#REF!</definedName>
    <definedName name="RESUMEN4" localSheetId="0">#REF!</definedName>
    <definedName name="RESUMEN4">#REF!</definedName>
    <definedName name="RESUMEN5" localSheetId="106">#REF!</definedName>
    <definedName name="RESUMEN5" localSheetId="16">#REF!</definedName>
    <definedName name="RESUMEN5" localSheetId="17">#REF!</definedName>
    <definedName name="RESUMEN5" localSheetId="41">#REF!</definedName>
    <definedName name="RESUMEN5" localSheetId="51">#REF!</definedName>
    <definedName name="RESUMEN5" localSheetId="89">#REF!</definedName>
    <definedName name="RESUMEN5" localSheetId="42">#REF!</definedName>
    <definedName name="RESUMEN5" localSheetId="43">#REF!</definedName>
    <definedName name="RESUMEN5" localSheetId="48">#REF!</definedName>
    <definedName name="RESUMEN5" localSheetId="49">#REF!</definedName>
    <definedName name="RESUMEN5" localSheetId="50">#REF!</definedName>
    <definedName name="RESUMEN5" localSheetId="57">#REF!</definedName>
    <definedName name="RESUMEN5" localSheetId="58">#REF!</definedName>
    <definedName name="RESUMEN5" localSheetId="59">#REF!</definedName>
    <definedName name="RESUMEN5" localSheetId="60">#REF!</definedName>
    <definedName name="RESUMEN5" localSheetId="76">#REF!</definedName>
    <definedName name="RESUMEN5" localSheetId="78">#REF!</definedName>
    <definedName name="RESUMEN5" localSheetId="82">#REF!</definedName>
    <definedName name="RESUMEN5" localSheetId="22">#REF!</definedName>
    <definedName name="RESUMEN5" localSheetId="86">#REF!</definedName>
    <definedName name="RESUMEN5" localSheetId="90">#REF!</definedName>
    <definedName name="RESUMEN5" localSheetId="27">#REF!</definedName>
    <definedName name="RESUMEN5" localSheetId="0">#REF!</definedName>
    <definedName name="RESUMEN5">#REF!</definedName>
    <definedName name="RESUMEN6" localSheetId="106">#REF!</definedName>
    <definedName name="RESUMEN6" localSheetId="17">#REF!</definedName>
    <definedName name="RESUMEN6" localSheetId="51">#REF!</definedName>
    <definedName name="RESUMEN6" localSheetId="89">#REF!</definedName>
    <definedName name="RESUMEN6" localSheetId="48">#REF!</definedName>
    <definedName name="RESUMEN6" localSheetId="49">#REF!</definedName>
    <definedName name="RESUMEN6" localSheetId="50">#REF!</definedName>
    <definedName name="RESUMEN6" localSheetId="57">#REF!</definedName>
    <definedName name="RESUMEN6" localSheetId="58">#REF!</definedName>
    <definedName name="RESUMEN6" localSheetId="78">#REF!</definedName>
    <definedName name="RESUMEN6" localSheetId="22">#REF!</definedName>
    <definedName name="RESUMEN6" localSheetId="90">#REF!</definedName>
    <definedName name="RESUMEN6" localSheetId="0">#REF!</definedName>
    <definedName name="RESUMEN6">#REF!</definedName>
    <definedName name="RESUMEN7" localSheetId="106">#REF!</definedName>
    <definedName name="RESUMEN7" localSheetId="17">#REF!</definedName>
    <definedName name="RESUMEN7" localSheetId="51">#REF!</definedName>
    <definedName name="RESUMEN7" localSheetId="89">#REF!</definedName>
    <definedName name="RESUMEN7" localSheetId="48">#REF!</definedName>
    <definedName name="RESUMEN7" localSheetId="49">#REF!</definedName>
    <definedName name="RESUMEN7" localSheetId="50">#REF!</definedName>
    <definedName name="RESUMEN7" localSheetId="57">#REF!</definedName>
    <definedName name="RESUMEN7" localSheetId="58">#REF!</definedName>
    <definedName name="RESUMEN7" localSheetId="78">#REF!</definedName>
    <definedName name="RESUMEN7" localSheetId="22">#REF!</definedName>
    <definedName name="RESUMEN7" localSheetId="90">#REF!</definedName>
    <definedName name="RESUMEN7" localSheetId="0">#REF!</definedName>
    <definedName name="RESUMEN7">#REF!</definedName>
    <definedName name="RESUMEN9" localSheetId="106">#REF!</definedName>
    <definedName name="RESUMEN9" localSheetId="17">#REF!</definedName>
    <definedName name="RESUMEN9" localSheetId="51">#REF!</definedName>
    <definedName name="RESUMEN9" localSheetId="89">#REF!</definedName>
    <definedName name="RESUMEN9" localSheetId="48">#REF!</definedName>
    <definedName name="RESUMEN9" localSheetId="49">#REF!</definedName>
    <definedName name="RESUMEN9" localSheetId="50">#REF!</definedName>
    <definedName name="RESUMEN9" localSheetId="57">#REF!</definedName>
    <definedName name="RESUMEN9" localSheetId="58">#REF!</definedName>
    <definedName name="RESUMEN9" localSheetId="78">#REF!</definedName>
    <definedName name="RESUMEN9" localSheetId="22">#REF!</definedName>
    <definedName name="RESUMEN9" localSheetId="90">#REF!</definedName>
    <definedName name="RESUMEN9" localSheetId="0">#REF!</definedName>
    <definedName name="RESUMEN9">#REF!</definedName>
    <definedName name="retre" localSheetId="106" hidden="1">#REF!</definedName>
    <definedName name="retre" localSheetId="17" hidden="1">'[113]Fax a enviar'!#REF!</definedName>
    <definedName name="retre" localSheetId="42" hidden="1">'[113]Fax a enviar'!#REF!</definedName>
    <definedName name="retre" localSheetId="57" hidden="1">'[113]Fax a enviar'!#REF!</definedName>
    <definedName name="retre" localSheetId="76" hidden="1">'[113]Fax a enviar'!#REF!</definedName>
    <definedName name="retre" localSheetId="90" hidden="1">'[113]Fax a enviar'!#REF!</definedName>
    <definedName name="retre" localSheetId="94" hidden="1">#REF!</definedName>
    <definedName name="retre" hidden="1">'[113]Fax a enviar'!#REF!</definedName>
    <definedName name="revenue" localSheetId="106">#REF!</definedName>
    <definedName name="revenue" localSheetId="57">[81]Sheet3!$A$747:$IV$747</definedName>
    <definedName name="revenue" localSheetId="94">#REF!</definedName>
    <definedName name="revenue">[81]Sheet3!$A$747:$IV$747</definedName>
    <definedName name="REVENUE_" localSheetId="106">#REF!</definedName>
    <definedName name="REVENUE_" localSheetId="17">'[52]CGvt Rev'!#REF!</definedName>
    <definedName name="REVENUE_" localSheetId="51">'[52]CGvt Rev'!#REF!</definedName>
    <definedName name="REVENUE_" localSheetId="89">'[52]CGvt Rev'!#REF!</definedName>
    <definedName name="REVENUE_" localSheetId="40">'[52]CGvt Rev'!#REF!</definedName>
    <definedName name="REVENUE_" localSheetId="42">'[52]CGvt Rev'!#REF!</definedName>
    <definedName name="REVENUE_" localSheetId="48">'[52]CGvt Rev'!#REF!</definedName>
    <definedName name="REVENUE_" localSheetId="49">'[52]CGvt Rev'!#REF!</definedName>
    <definedName name="REVENUE_" localSheetId="50">'[52]CGvt Rev'!#REF!</definedName>
    <definedName name="REVENUE_" localSheetId="57">'[52]CGvt Rev'!#REF!</definedName>
    <definedName name="REVENUE_" localSheetId="58">'[52]CGvt Rev'!#REF!</definedName>
    <definedName name="REVENUE_" localSheetId="77">'[52]CGvt Rev'!#REF!</definedName>
    <definedName name="REVENUE_" localSheetId="78">'[52]CGvt Rev'!#REF!</definedName>
    <definedName name="REVENUE_" localSheetId="90">'[52]CGvt Rev'!#REF!</definedName>
    <definedName name="REVENUE_" localSheetId="94">#REF!</definedName>
    <definedName name="REVENUE_">'[52]CGvt Rev'!#REF!</definedName>
    <definedName name="Revisions" localSheetId="106">#REF!</definedName>
    <definedName name="Revisions" localSheetId="57">[81]Sheet1!$B$4:$M$46</definedName>
    <definedName name="Revisions" localSheetId="94">#REF!</definedName>
    <definedName name="Revisions">[81]Sheet1!$B$4:$M$46</definedName>
    <definedName name="rf" localSheetId="106">#REF!</definedName>
    <definedName name="rf" localSheetId="17">[32]Programa!#REF!</definedName>
    <definedName name="rf" localSheetId="51">[32]Programa!#REF!</definedName>
    <definedName name="rf" localSheetId="89">[32]Programa!#REF!</definedName>
    <definedName name="rf" localSheetId="40">[32]Programa!#REF!</definedName>
    <definedName name="rf" localSheetId="42">[32]Programa!#REF!</definedName>
    <definedName name="rf" localSheetId="48">[32]Programa!#REF!</definedName>
    <definedName name="rf" localSheetId="49">[32]Programa!#REF!</definedName>
    <definedName name="rf" localSheetId="50">[32]Programa!#REF!</definedName>
    <definedName name="rf" localSheetId="57">[32]Programa!#REF!</definedName>
    <definedName name="rf" localSheetId="58">[32]Programa!#REF!</definedName>
    <definedName name="rf" localSheetId="77">[32]Programa!#REF!</definedName>
    <definedName name="rf" localSheetId="78">[32]Programa!#REF!</definedName>
    <definedName name="rf" localSheetId="90">[32]Programa!#REF!</definedName>
    <definedName name="rf" localSheetId="94">#REF!</definedName>
    <definedName name="rf">[32]Programa!#REF!</definedName>
    <definedName name="RFSP" localSheetId="106">#REF!</definedName>
    <definedName name="RFSP" localSheetId="17">#REF!</definedName>
    <definedName name="RFSP" localSheetId="18">#REF!</definedName>
    <definedName name="RFSP" localSheetId="51">#REF!</definedName>
    <definedName name="RFSP" localSheetId="89">#REF!</definedName>
    <definedName name="RFSP" localSheetId="40">#REF!</definedName>
    <definedName name="RFSP" localSheetId="42">#REF!</definedName>
    <definedName name="RFSP" localSheetId="48">#REF!</definedName>
    <definedName name="RFSP" localSheetId="49">#REF!</definedName>
    <definedName name="RFSP" localSheetId="50">#REF!</definedName>
    <definedName name="RFSP" localSheetId="57">#REF!</definedName>
    <definedName name="RFSP" localSheetId="58">#REF!</definedName>
    <definedName name="RFSP" localSheetId="77">#REF!</definedName>
    <definedName name="RFSP" localSheetId="78">#REF!</definedName>
    <definedName name="RFSP" localSheetId="22">#REF!</definedName>
    <definedName name="RFSP" localSheetId="90">#REF!</definedName>
    <definedName name="RFSP" localSheetId="0">#REF!</definedName>
    <definedName name="RFSP">#REF!</definedName>
    <definedName name="rft" localSheetId="104" hidden="1">{"Riqfin97",#N/A,FALSE,"Tran";"Riqfinpro",#N/A,FALSE,"Tran"}</definedName>
    <definedName name="rft" localSheetId="106" hidden="1">{"Riqfin97",#N/A,FALSE,"Tran";"Riqfinpro",#N/A,FALSE,"Tran"}</definedName>
    <definedName name="rft" localSheetId="16" hidden="1">{"Riqfin97",#N/A,FALSE,"Tran";"Riqfinpro",#N/A,FALSE,"Tran"}</definedName>
    <definedName name="rft" localSheetId="17" hidden="1">{"Riqfin97",#N/A,FALSE,"Tran";"Riqfinpro",#N/A,FALSE,"Tran"}</definedName>
    <definedName name="rft" localSheetId="18" hidden="1">{"Riqfin97",#N/A,FALSE,"Tran";"Riqfinpro",#N/A,FALSE,"Tran"}</definedName>
    <definedName name="rft" localSheetId="38" hidden="1">{"Riqfin97",#N/A,FALSE,"Tran";"Riqfinpro",#N/A,FALSE,"Tran"}</definedName>
    <definedName name="rft" localSheetId="41" hidden="1">{"Riqfin97",#N/A,FALSE,"Tran";"Riqfinpro",#N/A,FALSE,"Tran"}</definedName>
    <definedName name="rft" localSheetId="65" hidden="1">{"Riqfin97",#N/A,FALSE,"Tran";"Riqfinpro",#N/A,FALSE,"Tran"}</definedName>
    <definedName name="rft" localSheetId="67" hidden="1">{"Riqfin97",#N/A,FALSE,"Tran";"Riqfinpro",#N/A,FALSE,"Tran"}</definedName>
    <definedName name="rft" localSheetId="70" hidden="1">{"Riqfin97",#N/A,FALSE,"Tran";"Riqfinpro",#N/A,FALSE,"Tran"}</definedName>
    <definedName name="rft" localSheetId="8" hidden="1">{"Riqfin97",#N/A,FALSE,"Tran";"Riqfinpro",#N/A,FALSE,"Tran"}</definedName>
    <definedName name="rft" localSheetId="9" hidden="1">{"Riqfin97",#N/A,FALSE,"Tran";"Riqfinpro",#N/A,FALSE,"Tran"}</definedName>
    <definedName name="rft" localSheetId="10" hidden="1">{"Riqfin97",#N/A,FALSE,"Tran";"Riqfinpro",#N/A,FALSE,"Tran"}</definedName>
    <definedName name="rft" localSheetId="11" hidden="1">{"Riqfin97",#N/A,FALSE,"Tran";"Riqfinpro",#N/A,FALSE,"Tran"}</definedName>
    <definedName name="rft" localSheetId="54" hidden="1">{"Riqfin97",#N/A,FALSE,"Tran";"Riqfinpro",#N/A,FALSE,"Tran"}</definedName>
    <definedName name="rft" localSheetId="51" hidden="1">{"Riqfin97",#N/A,FALSE,"Tran";"Riqfinpro",#N/A,FALSE,"Tran"}</definedName>
    <definedName name="rft" localSheetId="89" hidden="1">{"Riqfin97",#N/A,FALSE,"Tran";"Riqfinpro",#N/A,FALSE,"Tran"}</definedName>
    <definedName name="rft" localSheetId="28" hidden="1">{"Riqfin97",#N/A,FALSE,"Tran";"Riqfinpro",#N/A,FALSE,"Tran"}</definedName>
    <definedName name="rft" localSheetId="29" hidden="1">{"Riqfin97",#N/A,FALSE,"Tran";"Riqfinpro",#N/A,FALSE,"Tran"}</definedName>
    <definedName name="rft" localSheetId="30" hidden="1">{"Riqfin97",#N/A,FALSE,"Tran";"Riqfinpro",#N/A,FALSE,"Tran"}</definedName>
    <definedName name="rft" localSheetId="31" hidden="1">{"Riqfin97",#N/A,FALSE,"Tran";"Riqfinpro",#N/A,FALSE,"Tran"}</definedName>
    <definedName name="rft" localSheetId="32" hidden="1">{"Riqfin97",#N/A,FALSE,"Tran";"Riqfinpro",#N/A,FALSE,"Tran"}</definedName>
    <definedName name="rft" localSheetId="33" hidden="1">{"Riqfin97",#N/A,FALSE,"Tran";"Riqfinpro",#N/A,FALSE,"Tran"}</definedName>
    <definedName name="rft" localSheetId="34" hidden="1">{"Riqfin97",#N/A,FALSE,"Tran";"Riqfinpro",#N/A,FALSE,"Tran"}</definedName>
    <definedName name="rft" localSheetId="37" hidden="1">{"Riqfin97",#N/A,FALSE,"Tran";"Riqfinpro",#N/A,FALSE,"Tran"}</definedName>
    <definedName name="rft" localSheetId="2" hidden="1">{"Riqfin97",#N/A,FALSE,"Tran";"Riqfinpro",#N/A,FALSE,"Tran"}</definedName>
    <definedName name="rft" localSheetId="39" hidden="1">{"Riqfin97",#N/A,FALSE,"Tran";"Riqfinpro",#N/A,FALSE,"Tran"}</definedName>
    <definedName name="rft" localSheetId="40" hidden="1">{"Riqfin97",#N/A,FALSE,"Tran";"Riqfinpro",#N/A,FALSE,"Tran"}</definedName>
    <definedName name="rft" localSheetId="42" hidden="1">{"Riqfin97",#N/A,FALSE,"Tran";"Riqfinpro",#N/A,FALSE,"Tran"}</definedName>
    <definedName name="rft" localSheetId="43" hidden="1">{"Riqfin97",#N/A,FALSE,"Tran";"Riqfinpro",#N/A,FALSE,"Tran"}</definedName>
    <definedName name="rft" localSheetId="44" hidden="1">{"Riqfin97",#N/A,FALSE,"Tran";"Riqfinpro",#N/A,FALSE,"Tran"}</definedName>
    <definedName name="rft" localSheetId="45" hidden="1">{"Riqfin97",#N/A,FALSE,"Tran";"Riqfinpro",#N/A,FALSE,"Tran"}</definedName>
    <definedName name="rft" localSheetId="46" hidden="1">{"Riqfin97",#N/A,FALSE,"Tran";"Riqfinpro",#N/A,FALSE,"Tran"}</definedName>
    <definedName name="rft" localSheetId="47" hidden="1">{"Riqfin97",#N/A,FALSE,"Tran";"Riqfinpro",#N/A,FALSE,"Tran"}</definedName>
    <definedName name="rft" localSheetId="48" hidden="1">{"Riqfin97",#N/A,FALSE,"Tran";"Riqfinpro",#N/A,FALSE,"Tran"}</definedName>
    <definedName name="rft" localSheetId="49" hidden="1">{"Riqfin97",#N/A,FALSE,"Tran";"Riqfinpro",#N/A,FALSE,"Tran"}</definedName>
    <definedName name="rft" localSheetId="50" hidden="1">{"Riqfin97",#N/A,FALSE,"Tran";"Riqfinpro",#N/A,FALSE,"Tran"}</definedName>
    <definedName name="rft" localSheetId="57" hidden="1">{"Riqfin97",#N/A,FALSE,"Tran";"Riqfinpro",#N/A,FALSE,"Tran"}</definedName>
    <definedName name="rft" localSheetId="58" hidden="1">{"Riqfin97",#N/A,FALSE,"Tran";"Riqfinpro",#N/A,FALSE,"Tran"}</definedName>
    <definedName name="rft" localSheetId="59" hidden="1">{"Riqfin97",#N/A,FALSE,"Tran";"Riqfinpro",#N/A,FALSE,"Tran"}</definedName>
    <definedName name="rft" localSheetId="60" hidden="1">{"Riqfin97",#N/A,FALSE,"Tran";"Riqfinpro",#N/A,FALSE,"Tran"}</definedName>
    <definedName name="rft" localSheetId="61" hidden="1">{"Riqfin97",#N/A,FALSE,"Tran";"Riqfinpro",#N/A,FALSE,"Tran"}</definedName>
    <definedName name="rft" localSheetId="62" hidden="1">{"Riqfin97",#N/A,FALSE,"Tran";"Riqfinpro",#N/A,FALSE,"Tran"}</definedName>
    <definedName name="rft" localSheetId="63" hidden="1">{"Riqfin97",#N/A,FALSE,"Tran";"Riqfinpro",#N/A,FALSE,"Tran"}</definedName>
    <definedName name="rft" localSheetId="64" hidden="1">{"Riqfin97",#N/A,FALSE,"Tran";"Riqfinpro",#N/A,FALSE,"Tran"}</definedName>
    <definedName name="rft" localSheetId="66" hidden="1">{"Riqfin97",#N/A,FALSE,"Tran";"Riqfinpro",#N/A,FALSE,"Tran"}</definedName>
    <definedName name="rft" localSheetId="68" hidden="1">{"Riqfin97",#N/A,FALSE,"Tran";"Riqfinpro",#N/A,FALSE,"Tran"}</definedName>
    <definedName name="rft" localSheetId="69" hidden="1">{"Riqfin97",#N/A,FALSE,"Tran";"Riqfinpro",#N/A,FALSE,"Tran"}</definedName>
    <definedName name="rft" localSheetId="71" hidden="1">{"Riqfin97",#N/A,FALSE,"Tran";"Riqfinpro",#N/A,FALSE,"Tran"}</definedName>
    <definedName name="rft" localSheetId="76" hidden="1">{"Riqfin97",#N/A,FALSE,"Tran";"Riqfinpro",#N/A,FALSE,"Tran"}</definedName>
    <definedName name="rft" localSheetId="77" hidden="1">{"Riqfin97",#N/A,FALSE,"Tran";"Riqfinpro",#N/A,FALSE,"Tran"}</definedName>
    <definedName name="rft" localSheetId="78" hidden="1">{"Riqfin97",#N/A,FALSE,"Tran";"Riqfinpro",#N/A,FALSE,"Tran"}</definedName>
    <definedName name="rft" localSheetId="82" hidden="1">{"Riqfin97",#N/A,FALSE,"Tran";"Riqfinpro",#N/A,FALSE,"Tran"}</definedName>
    <definedName name="rft" localSheetId="22" hidden="1">{"Riqfin97",#N/A,FALSE,"Tran";"Riqfinpro",#N/A,FALSE,"Tran"}</definedName>
    <definedName name="rft" localSheetId="86" hidden="1">{"Riqfin97",#N/A,FALSE,"Tran";"Riqfinpro",#N/A,FALSE,"Tran"}</definedName>
    <definedName name="rft" localSheetId="90" hidden="1">{"Riqfin97",#N/A,FALSE,"Tran";"Riqfinpro",#N/A,FALSE,"Tran"}</definedName>
    <definedName name="rft" localSheetId="94" hidden="1">{"Riqfin97",#N/A,FALSE,"Tran";"Riqfinpro",#N/A,FALSE,"Tran"}</definedName>
    <definedName name="rft" localSheetId="102" hidden="1">{"Riqfin97",#N/A,FALSE,"Tran";"Riqfinpro",#N/A,FALSE,"Tran"}</definedName>
    <definedName name="rft" localSheetId="27" hidden="1">{"Riqfin97",#N/A,FALSE,"Tran";"Riqfinpro",#N/A,FALSE,"Tran"}</definedName>
    <definedName name="rft" localSheetId="0" hidden="1">{"Riqfin97",#N/A,FALSE,"Tran";"Riqfinpro",#N/A,FALSE,"Tran"}</definedName>
    <definedName name="rft" hidden="1">{"Riqfin97",#N/A,FALSE,"Tran";"Riqfinpro",#N/A,FALSE,"Tran"}</definedName>
    <definedName name="rfv" localSheetId="104" hidden="1">{"Tab1",#N/A,FALSE,"P";"Tab2",#N/A,FALSE,"P"}</definedName>
    <definedName name="rfv" localSheetId="106" hidden="1">{"Tab1",#N/A,FALSE,"P";"Tab2",#N/A,FALSE,"P"}</definedName>
    <definedName name="rfv" localSheetId="16" hidden="1">{"Tab1",#N/A,FALSE,"P";"Tab2",#N/A,FALSE,"P"}</definedName>
    <definedName name="rfv" localSheetId="17" hidden="1">{"Tab1",#N/A,FALSE,"P";"Tab2",#N/A,FALSE,"P"}</definedName>
    <definedName name="rfv" localSheetId="18" hidden="1">{"Tab1",#N/A,FALSE,"P";"Tab2",#N/A,FALSE,"P"}</definedName>
    <definedName name="rfv" localSheetId="38" hidden="1">{"Tab1",#N/A,FALSE,"P";"Tab2",#N/A,FALSE,"P"}</definedName>
    <definedName name="rfv" localSheetId="41" hidden="1">{"Tab1",#N/A,FALSE,"P";"Tab2",#N/A,FALSE,"P"}</definedName>
    <definedName name="rfv" localSheetId="65" hidden="1">{"Tab1",#N/A,FALSE,"P";"Tab2",#N/A,FALSE,"P"}</definedName>
    <definedName name="rfv" localSheetId="67" hidden="1">{"Tab1",#N/A,FALSE,"P";"Tab2",#N/A,FALSE,"P"}</definedName>
    <definedName name="rfv" localSheetId="70" hidden="1">{"Tab1",#N/A,FALSE,"P";"Tab2",#N/A,FALSE,"P"}</definedName>
    <definedName name="rfv" localSheetId="8" hidden="1">{"Tab1",#N/A,FALSE,"P";"Tab2",#N/A,FALSE,"P"}</definedName>
    <definedName name="rfv" localSheetId="9" hidden="1">{"Tab1",#N/A,FALSE,"P";"Tab2",#N/A,FALSE,"P"}</definedName>
    <definedName name="rfv" localSheetId="10" hidden="1">{"Tab1",#N/A,FALSE,"P";"Tab2",#N/A,FALSE,"P"}</definedName>
    <definedName name="rfv" localSheetId="11" hidden="1">{"Tab1",#N/A,FALSE,"P";"Tab2",#N/A,FALSE,"P"}</definedName>
    <definedName name="rfv" localSheetId="54" hidden="1">{"Tab1",#N/A,FALSE,"P";"Tab2",#N/A,FALSE,"P"}</definedName>
    <definedName name="rfv" localSheetId="51" hidden="1">{"Tab1",#N/A,FALSE,"P";"Tab2",#N/A,FALSE,"P"}</definedName>
    <definedName name="rfv" localSheetId="89" hidden="1">{"Tab1",#N/A,FALSE,"P";"Tab2",#N/A,FALSE,"P"}</definedName>
    <definedName name="rfv" localSheetId="28" hidden="1">{"Tab1",#N/A,FALSE,"P";"Tab2",#N/A,FALSE,"P"}</definedName>
    <definedName name="rfv" localSheetId="29" hidden="1">{"Tab1",#N/A,FALSE,"P";"Tab2",#N/A,FALSE,"P"}</definedName>
    <definedName name="rfv" localSheetId="30" hidden="1">{"Tab1",#N/A,FALSE,"P";"Tab2",#N/A,FALSE,"P"}</definedName>
    <definedName name="rfv" localSheetId="31" hidden="1">{"Tab1",#N/A,FALSE,"P";"Tab2",#N/A,FALSE,"P"}</definedName>
    <definedName name="rfv" localSheetId="32" hidden="1">{"Tab1",#N/A,FALSE,"P";"Tab2",#N/A,FALSE,"P"}</definedName>
    <definedName name="rfv" localSheetId="33" hidden="1">{"Tab1",#N/A,FALSE,"P";"Tab2",#N/A,FALSE,"P"}</definedName>
    <definedName name="rfv" localSheetId="34" hidden="1">{"Tab1",#N/A,FALSE,"P";"Tab2",#N/A,FALSE,"P"}</definedName>
    <definedName name="rfv" localSheetId="37" hidden="1">{"Tab1",#N/A,FALSE,"P";"Tab2",#N/A,FALSE,"P"}</definedName>
    <definedName name="rfv" localSheetId="2" hidden="1">{"Tab1",#N/A,FALSE,"P";"Tab2",#N/A,FALSE,"P"}</definedName>
    <definedName name="rfv" localSheetId="39" hidden="1">{"Tab1",#N/A,FALSE,"P";"Tab2",#N/A,FALSE,"P"}</definedName>
    <definedName name="rfv" localSheetId="40" hidden="1">{"Tab1",#N/A,FALSE,"P";"Tab2",#N/A,FALSE,"P"}</definedName>
    <definedName name="rfv" localSheetId="42" hidden="1">{"Tab1",#N/A,FALSE,"P";"Tab2",#N/A,FALSE,"P"}</definedName>
    <definedName name="rfv" localSheetId="43" hidden="1">{"Tab1",#N/A,FALSE,"P";"Tab2",#N/A,FALSE,"P"}</definedName>
    <definedName name="rfv" localSheetId="44" hidden="1">{"Tab1",#N/A,FALSE,"P";"Tab2",#N/A,FALSE,"P"}</definedName>
    <definedName name="rfv" localSheetId="45" hidden="1">{"Tab1",#N/A,FALSE,"P";"Tab2",#N/A,FALSE,"P"}</definedName>
    <definedName name="rfv" localSheetId="46" hidden="1">{"Tab1",#N/A,FALSE,"P";"Tab2",#N/A,FALSE,"P"}</definedName>
    <definedName name="rfv" localSheetId="47" hidden="1">{"Tab1",#N/A,FALSE,"P";"Tab2",#N/A,FALSE,"P"}</definedName>
    <definedName name="rfv" localSheetId="48" hidden="1">{"Tab1",#N/A,FALSE,"P";"Tab2",#N/A,FALSE,"P"}</definedName>
    <definedName name="rfv" localSheetId="49" hidden="1">{"Tab1",#N/A,FALSE,"P";"Tab2",#N/A,FALSE,"P"}</definedName>
    <definedName name="rfv" localSheetId="50" hidden="1">{"Tab1",#N/A,FALSE,"P";"Tab2",#N/A,FALSE,"P"}</definedName>
    <definedName name="rfv" localSheetId="57" hidden="1">{"Tab1",#N/A,FALSE,"P";"Tab2",#N/A,FALSE,"P"}</definedName>
    <definedName name="rfv" localSheetId="58" hidden="1">{"Tab1",#N/A,FALSE,"P";"Tab2",#N/A,FALSE,"P"}</definedName>
    <definedName name="rfv" localSheetId="59" hidden="1">{"Tab1",#N/A,FALSE,"P";"Tab2",#N/A,FALSE,"P"}</definedName>
    <definedName name="rfv" localSheetId="60" hidden="1">{"Tab1",#N/A,FALSE,"P";"Tab2",#N/A,FALSE,"P"}</definedName>
    <definedName name="rfv" localSheetId="61" hidden="1">{"Tab1",#N/A,FALSE,"P";"Tab2",#N/A,FALSE,"P"}</definedName>
    <definedName name="rfv" localSheetId="62" hidden="1">{"Tab1",#N/A,FALSE,"P";"Tab2",#N/A,FALSE,"P"}</definedName>
    <definedName name="rfv" localSheetId="63" hidden="1">{"Tab1",#N/A,FALSE,"P";"Tab2",#N/A,FALSE,"P"}</definedName>
    <definedName name="rfv" localSheetId="64" hidden="1">{"Tab1",#N/A,FALSE,"P";"Tab2",#N/A,FALSE,"P"}</definedName>
    <definedName name="rfv" localSheetId="66" hidden="1">{"Tab1",#N/A,FALSE,"P";"Tab2",#N/A,FALSE,"P"}</definedName>
    <definedName name="rfv" localSheetId="68" hidden="1">{"Tab1",#N/A,FALSE,"P";"Tab2",#N/A,FALSE,"P"}</definedName>
    <definedName name="rfv" localSheetId="69" hidden="1">{"Tab1",#N/A,FALSE,"P";"Tab2",#N/A,FALSE,"P"}</definedName>
    <definedName name="rfv" localSheetId="71" hidden="1">{"Tab1",#N/A,FALSE,"P";"Tab2",#N/A,FALSE,"P"}</definedName>
    <definedName name="rfv" localSheetId="76" hidden="1">{"Tab1",#N/A,FALSE,"P";"Tab2",#N/A,FALSE,"P"}</definedName>
    <definedName name="rfv" localSheetId="77" hidden="1">{"Tab1",#N/A,FALSE,"P";"Tab2",#N/A,FALSE,"P"}</definedName>
    <definedName name="rfv" localSheetId="78" hidden="1">{"Tab1",#N/A,FALSE,"P";"Tab2",#N/A,FALSE,"P"}</definedName>
    <definedName name="rfv" localSheetId="82" hidden="1">{"Tab1",#N/A,FALSE,"P";"Tab2",#N/A,FALSE,"P"}</definedName>
    <definedName name="rfv" localSheetId="22" hidden="1">{"Tab1",#N/A,FALSE,"P";"Tab2",#N/A,FALSE,"P"}</definedName>
    <definedName name="rfv" localSheetId="86" hidden="1">{"Tab1",#N/A,FALSE,"P";"Tab2",#N/A,FALSE,"P"}</definedName>
    <definedName name="rfv" localSheetId="90" hidden="1">{"Tab1",#N/A,FALSE,"P";"Tab2",#N/A,FALSE,"P"}</definedName>
    <definedName name="rfv" localSheetId="94" hidden="1">{"Tab1",#N/A,FALSE,"P";"Tab2",#N/A,FALSE,"P"}</definedName>
    <definedName name="rfv" localSheetId="102" hidden="1">{"Tab1",#N/A,FALSE,"P";"Tab2",#N/A,FALSE,"P"}</definedName>
    <definedName name="rfv" localSheetId="27" hidden="1">{"Tab1",#N/A,FALSE,"P";"Tab2",#N/A,FALSE,"P"}</definedName>
    <definedName name="rfv" localSheetId="0" hidden="1">{"Tab1",#N/A,FALSE,"P";"Tab2",#N/A,FALSE,"P"}</definedName>
    <definedName name="rfv" hidden="1">{"Tab1",#N/A,FALSE,"P";"Tab2",#N/A,FALSE,"P"}</definedName>
    <definedName name="RgCcode" localSheetId="106">#REF!</definedName>
    <definedName name="RgCcode" localSheetId="57">[179]EERProfile!$B$2</definedName>
    <definedName name="RgCcode" localSheetId="94">#REF!</definedName>
    <definedName name="RgCcode">[179]EERProfile!$B$2</definedName>
    <definedName name="RgCName" localSheetId="106">#REF!</definedName>
    <definedName name="RgCName" localSheetId="57">[179]EERProfile!$A$2</definedName>
    <definedName name="RgCName" localSheetId="94">#REF!</definedName>
    <definedName name="RgCName">[179]EERProfile!$A$2</definedName>
    <definedName name="rgdfgd" localSheetId="106" hidden="1">#REF!</definedName>
    <definedName name="rgdfgd" localSheetId="17" hidden="1">#REF!</definedName>
    <definedName name="rgdfgd" localSheetId="41" hidden="1">#REF!</definedName>
    <definedName name="rgdfgd" localSheetId="51" hidden="1">#REF!</definedName>
    <definedName name="rgdfgd" localSheetId="89" hidden="1">#REF!</definedName>
    <definedName name="rgdfgd" localSheetId="40" hidden="1">#REF!</definedName>
    <definedName name="rgdfgd" localSheetId="42" hidden="1">#REF!</definedName>
    <definedName name="rgdfgd" localSheetId="43" hidden="1">#REF!</definedName>
    <definedName name="rgdfgd" localSheetId="47" hidden="1">#REF!</definedName>
    <definedName name="rgdfgd" localSheetId="48" hidden="1">#REF!</definedName>
    <definedName name="rgdfgd" localSheetId="49" hidden="1">#REF!</definedName>
    <definedName name="rgdfgd" localSheetId="50" hidden="1">#REF!</definedName>
    <definedName name="rgdfgd" localSheetId="57" hidden="1">#REF!</definedName>
    <definedName name="rgdfgd" localSheetId="58" hidden="1">#REF!</definedName>
    <definedName name="rgdfgd" localSheetId="59" hidden="1">#REF!</definedName>
    <definedName name="rgdfgd" localSheetId="60" hidden="1">#REF!</definedName>
    <definedName name="rgdfgd" localSheetId="76" hidden="1">#REF!</definedName>
    <definedName name="rgdfgd" localSheetId="78" hidden="1">#REF!</definedName>
    <definedName name="rgdfgd" localSheetId="82" hidden="1">#REF!</definedName>
    <definedName name="rgdfgd" localSheetId="22" hidden="1">#REF!</definedName>
    <definedName name="rgdfgd" localSheetId="86" hidden="1">#REF!</definedName>
    <definedName name="rgdfgd" localSheetId="90" hidden="1">#REF!</definedName>
    <definedName name="rgdfgd" localSheetId="27" hidden="1">#REF!</definedName>
    <definedName name="rgdfgd" localSheetId="0" hidden="1">#REF!</definedName>
    <definedName name="rgdfgd" hidden="1">#REF!</definedName>
    <definedName name="RGDPA" localSheetId="106">#REF!</definedName>
    <definedName name="RGDPA" localSheetId="17">#REF!</definedName>
    <definedName name="RGDPA" localSheetId="51">#REF!</definedName>
    <definedName name="RGDPA" localSheetId="89">#REF!</definedName>
    <definedName name="RGDPA" localSheetId="40">#REF!</definedName>
    <definedName name="RGDPA" localSheetId="42">#REF!</definedName>
    <definedName name="RGDPA" localSheetId="48">#REF!</definedName>
    <definedName name="RGDPA" localSheetId="49">#REF!</definedName>
    <definedName name="RGDPA" localSheetId="50">#REF!</definedName>
    <definedName name="RGDPA" localSheetId="57">#REF!</definedName>
    <definedName name="RGDPA" localSheetId="58">#REF!</definedName>
    <definedName name="RGDPA" localSheetId="78">#REF!</definedName>
    <definedName name="RGDPA" localSheetId="22">#REF!</definedName>
    <definedName name="RGDPA" localSheetId="90">#REF!</definedName>
    <definedName name="RGDPA" localSheetId="0">#REF!</definedName>
    <definedName name="RGDPA">#REF!</definedName>
    <definedName name="RgFdBaseYr" localSheetId="106">#REF!</definedName>
    <definedName name="RgFdBaseYr" localSheetId="57">[179]EERProfile!$O$2</definedName>
    <definedName name="RgFdBaseYr" localSheetId="94">#REF!</definedName>
    <definedName name="RgFdBaseYr">[179]EERProfile!$O$2</definedName>
    <definedName name="RgFdBper" localSheetId="106">#REF!</definedName>
    <definedName name="RgFdBper" localSheetId="57">[179]EERProfile!$M$2</definedName>
    <definedName name="RgFdBper" localSheetId="94">#REF!</definedName>
    <definedName name="RgFdBper">[179]EERProfile!$M$2</definedName>
    <definedName name="RgFdDefBaseYr" localSheetId="106">#REF!</definedName>
    <definedName name="RgFdDefBaseYr" localSheetId="57">[179]EERProfile!$P$2</definedName>
    <definedName name="RgFdDefBaseYr" localSheetId="94">#REF!</definedName>
    <definedName name="RgFdDefBaseYr">[179]EERProfile!$P$2</definedName>
    <definedName name="RgFdEper" localSheetId="106">#REF!</definedName>
    <definedName name="RgFdEper" localSheetId="57">[179]EERProfile!$N$2</definedName>
    <definedName name="RgFdEper" localSheetId="94">#REF!</definedName>
    <definedName name="RgFdEper">[179]EERProfile!$N$2</definedName>
    <definedName name="RgFdGrFoot" localSheetId="106">#REF!</definedName>
    <definedName name="RgFdGrFoot" localSheetId="57">[179]EERProfile!$AC$2</definedName>
    <definedName name="RgFdGrFoot" localSheetId="94">#REF!</definedName>
    <definedName name="RgFdGrFoot">[179]EERProfile!$AC$2</definedName>
    <definedName name="RgFdGrSeries" localSheetId="106">#REF!</definedName>
    <definedName name="RgFdGrSeries" localSheetId="57">[179]EERProfile!$AA$2:$AA$7</definedName>
    <definedName name="RgFdGrSeries" localSheetId="94">#REF!</definedName>
    <definedName name="RgFdGrSeries">[179]EERProfile!$AA$2:$AA$7</definedName>
    <definedName name="RgFdGrSeriesVal" localSheetId="106">#REF!</definedName>
    <definedName name="RgFdGrSeriesVal" localSheetId="57">[179]EERProfile!$AB$2:$AB$7</definedName>
    <definedName name="RgFdGrSeriesVal" localSheetId="94">#REF!</definedName>
    <definedName name="RgFdGrSeriesVal">[179]EERProfile!$AB$2:$AB$7</definedName>
    <definedName name="RgFdGrType" localSheetId="106">#REF!</definedName>
    <definedName name="RgFdGrType" localSheetId="57">[179]EERProfile!$Z$2</definedName>
    <definedName name="RgFdGrType" localSheetId="94">#REF!</definedName>
    <definedName name="RgFdGrType">[179]EERProfile!$Z$2</definedName>
    <definedName name="RgFdPartCseries" localSheetId="106">#REF!</definedName>
    <definedName name="RgFdPartCseries" localSheetId="57">[179]EERProfile!$K$2</definedName>
    <definedName name="RgFdPartCseries" localSheetId="94">#REF!</definedName>
    <definedName name="RgFdPartCseries">[179]EERProfile!$K$2</definedName>
    <definedName name="RgFdPartCsource" localSheetId="106">#REF!</definedName>
    <definedName name="RgFdPartCsource" localSheetId="17">#REF!</definedName>
    <definedName name="RgFdPartCsource" localSheetId="18">#REF!</definedName>
    <definedName name="RgFdPartCsource" localSheetId="51">#REF!</definedName>
    <definedName name="RgFdPartCsource" localSheetId="89">#REF!</definedName>
    <definedName name="RgFdPartCsource" localSheetId="40">#REF!</definedName>
    <definedName name="RgFdPartCsource" localSheetId="42">#REF!</definedName>
    <definedName name="RgFdPartCsource" localSheetId="48">#REF!</definedName>
    <definedName name="RgFdPartCsource" localSheetId="49">#REF!</definedName>
    <definedName name="RgFdPartCsource" localSheetId="50">#REF!</definedName>
    <definedName name="RgFdPartCsource" localSheetId="57">#REF!</definedName>
    <definedName name="RgFdPartCsource" localSheetId="58">#REF!</definedName>
    <definedName name="RgFdPartCsource" localSheetId="78">#REF!</definedName>
    <definedName name="RgFdPartCsource" localSheetId="22">#REF!</definedName>
    <definedName name="RgFdPartCsource" localSheetId="90">#REF!</definedName>
    <definedName name="RgFdPartCsource" localSheetId="0">#REF!</definedName>
    <definedName name="RgFdPartCsource">#REF!</definedName>
    <definedName name="RgFdPartEseries" localSheetId="106">#REF!</definedName>
    <definedName name="RgFdPartEseries" localSheetId="17">#REF!</definedName>
    <definedName name="RgFdPartEseries" localSheetId="18">#REF!</definedName>
    <definedName name="RgFdPartEseries" localSheetId="51">#REF!</definedName>
    <definedName name="RgFdPartEseries" localSheetId="89">#REF!</definedName>
    <definedName name="RgFdPartEseries" localSheetId="40">#REF!</definedName>
    <definedName name="RgFdPartEseries" localSheetId="42">#REF!</definedName>
    <definedName name="RgFdPartEseries" localSheetId="48">#REF!</definedName>
    <definedName name="RgFdPartEseries" localSheetId="49">#REF!</definedName>
    <definedName name="RgFdPartEseries" localSheetId="50">#REF!</definedName>
    <definedName name="RgFdPartEseries" localSheetId="57">#REF!</definedName>
    <definedName name="RgFdPartEseries" localSheetId="58">#REF!</definedName>
    <definedName name="RgFdPartEseries" localSheetId="78">#REF!</definedName>
    <definedName name="RgFdPartEseries" localSheetId="22">#REF!</definedName>
    <definedName name="RgFdPartEseries" localSheetId="90">#REF!</definedName>
    <definedName name="RgFdPartEseries" localSheetId="0">#REF!</definedName>
    <definedName name="RgFdPartEseries">#REF!</definedName>
    <definedName name="RgFdPartEsource" localSheetId="106">#REF!</definedName>
    <definedName name="RgFdPartEsource" localSheetId="17">#REF!</definedName>
    <definedName name="RgFdPartEsource" localSheetId="18">#REF!</definedName>
    <definedName name="RgFdPartEsource" localSheetId="51">#REF!</definedName>
    <definedName name="RgFdPartEsource" localSheetId="89">#REF!</definedName>
    <definedName name="RgFdPartEsource" localSheetId="40">#REF!</definedName>
    <definedName name="RgFdPartEsource" localSheetId="42">#REF!</definedName>
    <definedName name="RgFdPartEsource" localSheetId="48">#REF!</definedName>
    <definedName name="RgFdPartEsource" localSheetId="49">#REF!</definedName>
    <definedName name="RgFdPartEsource" localSheetId="50">#REF!</definedName>
    <definedName name="RgFdPartEsource" localSheetId="57">#REF!</definedName>
    <definedName name="RgFdPartEsource" localSheetId="58">#REF!</definedName>
    <definedName name="RgFdPartEsource" localSheetId="78">#REF!</definedName>
    <definedName name="RgFdPartEsource" localSheetId="22">#REF!</definedName>
    <definedName name="RgFdPartEsource" localSheetId="90">#REF!</definedName>
    <definedName name="RgFdPartEsource" localSheetId="0">#REF!</definedName>
    <definedName name="RgFdPartEsource">#REF!</definedName>
    <definedName name="RgFdPartUserFile" localSheetId="106">#REF!</definedName>
    <definedName name="RgFdPartUserFile" localSheetId="57">[179]EERProfile!$L$2</definedName>
    <definedName name="RgFdPartUserFile" localSheetId="94">#REF!</definedName>
    <definedName name="RgFdPartUserFile">[179]EERProfile!$L$2</definedName>
    <definedName name="RgFdReptCSeries" localSheetId="106">#REF!</definedName>
    <definedName name="RgFdReptCSeries" localSheetId="17">#REF!</definedName>
    <definedName name="RgFdReptCSeries" localSheetId="18">#REF!</definedName>
    <definedName name="RgFdReptCSeries" localSheetId="51">#REF!</definedName>
    <definedName name="RgFdReptCSeries" localSheetId="89">#REF!</definedName>
    <definedName name="RgFdReptCSeries" localSheetId="40">#REF!</definedName>
    <definedName name="RgFdReptCSeries" localSheetId="42">#REF!</definedName>
    <definedName name="RgFdReptCSeries" localSheetId="48">#REF!</definedName>
    <definedName name="RgFdReptCSeries" localSheetId="49">#REF!</definedName>
    <definedName name="RgFdReptCSeries" localSheetId="50">#REF!</definedName>
    <definedName name="RgFdReptCSeries" localSheetId="57">#REF!</definedName>
    <definedName name="RgFdReptCSeries" localSheetId="58">#REF!</definedName>
    <definedName name="RgFdReptCSeries" localSheetId="78">#REF!</definedName>
    <definedName name="RgFdReptCSeries" localSheetId="22">#REF!</definedName>
    <definedName name="RgFdReptCSeries" localSheetId="90">#REF!</definedName>
    <definedName name="RgFdReptCSeries" localSheetId="0">#REF!</definedName>
    <definedName name="RgFdReptCSeries">#REF!</definedName>
    <definedName name="RgFdReptCsource" localSheetId="106">#REF!</definedName>
    <definedName name="RgFdReptCsource" localSheetId="17">#REF!</definedName>
    <definedName name="RgFdReptCsource" localSheetId="18">#REF!</definedName>
    <definedName name="RgFdReptCsource" localSheetId="51">#REF!</definedName>
    <definedName name="RgFdReptCsource" localSheetId="89">#REF!</definedName>
    <definedName name="RgFdReptCsource" localSheetId="40">#REF!</definedName>
    <definedName name="RgFdReptCsource" localSheetId="42">#REF!</definedName>
    <definedName name="RgFdReptCsource" localSheetId="48">#REF!</definedName>
    <definedName name="RgFdReptCsource" localSheetId="49">#REF!</definedName>
    <definedName name="RgFdReptCsource" localSheetId="50">#REF!</definedName>
    <definedName name="RgFdReptCsource" localSheetId="57">#REF!</definedName>
    <definedName name="RgFdReptCsource" localSheetId="58">#REF!</definedName>
    <definedName name="RgFdReptCsource" localSheetId="78">#REF!</definedName>
    <definedName name="RgFdReptCsource" localSheetId="22">#REF!</definedName>
    <definedName name="RgFdReptCsource" localSheetId="90">#REF!</definedName>
    <definedName name="RgFdReptCsource" localSheetId="0">#REF!</definedName>
    <definedName name="RgFdReptCsource">#REF!</definedName>
    <definedName name="RgFdReptEseries" localSheetId="106">#REF!</definedName>
    <definedName name="RgFdReptEseries" localSheetId="17">#REF!</definedName>
    <definedName name="RgFdReptEseries" localSheetId="18">#REF!</definedName>
    <definedName name="RgFdReptEseries" localSheetId="51">#REF!</definedName>
    <definedName name="RgFdReptEseries" localSheetId="89">#REF!</definedName>
    <definedName name="RgFdReptEseries" localSheetId="40">#REF!</definedName>
    <definedName name="RgFdReptEseries" localSheetId="42">#REF!</definedName>
    <definedName name="RgFdReptEseries" localSheetId="48">#REF!</definedName>
    <definedName name="RgFdReptEseries" localSheetId="49">#REF!</definedName>
    <definedName name="RgFdReptEseries" localSheetId="50">#REF!</definedName>
    <definedName name="RgFdReptEseries" localSheetId="57">#REF!</definedName>
    <definedName name="RgFdReptEseries" localSheetId="58">#REF!</definedName>
    <definedName name="RgFdReptEseries" localSheetId="78">#REF!</definedName>
    <definedName name="RgFdReptEseries" localSheetId="22">#REF!</definedName>
    <definedName name="RgFdReptEseries" localSheetId="90">#REF!</definedName>
    <definedName name="RgFdReptEseries" localSheetId="0">#REF!</definedName>
    <definedName name="RgFdReptEseries">#REF!</definedName>
    <definedName name="RgFdReptEsource" localSheetId="106">#REF!</definedName>
    <definedName name="RgFdReptEsource" localSheetId="17">#REF!</definedName>
    <definedName name="RgFdReptEsource" localSheetId="51">#REF!</definedName>
    <definedName name="RgFdReptEsource" localSheetId="89">#REF!</definedName>
    <definedName name="RgFdReptEsource" localSheetId="48">#REF!</definedName>
    <definedName name="RgFdReptEsource" localSheetId="49">#REF!</definedName>
    <definedName name="RgFdReptEsource" localSheetId="50">#REF!</definedName>
    <definedName name="RgFdReptEsource" localSheetId="57">#REF!</definedName>
    <definedName name="RgFdReptEsource" localSheetId="58">#REF!</definedName>
    <definedName name="RgFdReptEsource" localSheetId="78">#REF!</definedName>
    <definedName name="RgFdReptEsource" localSheetId="22">#REF!</definedName>
    <definedName name="RgFdReptEsource" localSheetId="90">#REF!</definedName>
    <definedName name="RgFdReptEsource" localSheetId="0">#REF!</definedName>
    <definedName name="RgFdReptEsource">#REF!</definedName>
    <definedName name="RgFdReptUserFile" localSheetId="106">#REF!</definedName>
    <definedName name="RgFdReptUserFile" localSheetId="57">[179]EERProfile!$G$2</definedName>
    <definedName name="RgFdReptUserFile" localSheetId="94">#REF!</definedName>
    <definedName name="RgFdReptUserFile">[179]EERProfile!$G$2</definedName>
    <definedName name="RgFdSAMethod" localSheetId="106">#REF!</definedName>
    <definedName name="RgFdSAMethod" localSheetId="17">#REF!</definedName>
    <definedName name="RgFdSAMethod" localSheetId="18">#REF!</definedName>
    <definedName name="RgFdSAMethod" localSheetId="51">#REF!</definedName>
    <definedName name="RgFdSAMethod" localSheetId="89">#REF!</definedName>
    <definedName name="RgFdSAMethod" localSheetId="40">#REF!</definedName>
    <definedName name="RgFdSAMethod" localSheetId="42">#REF!</definedName>
    <definedName name="RgFdSAMethod" localSheetId="48">#REF!</definedName>
    <definedName name="RgFdSAMethod" localSheetId="49">#REF!</definedName>
    <definedName name="RgFdSAMethod" localSheetId="50">#REF!</definedName>
    <definedName name="RgFdSAMethod" localSheetId="57">#REF!</definedName>
    <definedName name="RgFdSAMethod" localSheetId="58">#REF!</definedName>
    <definedName name="RgFdSAMethod" localSheetId="78">#REF!</definedName>
    <definedName name="RgFdSAMethod" localSheetId="22">#REF!</definedName>
    <definedName name="RgFdSAMethod" localSheetId="90">#REF!</definedName>
    <definedName name="RgFdSAMethod" localSheetId="0">#REF!</definedName>
    <definedName name="RgFdSAMethod">#REF!</definedName>
    <definedName name="RgFdTbBper" localSheetId="106">#REF!</definedName>
    <definedName name="RgFdTbBper" localSheetId="17">#REF!</definedName>
    <definedName name="RgFdTbBper" localSheetId="18">#REF!</definedName>
    <definedName name="RgFdTbBper" localSheetId="51">#REF!</definedName>
    <definedName name="RgFdTbBper" localSheetId="89">#REF!</definedName>
    <definedName name="RgFdTbBper" localSheetId="40">#REF!</definedName>
    <definedName name="RgFdTbBper" localSheetId="42">#REF!</definedName>
    <definedName name="RgFdTbBper" localSheetId="48">#REF!</definedName>
    <definedName name="RgFdTbBper" localSheetId="49">#REF!</definedName>
    <definedName name="RgFdTbBper" localSheetId="50">#REF!</definedName>
    <definedName name="RgFdTbBper" localSheetId="57">#REF!</definedName>
    <definedName name="RgFdTbBper" localSheetId="58">#REF!</definedName>
    <definedName name="RgFdTbBper" localSheetId="78">#REF!</definedName>
    <definedName name="RgFdTbBper" localSheetId="22">#REF!</definedName>
    <definedName name="RgFdTbBper" localSheetId="90">#REF!</definedName>
    <definedName name="RgFdTbBper" localSheetId="0">#REF!</definedName>
    <definedName name="RgFdTbBper">#REF!</definedName>
    <definedName name="RgFdTbCreate" localSheetId="106">#REF!</definedName>
    <definedName name="RgFdTbCreate" localSheetId="17">#REF!</definedName>
    <definedName name="RgFdTbCreate" localSheetId="18">#REF!</definedName>
    <definedName name="RgFdTbCreate" localSheetId="51">#REF!</definedName>
    <definedName name="RgFdTbCreate" localSheetId="89">#REF!</definedName>
    <definedName name="RgFdTbCreate" localSheetId="40">#REF!</definedName>
    <definedName name="RgFdTbCreate" localSheetId="42">#REF!</definedName>
    <definedName name="RgFdTbCreate" localSheetId="48">#REF!</definedName>
    <definedName name="RgFdTbCreate" localSheetId="49">#REF!</definedName>
    <definedName name="RgFdTbCreate" localSheetId="50">#REF!</definedName>
    <definedName name="RgFdTbCreate" localSheetId="57">#REF!</definedName>
    <definedName name="RgFdTbCreate" localSheetId="58">#REF!</definedName>
    <definedName name="RgFdTbCreate" localSheetId="78">#REF!</definedName>
    <definedName name="RgFdTbCreate" localSheetId="22">#REF!</definedName>
    <definedName name="RgFdTbCreate" localSheetId="90">#REF!</definedName>
    <definedName name="RgFdTbCreate" localSheetId="0">#REF!</definedName>
    <definedName name="RgFdTbCreate">#REF!</definedName>
    <definedName name="RgFdTbEper" localSheetId="106">#REF!</definedName>
    <definedName name="RgFdTbEper" localSheetId="17">#REF!</definedName>
    <definedName name="RgFdTbEper" localSheetId="51">#REF!</definedName>
    <definedName name="RgFdTbEper" localSheetId="89">#REF!</definedName>
    <definedName name="RgFdTbEper" localSheetId="48">#REF!</definedName>
    <definedName name="RgFdTbEper" localSheetId="49">#REF!</definedName>
    <definedName name="RgFdTbEper" localSheetId="50">#REF!</definedName>
    <definedName name="RgFdTbEper" localSheetId="57">#REF!</definedName>
    <definedName name="RgFdTbEper" localSheetId="58">#REF!</definedName>
    <definedName name="RgFdTbEper" localSheetId="78">#REF!</definedName>
    <definedName name="RgFdTbEper" localSheetId="22">#REF!</definedName>
    <definedName name="RgFdTbEper" localSheetId="90">#REF!</definedName>
    <definedName name="RgFdTbEper" localSheetId="0">#REF!</definedName>
    <definedName name="RgFdTbEper">#REF!</definedName>
    <definedName name="RGFdTbFoot" localSheetId="106">#REF!</definedName>
    <definedName name="RGFdTbFoot" localSheetId="17">#REF!</definedName>
    <definedName name="RGFdTbFoot" localSheetId="51">#REF!</definedName>
    <definedName name="RGFdTbFoot" localSheetId="89">#REF!</definedName>
    <definedName name="RGFdTbFoot" localSheetId="48">#REF!</definedName>
    <definedName name="RGFdTbFoot" localSheetId="49">#REF!</definedName>
    <definedName name="RGFdTbFoot" localSheetId="50">#REF!</definedName>
    <definedName name="RGFdTbFoot" localSheetId="57">#REF!</definedName>
    <definedName name="RGFdTbFoot" localSheetId="58">#REF!</definedName>
    <definedName name="RGFdTbFoot" localSheetId="78">#REF!</definedName>
    <definedName name="RGFdTbFoot" localSheetId="22">#REF!</definedName>
    <definedName name="RGFdTbFoot" localSheetId="90">#REF!</definedName>
    <definedName name="RGFdTbFoot" localSheetId="0">#REF!</definedName>
    <definedName name="RGFdTbFoot">#REF!</definedName>
    <definedName name="RgFdTbFreq" localSheetId="106">#REF!</definedName>
    <definedName name="RgFdTbFreq" localSheetId="17">#REF!</definedName>
    <definedName name="RgFdTbFreq" localSheetId="51">#REF!</definedName>
    <definedName name="RgFdTbFreq" localSheetId="89">#REF!</definedName>
    <definedName name="RgFdTbFreq" localSheetId="48">#REF!</definedName>
    <definedName name="RgFdTbFreq" localSheetId="49">#REF!</definedName>
    <definedName name="RgFdTbFreq" localSheetId="50">#REF!</definedName>
    <definedName name="RgFdTbFreq" localSheetId="57">#REF!</definedName>
    <definedName name="RgFdTbFreq" localSheetId="58">#REF!</definedName>
    <definedName name="RgFdTbFreq" localSheetId="78">#REF!</definedName>
    <definedName name="RgFdTbFreq" localSheetId="22">#REF!</definedName>
    <definedName name="RgFdTbFreq" localSheetId="90">#REF!</definedName>
    <definedName name="RgFdTbFreq" localSheetId="0">#REF!</definedName>
    <definedName name="RgFdTbFreq">#REF!</definedName>
    <definedName name="RgFdTbFreqVal" localSheetId="106">#REF!</definedName>
    <definedName name="RgFdTbFreqVal" localSheetId="17">#REF!</definedName>
    <definedName name="RgFdTbFreqVal" localSheetId="51">#REF!</definedName>
    <definedName name="RgFdTbFreqVal" localSheetId="89">#REF!</definedName>
    <definedName name="RgFdTbFreqVal" localSheetId="48">#REF!</definedName>
    <definedName name="RgFdTbFreqVal" localSheetId="49">#REF!</definedName>
    <definedName name="RgFdTbFreqVal" localSheetId="50">#REF!</definedName>
    <definedName name="RgFdTbFreqVal" localSheetId="57">#REF!</definedName>
    <definedName name="RgFdTbFreqVal" localSheetId="58">#REF!</definedName>
    <definedName name="RgFdTbFreqVal" localSheetId="78">#REF!</definedName>
    <definedName name="RgFdTbFreqVal" localSheetId="22">#REF!</definedName>
    <definedName name="RgFdTbFreqVal" localSheetId="90">#REF!</definedName>
    <definedName name="RgFdTbFreqVal" localSheetId="0">#REF!</definedName>
    <definedName name="RgFdTbFreqVal">#REF!</definedName>
    <definedName name="RgFdTbSendto" localSheetId="106">#REF!</definedName>
    <definedName name="RgFdTbSendto" localSheetId="17">#REF!</definedName>
    <definedName name="RgFdTbSendto" localSheetId="51">#REF!</definedName>
    <definedName name="RgFdTbSendto" localSheetId="89">#REF!</definedName>
    <definedName name="RgFdTbSendto" localSheetId="48">#REF!</definedName>
    <definedName name="RgFdTbSendto" localSheetId="49">#REF!</definedName>
    <definedName name="RgFdTbSendto" localSheetId="50">#REF!</definedName>
    <definedName name="RgFdTbSendto" localSheetId="57">#REF!</definedName>
    <definedName name="RgFdTbSendto" localSheetId="58">#REF!</definedName>
    <definedName name="RgFdTbSendto" localSheetId="78">#REF!</definedName>
    <definedName name="RgFdTbSendto" localSheetId="22">#REF!</definedName>
    <definedName name="RgFdTbSendto" localSheetId="90">#REF!</definedName>
    <definedName name="RgFdTbSendto" localSheetId="0">#REF!</definedName>
    <definedName name="RgFdTbSendto">#REF!</definedName>
    <definedName name="RgFdWgtMethod" localSheetId="106">#REF!</definedName>
    <definedName name="RgFdWgtMethod" localSheetId="17">#REF!</definedName>
    <definedName name="RgFdWgtMethod" localSheetId="51">#REF!</definedName>
    <definedName name="RgFdWgtMethod" localSheetId="89">#REF!</definedName>
    <definedName name="RgFdWgtMethod" localSheetId="48">#REF!</definedName>
    <definedName name="RgFdWgtMethod" localSheetId="49">#REF!</definedName>
    <definedName name="RgFdWgtMethod" localSheetId="50">#REF!</definedName>
    <definedName name="RgFdWgtMethod" localSheetId="57">#REF!</definedName>
    <definedName name="RgFdWgtMethod" localSheetId="58">#REF!</definedName>
    <definedName name="RgFdWgtMethod" localSheetId="78">#REF!</definedName>
    <definedName name="RgFdWgtMethod" localSheetId="22">#REF!</definedName>
    <definedName name="RgFdWgtMethod" localSheetId="90">#REF!</definedName>
    <definedName name="RgFdWgtMethod" localSheetId="0">#REF!</definedName>
    <definedName name="RgFdWgtMethod">#REF!</definedName>
    <definedName name="RGSPA" localSheetId="106">#REF!</definedName>
    <definedName name="RGSPA" localSheetId="17">#REF!</definedName>
    <definedName name="RGSPA" localSheetId="51">#REF!</definedName>
    <definedName name="RGSPA" localSheetId="89">#REF!</definedName>
    <definedName name="RGSPA" localSheetId="48">#REF!</definedName>
    <definedName name="RGSPA" localSheetId="49">#REF!</definedName>
    <definedName name="RGSPA" localSheetId="50">#REF!</definedName>
    <definedName name="RGSPA" localSheetId="57">#REF!</definedName>
    <definedName name="RGSPA" localSheetId="58">#REF!</definedName>
    <definedName name="RGSPA" localSheetId="78">#REF!</definedName>
    <definedName name="RGSPA" localSheetId="22">#REF!</definedName>
    <definedName name="RGSPA" localSheetId="90">#REF!</definedName>
    <definedName name="RGSPA" localSheetId="0">#REF!</definedName>
    <definedName name="RGSPA">#REF!</definedName>
    <definedName name="rgz\dsf">#N/A</definedName>
    <definedName name="ri" localSheetId="106" hidden="1">#REF!</definedName>
    <definedName name="ri" localSheetId="17" hidden="1">#REF!</definedName>
    <definedName name="ri" localSheetId="41" hidden="1">#REF!</definedName>
    <definedName name="ri" localSheetId="51" hidden="1">#REF!</definedName>
    <definedName name="ri" localSheetId="89" hidden="1">#REF!</definedName>
    <definedName name="ri" localSheetId="40" hidden="1">#REF!</definedName>
    <definedName name="ri" localSheetId="42" hidden="1">#REF!</definedName>
    <definedName name="ri" localSheetId="43" hidden="1">#REF!</definedName>
    <definedName name="ri" localSheetId="47" hidden="1">#REF!</definedName>
    <definedName name="ri" localSheetId="48" hidden="1">#REF!</definedName>
    <definedName name="ri" localSheetId="49" hidden="1">#REF!</definedName>
    <definedName name="ri" localSheetId="50" hidden="1">#REF!</definedName>
    <definedName name="ri" localSheetId="57" hidden="1">#REF!</definedName>
    <definedName name="ri" localSheetId="58" hidden="1">#REF!</definedName>
    <definedName name="ri" localSheetId="59" hidden="1">#REF!</definedName>
    <definedName name="ri" localSheetId="60" hidden="1">#REF!</definedName>
    <definedName name="ri" localSheetId="76" hidden="1">#REF!</definedName>
    <definedName name="ri" localSheetId="78" hidden="1">#REF!</definedName>
    <definedName name="ri" localSheetId="82" hidden="1">#REF!</definedName>
    <definedName name="ri" localSheetId="22" hidden="1">#REF!</definedName>
    <definedName name="ri" localSheetId="86" hidden="1">#REF!</definedName>
    <definedName name="ri" localSheetId="90" hidden="1">#REF!</definedName>
    <definedName name="ri" localSheetId="27" hidden="1">#REF!</definedName>
    <definedName name="ri" localSheetId="0" hidden="1">#REF!</definedName>
    <definedName name="ri" hidden="1">#REF!</definedName>
    <definedName name="right" localSheetId="106">#REF!</definedName>
    <definedName name="right" localSheetId="17">#REF!</definedName>
    <definedName name="right" localSheetId="51">#REF!</definedName>
    <definedName name="right" localSheetId="89">#REF!</definedName>
    <definedName name="right" localSheetId="40">#REF!</definedName>
    <definedName name="right" localSheetId="42">#REF!</definedName>
    <definedName name="right" localSheetId="43">#REF!</definedName>
    <definedName name="right" localSheetId="48">#REF!</definedName>
    <definedName name="right" localSheetId="49">#REF!</definedName>
    <definedName name="right" localSheetId="50">#REF!</definedName>
    <definedName name="right" localSheetId="57">#REF!</definedName>
    <definedName name="right" localSheetId="58">#REF!</definedName>
    <definedName name="right" localSheetId="76">#REF!</definedName>
    <definedName name="right" localSheetId="78">#REF!</definedName>
    <definedName name="right" localSheetId="22">#REF!</definedName>
    <definedName name="right" localSheetId="90">#REF!</definedName>
    <definedName name="right" localSheetId="27">#REF!</definedName>
    <definedName name="right" localSheetId="0">#REF!</definedName>
    <definedName name="right">#REF!</definedName>
    <definedName name="RIN" localSheetId="106">#REF!</definedName>
    <definedName name="RIN" localSheetId="17">#REF!</definedName>
    <definedName name="RIN" localSheetId="51">#REF!</definedName>
    <definedName name="RIN" localSheetId="89">#REF!</definedName>
    <definedName name="RIN" localSheetId="40">#REF!</definedName>
    <definedName name="RIN" localSheetId="42">#REF!</definedName>
    <definedName name="RIN" localSheetId="43">#REF!</definedName>
    <definedName name="RIN" localSheetId="48">#REF!</definedName>
    <definedName name="RIN" localSheetId="49">#REF!</definedName>
    <definedName name="RIN" localSheetId="50">#REF!</definedName>
    <definedName name="RIN" localSheetId="57">#REF!</definedName>
    <definedName name="RIN" localSheetId="58">#REF!</definedName>
    <definedName name="RIN" localSheetId="76">#REF!</definedName>
    <definedName name="RIN" localSheetId="78">#REF!</definedName>
    <definedName name="RIN" localSheetId="22">#REF!</definedName>
    <definedName name="RIN" localSheetId="90">#REF!</definedName>
    <definedName name="RIN" localSheetId="27">#REF!</definedName>
    <definedName name="RIN" localSheetId="0">#REF!</definedName>
    <definedName name="RIN">#REF!</definedName>
    <definedName name="rindex" localSheetId="106">#REF!</definedName>
    <definedName name="rindex" localSheetId="17">#REF!</definedName>
    <definedName name="rindex" localSheetId="51">#REF!</definedName>
    <definedName name="rindex" localSheetId="89">#REF!</definedName>
    <definedName name="rindex" localSheetId="42">#REF!</definedName>
    <definedName name="rindex" localSheetId="43">#REF!</definedName>
    <definedName name="rindex" localSheetId="48">#REF!</definedName>
    <definedName name="rindex" localSheetId="49">#REF!</definedName>
    <definedName name="rindex" localSheetId="50">#REF!</definedName>
    <definedName name="rindex" localSheetId="57">#REF!</definedName>
    <definedName name="rindex" localSheetId="58">#REF!</definedName>
    <definedName name="rindex" localSheetId="76">#REF!</definedName>
    <definedName name="rindex" localSheetId="78">#REF!</definedName>
    <definedName name="rindex" localSheetId="22">#REF!</definedName>
    <definedName name="rindex" localSheetId="90">#REF!</definedName>
    <definedName name="rindex" localSheetId="27">#REF!</definedName>
    <definedName name="rindex" localSheetId="0">#REF!</definedName>
    <definedName name="rindex">#REF!</definedName>
    <definedName name="rinfinpriv" localSheetId="106">#REF!</definedName>
    <definedName name="rinfinpriv" localSheetId="17">#REF!</definedName>
    <definedName name="rinfinpriv" localSheetId="51">#REF!</definedName>
    <definedName name="rinfinpriv" localSheetId="89">#REF!</definedName>
    <definedName name="rinfinpriv" localSheetId="48">#REF!</definedName>
    <definedName name="rinfinpriv" localSheetId="49">#REF!</definedName>
    <definedName name="rinfinpriv" localSheetId="50">#REF!</definedName>
    <definedName name="rinfinpriv" localSheetId="57">#REF!</definedName>
    <definedName name="rinfinpriv" localSheetId="58">#REF!</definedName>
    <definedName name="rinfinpriv" localSheetId="78">#REF!</definedName>
    <definedName name="rinfinpriv" localSheetId="22">#REF!</definedName>
    <definedName name="rinfinpriv" localSheetId="90">#REF!</definedName>
    <definedName name="rinfinpriv" localSheetId="0">#REF!</definedName>
    <definedName name="rinfinpriv">#REF!</definedName>
    <definedName name="RIQFIN" localSheetId="106">#REF!</definedName>
    <definedName name="RIQFIN" localSheetId="17">#REF!</definedName>
    <definedName name="RIQFIN" localSheetId="51">#REF!</definedName>
    <definedName name="RIQFIN" localSheetId="89">#REF!</definedName>
    <definedName name="RIQFIN" localSheetId="48">#REF!</definedName>
    <definedName name="RIQFIN" localSheetId="49">#REF!</definedName>
    <definedName name="RIQFIN" localSheetId="50">#REF!</definedName>
    <definedName name="RIQFIN" localSheetId="57">#REF!</definedName>
    <definedName name="RIQFIN" localSheetId="58">#REF!</definedName>
    <definedName name="RIQFIN" localSheetId="78">#REF!</definedName>
    <definedName name="RIQFIN" localSheetId="22">#REF!</definedName>
    <definedName name="RIQFIN" localSheetId="90">#REF!</definedName>
    <definedName name="RIQFIN" localSheetId="0">#REF!</definedName>
    <definedName name="RIQFIN">#REF!</definedName>
    <definedName name="riqueza" localSheetId="106">#REF!</definedName>
    <definedName name="riqueza" localSheetId="17">[32]Programa!#REF!</definedName>
    <definedName name="riqueza" localSheetId="51">[32]Programa!#REF!</definedName>
    <definedName name="riqueza" localSheetId="89">[32]Programa!#REF!</definedName>
    <definedName name="riqueza" localSheetId="49">[32]Programa!#REF!</definedName>
    <definedName name="riqueza" localSheetId="50">[32]Programa!#REF!</definedName>
    <definedName name="riqueza" localSheetId="57">[32]Programa!#REF!</definedName>
    <definedName name="riqueza" localSheetId="90">[32]Programa!#REF!</definedName>
    <definedName name="riqueza" localSheetId="94">#REF!</definedName>
    <definedName name="riqueza">[32]Programa!#REF!</definedName>
    <definedName name="rita" localSheetId="106">#REF!</definedName>
    <definedName name="rita" localSheetId="51">[180]Hoja2!$1:$1048576</definedName>
    <definedName name="rita" localSheetId="89">[180]Hoja2!$1:$1048576</definedName>
    <definedName name="rita" localSheetId="49">[180]Hoja2!$1:$1048576</definedName>
    <definedName name="rita" localSheetId="50">[180]Hoja2!$1:$1048576</definedName>
    <definedName name="rita" localSheetId="57">[181]Hoja2!$1:$1048576</definedName>
    <definedName name="rita" localSheetId="90">[181]Hoja2!$1:$1048576</definedName>
    <definedName name="rita" localSheetId="94">#REF!</definedName>
    <definedName name="rita">[181]Hoja2!$1:$1048576</definedName>
    <definedName name="rjyktuk" localSheetId="106">#REF!</definedName>
    <definedName name="rjyktuk" localSheetId="17">[7]!rjyktuk</definedName>
    <definedName name="rjyktuk" localSheetId="89">[7]!rjyktuk</definedName>
    <definedName name="rjyktuk" localSheetId="49">[7]!rjyktuk</definedName>
    <definedName name="rjyktuk" localSheetId="50">[7]!rjyktuk</definedName>
    <definedName name="rjyktuk" localSheetId="57">#REF!</definedName>
    <definedName name="rjyktuk" localSheetId="90">[7]!rjyktuk</definedName>
    <definedName name="rjyktuk" localSheetId="94">#REF!</definedName>
    <definedName name="rjyktuk">[7]!rjyktuk</definedName>
    <definedName name="rngErrorSort" localSheetId="106">#REF!</definedName>
    <definedName name="rngErrorSort" localSheetId="16">[135]ErrCheck!$A$4</definedName>
    <definedName name="rngErrorSort" localSheetId="57">[136]ErrCheck!$A$4</definedName>
    <definedName name="rngErrorSort" localSheetId="94">#REF!</definedName>
    <definedName name="rngErrorSort">[136]ErrCheck!$A$4</definedName>
    <definedName name="rngLastSave" localSheetId="106">#REF!</definedName>
    <definedName name="rngLastSave" localSheetId="16">[135]Main!$G$19</definedName>
    <definedName name="rngLastSave" localSheetId="57">[136]Main!$G$19</definedName>
    <definedName name="rngLastSave" localSheetId="94">#REF!</definedName>
    <definedName name="rngLastSave">[136]Main!$G$19</definedName>
    <definedName name="rngLastSent" localSheetId="106">#REF!</definedName>
    <definedName name="rngLastSent" localSheetId="16">[135]Main!$G$18</definedName>
    <definedName name="rngLastSent" localSheetId="57">[136]Main!$G$18</definedName>
    <definedName name="rngLastSent" localSheetId="94">#REF!</definedName>
    <definedName name="rngLastSent">[136]Main!$G$18</definedName>
    <definedName name="rngLastUpdate" localSheetId="106">#REF!</definedName>
    <definedName name="rngLastUpdate" localSheetId="16">[135]Links!$D$2</definedName>
    <definedName name="rngLastUpdate" localSheetId="57">[136]Links!$D$2</definedName>
    <definedName name="rngLastUpdate" localSheetId="94">#REF!</definedName>
    <definedName name="rngLastUpdate">[136]Links!$D$2</definedName>
    <definedName name="rngNeedsUpdate" localSheetId="106">#REF!</definedName>
    <definedName name="rngNeedsUpdate" localSheetId="16">[135]Links!$E$2</definedName>
    <definedName name="rngNeedsUpdate" localSheetId="57">[136]Links!$E$2</definedName>
    <definedName name="rngNeedsUpdate" localSheetId="94">#REF!</definedName>
    <definedName name="rngNeedsUpdate">[136]Links!$E$2</definedName>
    <definedName name="RNGNM" localSheetId="106">#REF!</definedName>
    <definedName name="RNGNM" localSheetId="17">#REF!</definedName>
    <definedName name="RNGNM" localSheetId="18">#REF!</definedName>
    <definedName name="RNGNM" localSheetId="51">#REF!</definedName>
    <definedName name="RNGNM" localSheetId="89">#REF!</definedName>
    <definedName name="RNGNM" localSheetId="40">#REF!</definedName>
    <definedName name="RNGNM" localSheetId="42">#REF!</definedName>
    <definedName name="RNGNM" localSheetId="48">#REF!</definedName>
    <definedName name="RNGNM" localSheetId="49">#REF!</definedName>
    <definedName name="RNGNM" localSheetId="50">#REF!</definedName>
    <definedName name="RNGNM" localSheetId="57">#REF!</definedName>
    <definedName name="RNGNM" localSheetId="58">#REF!</definedName>
    <definedName name="RNGNM" localSheetId="78">#REF!</definedName>
    <definedName name="RNGNM" localSheetId="22">#REF!</definedName>
    <definedName name="RNGNM" localSheetId="90">#REF!</definedName>
    <definedName name="RNGNM" localSheetId="0">#REF!</definedName>
    <definedName name="RNGNM">#REF!</definedName>
    <definedName name="rngQuestChecked" localSheetId="106">#REF!</definedName>
    <definedName name="rngQuestChecked" localSheetId="16">[135]ErrCheck!$A$3</definedName>
    <definedName name="rngQuestChecked" localSheetId="57">[136]ErrCheck!$A$3</definedName>
    <definedName name="rngQuestChecked" localSheetId="94">#REF!</definedName>
    <definedName name="rngQuestChecked">[136]ErrCheck!$A$3</definedName>
    <definedName name="ROE" localSheetId="106">#REF!</definedName>
    <definedName name="ROE" localSheetId="57">[77]ROE!$C$4</definedName>
    <definedName name="ROE" localSheetId="94">#REF!</definedName>
    <definedName name="ROE">[77]ROE!$C$4</definedName>
    <definedName name="ROS">#N/A</definedName>
    <definedName name="Rows_Table" localSheetId="106">#REF!</definedName>
    <definedName name="Rows_Table" localSheetId="17">#REF!</definedName>
    <definedName name="Rows_Table" localSheetId="51">#REF!</definedName>
    <definedName name="Rows_Table" localSheetId="89">#REF!</definedName>
    <definedName name="Rows_Table" localSheetId="40">#REF!</definedName>
    <definedName name="Rows_Table" localSheetId="42">#REF!</definedName>
    <definedName name="Rows_Table" localSheetId="43">#REF!</definedName>
    <definedName name="Rows_Table" localSheetId="47">#REF!</definedName>
    <definedName name="Rows_Table" localSheetId="48">#REF!</definedName>
    <definedName name="Rows_Table" localSheetId="49">#REF!</definedName>
    <definedName name="Rows_Table" localSheetId="50">#REF!</definedName>
    <definedName name="Rows_Table" localSheetId="57">#REF!</definedName>
    <definedName name="Rows_Table" localSheetId="58">#REF!</definedName>
    <definedName name="Rows_Table" localSheetId="77">#REF!</definedName>
    <definedName name="Rows_Table" localSheetId="78">#REF!</definedName>
    <definedName name="Rows_Table" localSheetId="82">#REF!</definedName>
    <definedName name="Rows_Table" localSheetId="22">#REF!</definedName>
    <definedName name="Rows_Table" localSheetId="90">#REF!</definedName>
    <definedName name="Rows_Table" localSheetId="27">#REF!</definedName>
    <definedName name="Rows_Table" localSheetId="0">#REF!</definedName>
    <definedName name="Rows_Table">#REF!</definedName>
    <definedName name="RP98RE" localSheetId="106">#REF!</definedName>
    <definedName name="RP98RE" localSheetId="17">#REF!</definedName>
    <definedName name="RP98RE" localSheetId="51">#REF!</definedName>
    <definedName name="RP98RE" localSheetId="89">#REF!</definedName>
    <definedName name="RP98RE" localSheetId="40">#REF!</definedName>
    <definedName name="RP98RE" localSheetId="42">#REF!</definedName>
    <definedName name="RP98RE" localSheetId="48">#REF!</definedName>
    <definedName name="RP98RE" localSheetId="49">#REF!</definedName>
    <definedName name="RP98RE" localSheetId="50">#REF!</definedName>
    <definedName name="RP98RE" localSheetId="57">#REF!</definedName>
    <definedName name="RP98RE" localSheetId="58">#REF!</definedName>
    <definedName name="RP98RE" localSheetId="78">#REF!</definedName>
    <definedName name="RP98RE" localSheetId="22">#REF!</definedName>
    <definedName name="RP98RE" localSheetId="90">#REF!</definedName>
    <definedName name="RP98RE" localSheetId="0">#REF!</definedName>
    <definedName name="RP98RE">#REF!</definedName>
    <definedName name="RPJun02" localSheetId="106">#REF!</definedName>
    <definedName name="RPJun02" localSheetId="57">[120]ROE!$B$136</definedName>
    <definedName name="RPJun02" localSheetId="94">#REF!</definedName>
    <definedName name="RPJun02">[120]ROE!$B$136</definedName>
    <definedName name="RPJun02_2" localSheetId="106">#REF!</definedName>
    <definedName name="RPJun02_2" localSheetId="17">[121]ROE!$B$136</definedName>
    <definedName name="RPJun02_2" localSheetId="89">[121]ROE!$B$136</definedName>
    <definedName name="RPJun02_2" localSheetId="49">[121]ROE!$B$136</definedName>
    <definedName name="RPJun02_2" localSheetId="50">[121]ROE!$B$136</definedName>
    <definedName name="RPJun02_2" localSheetId="57">[121]ROE!$B$136</definedName>
    <definedName name="RPJun02_2" localSheetId="90">[121]ROE!$B$136</definedName>
    <definedName name="RPJun02_2" localSheetId="94">#REF!</definedName>
    <definedName name="RPJun02_2">[121]ROE!$B$136</definedName>
    <definedName name="RR" localSheetId="106">#REF!</definedName>
    <definedName name="rr" localSheetId="16" hidden="1">{"Riqfin97",#N/A,FALSE,"Tran";"Riqfinpro",#N/A,FALSE,"Tran"}</definedName>
    <definedName name="RR" localSheetId="17">#REF!</definedName>
    <definedName name="RR" localSheetId="18">#REF!</definedName>
    <definedName name="RR" localSheetId="41">#REF!</definedName>
    <definedName name="RR" localSheetId="51">#REF!</definedName>
    <definedName name="RR" localSheetId="89">#REF!</definedName>
    <definedName name="RR" localSheetId="40">#REF!</definedName>
    <definedName name="RR" localSheetId="42">#REF!</definedName>
    <definedName name="RR" localSheetId="43">#REF!</definedName>
    <definedName name="RR" localSheetId="48">#REF!</definedName>
    <definedName name="RR" localSheetId="49">#REF!</definedName>
    <definedName name="RR" localSheetId="50">#REF!</definedName>
    <definedName name="RR" localSheetId="57">#REF!</definedName>
    <definedName name="RR" localSheetId="58">#REF!</definedName>
    <definedName name="RR" localSheetId="59">#REF!</definedName>
    <definedName name="RR" localSheetId="60">#REF!</definedName>
    <definedName name="RR" localSheetId="76">#REF!</definedName>
    <definedName name="RR" localSheetId="77">#REF!</definedName>
    <definedName name="RR" localSheetId="78">#REF!</definedName>
    <definedName name="RR" localSheetId="82">#REF!</definedName>
    <definedName name="RR" localSheetId="22">#REF!</definedName>
    <definedName name="RR" localSheetId="86">#REF!</definedName>
    <definedName name="RR" localSheetId="90">#REF!</definedName>
    <definedName name="RR" localSheetId="27">#REF!</definedName>
    <definedName name="RR" localSheetId="0">#REF!</definedName>
    <definedName name="RR">#REF!</definedName>
    <definedName name="rrasrra" localSheetId="106">#REF!</definedName>
    <definedName name="rrasrra" localSheetId="17">#REF!</definedName>
    <definedName name="rrasrra" localSheetId="41">#REF!</definedName>
    <definedName name="rrasrra" localSheetId="51">#REF!</definedName>
    <definedName name="rrasrra" localSheetId="89">#REF!</definedName>
    <definedName name="rrasrra" localSheetId="40">#REF!</definedName>
    <definedName name="rrasrra" localSheetId="42">#REF!</definedName>
    <definedName name="rrasrra" localSheetId="43">#REF!</definedName>
    <definedName name="rrasrra" localSheetId="48">#REF!</definedName>
    <definedName name="rrasrra" localSheetId="49">#REF!</definedName>
    <definedName name="rrasrra" localSheetId="50">#REF!</definedName>
    <definedName name="rrasrra" localSheetId="57">#REF!</definedName>
    <definedName name="rrasrra" localSheetId="58">#REF!</definedName>
    <definedName name="rrasrra" localSheetId="59">#REF!</definedName>
    <definedName name="rrasrra" localSheetId="60">#REF!</definedName>
    <definedName name="rrasrra" localSheetId="76">#REF!</definedName>
    <definedName name="rrasrra" localSheetId="78">#REF!</definedName>
    <definedName name="rrasrra" localSheetId="82">#REF!</definedName>
    <definedName name="rrasrra" localSheetId="22">#REF!</definedName>
    <definedName name="rrasrra" localSheetId="86">#REF!</definedName>
    <definedName name="rrasrra" localSheetId="90">#REF!</definedName>
    <definedName name="rrasrra" localSheetId="27">#REF!</definedName>
    <definedName name="rrasrra" localSheetId="0">#REF!</definedName>
    <definedName name="rrasrra">#REF!</definedName>
    <definedName name="rrr" localSheetId="104" hidden="1">{"Riqfin97",#N/A,FALSE,"Tran";"Riqfinpro",#N/A,FALSE,"Tran"}</definedName>
    <definedName name="rrr" localSheetId="106" hidden="1">{"Riqfin97",#N/A,FALSE,"Tran";"Riqfinpro",#N/A,FALSE,"Tran"}</definedName>
    <definedName name="rrr" localSheetId="16" hidden="1">{"Riqfin97",#N/A,FALSE,"Tran";"Riqfinpro",#N/A,FALSE,"Tran"}</definedName>
    <definedName name="rrr" localSheetId="17" hidden="1">{"Riqfin97",#N/A,FALSE,"Tran";"Riqfinpro",#N/A,FALSE,"Tran"}</definedName>
    <definedName name="rrr" localSheetId="18" hidden="1">{"Riqfin97",#N/A,FALSE,"Tran";"Riqfinpro",#N/A,FALSE,"Tran"}</definedName>
    <definedName name="rrr" localSheetId="38" hidden="1">{"Riqfin97",#N/A,FALSE,"Tran";"Riqfinpro",#N/A,FALSE,"Tran"}</definedName>
    <definedName name="rrr" localSheetId="41" hidden="1">{"Riqfin97",#N/A,FALSE,"Tran";"Riqfinpro",#N/A,FALSE,"Tran"}</definedName>
    <definedName name="rrr" localSheetId="65" hidden="1">{"Riqfin97",#N/A,FALSE,"Tran";"Riqfinpro",#N/A,FALSE,"Tran"}</definedName>
    <definedName name="rrr" localSheetId="67" hidden="1">{"Riqfin97",#N/A,FALSE,"Tran";"Riqfinpro",#N/A,FALSE,"Tran"}</definedName>
    <definedName name="rrr" localSheetId="70" hidden="1">{"Riqfin97",#N/A,FALSE,"Tran";"Riqfinpro",#N/A,FALSE,"Tran"}</definedName>
    <definedName name="rrr" localSheetId="8" hidden="1">{"Riqfin97",#N/A,FALSE,"Tran";"Riqfinpro",#N/A,FALSE,"Tran"}</definedName>
    <definedName name="rrr" localSheetId="9" hidden="1">{"Riqfin97",#N/A,FALSE,"Tran";"Riqfinpro",#N/A,FALSE,"Tran"}</definedName>
    <definedName name="rrr" localSheetId="10" hidden="1">{"Riqfin97",#N/A,FALSE,"Tran";"Riqfinpro",#N/A,FALSE,"Tran"}</definedName>
    <definedName name="rrr" localSheetId="11" hidden="1">{"Riqfin97",#N/A,FALSE,"Tran";"Riqfinpro",#N/A,FALSE,"Tran"}</definedName>
    <definedName name="rrr" localSheetId="54" hidden="1">{"Riqfin97",#N/A,FALSE,"Tran";"Riqfinpro",#N/A,FALSE,"Tran"}</definedName>
    <definedName name="rrr" localSheetId="51" hidden="1">{"Riqfin97",#N/A,FALSE,"Tran";"Riqfinpro",#N/A,FALSE,"Tran"}</definedName>
    <definedName name="rrr" localSheetId="89" hidden="1">{"Riqfin97",#N/A,FALSE,"Tran";"Riqfinpro",#N/A,FALSE,"Tran"}</definedName>
    <definedName name="rrr" localSheetId="28" hidden="1">{"Riqfin97",#N/A,FALSE,"Tran";"Riqfinpro",#N/A,FALSE,"Tran"}</definedName>
    <definedName name="rrr" localSheetId="29" hidden="1">{"Riqfin97",#N/A,FALSE,"Tran";"Riqfinpro",#N/A,FALSE,"Tran"}</definedName>
    <definedName name="rrr" localSheetId="30" hidden="1">{"Riqfin97",#N/A,FALSE,"Tran";"Riqfinpro",#N/A,FALSE,"Tran"}</definedName>
    <definedName name="rrr" localSheetId="31" hidden="1">{"Riqfin97",#N/A,FALSE,"Tran";"Riqfinpro",#N/A,FALSE,"Tran"}</definedName>
    <definedName name="rrr" localSheetId="32" hidden="1">{"Riqfin97",#N/A,FALSE,"Tran";"Riqfinpro",#N/A,FALSE,"Tran"}</definedName>
    <definedName name="rrr" localSheetId="33" hidden="1">{"Riqfin97",#N/A,FALSE,"Tran";"Riqfinpro",#N/A,FALSE,"Tran"}</definedName>
    <definedName name="rrr" localSheetId="34" hidden="1">{"Riqfin97",#N/A,FALSE,"Tran";"Riqfinpro",#N/A,FALSE,"Tran"}</definedName>
    <definedName name="rrr" localSheetId="37" hidden="1">{"Riqfin97",#N/A,FALSE,"Tran";"Riqfinpro",#N/A,FALSE,"Tran"}</definedName>
    <definedName name="rrr" localSheetId="2" hidden="1">{"Riqfin97",#N/A,FALSE,"Tran";"Riqfinpro",#N/A,FALSE,"Tran"}</definedName>
    <definedName name="rrr" localSheetId="39" hidden="1">{"Riqfin97",#N/A,FALSE,"Tran";"Riqfinpro",#N/A,FALSE,"Tran"}</definedName>
    <definedName name="rrr" localSheetId="40" hidden="1">{"Riqfin97",#N/A,FALSE,"Tran";"Riqfinpro",#N/A,FALSE,"Tran"}</definedName>
    <definedName name="rrr" localSheetId="42" hidden="1">{"Riqfin97",#N/A,FALSE,"Tran";"Riqfinpro",#N/A,FALSE,"Tran"}</definedName>
    <definedName name="rrr" localSheetId="43" hidden="1">{"Riqfin97",#N/A,FALSE,"Tran";"Riqfinpro",#N/A,FALSE,"Tran"}</definedName>
    <definedName name="rrr" localSheetId="44" hidden="1">{"Riqfin97",#N/A,FALSE,"Tran";"Riqfinpro",#N/A,FALSE,"Tran"}</definedName>
    <definedName name="rrr" localSheetId="45" hidden="1">{"Riqfin97",#N/A,FALSE,"Tran";"Riqfinpro",#N/A,FALSE,"Tran"}</definedName>
    <definedName name="rrr" localSheetId="46" hidden="1">{"Riqfin97",#N/A,FALSE,"Tran";"Riqfinpro",#N/A,FALSE,"Tran"}</definedName>
    <definedName name="rrr" localSheetId="47" hidden="1">{"Riqfin97",#N/A,FALSE,"Tran";"Riqfinpro",#N/A,FALSE,"Tran"}</definedName>
    <definedName name="rrr" localSheetId="48" hidden="1">{"Riqfin97",#N/A,FALSE,"Tran";"Riqfinpro",#N/A,FALSE,"Tran"}</definedName>
    <definedName name="rrr" localSheetId="49" hidden="1">{"Riqfin97",#N/A,FALSE,"Tran";"Riqfinpro",#N/A,FALSE,"Tran"}</definedName>
    <definedName name="rrr" localSheetId="50" hidden="1">{"Riqfin97",#N/A,FALSE,"Tran";"Riqfinpro",#N/A,FALSE,"Tran"}</definedName>
    <definedName name="rrr" localSheetId="57" hidden="1">{"Riqfin97",#N/A,FALSE,"Tran";"Riqfinpro",#N/A,FALSE,"Tran"}</definedName>
    <definedName name="rrr" localSheetId="58" hidden="1">{"Riqfin97",#N/A,FALSE,"Tran";"Riqfinpro",#N/A,FALSE,"Tran"}</definedName>
    <definedName name="rrr" localSheetId="59" hidden="1">{"Riqfin97",#N/A,FALSE,"Tran";"Riqfinpro",#N/A,FALSE,"Tran"}</definedName>
    <definedName name="rrr" localSheetId="60" hidden="1">{"Riqfin97",#N/A,FALSE,"Tran";"Riqfinpro",#N/A,FALSE,"Tran"}</definedName>
    <definedName name="rrr" localSheetId="61" hidden="1">{"Riqfin97",#N/A,FALSE,"Tran";"Riqfinpro",#N/A,FALSE,"Tran"}</definedName>
    <definedName name="rrr" localSheetId="62" hidden="1">{"Riqfin97",#N/A,FALSE,"Tran";"Riqfinpro",#N/A,FALSE,"Tran"}</definedName>
    <definedName name="rrr" localSheetId="63" hidden="1">{"Riqfin97",#N/A,FALSE,"Tran";"Riqfinpro",#N/A,FALSE,"Tran"}</definedName>
    <definedName name="rrr" localSheetId="64" hidden="1">{"Riqfin97",#N/A,FALSE,"Tran";"Riqfinpro",#N/A,FALSE,"Tran"}</definedName>
    <definedName name="rrr" localSheetId="66" hidden="1">{"Riqfin97",#N/A,FALSE,"Tran";"Riqfinpro",#N/A,FALSE,"Tran"}</definedName>
    <definedName name="rrr" localSheetId="68" hidden="1">{"Riqfin97",#N/A,FALSE,"Tran";"Riqfinpro",#N/A,FALSE,"Tran"}</definedName>
    <definedName name="rrr" localSheetId="69" hidden="1">{"Riqfin97",#N/A,FALSE,"Tran";"Riqfinpro",#N/A,FALSE,"Tran"}</definedName>
    <definedName name="rrr" localSheetId="71" hidden="1">{"Riqfin97",#N/A,FALSE,"Tran";"Riqfinpro",#N/A,FALSE,"Tran"}</definedName>
    <definedName name="rrr" localSheetId="76" hidden="1">{"Riqfin97",#N/A,FALSE,"Tran";"Riqfinpro",#N/A,FALSE,"Tran"}</definedName>
    <definedName name="rrr" localSheetId="77" hidden="1">{"Riqfin97",#N/A,FALSE,"Tran";"Riqfinpro",#N/A,FALSE,"Tran"}</definedName>
    <definedName name="rrr" localSheetId="78" hidden="1">{"Riqfin97",#N/A,FALSE,"Tran";"Riqfinpro",#N/A,FALSE,"Tran"}</definedName>
    <definedName name="rrr" localSheetId="82" hidden="1">{"Riqfin97",#N/A,FALSE,"Tran";"Riqfinpro",#N/A,FALSE,"Tran"}</definedName>
    <definedName name="rrr" localSheetId="22" hidden="1">{"Riqfin97",#N/A,FALSE,"Tran";"Riqfinpro",#N/A,FALSE,"Tran"}</definedName>
    <definedName name="rrr" localSheetId="86" hidden="1">{"Riqfin97",#N/A,FALSE,"Tran";"Riqfinpro",#N/A,FALSE,"Tran"}</definedName>
    <definedName name="rrr" localSheetId="90" hidden="1">{"Riqfin97",#N/A,FALSE,"Tran";"Riqfinpro",#N/A,FALSE,"Tran"}</definedName>
    <definedName name="rrr" localSheetId="94" hidden="1">{"Riqfin97",#N/A,FALSE,"Tran";"Riqfinpro",#N/A,FALSE,"Tran"}</definedName>
    <definedName name="rrr" localSheetId="102" hidden="1">{"Riqfin97",#N/A,FALSE,"Tran";"Riqfinpro",#N/A,FALSE,"Tran"}</definedName>
    <definedName name="rrr" localSheetId="27" hidden="1">{"Riqfin97",#N/A,FALSE,"Tran";"Riqfinpro",#N/A,FALSE,"Tran"}</definedName>
    <definedName name="rrr" localSheetId="0" hidden="1">{"Riqfin97",#N/A,FALSE,"Tran";"Riqfinpro",#N/A,FALSE,"Tran"}</definedName>
    <definedName name="rrr" hidden="1">{"Riqfin97",#N/A,FALSE,"Tran";"Riqfinpro",#N/A,FALSE,"Tran"}</definedName>
    <definedName name="rrrr" localSheetId="104" hidden="1">{#N/A,#N/A,FALSE,"slvsrtb1";#N/A,#N/A,FALSE,"slvsrtb2";#N/A,#N/A,FALSE,"slvsrtb3";#N/A,#N/A,FALSE,"slvsrtb4";#N/A,#N/A,FALSE,"slvsrtb5";#N/A,#N/A,FALSE,"slvsrtb6";#N/A,#N/A,FALSE,"slvsrtb7";#N/A,#N/A,FALSE,"slvsrtb8";#N/A,#N/A,FALSE,"slvsrtb9";#N/A,#N/A,FALSE,"slvsrtb10";#N/A,#N/A,FALSE,"slvsrtb12"}</definedName>
    <definedName name="rrrr" localSheetId="106" hidden="1">{#N/A,#N/A,FALSE,"slvsrtb1";#N/A,#N/A,FALSE,"slvsrtb2";#N/A,#N/A,FALSE,"slvsrtb3";#N/A,#N/A,FALSE,"slvsrtb4";#N/A,#N/A,FALSE,"slvsrtb5";#N/A,#N/A,FALSE,"slvsrtb6";#N/A,#N/A,FALSE,"slvsrtb7";#N/A,#N/A,FALSE,"slvsrtb8";#N/A,#N/A,FALSE,"slvsrtb9";#N/A,#N/A,FALSE,"slvsrtb10";#N/A,#N/A,FALSE,"slvsrtb12"}</definedName>
    <definedName name="rrrr" localSheetId="16" hidden="1">{#N/A,#N/A,FALSE,"slvsrtb1";#N/A,#N/A,FALSE,"slvsrtb2";#N/A,#N/A,FALSE,"slvsrtb3";#N/A,#N/A,FALSE,"slvsrtb4";#N/A,#N/A,FALSE,"slvsrtb5";#N/A,#N/A,FALSE,"slvsrtb6";#N/A,#N/A,FALSE,"slvsrtb7";#N/A,#N/A,FALSE,"slvsrtb8";#N/A,#N/A,FALSE,"slvsrtb9";#N/A,#N/A,FALSE,"slvsrtb10";#N/A,#N/A,FALSE,"slvsrtb12"}</definedName>
    <definedName name="rrrr" localSheetId="17" hidden="1">{#N/A,#N/A,FALSE,"slvsrtb1";#N/A,#N/A,FALSE,"slvsrtb2";#N/A,#N/A,FALSE,"slvsrtb3";#N/A,#N/A,FALSE,"slvsrtb4";#N/A,#N/A,FALSE,"slvsrtb5";#N/A,#N/A,FALSE,"slvsrtb6";#N/A,#N/A,FALSE,"slvsrtb7";#N/A,#N/A,FALSE,"slvsrtb8";#N/A,#N/A,FALSE,"slvsrtb9";#N/A,#N/A,FALSE,"slvsrtb10";#N/A,#N/A,FALSE,"slvsrtb12"}</definedName>
    <definedName name="rrrr" localSheetId="18" hidden="1">{#N/A,#N/A,FALSE,"slvsrtb1";#N/A,#N/A,FALSE,"slvsrtb2";#N/A,#N/A,FALSE,"slvsrtb3";#N/A,#N/A,FALSE,"slvsrtb4";#N/A,#N/A,FALSE,"slvsrtb5";#N/A,#N/A,FALSE,"slvsrtb6";#N/A,#N/A,FALSE,"slvsrtb7";#N/A,#N/A,FALSE,"slvsrtb8";#N/A,#N/A,FALSE,"slvsrtb9";#N/A,#N/A,FALSE,"slvsrtb10";#N/A,#N/A,FALSE,"slvsrtb12"}</definedName>
    <definedName name="rrrr" localSheetId="38" hidden="1">{#N/A,#N/A,FALSE,"slvsrtb1";#N/A,#N/A,FALSE,"slvsrtb2";#N/A,#N/A,FALSE,"slvsrtb3";#N/A,#N/A,FALSE,"slvsrtb4";#N/A,#N/A,FALSE,"slvsrtb5";#N/A,#N/A,FALSE,"slvsrtb6";#N/A,#N/A,FALSE,"slvsrtb7";#N/A,#N/A,FALSE,"slvsrtb8";#N/A,#N/A,FALSE,"slvsrtb9";#N/A,#N/A,FALSE,"slvsrtb10";#N/A,#N/A,FALSE,"slvsrtb12"}</definedName>
    <definedName name="rrrr" localSheetId="41" hidden="1">{#N/A,#N/A,FALSE,"slvsrtb1";#N/A,#N/A,FALSE,"slvsrtb2";#N/A,#N/A,FALSE,"slvsrtb3";#N/A,#N/A,FALSE,"slvsrtb4";#N/A,#N/A,FALSE,"slvsrtb5";#N/A,#N/A,FALSE,"slvsrtb6";#N/A,#N/A,FALSE,"slvsrtb7";#N/A,#N/A,FALSE,"slvsrtb8";#N/A,#N/A,FALSE,"slvsrtb9";#N/A,#N/A,FALSE,"slvsrtb10";#N/A,#N/A,FALSE,"slvsrtb12"}</definedName>
    <definedName name="rrrr" localSheetId="65" hidden="1">{#N/A,#N/A,FALSE,"slvsrtb1";#N/A,#N/A,FALSE,"slvsrtb2";#N/A,#N/A,FALSE,"slvsrtb3";#N/A,#N/A,FALSE,"slvsrtb4";#N/A,#N/A,FALSE,"slvsrtb5";#N/A,#N/A,FALSE,"slvsrtb6";#N/A,#N/A,FALSE,"slvsrtb7";#N/A,#N/A,FALSE,"slvsrtb8";#N/A,#N/A,FALSE,"slvsrtb9";#N/A,#N/A,FALSE,"slvsrtb10";#N/A,#N/A,FALSE,"slvsrtb12"}</definedName>
    <definedName name="rrrr" localSheetId="67" hidden="1">{#N/A,#N/A,FALSE,"slvsrtb1";#N/A,#N/A,FALSE,"slvsrtb2";#N/A,#N/A,FALSE,"slvsrtb3";#N/A,#N/A,FALSE,"slvsrtb4";#N/A,#N/A,FALSE,"slvsrtb5";#N/A,#N/A,FALSE,"slvsrtb6";#N/A,#N/A,FALSE,"slvsrtb7";#N/A,#N/A,FALSE,"slvsrtb8";#N/A,#N/A,FALSE,"slvsrtb9";#N/A,#N/A,FALSE,"slvsrtb10";#N/A,#N/A,FALSE,"slvsrtb12"}</definedName>
    <definedName name="rrrr" localSheetId="70" hidden="1">{#N/A,#N/A,FALSE,"slvsrtb1";#N/A,#N/A,FALSE,"slvsrtb2";#N/A,#N/A,FALSE,"slvsrtb3";#N/A,#N/A,FALSE,"slvsrtb4";#N/A,#N/A,FALSE,"slvsrtb5";#N/A,#N/A,FALSE,"slvsrtb6";#N/A,#N/A,FALSE,"slvsrtb7";#N/A,#N/A,FALSE,"slvsrtb8";#N/A,#N/A,FALSE,"slvsrtb9";#N/A,#N/A,FALSE,"slvsrtb10";#N/A,#N/A,FALSE,"slvsrtb12"}</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9" hidden="1">{#N/A,#N/A,FALSE,"slvsrtb1";#N/A,#N/A,FALSE,"slvsrtb2";#N/A,#N/A,FALSE,"slvsrtb3";#N/A,#N/A,FALSE,"slvsrtb4";#N/A,#N/A,FALSE,"slvsrtb5";#N/A,#N/A,FALSE,"slvsrtb6";#N/A,#N/A,FALSE,"slvsrtb7";#N/A,#N/A,FALSE,"slvsrtb8";#N/A,#N/A,FALSE,"slvsrtb9";#N/A,#N/A,FALSE,"slvsrtb10";#N/A,#N/A,FALSE,"slvsrtb12"}</definedName>
    <definedName name="rrrr" localSheetId="10" hidden="1">{#N/A,#N/A,FALSE,"slvsrtb1";#N/A,#N/A,FALSE,"slvsrtb2";#N/A,#N/A,FALSE,"slvsrtb3";#N/A,#N/A,FALSE,"slvsrtb4";#N/A,#N/A,FALSE,"slvsrtb5";#N/A,#N/A,FALSE,"slvsrtb6";#N/A,#N/A,FALSE,"slvsrtb7";#N/A,#N/A,FALSE,"slvsrtb8";#N/A,#N/A,FALSE,"slvsrtb9";#N/A,#N/A,FALSE,"slvsrtb10";#N/A,#N/A,FALSE,"slvsrtb12"}</definedName>
    <definedName name="rrrr" localSheetId="11" hidden="1">{#N/A,#N/A,FALSE,"slvsrtb1";#N/A,#N/A,FALSE,"slvsrtb2";#N/A,#N/A,FALSE,"slvsrtb3";#N/A,#N/A,FALSE,"slvsrtb4";#N/A,#N/A,FALSE,"slvsrtb5";#N/A,#N/A,FALSE,"slvsrtb6";#N/A,#N/A,FALSE,"slvsrtb7";#N/A,#N/A,FALSE,"slvsrtb8";#N/A,#N/A,FALSE,"slvsrtb9";#N/A,#N/A,FALSE,"slvsrtb10";#N/A,#N/A,FALSE,"slvsrtb12"}</definedName>
    <definedName name="rrrr" localSheetId="54" hidden="1">{#N/A,#N/A,FALSE,"slvsrtb1";#N/A,#N/A,FALSE,"slvsrtb2";#N/A,#N/A,FALSE,"slvsrtb3";#N/A,#N/A,FALSE,"slvsrtb4";#N/A,#N/A,FALSE,"slvsrtb5";#N/A,#N/A,FALSE,"slvsrtb6";#N/A,#N/A,FALSE,"slvsrtb7";#N/A,#N/A,FALSE,"slvsrtb8";#N/A,#N/A,FALSE,"slvsrtb9";#N/A,#N/A,FALSE,"slvsrtb10";#N/A,#N/A,FALSE,"slvsrtb12"}</definedName>
    <definedName name="rrrr" localSheetId="51" hidden="1">{#N/A,#N/A,FALSE,"slvsrtb1";#N/A,#N/A,FALSE,"slvsrtb2";#N/A,#N/A,FALSE,"slvsrtb3";#N/A,#N/A,FALSE,"slvsrtb4";#N/A,#N/A,FALSE,"slvsrtb5";#N/A,#N/A,FALSE,"slvsrtb6";#N/A,#N/A,FALSE,"slvsrtb7";#N/A,#N/A,FALSE,"slvsrtb8";#N/A,#N/A,FALSE,"slvsrtb9";#N/A,#N/A,FALSE,"slvsrtb10";#N/A,#N/A,FALSE,"slvsrtb12"}</definedName>
    <definedName name="rrrr" localSheetId="89" hidden="1">{#N/A,#N/A,FALSE,"slvsrtb1";#N/A,#N/A,FALSE,"slvsrtb2";#N/A,#N/A,FALSE,"slvsrtb3";#N/A,#N/A,FALSE,"slvsrtb4";#N/A,#N/A,FALSE,"slvsrtb5";#N/A,#N/A,FALSE,"slvsrtb6";#N/A,#N/A,FALSE,"slvsrtb7";#N/A,#N/A,FALSE,"slvsrtb8";#N/A,#N/A,FALSE,"slvsrtb9";#N/A,#N/A,FALSE,"slvsrtb10";#N/A,#N/A,FALSE,"slvsrtb12"}</definedName>
    <definedName name="rrrr" localSheetId="28" hidden="1">{#N/A,#N/A,FALSE,"slvsrtb1";#N/A,#N/A,FALSE,"slvsrtb2";#N/A,#N/A,FALSE,"slvsrtb3";#N/A,#N/A,FALSE,"slvsrtb4";#N/A,#N/A,FALSE,"slvsrtb5";#N/A,#N/A,FALSE,"slvsrtb6";#N/A,#N/A,FALSE,"slvsrtb7";#N/A,#N/A,FALSE,"slvsrtb8";#N/A,#N/A,FALSE,"slvsrtb9";#N/A,#N/A,FALSE,"slvsrtb10";#N/A,#N/A,FALSE,"slvsrtb12"}</definedName>
    <definedName name="rrrr" localSheetId="29" hidden="1">{#N/A,#N/A,FALSE,"slvsrtb1";#N/A,#N/A,FALSE,"slvsrtb2";#N/A,#N/A,FALSE,"slvsrtb3";#N/A,#N/A,FALSE,"slvsrtb4";#N/A,#N/A,FALSE,"slvsrtb5";#N/A,#N/A,FALSE,"slvsrtb6";#N/A,#N/A,FALSE,"slvsrtb7";#N/A,#N/A,FALSE,"slvsrtb8";#N/A,#N/A,FALSE,"slvsrtb9";#N/A,#N/A,FALSE,"slvsrtb10";#N/A,#N/A,FALSE,"slvsrtb12"}</definedName>
    <definedName name="rrrr" localSheetId="30" hidden="1">{#N/A,#N/A,FALSE,"slvsrtb1";#N/A,#N/A,FALSE,"slvsrtb2";#N/A,#N/A,FALSE,"slvsrtb3";#N/A,#N/A,FALSE,"slvsrtb4";#N/A,#N/A,FALSE,"slvsrtb5";#N/A,#N/A,FALSE,"slvsrtb6";#N/A,#N/A,FALSE,"slvsrtb7";#N/A,#N/A,FALSE,"slvsrtb8";#N/A,#N/A,FALSE,"slvsrtb9";#N/A,#N/A,FALSE,"slvsrtb10";#N/A,#N/A,FALSE,"slvsrtb12"}</definedName>
    <definedName name="rrrr" localSheetId="31" hidden="1">{#N/A,#N/A,FALSE,"slvsrtb1";#N/A,#N/A,FALSE,"slvsrtb2";#N/A,#N/A,FALSE,"slvsrtb3";#N/A,#N/A,FALSE,"slvsrtb4";#N/A,#N/A,FALSE,"slvsrtb5";#N/A,#N/A,FALSE,"slvsrtb6";#N/A,#N/A,FALSE,"slvsrtb7";#N/A,#N/A,FALSE,"slvsrtb8";#N/A,#N/A,FALSE,"slvsrtb9";#N/A,#N/A,FALSE,"slvsrtb10";#N/A,#N/A,FALSE,"slvsrtb12"}</definedName>
    <definedName name="rrrr" localSheetId="32" hidden="1">{#N/A,#N/A,FALSE,"slvsrtb1";#N/A,#N/A,FALSE,"slvsrtb2";#N/A,#N/A,FALSE,"slvsrtb3";#N/A,#N/A,FALSE,"slvsrtb4";#N/A,#N/A,FALSE,"slvsrtb5";#N/A,#N/A,FALSE,"slvsrtb6";#N/A,#N/A,FALSE,"slvsrtb7";#N/A,#N/A,FALSE,"slvsrtb8";#N/A,#N/A,FALSE,"slvsrtb9";#N/A,#N/A,FALSE,"slvsrtb10";#N/A,#N/A,FALSE,"slvsrtb12"}</definedName>
    <definedName name="rrrr" localSheetId="33" hidden="1">{#N/A,#N/A,FALSE,"slvsrtb1";#N/A,#N/A,FALSE,"slvsrtb2";#N/A,#N/A,FALSE,"slvsrtb3";#N/A,#N/A,FALSE,"slvsrtb4";#N/A,#N/A,FALSE,"slvsrtb5";#N/A,#N/A,FALSE,"slvsrtb6";#N/A,#N/A,FALSE,"slvsrtb7";#N/A,#N/A,FALSE,"slvsrtb8";#N/A,#N/A,FALSE,"slvsrtb9";#N/A,#N/A,FALSE,"slvsrtb10";#N/A,#N/A,FALSE,"slvsrtb12"}</definedName>
    <definedName name="rrrr" localSheetId="34" hidden="1">{#N/A,#N/A,FALSE,"slvsrtb1";#N/A,#N/A,FALSE,"slvsrtb2";#N/A,#N/A,FALSE,"slvsrtb3";#N/A,#N/A,FALSE,"slvsrtb4";#N/A,#N/A,FALSE,"slvsrtb5";#N/A,#N/A,FALSE,"slvsrtb6";#N/A,#N/A,FALSE,"slvsrtb7";#N/A,#N/A,FALSE,"slvsrtb8";#N/A,#N/A,FALSE,"slvsrtb9";#N/A,#N/A,FALSE,"slvsrtb10";#N/A,#N/A,FALSE,"slvsrtb12"}</definedName>
    <definedName name="rrrr" localSheetId="37" hidden="1">{#N/A,#N/A,FALSE,"slvsrtb1";#N/A,#N/A,FALSE,"slvsrtb2";#N/A,#N/A,FALSE,"slvsrtb3";#N/A,#N/A,FALSE,"slvsrtb4";#N/A,#N/A,FALSE,"slvsrtb5";#N/A,#N/A,FALSE,"slvsrtb6";#N/A,#N/A,FALSE,"slvsrtb7";#N/A,#N/A,FALSE,"slvsrtb8";#N/A,#N/A,FALSE,"slvsrtb9";#N/A,#N/A,FALSE,"slvsrtb10";#N/A,#N/A,FALSE,"slvsrtb12"}</definedName>
    <definedName name="rrrr" localSheetId="2" hidden="1">{#N/A,#N/A,FALSE,"slvsrtb1";#N/A,#N/A,FALSE,"slvsrtb2";#N/A,#N/A,FALSE,"slvsrtb3";#N/A,#N/A,FALSE,"slvsrtb4";#N/A,#N/A,FALSE,"slvsrtb5";#N/A,#N/A,FALSE,"slvsrtb6";#N/A,#N/A,FALSE,"slvsrtb7";#N/A,#N/A,FALSE,"slvsrtb8";#N/A,#N/A,FALSE,"slvsrtb9";#N/A,#N/A,FALSE,"slvsrtb10";#N/A,#N/A,FALSE,"slvsrtb12"}</definedName>
    <definedName name="rrrr" localSheetId="39" hidden="1">{#N/A,#N/A,FALSE,"slvsrtb1";#N/A,#N/A,FALSE,"slvsrtb2";#N/A,#N/A,FALSE,"slvsrtb3";#N/A,#N/A,FALSE,"slvsrtb4";#N/A,#N/A,FALSE,"slvsrtb5";#N/A,#N/A,FALSE,"slvsrtb6";#N/A,#N/A,FALSE,"slvsrtb7";#N/A,#N/A,FALSE,"slvsrtb8";#N/A,#N/A,FALSE,"slvsrtb9";#N/A,#N/A,FALSE,"slvsrtb10";#N/A,#N/A,FALSE,"slvsrtb12"}</definedName>
    <definedName name="rrrr" localSheetId="40" hidden="1">{#N/A,#N/A,FALSE,"slvsrtb1";#N/A,#N/A,FALSE,"slvsrtb2";#N/A,#N/A,FALSE,"slvsrtb3";#N/A,#N/A,FALSE,"slvsrtb4";#N/A,#N/A,FALSE,"slvsrtb5";#N/A,#N/A,FALSE,"slvsrtb6";#N/A,#N/A,FALSE,"slvsrtb7";#N/A,#N/A,FALSE,"slvsrtb8";#N/A,#N/A,FALSE,"slvsrtb9";#N/A,#N/A,FALSE,"slvsrtb10";#N/A,#N/A,FALSE,"slvsrtb12"}</definedName>
    <definedName name="rrrr" localSheetId="42" hidden="1">{#N/A,#N/A,FALSE,"slvsrtb1";#N/A,#N/A,FALSE,"slvsrtb2";#N/A,#N/A,FALSE,"slvsrtb3";#N/A,#N/A,FALSE,"slvsrtb4";#N/A,#N/A,FALSE,"slvsrtb5";#N/A,#N/A,FALSE,"slvsrtb6";#N/A,#N/A,FALSE,"slvsrtb7";#N/A,#N/A,FALSE,"slvsrtb8";#N/A,#N/A,FALSE,"slvsrtb9";#N/A,#N/A,FALSE,"slvsrtb10";#N/A,#N/A,FALSE,"slvsrtb12"}</definedName>
    <definedName name="rrrr" localSheetId="43" hidden="1">{#N/A,#N/A,FALSE,"slvsrtb1";#N/A,#N/A,FALSE,"slvsrtb2";#N/A,#N/A,FALSE,"slvsrtb3";#N/A,#N/A,FALSE,"slvsrtb4";#N/A,#N/A,FALSE,"slvsrtb5";#N/A,#N/A,FALSE,"slvsrtb6";#N/A,#N/A,FALSE,"slvsrtb7";#N/A,#N/A,FALSE,"slvsrtb8";#N/A,#N/A,FALSE,"slvsrtb9";#N/A,#N/A,FALSE,"slvsrtb10";#N/A,#N/A,FALSE,"slvsrtb12"}</definedName>
    <definedName name="rrrr" localSheetId="44" hidden="1">{#N/A,#N/A,FALSE,"slvsrtb1";#N/A,#N/A,FALSE,"slvsrtb2";#N/A,#N/A,FALSE,"slvsrtb3";#N/A,#N/A,FALSE,"slvsrtb4";#N/A,#N/A,FALSE,"slvsrtb5";#N/A,#N/A,FALSE,"slvsrtb6";#N/A,#N/A,FALSE,"slvsrtb7";#N/A,#N/A,FALSE,"slvsrtb8";#N/A,#N/A,FALSE,"slvsrtb9";#N/A,#N/A,FALSE,"slvsrtb10";#N/A,#N/A,FALSE,"slvsrtb12"}</definedName>
    <definedName name="rrrr" localSheetId="45" hidden="1">{#N/A,#N/A,FALSE,"slvsrtb1";#N/A,#N/A,FALSE,"slvsrtb2";#N/A,#N/A,FALSE,"slvsrtb3";#N/A,#N/A,FALSE,"slvsrtb4";#N/A,#N/A,FALSE,"slvsrtb5";#N/A,#N/A,FALSE,"slvsrtb6";#N/A,#N/A,FALSE,"slvsrtb7";#N/A,#N/A,FALSE,"slvsrtb8";#N/A,#N/A,FALSE,"slvsrtb9";#N/A,#N/A,FALSE,"slvsrtb10";#N/A,#N/A,FALSE,"slvsrtb12"}</definedName>
    <definedName name="rrrr" localSheetId="46" hidden="1">{#N/A,#N/A,FALSE,"slvsrtb1";#N/A,#N/A,FALSE,"slvsrtb2";#N/A,#N/A,FALSE,"slvsrtb3";#N/A,#N/A,FALSE,"slvsrtb4";#N/A,#N/A,FALSE,"slvsrtb5";#N/A,#N/A,FALSE,"slvsrtb6";#N/A,#N/A,FALSE,"slvsrtb7";#N/A,#N/A,FALSE,"slvsrtb8";#N/A,#N/A,FALSE,"slvsrtb9";#N/A,#N/A,FALSE,"slvsrtb10";#N/A,#N/A,FALSE,"slvsrtb12"}</definedName>
    <definedName name="rrrr" localSheetId="47" hidden="1">{#N/A,#N/A,FALSE,"slvsrtb1";#N/A,#N/A,FALSE,"slvsrtb2";#N/A,#N/A,FALSE,"slvsrtb3";#N/A,#N/A,FALSE,"slvsrtb4";#N/A,#N/A,FALSE,"slvsrtb5";#N/A,#N/A,FALSE,"slvsrtb6";#N/A,#N/A,FALSE,"slvsrtb7";#N/A,#N/A,FALSE,"slvsrtb8";#N/A,#N/A,FALSE,"slvsrtb9";#N/A,#N/A,FALSE,"slvsrtb10";#N/A,#N/A,FALSE,"slvsrtb12"}</definedName>
    <definedName name="rrrr" localSheetId="48" hidden="1">{#N/A,#N/A,FALSE,"slvsrtb1";#N/A,#N/A,FALSE,"slvsrtb2";#N/A,#N/A,FALSE,"slvsrtb3";#N/A,#N/A,FALSE,"slvsrtb4";#N/A,#N/A,FALSE,"slvsrtb5";#N/A,#N/A,FALSE,"slvsrtb6";#N/A,#N/A,FALSE,"slvsrtb7";#N/A,#N/A,FALSE,"slvsrtb8";#N/A,#N/A,FALSE,"slvsrtb9";#N/A,#N/A,FALSE,"slvsrtb10";#N/A,#N/A,FALSE,"slvsrtb12"}</definedName>
    <definedName name="rrrr" localSheetId="49" hidden="1">{#N/A,#N/A,FALSE,"slvsrtb1";#N/A,#N/A,FALSE,"slvsrtb2";#N/A,#N/A,FALSE,"slvsrtb3";#N/A,#N/A,FALSE,"slvsrtb4";#N/A,#N/A,FALSE,"slvsrtb5";#N/A,#N/A,FALSE,"slvsrtb6";#N/A,#N/A,FALSE,"slvsrtb7";#N/A,#N/A,FALSE,"slvsrtb8";#N/A,#N/A,FALSE,"slvsrtb9";#N/A,#N/A,FALSE,"slvsrtb10";#N/A,#N/A,FALSE,"slvsrtb12"}</definedName>
    <definedName name="rrrr" localSheetId="50" hidden="1">{#N/A,#N/A,FALSE,"slvsrtb1";#N/A,#N/A,FALSE,"slvsrtb2";#N/A,#N/A,FALSE,"slvsrtb3";#N/A,#N/A,FALSE,"slvsrtb4";#N/A,#N/A,FALSE,"slvsrtb5";#N/A,#N/A,FALSE,"slvsrtb6";#N/A,#N/A,FALSE,"slvsrtb7";#N/A,#N/A,FALSE,"slvsrtb8";#N/A,#N/A,FALSE,"slvsrtb9";#N/A,#N/A,FALSE,"slvsrtb10";#N/A,#N/A,FALSE,"slvsrtb12"}</definedName>
    <definedName name="rrrr" localSheetId="57" hidden="1">{#N/A,#N/A,FALSE,"slvsrtb1";#N/A,#N/A,FALSE,"slvsrtb2";#N/A,#N/A,FALSE,"slvsrtb3";#N/A,#N/A,FALSE,"slvsrtb4";#N/A,#N/A,FALSE,"slvsrtb5";#N/A,#N/A,FALSE,"slvsrtb6";#N/A,#N/A,FALSE,"slvsrtb7";#N/A,#N/A,FALSE,"slvsrtb8";#N/A,#N/A,FALSE,"slvsrtb9";#N/A,#N/A,FALSE,"slvsrtb10";#N/A,#N/A,FALSE,"slvsrtb12"}</definedName>
    <definedName name="rrrr" localSheetId="58" hidden="1">{#N/A,#N/A,FALSE,"slvsrtb1";#N/A,#N/A,FALSE,"slvsrtb2";#N/A,#N/A,FALSE,"slvsrtb3";#N/A,#N/A,FALSE,"slvsrtb4";#N/A,#N/A,FALSE,"slvsrtb5";#N/A,#N/A,FALSE,"slvsrtb6";#N/A,#N/A,FALSE,"slvsrtb7";#N/A,#N/A,FALSE,"slvsrtb8";#N/A,#N/A,FALSE,"slvsrtb9";#N/A,#N/A,FALSE,"slvsrtb10";#N/A,#N/A,FALSE,"slvsrtb12"}</definedName>
    <definedName name="rrrr" localSheetId="59" hidden="1">{#N/A,#N/A,FALSE,"slvsrtb1";#N/A,#N/A,FALSE,"slvsrtb2";#N/A,#N/A,FALSE,"slvsrtb3";#N/A,#N/A,FALSE,"slvsrtb4";#N/A,#N/A,FALSE,"slvsrtb5";#N/A,#N/A,FALSE,"slvsrtb6";#N/A,#N/A,FALSE,"slvsrtb7";#N/A,#N/A,FALSE,"slvsrtb8";#N/A,#N/A,FALSE,"slvsrtb9";#N/A,#N/A,FALSE,"slvsrtb10";#N/A,#N/A,FALSE,"slvsrtb12"}</definedName>
    <definedName name="rrrr" localSheetId="60" hidden="1">{#N/A,#N/A,FALSE,"slvsrtb1";#N/A,#N/A,FALSE,"slvsrtb2";#N/A,#N/A,FALSE,"slvsrtb3";#N/A,#N/A,FALSE,"slvsrtb4";#N/A,#N/A,FALSE,"slvsrtb5";#N/A,#N/A,FALSE,"slvsrtb6";#N/A,#N/A,FALSE,"slvsrtb7";#N/A,#N/A,FALSE,"slvsrtb8";#N/A,#N/A,FALSE,"slvsrtb9";#N/A,#N/A,FALSE,"slvsrtb10";#N/A,#N/A,FALSE,"slvsrtb12"}</definedName>
    <definedName name="rrrr" localSheetId="61" hidden="1">{#N/A,#N/A,FALSE,"slvsrtb1";#N/A,#N/A,FALSE,"slvsrtb2";#N/A,#N/A,FALSE,"slvsrtb3";#N/A,#N/A,FALSE,"slvsrtb4";#N/A,#N/A,FALSE,"slvsrtb5";#N/A,#N/A,FALSE,"slvsrtb6";#N/A,#N/A,FALSE,"slvsrtb7";#N/A,#N/A,FALSE,"slvsrtb8";#N/A,#N/A,FALSE,"slvsrtb9";#N/A,#N/A,FALSE,"slvsrtb10";#N/A,#N/A,FALSE,"slvsrtb12"}</definedName>
    <definedName name="rrrr" localSheetId="62" hidden="1">{#N/A,#N/A,FALSE,"slvsrtb1";#N/A,#N/A,FALSE,"slvsrtb2";#N/A,#N/A,FALSE,"slvsrtb3";#N/A,#N/A,FALSE,"slvsrtb4";#N/A,#N/A,FALSE,"slvsrtb5";#N/A,#N/A,FALSE,"slvsrtb6";#N/A,#N/A,FALSE,"slvsrtb7";#N/A,#N/A,FALSE,"slvsrtb8";#N/A,#N/A,FALSE,"slvsrtb9";#N/A,#N/A,FALSE,"slvsrtb10";#N/A,#N/A,FALSE,"slvsrtb12"}</definedName>
    <definedName name="rrrr" localSheetId="63" hidden="1">{#N/A,#N/A,FALSE,"slvsrtb1";#N/A,#N/A,FALSE,"slvsrtb2";#N/A,#N/A,FALSE,"slvsrtb3";#N/A,#N/A,FALSE,"slvsrtb4";#N/A,#N/A,FALSE,"slvsrtb5";#N/A,#N/A,FALSE,"slvsrtb6";#N/A,#N/A,FALSE,"slvsrtb7";#N/A,#N/A,FALSE,"slvsrtb8";#N/A,#N/A,FALSE,"slvsrtb9";#N/A,#N/A,FALSE,"slvsrtb10";#N/A,#N/A,FALSE,"slvsrtb12"}</definedName>
    <definedName name="rrrr" localSheetId="64" hidden="1">{#N/A,#N/A,FALSE,"slvsrtb1";#N/A,#N/A,FALSE,"slvsrtb2";#N/A,#N/A,FALSE,"slvsrtb3";#N/A,#N/A,FALSE,"slvsrtb4";#N/A,#N/A,FALSE,"slvsrtb5";#N/A,#N/A,FALSE,"slvsrtb6";#N/A,#N/A,FALSE,"slvsrtb7";#N/A,#N/A,FALSE,"slvsrtb8";#N/A,#N/A,FALSE,"slvsrtb9";#N/A,#N/A,FALSE,"slvsrtb10";#N/A,#N/A,FALSE,"slvsrtb12"}</definedName>
    <definedName name="rrrr" localSheetId="66" hidden="1">{#N/A,#N/A,FALSE,"slvsrtb1";#N/A,#N/A,FALSE,"slvsrtb2";#N/A,#N/A,FALSE,"slvsrtb3";#N/A,#N/A,FALSE,"slvsrtb4";#N/A,#N/A,FALSE,"slvsrtb5";#N/A,#N/A,FALSE,"slvsrtb6";#N/A,#N/A,FALSE,"slvsrtb7";#N/A,#N/A,FALSE,"slvsrtb8";#N/A,#N/A,FALSE,"slvsrtb9";#N/A,#N/A,FALSE,"slvsrtb10";#N/A,#N/A,FALSE,"slvsrtb12"}</definedName>
    <definedName name="rrrr" localSheetId="68" hidden="1">{#N/A,#N/A,FALSE,"slvsrtb1";#N/A,#N/A,FALSE,"slvsrtb2";#N/A,#N/A,FALSE,"slvsrtb3";#N/A,#N/A,FALSE,"slvsrtb4";#N/A,#N/A,FALSE,"slvsrtb5";#N/A,#N/A,FALSE,"slvsrtb6";#N/A,#N/A,FALSE,"slvsrtb7";#N/A,#N/A,FALSE,"slvsrtb8";#N/A,#N/A,FALSE,"slvsrtb9";#N/A,#N/A,FALSE,"slvsrtb10";#N/A,#N/A,FALSE,"slvsrtb12"}</definedName>
    <definedName name="rrrr" localSheetId="69" hidden="1">{#N/A,#N/A,FALSE,"slvsrtb1";#N/A,#N/A,FALSE,"slvsrtb2";#N/A,#N/A,FALSE,"slvsrtb3";#N/A,#N/A,FALSE,"slvsrtb4";#N/A,#N/A,FALSE,"slvsrtb5";#N/A,#N/A,FALSE,"slvsrtb6";#N/A,#N/A,FALSE,"slvsrtb7";#N/A,#N/A,FALSE,"slvsrtb8";#N/A,#N/A,FALSE,"slvsrtb9";#N/A,#N/A,FALSE,"slvsrtb10";#N/A,#N/A,FALSE,"slvsrtb12"}</definedName>
    <definedName name="rrrr" localSheetId="71" hidden="1">{#N/A,#N/A,FALSE,"slvsrtb1";#N/A,#N/A,FALSE,"slvsrtb2";#N/A,#N/A,FALSE,"slvsrtb3";#N/A,#N/A,FALSE,"slvsrtb4";#N/A,#N/A,FALSE,"slvsrtb5";#N/A,#N/A,FALSE,"slvsrtb6";#N/A,#N/A,FALSE,"slvsrtb7";#N/A,#N/A,FALSE,"slvsrtb8";#N/A,#N/A,FALSE,"slvsrtb9";#N/A,#N/A,FALSE,"slvsrtb10";#N/A,#N/A,FALSE,"slvsrtb12"}</definedName>
    <definedName name="rrrr" localSheetId="76" hidden="1">{#N/A,#N/A,FALSE,"slvsrtb1";#N/A,#N/A,FALSE,"slvsrtb2";#N/A,#N/A,FALSE,"slvsrtb3";#N/A,#N/A,FALSE,"slvsrtb4";#N/A,#N/A,FALSE,"slvsrtb5";#N/A,#N/A,FALSE,"slvsrtb6";#N/A,#N/A,FALSE,"slvsrtb7";#N/A,#N/A,FALSE,"slvsrtb8";#N/A,#N/A,FALSE,"slvsrtb9";#N/A,#N/A,FALSE,"slvsrtb10";#N/A,#N/A,FALSE,"slvsrtb12"}</definedName>
    <definedName name="rrrr" localSheetId="77" hidden="1">{#N/A,#N/A,FALSE,"slvsrtb1";#N/A,#N/A,FALSE,"slvsrtb2";#N/A,#N/A,FALSE,"slvsrtb3";#N/A,#N/A,FALSE,"slvsrtb4";#N/A,#N/A,FALSE,"slvsrtb5";#N/A,#N/A,FALSE,"slvsrtb6";#N/A,#N/A,FALSE,"slvsrtb7";#N/A,#N/A,FALSE,"slvsrtb8";#N/A,#N/A,FALSE,"slvsrtb9";#N/A,#N/A,FALSE,"slvsrtb10";#N/A,#N/A,FALSE,"slvsrtb12"}</definedName>
    <definedName name="rrrr" localSheetId="78" hidden="1">{#N/A,#N/A,FALSE,"slvsrtb1";#N/A,#N/A,FALSE,"slvsrtb2";#N/A,#N/A,FALSE,"slvsrtb3";#N/A,#N/A,FALSE,"slvsrtb4";#N/A,#N/A,FALSE,"slvsrtb5";#N/A,#N/A,FALSE,"slvsrtb6";#N/A,#N/A,FALSE,"slvsrtb7";#N/A,#N/A,FALSE,"slvsrtb8";#N/A,#N/A,FALSE,"slvsrtb9";#N/A,#N/A,FALSE,"slvsrtb10";#N/A,#N/A,FALSE,"slvsrtb12"}</definedName>
    <definedName name="rrrr" localSheetId="82" hidden="1">{#N/A,#N/A,FALSE,"slvsrtb1";#N/A,#N/A,FALSE,"slvsrtb2";#N/A,#N/A,FALSE,"slvsrtb3";#N/A,#N/A,FALSE,"slvsrtb4";#N/A,#N/A,FALSE,"slvsrtb5";#N/A,#N/A,FALSE,"slvsrtb6";#N/A,#N/A,FALSE,"slvsrtb7";#N/A,#N/A,FALSE,"slvsrtb8";#N/A,#N/A,FALSE,"slvsrtb9";#N/A,#N/A,FALSE,"slvsrtb10";#N/A,#N/A,FALSE,"slvsrtb12"}</definedName>
    <definedName name="rrrr" localSheetId="22" hidden="1">{#N/A,#N/A,FALSE,"slvsrtb1";#N/A,#N/A,FALSE,"slvsrtb2";#N/A,#N/A,FALSE,"slvsrtb3";#N/A,#N/A,FALSE,"slvsrtb4";#N/A,#N/A,FALSE,"slvsrtb5";#N/A,#N/A,FALSE,"slvsrtb6";#N/A,#N/A,FALSE,"slvsrtb7";#N/A,#N/A,FALSE,"slvsrtb8";#N/A,#N/A,FALSE,"slvsrtb9";#N/A,#N/A,FALSE,"slvsrtb10";#N/A,#N/A,FALSE,"slvsrtb12"}</definedName>
    <definedName name="rrrr" localSheetId="86" hidden="1">{#N/A,#N/A,FALSE,"slvsrtb1";#N/A,#N/A,FALSE,"slvsrtb2";#N/A,#N/A,FALSE,"slvsrtb3";#N/A,#N/A,FALSE,"slvsrtb4";#N/A,#N/A,FALSE,"slvsrtb5";#N/A,#N/A,FALSE,"slvsrtb6";#N/A,#N/A,FALSE,"slvsrtb7";#N/A,#N/A,FALSE,"slvsrtb8";#N/A,#N/A,FALSE,"slvsrtb9";#N/A,#N/A,FALSE,"slvsrtb10";#N/A,#N/A,FALSE,"slvsrtb12"}</definedName>
    <definedName name="rrrr" localSheetId="90" hidden="1">{#N/A,#N/A,FALSE,"slvsrtb1";#N/A,#N/A,FALSE,"slvsrtb2";#N/A,#N/A,FALSE,"slvsrtb3";#N/A,#N/A,FALSE,"slvsrtb4";#N/A,#N/A,FALSE,"slvsrtb5";#N/A,#N/A,FALSE,"slvsrtb6";#N/A,#N/A,FALSE,"slvsrtb7";#N/A,#N/A,FALSE,"slvsrtb8";#N/A,#N/A,FALSE,"slvsrtb9";#N/A,#N/A,FALSE,"slvsrtb10";#N/A,#N/A,FALSE,"slvsrtb12"}</definedName>
    <definedName name="rrrr" localSheetId="94" hidden="1">{#N/A,#N/A,FALSE,"slvsrtb1";#N/A,#N/A,FALSE,"slvsrtb2";#N/A,#N/A,FALSE,"slvsrtb3";#N/A,#N/A,FALSE,"slvsrtb4";#N/A,#N/A,FALSE,"slvsrtb5";#N/A,#N/A,FALSE,"slvsrtb6";#N/A,#N/A,FALSE,"slvsrtb7";#N/A,#N/A,FALSE,"slvsrtb8";#N/A,#N/A,FALSE,"slvsrtb9";#N/A,#N/A,FALSE,"slvsrtb10";#N/A,#N/A,FALSE,"slvsrtb12"}</definedName>
    <definedName name="rrrr" localSheetId="102" hidden="1">{#N/A,#N/A,FALSE,"slvsrtb1";#N/A,#N/A,FALSE,"slvsrtb2";#N/A,#N/A,FALSE,"slvsrtb3";#N/A,#N/A,FALSE,"slvsrtb4";#N/A,#N/A,FALSE,"slvsrtb5";#N/A,#N/A,FALSE,"slvsrtb6";#N/A,#N/A,FALSE,"slvsrtb7";#N/A,#N/A,FALSE,"slvsrtb8";#N/A,#N/A,FALSE,"slvsrtb9";#N/A,#N/A,FALSE,"slvsrtb10";#N/A,#N/A,FALSE,"slvsrtb12"}</definedName>
    <definedName name="rrrr" localSheetId="27" hidden="1">{#N/A,#N/A,FALSE,"slvsrtb1";#N/A,#N/A,FALSE,"slvsrtb2";#N/A,#N/A,FALSE,"slvsrtb3";#N/A,#N/A,FALSE,"slvsrtb4";#N/A,#N/A,FALSE,"slvsrtb5";#N/A,#N/A,FALSE,"slvsrtb6";#N/A,#N/A,FALSE,"slvsrtb7";#N/A,#N/A,FALSE,"slvsrtb8";#N/A,#N/A,FALSE,"slvsrtb9";#N/A,#N/A,FALSE,"slvsrtb10";#N/A,#N/A,FALSE,"slvsrtb12"}</definedName>
    <definedName name="rrrr" localSheetId="0"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104" hidden="1">{"Tab1",#N/A,FALSE,"P";"Tab2",#N/A,FALSE,"P"}</definedName>
    <definedName name="rrrrrr" localSheetId="106" hidden="1">{"Tab1",#N/A,FALSE,"P";"Tab2",#N/A,FALSE,"P"}</definedName>
    <definedName name="rrrrrr" localSheetId="16" hidden="1">{"Tab1",#N/A,FALSE,"P";"Tab2",#N/A,FALSE,"P"}</definedName>
    <definedName name="rrrrrr" localSheetId="17" hidden="1">{"Tab1",#N/A,FALSE,"P";"Tab2",#N/A,FALSE,"P"}</definedName>
    <definedName name="rrrrrr" localSheetId="18" hidden="1">{"Tab1",#N/A,FALSE,"P";"Tab2",#N/A,FALSE,"P"}</definedName>
    <definedName name="rrrrrr" localSheetId="38" hidden="1">{"Tab1",#N/A,FALSE,"P";"Tab2",#N/A,FALSE,"P"}</definedName>
    <definedName name="rrrrrr" localSheetId="41" hidden="1">{"Tab1",#N/A,FALSE,"P";"Tab2",#N/A,FALSE,"P"}</definedName>
    <definedName name="rrrrrr" localSheetId="65" hidden="1">{"Tab1",#N/A,FALSE,"P";"Tab2",#N/A,FALSE,"P"}</definedName>
    <definedName name="rrrrrr" localSheetId="67" hidden="1">{"Tab1",#N/A,FALSE,"P";"Tab2",#N/A,FALSE,"P"}</definedName>
    <definedName name="rrrrrr" localSheetId="70" hidden="1">{"Tab1",#N/A,FALSE,"P";"Tab2",#N/A,FALSE,"P"}</definedName>
    <definedName name="rrrrrr" localSheetId="8" hidden="1">{"Tab1",#N/A,FALSE,"P";"Tab2",#N/A,FALSE,"P"}</definedName>
    <definedName name="rrrrrr" localSheetId="9" hidden="1">{"Tab1",#N/A,FALSE,"P";"Tab2",#N/A,FALSE,"P"}</definedName>
    <definedName name="rrrrrr" localSheetId="10" hidden="1">{"Tab1",#N/A,FALSE,"P";"Tab2",#N/A,FALSE,"P"}</definedName>
    <definedName name="rrrrrr" localSheetId="11" hidden="1">{"Tab1",#N/A,FALSE,"P";"Tab2",#N/A,FALSE,"P"}</definedName>
    <definedName name="rrrrrr" localSheetId="54" hidden="1">{"Tab1",#N/A,FALSE,"P";"Tab2",#N/A,FALSE,"P"}</definedName>
    <definedName name="rrrrrr" localSheetId="51" hidden="1">{"Tab1",#N/A,FALSE,"P";"Tab2",#N/A,FALSE,"P"}</definedName>
    <definedName name="rrrrrr" localSheetId="89" hidden="1">{"Tab1",#N/A,FALSE,"P";"Tab2",#N/A,FALSE,"P"}</definedName>
    <definedName name="rrrrrr" localSheetId="28" hidden="1">{"Tab1",#N/A,FALSE,"P";"Tab2",#N/A,FALSE,"P"}</definedName>
    <definedName name="rrrrrr" localSheetId="29" hidden="1">{"Tab1",#N/A,FALSE,"P";"Tab2",#N/A,FALSE,"P"}</definedName>
    <definedName name="rrrrrr" localSheetId="30" hidden="1">{"Tab1",#N/A,FALSE,"P";"Tab2",#N/A,FALSE,"P"}</definedName>
    <definedName name="rrrrrr" localSheetId="31" hidden="1">{"Tab1",#N/A,FALSE,"P";"Tab2",#N/A,FALSE,"P"}</definedName>
    <definedName name="rrrrrr" localSheetId="32" hidden="1">{"Tab1",#N/A,FALSE,"P";"Tab2",#N/A,FALSE,"P"}</definedName>
    <definedName name="rrrrrr" localSheetId="33" hidden="1">{"Tab1",#N/A,FALSE,"P";"Tab2",#N/A,FALSE,"P"}</definedName>
    <definedName name="rrrrrr" localSheetId="34" hidden="1">{"Tab1",#N/A,FALSE,"P";"Tab2",#N/A,FALSE,"P"}</definedName>
    <definedName name="rrrrrr" localSheetId="37" hidden="1">{"Tab1",#N/A,FALSE,"P";"Tab2",#N/A,FALSE,"P"}</definedName>
    <definedName name="rrrrrr" localSheetId="2" hidden="1">{"Tab1",#N/A,FALSE,"P";"Tab2",#N/A,FALSE,"P"}</definedName>
    <definedName name="rrrrrr" localSheetId="39" hidden="1">{"Tab1",#N/A,FALSE,"P";"Tab2",#N/A,FALSE,"P"}</definedName>
    <definedName name="rrrrrr" localSheetId="40" hidden="1">{"Tab1",#N/A,FALSE,"P";"Tab2",#N/A,FALSE,"P"}</definedName>
    <definedName name="rrrrrr" localSheetId="42" hidden="1">{"Tab1",#N/A,FALSE,"P";"Tab2",#N/A,FALSE,"P"}</definedName>
    <definedName name="rrrrrr" localSheetId="43" hidden="1">{"Tab1",#N/A,FALSE,"P";"Tab2",#N/A,FALSE,"P"}</definedName>
    <definedName name="rrrrrr" localSheetId="44" hidden="1">{"Tab1",#N/A,FALSE,"P";"Tab2",#N/A,FALSE,"P"}</definedName>
    <definedName name="rrrrrr" localSheetId="45" hidden="1">{"Tab1",#N/A,FALSE,"P";"Tab2",#N/A,FALSE,"P"}</definedName>
    <definedName name="rrrrrr" localSheetId="46" hidden="1">{"Tab1",#N/A,FALSE,"P";"Tab2",#N/A,FALSE,"P"}</definedName>
    <definedName name="rrrrrr" localSheetId="47" hidden="1">{"Tab1",#N/A,FALSE,"P";"Tab2",#N/A,FALSE,"P"}</definedName>
    <definedName name="rrrrrr" localSheetId="48" hidden="1">{"Tab1",#N/A,FALSE,"P";"Tab2",#N/A,FALSE,"P"}</definedName>
    <definedName name="rrrrrr" localSheetId="49" hidden="1">{"Tab1",#N/A,FALSE,"P";"Tab2",#N/A,FALSE,"P"}</definedName>
    <definedName name="rrrrrr" localSheetId="50" hidden="1">{"Tab1",#N/A,FALSE,"P";"Tab2",#N/A,FALSE,"P"}</definedName>
    <definedName name="rrrrrr" localSheetId="57" hidden="1">{"Tab1",#N/A,FALSE,"P";"Tab2",#N/A,FALSE,"P"}</definedName>
    <definedName name="rrrrrr" localSheetId="58" hidden="1">{"Tab1",#N/A,FALSE,"P";"Tab2",#N/A,FALSE,"P"}</definedName>
    <definedName name="rrrrrr" localSheetId="59" hidden="1">{"Tab1",#N/A,FALSE,"P";"Tab2",#N/A,FALSE,"P"}</definedName>
    <definedName name="rrrrrr" localSheetId="60" hidden="1">{"Tab1",#N/A,FALSE,"P";"Tab2",#N/A,FALSE,"P"}</definedName>
    <definedName name="rrrrrr" localSheetId="61" hidden="1">{"Tab1",#N/A,FALSE,"P";"Tab2",#N/A,FALSE,"P"}</definedName>
    <definedName name="rrrrrr" localSheetId="62" hidden="1">{"Tab1",#N/A,FALSE,"P";"Tab2",#N/A,FALSE,"P"}</definedName>
    <definedName name="rrrrrr" localSheetId="63" hidden="1">{"Tab1",#N/A,FALSE,"P";"Tab2",#N/A,FALSE,"P"}</definedName>
    <definedName name="rrrrrr" localSheetId="64" hidden="1">{"Tab1",#N/A,FALSE,"P";"Tab2",#N/A,FALSE,"P"}</definedName>
    <definedName name="rrrrrr" localSheetId="66" hidden="1">{"Tab1",#N/A,FALSE,"P";"Tab2",#N/A,FALSE,"P"}</definedName>
    <definedName name="rrrrrr" localSheetId="68" hidden="1">{"Tab1",#N/A,FALSE,"P";"Tab2",#N/A,FALSE,"P"}</definedName>
    <definedName name="rrrrrr" localSheetId="69" hidden="1">{"Tab1",#N/A,FALSE,"P";"Tab2",#N/A,FALSE,"P"}</definedName>
    <definedName name="rrrrrr" localSheetId="71" hidden="1">{"Tab1",#N/A,FALSE,"P";"Tab2",#N/A,FALSE,"P"}</definedName>
    <definedName name="rrrrrr" localSheetId="76" hidden="1">{"Tab1",#N/A,FALSE,"P";"Tab2",#N/A,FALSE,"P"}</definedName>
    <definedName name="rrrrrr" localSheetId="77" hidden="1">{"Tab1",#N/A,FALSE,"P";"Tab2",#N/A,FALSE,"P"}</definedName>
    <definedName name="rrrrrr" localSheetId="78" hidden="1">{"Tab1",#N/A,FALSE,"P";"Tab2",#N/A,FALSE,"P"}</definedName>
    <definedName name="rrrrrr" localSheetId="82" hidden="1">{"Tab1",#N/A,FALSE,"P";"Tab2",#N/A,FALSE,"P"}</definedName>
    <definedName name="rrrrrr" localSheetId="22" hidden="1">{"Tab1",#N/A,FALSE,"P";"Tab2",#N/A,FALSE,"P"}</definedName>
    <definedName name="rrrrrr" localSheetId="86" hidden="1">{"Tab1",#N/A,FALSE,"P";"Tab2",#N/A,FALSE,"P"}</definedName>
    <definedName name="rrrrrr" localSheetId="90" hidden="1">{"Tab1",#N/A,FALSE,"P";"Tab2",#N/A,FALSE,"P"}</definedName>
    <definedName name="rrrrrr" localSheetId="94" hidden="1">{"Tab1",#N/A,FALSE,"P";"Tab2",#N/A,FALSE,"P"}</definedName>
    <definedName name="rrrrrr" localSheetId="102" hidden="1">{"Tab1",#N/A,FALSE,"P";"Tab2",#N/A,FALSE,"P"}</definedName>
    <definedName name="rrrrrr" localSheetId="27" hidden="1">{"Tab1",#N/A,FALSE,"P";"Tab2",#N/A,FALSE,"P"}</definedName>
    <definedName name="rrrrrr" localSheetId="0" hidden="1">{"Tab1",#N/A,FALSE,"P";"Tab2",#N/A,FALSE,"P"}</definedName>
    <definedName name="rrrrrr" hidden="1">{"Tab1",#N/A,FALSE,"P";"Tab2",#N/A,FALSE,"P"}</definedName>
    <definedName name="rrrrrrr" localSheetId="104" hidden="1">{"Tab1",#N/A,FALSE,"P";"Tab2",#N/A,FALSE,"P"}</definedName>
    <definedName name="rrrrrrr" localSheetId="106" hidden="1">{"Tab1",#N/A,FALSE,"P";"Tab2",#N/A,FALSE,"P"}</definedName>
    <definedName name="rrrrrrr" localSheetId="16" hidden="1">{"Tab1",#N/A,FALSE,"P";"Tab2",#N/A,FALSE,"P"}</definedName>
    <definedName name="rrrrrrr" localSheetId="17" hidden="1">{"Tab1",#N/A,FALSE,"P";"Tab2",#N/A,FALSE,"P"}</definedName>
    <definedName name="rrrrrrr" localSheetId="18" hidden="1">{"Tab1",#N/A,FALSE,"P";"Tab2",#N/A,FALSE,"P"}</definedName>
    <definedName name="rrrrrrr" localSheetId="38" hidden="1">{"Tab1",#N/A,FALSE,"P";"Tab2",#N/A,FALSE,"P"}</definedName>
    <definedName name="rrrrrrr" localSheetId="41" hidden="1">{"Tab1",#N/A,FALSE,"P";"Tab2",#N/A,FALSE,"P"}</definedName>
    <definedName name="rrrrrrr" localSheetId="65" hidden="1">{"Tab1",#N/A,FALSE,"P";"Tab2",#N/A,FALSE,"P"}</definedName>
    <definedName name="rrrrrrr" localSheetId="67" hidden="1">{"Tab1",#N/A,FALSE,"P";"Tab2",#N/A,FALSE,"P"}</definedName>
    <definedName name="rrrrrrr" localSheetId="70" hidden="1">{"Tab1",#N/A,FALSE,"P";"Tab2",#N/A,FALSE,"P"}</definedName>
    <definedName name="rrrrrrr" localSheetId="8" hidden="1">{"Tab1",#N/A,FALSE,"P";"Tab2",#N/A,FALSE,"P"}</definedName>
    <definedName name="rrrrrrr" localSheetId="9" hidden="1">{"Tab1",#N/A,FALSE,"P";"Tab2",#N/A,FALSE,"P"}</definedName>
    <definedName name="rrrrrrr" localSheetId="10" hidden="1">{"Tab1",#N/A,FALSE,"P";"Tab2",#N/A,FALSE,"P"}</definedName>
    <definedName name="rrrrrrr" localSheetId="11" hidden="1">{"Tab1",#N/A,FALSE,"P";"Tab2",#N/A,FALSE,"P"}</definedName>
    <definedName name="rrrrrrr" localSheetId="54" hidden="1">{"Tab1",#N/A,FALSE,"P";"Tab2",#N/A,FALSE,"P"}</definedName>
    <definedName name="rrrrrrr" localSheetId="51" hidden="1">{"Tab1",#N/A,FALSE,"P";"Tab2",#N/A,FALSE,"P"}</definedName>
    <definedName name="rrrrrrr" localSheetId="89" hidden="1">{"Tab1",#N/A,FALSE,"P";"Tab2",#N/A,FALSE,"P"}</definedName>
    <definedName name="rrrrrrr" localSheetId="28" hidden="1">{"Tab1",#N/A,FALSE,"P";"Tab2",#N/A,FALSE,"P"}</definedName>
    <definedName name="rrrrrrr" localSheetId="29" hidden="1">{"Tab1",#N/A,FALSE,"P";"Tab2",#N/A,FALSE,"P"}</definedName>
    <definedName name="rrrrrrr" localSheetId="30" hidden="1">{"Tab1",#N/A,FALSE,"P";"Tab2",#N/A,FALSE,"P"}</definedName>
    <definedName name="rrrrrrr" localSheetId="31" hidden="1">{"Tab1",#N/A,FALSE,"P";"Tab2",#N/A,FALSE,"P"}</definedName>
    <definedName name="rrrrrrr" localSheetId="32" hidden="1">{"Tab1",#N/A,FALSE,"P";"Tab2",#N/A,FALSE,"P"}</definedName>
    <definedName name="rrrrrrr" localSheetId="33" hidden="1">{"Tab1",#N/A,FALSE,"P";"Tab2",#N/A,FALSE,"P"}</definedName>
    <definedName name="rrrrrrr" localSheetId="34" hidden="1">{"Tab1",#N/A,FALSE,"P";"Tab2",#N/A,FALSE,"P"}</definedName>
    <definedName name="rrrrrrr" localSheetId="37" hidden="1">{"Tab1",#N/A,FALSE,"P";"Tab2",#N/A,FALSE,"P"}</definedName>
    <definedName name="rrrrrrr" localSheetId="2" hidden="1">{"Tab1",#N/A,FALSE,"P";"Tab2",#N/A,FALSE,"P"}</definedName>
    <definedName name="rrrrrrr" localSheetId="39" hidden="1">{"Tab1",#N/A,FALSE,"P";"Tab2",#N/A,FALSE,"P"}</definedName>
    <definedName name="rrrrrrr" localSheetId="40" hidden="1">{"Tab1",#N/A,FALSE,"P";"Tab2",#N/A,FALSE,"P"}</definedName>
    <definedName name="rrrrrrr" localSheetId="42" hidden="1">{"Tab1",#N/A,FALSE,"P";"Tab2",#N/A,FALSE,"P"}</definedName>
    <definedName name="rrrrrrr" localSheetId="43" hidden="1">{"Tab1",#N/A,FALSE,"P";"Tab2",#N/A,FALSE,"P"}</definedName>
    <definedName name="rrrrrrr" localSheetId="44" hidden="1">{"Tab1",#N/A,FALSE,"P";"Tab2",#N/A,FALSE,"P"}</definedName>
    <definedName name="rrrrrrr" localSheetId="45" hidden="1">{"Tab1",#N/A,FALSE,"P";"Tab2",#N/A,FALSE,"P"}</definedName>
    <definedName name="rrrrrrr" localSheetId="46" hidden="1">{"Tab1",#N/A,FALSE,"P";"Tab2",#N/A,FALSE,"P"}</definedName>
    <definedName name="rrrrrrr" localSheetId="47" hidden="1">{"Tab1",#N/A,FALSE,"P";"Tab2",#N/A,FALSE,"P"}</definedName>
    <definedName name="rrrrrrr" localSheetId="48" hidden="1">{"Tab1",#N/A,FALSE,"P";"Tab2",#N/A,FALSE,"P"}</definedName>
    <definedName name="rrrrrrr" localSheetId="49" hidden="1">{"Tab1",#N/A,FALSE,"P";"Tab2",#N/A,FALSE,"P"}</definedName>
    <definedName name="rrrrrrr" localSheetId="50" hidden="1">{"Tab1",#N/A,FALSE,"P";"Tab2",#N/A,FALSE,"P"}</definedName>
    <definedName name="rrrrrrr" localSheetId="57" hidden="1">{"Tab1",#N/A,FALSE,"P";"Tab2",#N/A,FALSE,"P"}</definedName>
    <definedName name="rrrrrrr" localSheetId="58" hidden="1">{"Tab1",#N/A,FALSE,"P";"Tab2",#N/A,FALSE,"P"}</definedName>
    <definedName name="rrrrrrr" localSheetId="59" hidden="1">{"Tab1",#N/A,FALSE,"P";"Tab2",#N/A,FALSE,"P"}</definedName>
    <definedName name="rrrrrrr" localSheetId="60" hidden="1">{"Tab1",#N/A,FALSE,"P";"Tab2",#N/A,FALSE,"P"}</definedName>
    <definedName name="rrrrrrr" localSheetId="61" hidden="1">{"Tab1",#N/A,FALSE,"P";"Tab2",#N/A,FALSE,"P"}</definedName>
    <definedName name="rrrrrrr" localSheetId="62" hidden="1">{"Tab1",#N/A,FALSE,"P";"Tab2",#N/A,FALSE,"P"}</definedName>
    <definedName name="rrrrrrr" localSheetId="63" hidden="1">{"Tab1",#N/A,FALSE,"P";"Tab2",#N/A,FALSE,"P"}</definedName>
    <definedName name="rrrrrrr" localSheetId="64" hidden="1">{"Tab1",#N/A,FALSE,"P";"Tab2",#N/A,FALSE,"P"}</definedName>
    <definedName name="rrrrrrr" localSheetId="66" hidden="1">{"Tab1",#N/A,FALSE,"P";"Tab2",#N/A,FALSE,"P"}</definedName>
    <definedName name="rrrrrrr" localSheetId="68" hidden="1">{"Tab1",#N/A,FALSE,"P";"Tab2",#N/A,FALSE,"P"}</definedName>
    <definedName name="rrrrrrr" localSheetId="69" hidden="1">{"Tab1",#N/A,FALSE,"P";"Tab2",#N/A,FALSE,"P"}</definedName>
    <definedName name="rrrrrrr" localSheetId="71" hidden="1">{"Tab1",#N/A,FALSE,"P";"Tab2",#N/A,FALSE,"P"}</definedName>
    <definedName name="rrrrrrr" localSheetId="76" hidden="1">{"Tab1",#N/A,FALSE,"P";"Tab2",#N/A,FALSE,"P"}</definedName>
    <definedName name="rrrrrrr" localSheetId="77" hidden="1">{"Tab1",#N/A,FALSE,"P";"Tab2",#N/A,FALSE,"P"}</definedName>
    <definedName name="rrrrrrr" localSheetId="78" hidden="1">{"Tab1",#N/A,FALSE,"P";"Tab2",#N/A,FALSE,"P"}</definedName>
    <definedName name="rrrrrrr" localSheetId="82" hidden="1">{"Tab1",#N/A,FALSE,"P";"Tab2",#N/A,FALSE,"P"}</definedName>
    <definedName name="rrrrrrr" localSheetId="22" hidden="1">{"Tab1",#N/A,FALSE,"P";"Tab2",#N/A,FALSE,"P"}</definedName>
    <definedName name="rrrrrrr" localSheetId="86" hidden="1">{"Tab1",#N/A,FALSE,"P";"Tab2",#N/A,FALSE,"P"}</definedName>
    <definedName name="rrrrrrr" localSheetId="90" hidden="1">{"Tab1",#N/A,FALSE,"P";"Tab2",#N/A,FALSE,"P"}</definedName>
    <definedName name="rrrrrrr" localSheetId="94" hidden="1">{"Tab1",#N/A,FALSE,"P";"Tab2",#N/A,FALSE,"P"}</definedName>
    <definedName name="rrrrrrr" localSheetId="102" hidden="1">{"Tab1",#N/A,FALSE,"P";"Tab2",#N/A,FALSE,"P"}</definedName>
    <definedName name="rrrrrrr" localSheetId="27" hidden="1">{"Tab1",#N/A,FALSE,"P";"Tab2",#N/A,FALSE,"P"}</definedName>
    <definedName name="rrrrrrr" localSheetId="0" hidden="1">{"Tab1",#N/A,FALSE,"P";"Tab2",#N/A,FALSE,"P"}</definedName>
    <definedName name="rrrrrrr" hidden="1">{"Tab1",#N/A,FALSE,"P";"Tab2",#N/A,FALSE,"P"}</definedName>
    <definedName name="rrrrrrrrrrrrr" localSheetId="104" hidden="1">{"Tab1",#N/A,FALSE,"P";"Tab2",#N/A,FALSE,"P"}</definedName>
    <definedName name="rrrrrrrrrrrrr" localSheetId="106" hidden="1">{"Tab1",#N/A,FALSE,"P";"Tab2",#N/A,FALSE,"P"}</definedName>
    <definedName name="rrrrrrrrrrrrr" localSheetId="16" hidden="1">{"Tab1",#N/A,FALSE,"P";"Tab2",#N/A,FALSE,"P"}</definedName>
    <definedName name="rrrrrrrrrrrrr" localSheetId="17" hidden="1">{"Tab1",#N/A,FALSE,"P";"Tab2",#N/A,FALSE,"P"}</definedName>
    <definedName name="rrrrrrrrrrrrr" localSheetId="18" hidden="1">{"Tab1",#N/A,FALSE,"P";"Tab2",#N/A,FALSE,"P"}</definedName>
    <definedName name="rrrrrrrrrrrrr" localSheetId="38" hidden="1">{"Tab1",#N/A,FALSE,"P";"Tab2",#N/A,FALSE,"P"}</definedName>
    <definedName name="rrrrrrrrrrrrr" localSheetId="41" hidden="1">{"Tab1",#N/A,FALSE,"P";"Tab2",#N/A,FALSE,"P"}</definedName>
    <definedName name="rrrrrrrrrrrrr" localSheetId="65" hidden="1">{"Tab1",#N/A,FALSE,"P";"Tab2",#N/A,FALSE,"P"}</definedName>
    <definedName name="rrrrrrrrrrrrr" localSheetId="67" hidden="1">{"Tab1",#N/A,FALSE,"P";"Tab2",#N/A,FALSE,"P"}</definedName>
    <definedName name="rrrrrrrrrrrrr" localSheetId="70" hidden="1">{"Tab1",#N/A,FALSE,"P";"Tab2",#N/A,FALSE,"P"}</definedName>
    <definedName name="rrrrrrrrrrrrr" localSheetId="8" hidden="1">{"Tab1",#N/A,FALSE,"P";"Tab2",#N/A,FALSE,"P"}</definedName>
    <definedName name="rrrrrrrrrrrrr" localSheetId="9" hidden="1">{"Tab1",#N/A,FALSE,"P";"Tab2",#N/A,FALSE,"P"}</definedName>
    <definedName name="rrrrrrrrrrrrr" localSheetId="10" hidden="1">{"Tab1",#N/A,FALSE,"P";"Tab2",#N/A,FALSE,"P"}</definedName>
    <definedName name="rrrrrrrrrrrrr" localSheetId="11" hidden="1">{"Tab1",#N/A,FALSE,"P";"Tab2",#N/A,FALSE,"P"}</definedName>
    <definedName name="rrrrrrrrrrrrr" localSheetId="54" hidden="1">{"Tab1",#N/A,FALSE,"P";"Tab2",#N/A,FALSE,"P"}</definedName>
    <definedName name="rrrrrrrrrrrrr" localSheetId="51" hidden="1">{"Tab1",#N/A,FALSE,"P";"Tab2",#N/A,FALSE,"P"}</definedName>
    <definedName name="rrrrrrrrrrrrr" localSheetId="89" hidden="1">{"Tab1",#N/A,FALSE,"P";"Tab2",#N/A,FALSE,"P"}</definedName>
    <definedName name="rrrrrrrrrrrrr" localSheetId="28" hidden="1">{"Tab1",#N/A,FALSE,"P";"Tab2",#N/A,FALSE,"P"}</definedName>
    <definedName name="rrrrrrrrrrrrr" localSheetId="29" hidden="1">{"Tab1",#N/A,FALSE,"P";"Tab2",#N/A,FALSE,"P"}</definedName>
    <definedName name="rrrrrrrrrrrrr" localSheetId="30" hidden="1">{"Tab1",#N/A,FALSE,"P";"Tab2",#N/A,FALSE,"P"}</definedName>
    <definedName name="rrrrrrrrrrrrr" localSheetId="31" hidden="1">{"Tab1",#N/A,FALSE,"P";"Tab2",#N/A,FALSE,"P"}</definedName>
    <definedName name="rrrrrrrrrrrrr" localSheetId="32" hidden="1">{"Tab1",#N/A,FALSE,"P";"Tab2",#N/A,FALSE,"P"}</definedName>
    <definedName name="rrrrrrrrrrrrr" localSheetId="33" hidden="1">{"Tab1",#N/A,FALSE,"P";"Tab2",#N/A,FALSE,"P"}</definedName>
    <definedName name="rrrrrrrrrrrrr" localSheetId="34" hidden="1">{"Tab1",#N/A,FALSE,"P";"Tab2",#N/A,FALSE,"P"}</definedName>
    <definedName name="rrrrrrrrrrrrr" localSheetId="37" hidden="1">{"Tab1",#N/A,FALSE,"P";"Tab2",#N/A,FALSE,"P"}</definedName>
    <definedName name="rrrrrrrrrrrrr" localSheetId="2" hidden="1">{"Tab1",#N/A,FALSE,"P";"Tab2",#N/A,FALSE,"P"}</definedName>
    <definedName name="rrrrrrrrrrrrr" localSheetId="39" hidden="1">{"Tab1",#N/A,FALSE,"P";"Tab2",#N/A,FALSE,"P"}</definedName>
    <definedName name="rrrrrrrrrrrrr" localSheetId="40" hidden="1">{"Tab1",#N/A,FALSE,"P";"Tab2",#N/A,FALSE,"P"}</definedName>
    <definedName name="rrrrrrrrrrrrr" localSheetId="42" hidden="1">{"Tab1",#N/A,FALSE,"P";"Tab2",#N/A,FALSE,"P"}</definedName>
    <definedName name="rrrrrrrrrrrrr" localSheetId="43" hidden="1">{"Tab1",#N/A,FALSE,"P";"Tab2",#N/A,FALSE,"P"}</definedName>
    <definedName name="rrrrrrrrrrrrr" localSheetId="44" hidden="1">{"Tab1",#N/A,FALSE,"P";"Tab2",#N/A,FALSE,"P"}</definedName>
    <definedName name="rrrrrrrrrrrrr" localSheetId="45" hidden="1">{"Tab1",#N/A,FALSE,"P";"Tab2",#N/A,FALSE,"P"}</definedName>
    <definedName name="rrrrrrrrrrrrr" localSheetId="46" hidden="1">{"Tab1",#N/A,FALSE,"P";"Tab2",#N/A,FALSE,"P"}</definedName>
    <definedName name="rrrrrrrrrrrrr" localSheetId="47" hidden="1">{"Tab1",#N/A,FALSE,"P";"Tab2",#N/A,FALSE,"P"}</definedName>
    <definedName name="rrrrrrrrrrrrr" localSheetId="48" hidden="1">{"Tab1",#N/A,FALSE,"P";"Tab2",#N/A,FALSE,"P"}</definedName>
    <definedName name="rrrrrrrrrrrrr" localSheetId="49" hidden="1">{"Tab1",#N/A,FALSE,"P";"Tab2",#N/A,FALSE,"P"}</definedName>
    <definedName name="rrrrrrrrrrrrr" localSheetId="50" hidden="1">{"Tab1",#N/A,FALSE,"P";"Tab2",#N/A,FALSE,"P"}</definedName>
    <definedName name="rrrrrrrrrrrrr" localSheetId="57" hidden="1">{"Tab1",#N/A,FALSE,"P";"Tab2",#N/A,FALSE,"P"}</definedName>
    <definedName name="rrrrrrrrrrrrr" localSheetId="58" hidden="1">{"Tab1",#N/A,FALSE,"P";"Tab2",#N/A,FALSE,"P"}</definedName>
    <definedName name="rrrrrrrrrrrrr" localSheetId="59" hidden="1">{"Tab1",#N/A,FALSE,"P";"Tab2",#N/A,FALSE,"P"}</definedName>
    <definedName name="rrrrrrrrrrrrr" localSheetId="60" hidden="1">{"Tab1",#N/A,FALSE,"P";"Tab2",#N/A,FALSE,"P"}</definedName>
    <definedName name="rrrrrrrrrrrrr" localSheetId="61" hidden="1">{"Tab1",#N/A,FALSE,"P";"Tab2",#N/A,FALSE,"P"}</definedName>
    <definedName name="rrrrrrrrrrrrr" localSheetId="62" hidden="1">{"Tab1",#N/A,FALSE,"P";"Tab2",#N/A,FALSE,"P"}</definedName>
    <definedName name="rrrrrrrrrrrrr" localSheetId="63" hidden="1">{"Tab1",#N/A,FALSE,"P";"Tab2",#N/A,FALSE,"P"}</definedName>
    <definedName name="rrrrrrrrrrrrr" localSheetId="64" hidden="1">{"Tab1",#N/A,FALSE,"P";"Tab2",#N/A,FALSE,"P"}</definedName>
    <definedName name="rrrrrrrrrrrrr" localSheetId="66" hidden="1">{"Tab1",#N/A,FALSE,"P";"Tab2",#N/A,FALSE,"P"}</definedName>
    <definedName name="rrrrrrrrrrrrr" localSheetId="68" hidden="1">{"Tab1",#N/A,FALSE,"P";"Tab2",#N/A,FALSE,"P"}</definedName>
    <definedName name="rrrrrrrrrrrrr" localSheetId="69" hidden="1">{"Tab1",#N/A,FALSE,"P";"Tab2",#N/A,FALSE,"P"}</definedName>
    <definedName name="rrrrrrrrrrrrr" localSheetId="71" hidden="1">{"Tab1",#N/A,FALSE,"P";"Tab2",#N/A,FALSE,"P"}</definedName>
    <definedName name="rrrrrrrrrrrrr" localSheetId="76" hidden="1">{"Tab1",#N/A,FALSE,"P";"Tab2",#N/A,FALSE,"P"}</definedName>
    <definedName name="rrrrrrrrrrrrr" localSheetId="77" hidden="1">{"Tab1",#N/A,FALSE,"P";"Tab2",#N/A,FALSE,"P"}</definedName>
    <definedName name="rrrrrrrrrrrrr" localSheetId="78" hidden="1">{"Tab1",#N/A,FALSE,"P";"Tab2",#N/A,FALSE,"P"}</definedName>
    <definedName name="rrrrrrrrrrrrr" localSheetId="82" hidden="1">{"Tab1",#N/A,FALSE,"P";"Tab2",#N/A,FALSE,"P"}</definedName>
    <definedName name="rrrrrrrrrrrrr" localSheetId="22" hidden="1">{"Tab1",#N/A,FALSE,"P";"Tab2",#N/A,FALSE,"P"}</definedName>
    <definedName name="rrrrrrrrrrrrr" localSheetId="86" hidden="1">{"Tab1",#N/A,FALSE,"P";"Tab2",#N/A,FALSE,"P"}</definedName>
    <definedName name="rrrrrrrrrrrrr" localSheetId="90" hidden="1">{"Tab1",#N/A,FALSE,"P";"Tab2",#N/A,FALSE,"P"}</definedName>
    <definedName name="rrrrrrrrrrrrr" localSheetId="94" hidden="1">{"Tab1",#N/A,FALSE,"P";"Tab2",#N/A,FALSE,"P"}</definedName>
    <definedName name="rrrrrrrrrrrrr" localSheetId="102" hidden="1">{"Tab1",#N/A,FALSE,"P";"Tab2",#N/A,FALSE,"P"}</definedName>
    <definedName name="rrrrrrrrrrrrr" localSheetId="27" hidden="1">{"Tab1",#N/A,FALSE,"P";"Tab2",#N/A,FALSE,"P"}</definedName>
    <definedName name="rrrrrrrrrrrrr" localSheetId="0" hidden="1">{"Tab1",#N/A,FALSE,"P";"Tab2",#N/A,FALSE,"P"}</definedName>
    <definedName name="rrrrrrrrrrrrr" hidden="1">{"Tab1",#N/A,FALSE,"P";"Tab2",#N/A,FALSE,"P"}</definedName>
    <definedName name="RS" localSheetId="106">#REF!</definedName>
    <definedName name="RS" localSheetId="17">#REF!</definedName>
    <definedName name="RS" localSheetId="41">#REF!</definedName>
    <definedName name="RS" localSheetId="51">#REF!</definedName>
    <definedName name="RS" localSheetId="89">#REF!</definedName>
    <definedName name="RS" localSheetId="40">#REF!</definedName>
    <definedName name="RS" localSheetId="42">#REF!</definedName>
    <definedName name="RS" localSheetId="43">#REF!</definedName>
    <definedName name="RS" localSheetId="47">#REF!</definedName>
    <definedName name="RS" localSheetId="48">#REF!</definedName>
    <definedName name="RS" localSheetId="49">#REF!</definedName>
    <definedName name="RS" localSheetId="50">#REF!</definedName>
    <definedName name="RS" localSheetId="57">#REF!</definedName>
    <definedName name="RS" localSheetId="58">#REF!</definedName>
    <definedName name="RS" localSheetId="59">#REF!</definedName>
    <definedName name="RS" localSheetId="60">#REF!</definedName>
    <definedName name="RS" localSheetId="76">#REF!</definedName>
    <definedName name="RS" localSheetId="78">#REF!</definedName>
    <definedName name="RS" localSheetId="82">#REF!</definedName>
    <definedName name="RS" localSheetId="22">#REF!</definedName>
    <definedName name="RS" localSheetId="86">#REF!</definedName>
    <definedName name="RS" localSheetId="90">#REF!</definedName>
    <definedName name="RS" localSheetId="27">#REF!</definedName>
    <definedName name="RS" localSheetId="0">#REF!</definedName>
    <definedName name="RS">#REF!</definedName>
    <definedName name="RS1A" localSheetId="106">#REF!</definedName>
    <definedName name="RS1A" localSheetId="17">#REF!</definedName>
    <definedName name="RS1A" localSheetId="41">#REF!</definedName>
    <definedName name="RS1A" localSheetId="51">#REF!</definedName>
    <definedName name="RS1A" localSheetId="89">#REF!</definedName>
    <definedName name="RS1A" localSheetId="40">#REF!</definedName>
    <definedName name="RS1A" localSheetId="42">#REF!</definedName>
    <definedName name="RS1A" localSheetId="43">#REF!</definedName>
    <definedName name="RS1A" localSheetId="48">#REF!</definedName>
    <definedName name="RS1A" localSheetId="49">#REF!</definedName>
    <definedName name="RS1A" localSheetId="50">#REF!</definedName>
    <definedName name="RS1A" localSheetId="57">#REF!</definedName>
    <definedName name="RS1A" localSheetId="58">#REF!</definedName>
    <definedName name="RS1A" localSheetId="59">#REF!</definedName>
    <definedName name="RS1A" localSheetId="60">#REF!</definedName>
    <definedName name="RS1A" localSheetId="76">#REF!</definedName>
    <definedName name="RS1A" localSheetId="78">#REF!</definedName>
    <definedName name="RS1A" localSheetId="82">#REF!</definedName>
    <definedName name="RS1A" localSheetId="22">#REF!</definedName>
    <definedName name="RS1A" localSheetId="86">#REF!</definedName>
    <definedName name="RS1A" localSheetId="90">#REF!</definedName>
    <definedName name="RS1A" localSheetId="27">#REF!</definedName>
    <definedName name="RS1A" localSheetId="0">#REF!</definedName>
    <definedName name="RS1A">#REF!</definedName>
    <definedName name="RSB" localSheetId="106">#REF!</definedName>
    <definedName name="RSB" localSheetId="17">#REF!</definedName>
    <definedName name="RSB" localSheetId="51">#REF!</definedName>
    <definedName name="RSB" localSheetId="89">#REF!</definedName>
    <definedName name="RSB" localSheetId="40">#REF!</definedName>
    <definedName name="RSB" localSheetId="42">#REF!</definedName>
    <definedName name="RSB" localSheetId="43">#REF!</definedName>
    <definedName name="RSB" localSheetId="48">#REF!</definedName>
    <definedName name="RSB" localSheetId="49">#REF!</definedName>
    <definedName name="RSB" localSheetId="50">#REF!</definedName>
    <definedName name="RSB" localSheetId="57">#REF!</definedName>
    <definedName name="RSB" localSheetId="58">#REF!</definedName>
    <definedName name="RSB" localSheetId="76">#REF!</definedName>
    <definedName name="RSB" localSheetId="78">#REF!</definedName>
    <definedName name="RSB" localSheetId="22">#REF!</definedName>
    <definedName name="RSB" localSheetId="90">#REF!</definedName>
    <definedName name="RSB" localSheetId="27">#REF!</definedName>
    <definedName name="RSB" localSheetId="0">#REF!</definedName>
    <definedName name="RSB">#REF!</definedName>
    <definedName name="RSB_AHAP_40R" localSheetId="106">#REF!</definedName>
    <definedName name="RSB_AHAP_40R" localSheetId="17">#REF!</definedName>
    <definedName name="RSB_AHAP_40R" localSheetId="51">#REF!</definedName>
    <definedName name="RSB_AHAP_40R" localSheetId="89">#REF!</definedName>
    <definedName name="RSB_AHAP_40R" localSheetId="42">#REF!</definedName>
    <definedName name="RSB_AHAP_40R" localSheetId="43">#REF!</definedName>
    <definedName name="RSB_AHAP_40R" localSheetId="48">#REF!</definedName>
    <definedName name="RSB_AHAP_40R" localSheetId="49">#REF!</definedName>
    <definedName name="RSB_AHAP_40R" localSheetId="50">#REF!</definedName>
    <definedName name="RSB_AHAP_40R" localSheetId="57">#REF!</definedName>
    <definedName name="RSB_AHAP_40R" localSheetId="58">#REF!</definedName>
    <definedName name="RSB_AHAP_40R" localSheetId="76">#REF!</definedName>
    <definedName name="RSB_AHAP_40R" localSheetId="78">#REF!</definedName>
    <definedName name="RSB_AHAP_40R" localSheetId="22">#REF!</definedName>
    <definedName name="RSB_AHAP_40R" localSheetId="90">#REF!</definedName>
    <definedName name="RSB_AHAP_40R" localSheetId="27">#REF!</definedName>
    <definedName name="RSB_AHAP_40R" localSheetId="0">#REF!</definedName>
    <definedName name="RSB_AHAP_40R">#REF!</definedName>
    <definedName name="RSB_Bcos_Des_40R" localSheetId="106">#REF!</definedName>
    <definedName name="RSB_Bcos_Des_40R" localSheetId="17">#REF!</definedName>
    <definedName name="RSB_Bcos_Des_40R" localSheetId="51">#REF!</definedName>
    <definedName name="RSB_Bcos_Des_40R" localSheetId="89">#REF!</definedName>
    <definedName name="RSB_Bcos_Des_40R" localSheetId="42">#REF!</definedName>
    <definedName name="RSB_Bcos_Des_40R" localSheetId="43">#REF!</definedName>
    <definedName name="RSB_Bcos_Des_40R" localSheetId="48">#REF!</definedName>
    <definedName name="RSB_Bcos_Des_40R" localSheetId="49">#REF!</definedName>
    <definedName name="RSB_Bcos_Des_40R" localSheetId="50">#REF!</definedName>
    <definedName name="RSB_Bcos_Des_40R" localSheetId="57">#REF!</definedName>
    <definedName name="RSB_Bcos_Des_40R" localSheetId="58">#REF!</definedName>
    <definedName name="RSB_Bcos_Des_40R" localSheetId="76">#REF!</definedName>
    <definedName name="RSB_Bcos_Des_40R" localSheetId="78">#REF!</definedName>
    <definedName name="RSB_Bcos_Des_40R" localSheetId="22">#REF!</definedName>
    <definedName name="RSB_Bcos_Des_40R" localSheetId="90">#REF!</definedName>
    <definedName name="RSB_Bcos_Des_40R" localSheetId="27">#REF!</definedName>
    <definedName name="RSB_Bcos_Des_40R" localSheetId="0">#REF!</definedName>
    <definedName name="RSB_Bcos_Des_40R">#REF!</definedName>
    <definedName name="RSB_SOCFIN_40R" localSheetId="106">#REF!</definedName>
    <definedName name="RSB_SOCFIN_40R" localSheetId="17">#REF!</definedName>
    <definedName name="RSB_SOCFIN_40R" localSheetId="51">#REF!</definedName>
    <definedName name="RSB_SOCFIN_40R" localSheetId="89">#REF!</definedName>
    <definedName name="RSB_SOCFIN_40R" localSheetId="42">#REF!</definedName>
    <definedName name="RSB_SOCFIN_40R" localSheetId="43">#REF!</definedName>
    <definedName name="RSB_SOCFIN_40R" localSheetId="48">#REF!</definedName>
    <definedName name="RSB_SOCFIN_40R" localSheetId="49">#REF!</definedName>
    <definedName name="RSB_SOCFIN_40R" localSheetId="50">#REF!</definedName>
    <definedName name="RSB_SOCFIN_40R" localSheetId="57">#REF!</definedName>
    <definedName name="RSB_SOCFIN_40R" localSheetId="58">#REF!</definedName>
    <definedName name="RSB_SOCFIN_40R" localSheetId="76">#REF!</definedName>
    <definedName name="RSB_SOCFIN_40R" localSheetId="78">#REF!</definedName>
    <definedName name="RSB_SOCFIN_40R" localSheetId="22">#REF!</definedName>
    <definedName name="RSB_SOCFIN_40R" localSheetId="90">#REF!</definedName>
    <definedName name="RSB_SOCFIN_40R" localSheetId="27">#REF!</definedName>
    <definedName name="RSB_SOCFIN_40R" localSheetId="0">#REF!</definedName>
    <definedName name="RSB_SOCFIN_40R">#REF!</definedName>
    <definedName name="rstd" localSheetId="106">#REF!</definedName>
    <definedName name="rstd" localSheetId="17">#REF!</definedName>
    <definedName name="rstd" localSheetId="51">#REF!</definedName>
    <definedName name="rstd" localSheetId="89">#REF!</definedName>
    <definedName name="rstd" localSheetId="48">#REF!</definedName>
    <definedName name="rstd" localSheetId="49">#REF!</definedName>
    <definedName name="rstd" localSheetId="50">#REF!</definedName>
    <definedName name="rstd" localSheetId="57">#REF!</definedName>
    <definedName name="rstd" localSheetId="58">#REF!</definedName>
    <definedName name="rstd" localSheetId="78">#REF!</definedName>
    <definedName name="rstd" localSheetId="22">#REF!</definedName>
    <definedName name="rstd" localSheetId="90">#REF!</definedName>
    <definedName name="rstd" localSheetId="0">#REF!</definedName>
    <definedName name="rstd">#REF!</definedName>
    <definedName name="rt" localSheetId="104" hidden="1">{"Minpmon",#N/A,FALSE,"Monthinput"}</definedName>
    <definedName name="rt" localSheetId="106" hidden="1">{"Minpmon",#N/A,FALSE,"Monthinput"}</definedName>
    <definedName name="rt" localSheetId="16" hidden="1">{"Minpmon",#N/A,FALSE,"Monthinput"}</definedName>
    <definedName name="rt" localSheetId="17" hidden="1">{"Minpmon",#N/A,FALSE,"Monthinput"}</definedName>
    <definedName name="rt" localSheetId="18" hidden="1">{"Minpmon",#N/A,FALSE,"Monthinput"}</definedName>
    <definedName name="rt" localSheetId="38" hidden="1">{"Minpmon",#N/A,FALSE,"Monthinput"}</definedName>
    <definedName name="rt" localSheetId="41" hidden="1">{"Minpmon",#N/A,FALSE,"Monthinput"}</definedName>
    <definedName name="rt" localSheetId="65" hidden="1">{"Minpmon",#N/A,FALSE,"Monthinput"}</definedName>
    <definedName name="rt" localSheetId="67" hidden="1">{"Minpmon",#N/A,FALSE,"Monthinput"}</definedName>
    <definedName name="rt" localSheetId="70" hidden="1">{"Minpmon",#N/A,FALSE,"Monthinput"}</definedName>
    <definedName name="rt" localSheetId="8" hidden="1">{"Minpmon",#N/A,FALSE,"Monthinput"}</definedName>
    <definedName name="rt" localSheetId="9" hidden="1">{"Minpmon",#N/A,FALSE,"Monthinput"}</definedName>
    <definedName name="rt" localSheetId="10" hidden="1">{"Minpmon",#N/A,FALSE,"Monthinput"}</definedName>
    <definedName name="rt" localSheetId="11" hidden="1">{"Minpmon",#N/A,FALSE,"Monthinput"}</definedName>
    <definedName name="rt" localSheetId="54" hidden="1">{"Minpmon",#N/A,FALSE,"Monthinput"}</definedName>
    <definedName name="rt" localSheetId="51" hidden="1">{"Minpmon",#N/A,FALSE,"Monthinput"}</definedName>
    <definedName name="rt" localSheetId="89" hidden="1">{"Minpmon",#N/A,FALSE,"Monthinput"}</definedName>
    <definedName name="rt" localSheetId="28" hidden="1">{"Minpmon",#N/A,FALSE,"Monthinput"}</definedName>
    <definedName name="rt" localSheetId="29" hidden="1">{"Minpmon",#N/A,FALSE,"Monthinput"}</definedName>
    <definedName name="rt" localSheetId="30" hidden="1">{"Minpmon",#N/A,FALSE,"Monthinput"}</definedName>
    <definedName name="rt" localSheetId="31" hidden="1">{"Minpmon",#N/A,FALSE,"Monthinput"}</definedName>
    <definedName name="rt" localSheetId="32" hidden="1">{"Minpmon",#N/A,FALSE,"Monthinput"}</definedName>
    <definedName name="rt" localSheetId="33" hidden="1">{"Minpmon",#N/A,FALSE,"Monthinput"}</definedName>
    <definedName name="rt" localSheetId="34" hidden="1">{"Minpmon",#N/A,FALSE,"Monthinput"}</definedName>
    <definedName name="rt" localSheetId="37" hidden="1">{"Minpmon",#N/A,FALSE,"Monthinput"}</definedName>
    <definedName name="rt" localSheetId="2" hidden="1">{"Minpmon",#N/A,FALSE,"Monthinput"}</definedName>
    <definedName name="rt" localSheetId="39" hidden="1">{"Minpmon",#N/A,FALSE,"Monthinput"}</definedName>
    <definedName name="rt" localSheetId="40" hidden="1">{"Minpmon",#N/A,FALSE,"Monthinput"}</definedName>
    <definedName name="rt" localSheetId="42" hidden="1">{"Minpmon",#N/A,FALSE,"Monthinput"}</definedName>
    <definedName name="rt" localSheetId="43" hidden="1">{"Minpmon",#N/A,FALSE,"Monthinput"}</definedName>
    <definedName name="rt" localSheetId="44" hidden="1">{"Minpmon",#N/A,FALSE,"Monthinput"}</definedName>
    <definedName name="rt" localSheetId="45" hidden="1">{"Minpmon",#N/A,FALSE,"Monthinput"}</definedName>
    <definedName name="rt" localSheetId="46" hidden="1">{"Minpmon",#N/A,FALSE,"Monthinput"}</definedName>
    <definedName name="rt" localSheetId="47" hidden="1">{"Minpmon",#N/A,FALSE,"Monthinput"}</definedName>
    <definedName name="rt" localSheetId="48" hidden="1">{"Minpmon",#N/A,FALSE,"Monthinput"}</definedName>
    <definedName name="rt" localSheetId="49" hidden="1">{"Minpmon",#N/A,FALSE,"Monthinput"}</definedName>
    <definedName name="rt" localSheetId="50" hidden="1">{"Minpmon",#N/A,FALSE,"Monthinput"}</definedName>
    <definedName name="rt" localSheetId="57" hidden="1">{"Minpmon",#N/A,FALSE,"Monthinput"}</definedName>
    <definedName name="rt" localSheetId="58" hidden="1">{"Minpmon",#N/A,FALSE,"Monthinput"}</definedName>
    <definedName name="rt" localSheetId="59" hidden="1">{"Minpmon",#N/A,FALSE,"Monthinput"}</definedName>
    <definedName name="rt" localSheetId="60" hidden="1">{"Minpmon",#N/A,FALSE,"Monthinput"}</definedName>
    <definedName name="rt" localSheetId="61" hidden="1">{"Minpmon",#N/A,FALSE,"Monthinput"}</definedName>
    <definedName name="rt" localSheetId="62" hidden="1">{"Minpmon",#N/A,FALSE,"Monthinput"}</definedName>
    <definedName name="rt" localSheetId="63" hidden="1">{"Minpmon",#N/A,FALSE,"Monthinput"}</definedName>
    <definedName name="rt" localSheetId="64" hidden="1">{"Minpmon",#N/A,FALSE,"Monthinput"}</definedName>
    <definedName name="rt" localSheetId="66" hidden="1">{"Minpmon",#N/A,FALSE,"Monthinput"}</definedName>
    <definedName name="rt" localSheetId="68" hidden="1">{"Minpmon",#N/A,FALSE,"Monthinput"}</definedName>
    <definedName name="rt" localSheetId="69" hidden="1">{"Minpmon",#N/A,FALSE,"Monthinput"}</definedName>
    <definedName name="rt" localSheetId="71" hidden="1">{"Minpmon",#N/A,FALSE,"Monthinput"}</definedName>
    <definedName name="rt" localSheetId="76" hidden="1">{"Minpmon",#N/A,FALSE,"Monthinput"}</definedName>
    <definedName name="rt" localSheetId="77" hidden="1">{"Minpmon",#N/A,FALSE,"Monthinput"}</definedName>
    <definedName name="rt" localSheetId="78" hidden="1">{"Minpmon",#N/A,FALSE,"Monthinput"}</definedName>
    <definedName name="rt" localSheetId="82" hidden="1">{"Minpmon",#N/A,FALSE,"Monthinput"}</definedName>
    <definedName name="rt" localSheetId="22" hidden="1">{"Minpmon",#N/A,FALSE,"Monthinput"}</definedName>
    <definedName name="rt" localSheetId="86" hidden="1">{"Minpmon",#N/A,FALSE,"Monthinput"}</definedName>
    <definedName name="rt" localSheetId="90" hidden="1">{"Minpmon",#N/A,FALSE,"Monthinput"}</definedName>
    <definedName name="rt" localSheetId="94" hidden="1">{"Minpmon",#N/A,FALSE,"Monthinput"}</definedName>
    <definedName name="rt" localSheetId="102" hidden="1">{"Minpmon",#N/A,FALSE,"Monthinput"}</definedName>
    <definedName name="rt" localSheetId="27" hidden="1">{"Minpmon",#N/A,FALSE,"Monthinput"}</definedName>
    <definedName name="rt" localSheetId="0" hidden="1">{"Minpmon",#N/A,FALSE,"Monthinput"}</definedName>
    <definedName name="rt" hidden="1">{"Minpmon",#N/A,FALSE,"Monthinput"}</definedName>
    <definedName name="rte" localSheetId="104" hidden="1">{"Riqfin97",#N/A,FALSE,"Tran";"Riqfinpro",#N/A,FALSE,"Tran"}</definedName>
    <definedName name="rte" localSheetId="106" hidden="1">{"Riqfin97",#N/A,FALSE,"Tran";"Riqfinpro",#N/A,FALSE,"Tran"}</definedName>
    <definedName name="rte" localSheetId="16" hidden="1">{"Riqfin97",#N/A,FALSE,"Tran";"Riqfinpro",#N/A,FALSE,"Tran"}</definedName>
    <definedName name="rte" localSheetId="17" hidden="1">{"Riqfin97",#N/A,FALSE,"Tran";"Riqfinpro",#N/A,FALSE,"Tran"}</definedName>
    <definedName name="rte" localSheetId="18" hidden="1">{"Riqfin97",#N/A,FALSE,"Tran";"Riqfinpro",#N/A,FALSE,"Tran"}</definedName>
    <definedName name="rte" localSheetId="38" hidden="1">{"Riqfin97",#N/A,FALSE,"Tran";"Riqfinpro",#N/A,FALSE,"Tran"}</definedName>
    <definedName name="rte" localSheetId="41" hidden="1">{"Riqfin97",#N/A,FALSE,"Tran";"Riqfinpro",#N/A,FALSE,"Tran"}</definedName>
    <definedName name="rte" localSheetId="65" hidden="1">{"Riqfin97",#N/A,FALSE,"Tran";"Riqfinpro",#N/A,FALSE,"Tran"}</definedName>
    <definedName name="rte" localSheetId="67" hidden="1">{"Riqfin97",#N/A,FALSE,"Tran";"Riqfinpro",#N/A,FALSE,"Tran"}</definedName>
    <definedName name="rte" localSheetId="70" hidden="1">{"Riqfin97",#N/A,FALSE,"Tran";"Riqfinpro",#N/A,FALSE,"Tran"}</definedName>
    <definedName name="rte" localSheetId="8" hidden="1">{"Riqfin97",#N/A,FALSE,"Tran";"Riqfinpro",#N/A,FALSE,"Tran"}</definedName>
    <definedName name="rte" localSheetId="9" hidden="1">{"Riqfin97",#N/A,FALSE,"Tran";"Riqfinpro",#N/A,FALSE,"Tran"}</definedName>
    <definedName name="rte" localSheetId="10" hidden="1">{"Riqfin97",#N/A,FALSE,"Tran";"Riqfinpro",#N/A,FALSE,"Tran"}</definedName>
    <definedName name="rte" localSheetId="11" hidden="1">{"Riqfin97",#N/A,FALSE,"Tran";"Riqfinpro",#N/A,FALSE,"Tran"}</definedName>
    <definedName name="rte" localSheetId="54" hidden="1">{"Riqfin97",#N/A,FALSE,"Tran";"Riqfinpro",#N/A,FALSE,"Tran"}</definedName>
    <definedName name="rte" localSheetId="51" hidden="1">{"Riqfin97",#N/A,FALSE,"Tran";"Riqfinpro",#N/A,FALSE,"Tran"}</definedName>
    <definedName name="rte" localSheetId="89" hidden="1">{"Riqfin97",#N/A,FALSE,"Tran";"Riqfinpro",#N/A,FALSE,"Tran"}</definedName>
    <definedName name="rte" localSheetId="28" hidden="1">{"Riqfin97",#N/A,FALSE,"Tran";"Riqfinpro",#N/A,FALSE,"Tran"}</definedName>
    <definedName name="rte" localSheetId="29" hidden="1">{"Riqfin97",#N/A,FALSE,"Tran";"Riqfinpro",#N/A,FALSE,"Tran"}</definedName>
    <definedName name="rte" localSheetId="30" hidden="1">{"Riqfin97",#N/A,FALSE,"Tran";"Riqfinpro",#N/A,FALSE,"Tran"}</definedName>
    <definedName name="rte" localSheetId="31" hidden="1">{"Riqfin97",#N/A,FALSE,"Tran";"Riqfinpro",#N/A,FALSE,"Tran"}</definedName>
    <definedName name="rte" localSheetId="32" hidden="1">{"Riqfin97",#N/A,FALSE,"Tran";"Riqfinpro",#N/A,FALSE,"Tran"}</definedName>
    <definedName name="rte" localSheetId="33" hidden="1">{"Riqfin97",#N/A,FALSE,"Tran";"Riqfinpro",#N/A,FALSE,"Tran"}</definedName>
    <definedName name="rte" localSheetId="34" hidden="1">{"Riqfin97",#N/A,FALSE,"Tran";"Riqfinpro",#N/A,FALSE,"Tran"}</definedName>
    <definedName name="rte" localSheetId="37" hidden="1">{"Riqfin97",#N/A,FALSE,"Tran";"Riqfinpro",#N/A,FALSE,"Tran"}</definedName>
    <definedName name="rte" localSheetId="2" hidden="1">{"Riqfin97",#N/A,FALSE,"Tran";"Riqfinpro",#N/A,FALSE,"Tran"}</definedName>
    <definedName name="rte" localSheetId="39" hidden="1">{"Riqfin97",#N/A,FALSE,"Tran";"Riqfinpro",#N/A,FALSE,"Tran"}</definedName>
    <definedName name="rte" localSheetId="40" hidden="1">{"Riqfin97",#N/A,FALSE,"Tran";"Riqfinpro",#N/A,FALSE,"Tran"}</definedName>
    <definedName name="rte" localSheetId="42" hidden="1">{"Riqfin97",#N/A,FALSE,"Tran";"Riqfinpro",#N/A,FALSE,"Tran"}</definedName>
    <definedName name="rte" localSheetId="43" hidden="1">{"Riqfin97",#N/A,FALSE,"Tran";"Riqfinpro",#N/A,FALSE,"Tran"}</definedName>
    <definedName name="rte" localSheetId="44" hidden="1">{"Riqfin97",#N/A,FALSE,"Tran";"Riqfinpro",#N/A,FALSE,"Tran"}</definedName>
    <definedName name="rte" localSheetId="45" hidden="1">{"Riqfin97",#N/A,FALSE,"Tran";"Riqfinpro",#N/A,FALSE,"Tran"}</definedName>
    <definedName name="rte" localSheetId="46" hidden="1">{"Riqfin97",#N/A,FALSE,"Tran";"Riqfinpro",#N/A,FALSE,"Tran"}</definedName>
    <definedName name="rte" localSheetId="47" hidden="1">{"Riqfin97",#N/A,FALSE,"Tran";"Riqfinpro",#N/A,FALSE,"Tran"}</definedName>
    <definedName name="rte" localSheetId="48" hidden="1">{"Riqfin97",#N/A,FALSE,"Tran";"Riqfinpro",#N/A,FALSE,"Tran"}</definedName>
    <definedName name="rte" localSheetId="49" hidden="1">{"Riqfin97",#N/A,FALSE,"Tran";"Riqfinpro",#N/A,FALSE,"Tran"}</definedName>
    <definedName name="rte" localSheetId="50" hidden="1">{"Riqfin97",#N/A,FALSE,"Tran";"Riqfinpro",#N/A,FALSE,"Tran"}</definedName>
    <definedName name="rte" localSheetId="57" hidden="1">{"Riqfin97",#N/A,FALSE,"Tran";"Riqfinpro",#N/A,FALSE,"Tran"}</definedName>
    <definedName name="rte" localSheetId="58" hidden="1">{"Riqfin97",#N/A,FALSE,"Tran";"Riqfinpro",#N/A,FALSE,"Tran"}</definedName>
    <definedName name="rte" localSheetId="59" hidden="1">{"Riqfin97",#N/A,FALSE,"Tran";"Riqfinpro",#N/A,FALSE,"Tran"}</definedName>
    <definedName name="rte" localSheetId="60" hidden="1">{"Riqfin97",#N/A,FALSE,"Tran";"Riqfinpro",#N/A,FALSE,"Tran"}</definedName>
    <definedName name="rte" localSheetId="61" hidden="1">{"Riqfin97",#N/A,FALSE,"Tran";"Riqfinpro",#N/A,FALSE,"Tran"}</definedName>
    <definedName name="rte" localSheetId="62" hidden="1">{"Riqfin97",#N/A,FALSE,"Tran";"Riqfinpro",#N/A,FALSE,"Tran"}</definedName>
    <definedName name="rte" localSheetId="63" hidden="1">{"Riqfin97",#N/A,FALSE,"Tran";"Riqfinpro",#N/A,FALSE,"Tran"}</definedName>
    <definedName name="rte" localSheetId="64" hidden="1">{"Riqfin97",#N/A,FALSE,"Tran";"Riqfinpro",#N/A,FALSE,"Tran"}</definedName>
    <definedName name="rte" localSheetId="66" hidden="1">{"Riqfin97",#N/A,FALSE,"Tran";"Riqfinpro",#N/A,FALSE,"Tran"}</definedName>
    <definedName name="rte" localSheetId="68" hidden="1">{"Riqfin97",#N/A,FALSE,"Tran";"Riqfinpro",#N/A,FALSE,"Tran"}</definedName>
    <definedName name="rte" localSheetId="69" hidden="1">{"Riqfin97",#N/A,FALSE,"Tran";"Riqfinpro",#N/A,FALSE,"Tran"}</definedName>
    <definedName name="rte" localSheetId="71" hidden="1">{"Riqfin97",#N/A,FALSE,"Tran";"Riqfinpro",#N/A,FALSE,"Tran"}</definedName>
    <definedName name="rte" localSheetId="76" hidden="1">{"Riqfin97",#N/A,FALSE,"Tran";"Riqfinpro",#N/A,FALSE,"Tran"}</definedName>
    <definedName name="rte" localSheetId="77" hidden="1">{"Riqfin97",#N/A,FALSE,"Tran";"Riqfinpro",#N/A,FALSE,"Tran"}</definedName>
    <definedName name="rte" localSheetId="78" hidden="1">{"Riqfin97",#N/A,FALSE,"Tran";"Riqfinpro",#N/A,FALSE,"Tran"}</definedName>
    <definedName name="rte" localSheetId="82" hidden="1">{"Riqfin97",#N/A,FALSE,"Tran";"Riqfinpro",#N/A,FALSE,"Tran"}</definedName>
    <definedName name="rte" localSheetId="22" hidden="1">{"Riqfin97",#N/A,FALSE,"Tran";"Riqfinpro",#N/A,FALSE,"Tran"}</definedName>
    <definedName name="rte" localSheetId="86" hidden="1">{"Riqfin97",#N/A,FALSE,"Tran";"Riqfinpro",#N/A,FALSE,"Tran"}</definedName>
    <definedName name="rte" localSheetId="90" hidden="1">{"Riqfin97",#N/A,FALSE,"Tran";"Riqfinpro",#N/A,FALSE,"Tran"}</definedName>
    <definedName name="rte" localSheetId="94" hidden="1">{"Riqfin97",#N/A,FALSE,"Tran";"Riqfinpro",#N/A,FALSE,"Tran"}</definedName>
    <definedName name="rte" localSheetId="102" hidden="1">{"Riqfin97",#N/A,FALSE,"Tran";"Riqfinpro",#N/A,FALSE,"Tran"}</definedName>
    <definedName name="rte" localSheetId="27" hidden="1">{"Riqfin97",#N/A,FALSE,"Tran";"Riqfinpro",#N/A,FALSE,"Tran"}</definedName>
    <definedName name="rte" localSheetId="0" hidden="1">{"Riqfin97",#N/A,FALSE,"Tran";"Riqfinpro",#N/A,FALSE,"Tran"}</definedName>
    <definedName name="rte" hidden="1">{"Riqfin97",#N/A,FALSE,"Tran";"Riqfinpro",#N/A,FALSE,"Tran"}</definedName>
    <definedName name="rtre" localSheetId="104" hidden="1">{"Main Economic Indicators",#N/A,FALSE,"C"}</definedName>
    <definedName name="rtre" localSheetId="106" hidden="1">{"Main Economic Indicators",#N/A,FALSE,"C"}</definedName>
    <definedName name="rtre" localSheetId="16" hidden="1">{"Main Economic Indicators",#N/A,FALSE,"C"}</definedName>
    <definedName name="rtre" localSheetId="17" hidden="1">{"Main Economic Indicators",#N/A,FALSE,"C"}</definedName>
    <definedName name="rtre" localSheetId="18" hidden="1">{"Main Economic Indicators",#N/A,FALSE,"C"}</definedName>
    <definedName name="rtre" localSheetId="38" hidden="1">{"Main Economic Indicators",#N/A,FALSE,"C"}</definedName>
    <definedName name="rtre" localSheetId="41" hidden="1">{"Main Economic Indicators",#N/A,FALSE,"C"}</definedName>
    <definedName name="rtre" localSheetId="65" hidden="1">{"Main Economic Indicators",#N/A,FALSE,"C"}</definedName>
    <definedName name="rtre" localSheetId="67" hidden="1">{"Main Economic Indicators",#N/A,FALSE,"C"}</definedName>
    <definedName name="rtre" localSheetId="70" hidden="1">{"Main Economic Indicators",#N/A,FALSE,"C"}</definedName>
    <definedName name="rtre" localSheetId="8" hidden="1">{"Main Economic Indicators",#N/A,FALSE,"C"}</definedName>
    <definedName name="rtre" localSheetId="9" hidden="1">{"Main Economic Indicators",#N/A,FALSE,"C"}</definedName>
    <definedName name="rtre" localSheetId="10" hidden="1">{"Main Economic Indicators",#N/A,FALSE,"C"}</definedName>
    <definedName name="rtre" localSheetId="11" hidden="1">{"Main Economic Indicators",#N/A,FALSE,"C"}</definedName>
    <definedName name="rtre" localSheetId="54" hidden="1">{"Main Economic Indicators",#N/A,FALSE,"C"}</definedName>
    <definedName name="rtre" localSheetId="51" hidden="1">{"Main Economic Indicators",#N/A,FALSE,"C"}</definedName>
    <definedName name="rtre" localSheetId="89" hidden="1">{"Main Economic Indicators",#N/A,FALSE,"C"}</definedName>
    <definedName name="rtre" localSheetId="28" hidden="1">{"Main Economic Indicators",#N/A,FALSE,"C"}</definedName>
    <definedName name="rtre" localSheetId="29" hidden="1">{"Main Economic Indicators",#N/A,FALSE,"C"}</definedName>
    <definedName name="rtre" localSheetId="30" hidden="1">{"Main Economic Indicators",#N/A,FALSE,"C"}</definedName>
    <definedName name="rtre" localSheetId="31" hidden="1">{"Main Economic Indicators",#N/A,FALSE,"C"}</definedName>
    <definedName name="rtre" localSheetId="32" hidden="1">{"Main Economic Indicators",#N/A,FALSE,"C"}</definedName>
    <definedName name="rtre" localSheetId="33" hidden="1">{"Main Economic Indicators",#N/A,FALSE,"C"}</definedName>
    <definedName name="rtre" localSheetId="34" hidden="1">{"Main Economic Indicators",#N/A,FALSE,"C"}</definedName>
    <definedName name="rtre" localSheetId="37" hidden="1">{"Main Economic Indicators",#N/A,FALSE,"C"}</definedName>
    <definedName name="rtre" localSheetId="2" hidden="1">{"Main Economic Indicators",#N/A,FALSE,"C"}</definedName>
    <definedName name="rtre" localSheetId="39" hidden="1">{"Main Economic Indicators",#N/A,FALSE,"C"}</definedName>
    <definedName name="rtre" localSheetId="40" hidden="1">{"Main Economic Indicators",#N/A,FALSE,"C"}</definedName>
    <definedName name="rtre" localSheetId="42" hidden="1">{"Main Economic Indicators",#N/A,FALSE,"C"}</definedName>
    <definedName name="rtre" localSheetId="43" hidden="1">{"Main Economic Indicators",#N/A,FALSE,"C"}</definedName>
    <definedName name="rtre" localSheetId="44" hidden="1">{"Main Economic Indicators",#N/A,FALSE,"C"}</definedName>
    <definedName name="rtre" localSheetId="45" hidden="1">{"Main Economic Indicators",#N/A,FALSE,"C"}</definedName>
    <definedName name="rtre" localSheetId="46" hidden="1">{"Main Economic Indicators",#N/A,FALSE,"C"}</definedName>
    <definedName name="rtre" localSheetId="47" hidden="1">{"Main Economic Indicators",#N/A,FALSE,"C"}</definedName>
    <definedName name="rtre" localSheetId="48" hidden="1">{"Main Economic Indicators",#N/A,FALSE,"C"}</definedName>
    <definedName name="rtre" localSheetId="49" hidden="1">{"Main Economic Indicators",#N/A,FALSE,"C"}</definedName>
    <definedName name="rtre" localSheetId="50" hidden="1">{"Main Economic Indicators",#N/A,FALSE,"C"}</definedName>
    <definedName name="rtre" localSheetId="57" hidden="1">{"Main Economic Indicators",#N/A,FALSE,"C"}</definedName>
    <definedName name="rtre" localSheetId="58" hidden="1">{"Main Economic Indicators",#N/A,FALSE,"C"}</definedName>
    <definedName name="rtre" localSheetId="59" hidden="1">{"Main Economic Indicators",#N/A,FALSE,"C"}</definedName>
    <definedName name="rtre" localSheetId="60" hidden="1">{"Main Economic Indicators",#N/A,FALSE,"C"}</definedName>
    <definedName name="rtre" localSheetId="61" hidden="1">{"Main Economic Indicators",#N/A,FALSE,"C"}</definedName>
    <definedName name="rtre" localSheetId="62" hidden="1">{"Main Economic Indicators",#N/A,FALSE,"C"}</definedName>
    <definedName name="rtre" localSheetId="63" hidden="1">{"Main Economic Indicators",#N/A,FALSE,"C"}</definedName>
    <definedName name="rtre" localSheetId="64" hidden="1">{"Main Economic Indicators",#N/A,FALSE,"C"}</definedName>
    <definedName name="rtre" localSheetId="66" hidden="1">{"Main Economic Indicators",#N/A,FALSE,"C"}</definedName>
    <definedName name="rtre" localSheetId="68" hidden="1">{"Main Economic Indicators",#N/A,FALSE,"C"}</definedName>
    <definedName name="rtre" localSheetId="69" hidden="1">{"Main Economic Indicators",#N/A,FALSE,"C"}</definedName>
    <definedName name="rtre" localSheetId="71" hidden="1">{"Main Economic Indicators",#N/A,FALSE,"C"}</definedName>
    <definedName name="rtre" localSheetId="76" hidden="1">{"Main Economic Indicators",#N/A,FALSE,"C"}</definedName>
    <definedName name="rtre" localSheetId="77" hidden="1">{"Main Economic Indicators",#N/A,FALSE,"C"}</definedName>
    <definedName name="rtre" localSheetId="78" hidden="1">{"Main Economic Indicators",#N/A,FALSE,"C"}</definedName>
    <definedName name="rtre" localSheetId="82" hidden="1">{"Main Economic Indicators",#N/A,FALSE,"C"}</definedName>
    <definedName name="rtre" localSheetId="22" hidden="1">{"Main Economic Indicators",#N/A,FALSE,"C"}</definedName>
    <definedName name="rtre" localSheetId="86" hidden="1">{"Main Economic Indicators",#N/A,FALSE,"C"}</definedName>
    <definedName name="rtre" localSheetId="90" hidden="1">{"Main Economic Indicators",#N/A,FALSE,"C"}</definedName>
    <definedName name="rtre" localSheetId="94" hidden="1">{"Main Economic Indicators",#N/A,FALSE,"C"}</definedName>
    <definedName name="rtre" localSheetId="102" hidden="1">{"Main Economic Indicators",#N/A,FALSE,"C"}</definedName>
    <definedName name="rtre" localSheetId="27" hidden="1">{"Main Economic Indicators",#N/A,FALSE,"C"}</definedName>
    <definedName name="rtre" localSheetId="0" hidden="1">{"Main Economic Indicators",#N/A,FALSE,"C"}</definedName>
    <definedName name="rtre" hidden="1">{"Main Economic Indicators",#N/A,FALSE,"C"}</definedName>
    <definedName name="rtre1" localSheetId="104" hidden="1">{"Main Economic Indicators",#N/A,FALSE,"C"}</definedName>
    <definedName name="rtre1" localSheetId="106" hidden="1">{"Main Economic Indicators",#N/A,FALSE,"C"}</definedName>
    <definedName name="rtre1" localSheetId="16" hidden="1">{"Main Economic Indicators",#N/A,FALSE,"C"}</definedName>
    <definedName name="rtre1" localSheetId="17" hidden="1">{"Main Economic Indicators",#N/A,FALSE,"C"}</definedName>
    <definedName name="rtre1" localSheetId="18" hidden="1">{"Main Economic Indicators",#N/A,FALSE,"C"}</definedName>
    <definedName name="rtre1" localSheetId="38" hidden="1">{"Main Economic Indicators",#N/A,FALSE,"C"}</definedName>
    <definedName name="rtre1" localSheetId="41" hidden="1">{"Main Economic Indicators",#N/A,FALSE,"C"}</definedName>
    <definedName name="rtre1" localSheetId="65" hidden="1">{"Main Economic Indicators",#N/A,FALSE,"C"}</definedName>
    <definedName name="rtre1" localSheetId="67" hidden="1">{"Main Economic Indicators",#N/A,FALSE,"C"}</definedName>
    <definedName name="rtre1" localSheetId="70" hidden="1">{"Main Economic Indicators",#N/A,FALSE,"C"}</definedName>
    <definedName name="rtre1" localSheetId="8" hidden="1">{"Main Economic Indicators",#N/A,FALSE,"C"}</definedName>
    <definedName name="rtre1" localSheetId="9" hidden="1">{"Main Economic Indicators",#N/A,FALSE,"C"}</definedName>
    <definedName name="rtre1" localSheetId="10" hidden="1">{"Main Economic Indicators",#N/A,FALSE,"C"}</definedName>
    <definedName name="rtre1" localSheetId="11" hidden="1">{"Main Economic Indicators",#N/A,FALSE,"C"}</definedName>
    <definedName name="rtre1" localSheetId="54" hidden="1">{"Main Economic Indicators",#N/A,FALSE,"C"}</definedName>
    <definedName name="rtre1" localSheetId="51" hidden="1">{"Main Economic Indicators",#N/A,FALSE,"C"}</definedName>
    <definedName name="rtre1" localSheetId="89" hidden="1">{"Main Economic Indicators",#N/A,FALSE,"C"}</definedName>
    <definedName name="rtre1" localSheetId="28" hidden="1">{"Main Economic Indicators",#N/A,FALSE,"C"}</definedName>
    <definedName name="rtre1" localSheetId="29" hidden="1">{"Main Economic Indicators",#N/A,FALSE,"C"}</definedName>
    <definedName name="rtre1" localSheetId="30" hidden="1">{"Main Economic Indicators",#N/A,FALSE,"C"}</definedName>
    <definedName name="rtre1" localSheetId="31" hidden="1">{"Main Economic Indicators",#N/A,FALSE,"C"}</definedName>
    <definedName name="rtre1" localSheetId="32" hidden="1">{"Main Economic Indicators",#N/A,FALSE,"C"}</definedName>
    <definedName name="rtre1" localSheetId="33" hidden="1">{"Main Economic Indicators",#N/A,FALSE,"C"}</definedName>
    <definedName name="rtre1" localSheetId="34" hidden="1">{"Main Economic Indicators",#N/A,FALSE,"C"}</definedName>
    <definedName name="rtre1" localSheetId="37" hidden="1">{"Main Economic Indicators",#N/A,FALSE,"C"}</definedName>
    <definedName name="rtre1" localSheetId="2" hidden="1">{"Main Economic Indicators",#N/A,FALSE,"C"}</definedName>
    <definedName name="rtre1" localSheetId="39" hidden="1">{"Main Economic Indicators",#N/A,FALSE,"C"}</definedName>
    <definedName name="rtre1" localSheetId="40" hidden="1">{"Main Economic Indicators",#N/A,FALSE,"C"}</definedName>
    <definedName name="rtre1" localSheetId="42" hidden="1">{"Main Economic Indicators",#N/A,FALSE,"C"}</definedName>
    <definedName name="rtre1" localSheetId="43" hidden="1">{"Main Economic Indicators",#N/A,FALSE,"C"}</definedName>
    <definedName name="rtre1" localSheetId="44" hidden="1">{"Main Economic Indicators",#N/A,FALSE,"C"}</definedName>
    <definedName name="rtre1" localSheetId="45" hidden="1">{"Main Economic Indicators",#N/A,FALSE,"C"}</definedName>
    <definedName name="rtre1" localSheetId="46" hidden="1">{"Main Economic Indicators",#N/A,FALSE,"C"}</definedName>
    <definedName name="rtre1" localSheetId="47" hidden="1">{"Main Economic Indicators",#N/A,FALSE,"C"}</definedName>
    <definedName name="rtre1" localSheetId="48" hidden="1">{"Main Economic Indicators",#N/A,FALSE,"C"}</definedName>
    <definedName name="rtre1" localSheetId="49" hidden="1">{"Main Economic Indicators",#N/A,FALSE,"C"}</definedName>
    <definedName name="rtre1" localSheetId="50" hidden="1">{"Main Economic Indicators",#N/A,FALSE,"C"}</definedName>
    <definedName name="rtre1" localSheetId="57" hidden="1">{"Main Economic Indicators",#N/A,FALSE,"C"}</definedName>
    <definedName name="rtre1" localSheetId="58" hidden="1">{"Main Economic Indicators",#N/A,FALSE,"C"}</definedName>
    <definedName name="rtre1" localSheetId="59" hidden="1">{"Main Economic Indicators",#N/A,FALSE,"C"}</definedName>
    <definedName name="rtre1" localSheetId="60" hidden="1">{"Main Economic Indicators",#N/A,FALSE,"C"}</definedName>
    <definedName name="rtre1" localSheetId="61" hidden="1">{"Main Economic Indicators",#N/A,FALSE,"C"}</definedName>
    <definedName name="rtre1" localSheetId="62" hidden="1">{"Main Economic Indicators",#N/A,FALSE,"C"}</definedName>
    <definedName name="rtre1" localSheetId="63" hidden="1">{"Main Economic Indicators",#N/A,FALSE,"C"}</definedName>
    <definedName name="rtre1" localSheetId="64" hidden="1">{"Main Economic Indicators",#N/A,FALSE,"C"}</definedName>
    <definedName name="rtre1" localSheetId="66" hidden="1">{"Main Economic Indicators",#N/A,FALSE,"C"}</definedName>
    <definedName name="rtre1" localSheetId="68" hidden="1">{"Main Economic Indicators",#N/A,FALSE,"C"}</definedName>
    <definedName name="rtre1" localSheetId="69" hidden="1">{"Main Economic Indicators",#N/A,FALSE,"C"}</definedName>
    <definedName name="rtre1" localSheetId="71" hidden="1">{"Main Economic Indicators",#N/A,FALSE,"C"}</definedName>
    <definedName name="rtre1" localSheetId="76" hidden="1">{"Main Economic Indicators",#N/A,FALSE,"C"}</definedName>
    <definedName name="rtre1" localSheetId="77" hidden="1">{"Main Economic Indicators",#N/A,FALSE,"C"}</definedName>
    <definedName name="rtre1" localSheetId="78" hidden="1">{"Main Economic Indicators",#N/A,FALSE,"C"}</definedName>
    <definedName name="rtre1" localSheetId="82" hidden="1">{"Main Economic Indicators",#N/A,FALSE,"C"}</definedName>
    <definedName name="rtre1" localSheetId="22" hidden="1">{"Main Economic Indicators",#N/A,FALSE,"C"}</definedName>
    <definedName name="rtre1" localSheetId="86" hidden="1">{"Main Economic Indicators",#N/A,FALSE,"C"}</definedName>
    <definedName name="rtre1" localSheetId="90" hidden="1">{"Main Economic Indicators",#N/A,FALSE,"C"}</definedName>
    <definedName name="rtre1" localSheetId="94" hidden="1">{"Main Economic Indicators",#N/A,FALSE,"C"}</definedName>
    <definedName name="rtre1" localSheetId="102" hidden="1">{"Main Economic Indicators",#N/A,FALSE,"C"}</definedName>
    <definedName name="rtre1" localSheetId="27" hidden="1">{"Main Economic Indicators",#N/A,FALSE,"C"}</definedName>
    <definedName name="rtre1" localSheetId="0" hidden="1">{"Main Economic Indicators",#N/A,FALSE,"C"}</definedName>
    <definedName name="rtre1" hidden="1">{"Main Economic Indicators",#N/A,FALSE,"C"}</definedName>
    <definedName name="rty" localSheetId="104" hidden="1">{"Riqfin97",#N/A,FALSE,"Tran";"Riqfinpro",#N/A,FALSE,"Tran"}</definedName>
    <definedName name="rty" localSheetId="106" hidden="1">{"Riqfin97",#N/A,FALSE,"Tran";"Riqfinpro",#N/A,FALSE,"Tran"}</definedName>
    <definedName name="rty" localSheetId="16" hidden="1">{"Riqfin97",#N/A,FALSE,"Tran";"Riqfinpro",#N/A,FALSE,"Tran"}</definedName>
    <definedName name="rty" localSheetId="17" hidden="1">{"Riqfin97",#N/A,FALSE,"Tran";"Riqfinpro",#N/A,FALSE,"Tran"}</definedName>
    <definedName name="rty" localSheetId="18" hidden="1">{"Riqfin97",#N/A,FALSE,"Tran";"Riqfinpro",#N/A,FALSE,"Tran"}</definedName>
    <definedName name="rty" localSheetId="38" hidden="1">{"Riqfin97",#N/A,FALSE,"Tran";"Riqfinpro",#N/A,FALSE,"Tran"}</definedName>
    <definedName name="rty" localSheetId="41" hidden="1">{"Riqfin97",#N/A,FALSE,"Tran";"Riqfinpro",#N/A,FALSE,"Tran"}</definedName>
    <definedName name="rty" localSheetId="65" hidden="1">{"Riqfin97",#N/A,FALSE,"Tran";"Riqfinpro",#N/A,FALSE,"Tran"}</definedName>
    <definedName name="rty" localSheetId="67" hidden="1">{"Riqfin97",#N/A,FALSE,"Tran";"Riqfinpro",#N/A,FALSE,"Tran"}</definedName>
    <definedName name="rty" localSheetId="70" hidden="1">{"Riqfin97",#N/A,FALSE,"Tran";"Riqfinpro",#N/A,FALSE,"Tran"}</definedName>
    <definedName name="rty" localSheetId="8" hidden="1">{"Riqfin97",#N/A,FALSE,"Tran";"Riqfinpro",#N/A,FALSE,"Tran"}</definedName>
    <definedName name="rty" localSheetId="9" hidden="1">{"Riqfin97",#N/A,FALSE,"Tran";"Riqfinpro",#N/A,FALSE,"Tran"}</definedName>
    <definedName name="rty" localSheetId="10" hidden="1">{"Riqfin97",#N/A,FALSE,"Tran";"Riqfinpro",#N/A,FALSE,"Tran"}</definedName>
    <definedName name="rty" localSheetId="11" hidden="1">{"Riqfin97",#N/A,FALSE,"Tran";"Riqfinpro",#N/A,FALSE,"Tran"}</definedName>
    <definedName name="rty" localSheetId="54" hidden="1">{"Riqfin97",#N/A,FALSE,"Tran";"Riqfinpro",#N/A,FALSE,"Tran"}</definedName>
    <definedName name="rty" localSheetId="51" hidden="1">{"Riqfin97",#N/A,FALSE,"Tran";"Riqfinpro",#N/A,FALSE,"Tran"}</definedName>
    <definedName name="rty" localSheetId="89" hidden="1">{"Riqfin97",#N/A,FALSE,"Tran";"Riqfinpro",#N/A,FALSE,"Tran"}</definedName>
    <definedName name="rty" localSheetId="28" hidden="1">{"Riqfin97",#N/A,FALSE,"Tran";"Riqfinpro",#N/A,FALSE,"Tran"}</definedName>
    <definedName name="rty" localSheetId="29" hidden="1">{"Riqfin97",#N/A,FALSE,"Tran";"Riqfinpro",#N/A,FALSE,"Tran"}</definedName>
    <definedName name="rty" localSheetId="30" hidden="1">{"Riqfin97",#N/A,FALSE,"Tran";"Riqfinpro",#N/A,FALSE,"Tran"}</definedName>
    <definedName name="rty" localSheetId="31" hidden="1">{"Riqfin97",#N/A,FALSE,"Tran";"Riqfinpro",#N/A,FALSE,"Tran"}</definedName>
    <definedName name="rty" localSheetId="32" hidden="1">{"Riqfin97",#N/A,FALSE,"Tran";"Riqfinpro",#N/A,FALSE,"Tran"}</definedName>
    <definedName name="rty" localSheetId="33" hidden="1">{"Riqfin97",#N/A,FALSE,"Tran";"Riqfinpro",#N/A,FALSE,"Tran"}</definedName>
    <definedName name="rty" localSheetId="34" hidden="1">{"Riqfin97",#N/A,FALSE,"Tran";"Riqfinpro",#N/A,FALSE,"Tran"}</definedName>
    <definedName name="rty" localSheetId="37" hidden="1">{"Riqfin97",#N/A,FALSE,"Tran";"Riqfinpro",#N/A,FALSE,"Tran"}</definedName>
    <definedName name="rty" localSheetId="2" hidden="1">{"Riqfin97",#N/A,FALSE,"Tran";"Riqfinpro",#N/A,FALSE,"Tran"}</definedName>
    <definedName name="rty" localSheetId="39" hidden="1">{"Riqfin97",#N/A,FALSE,"Tran";"Riqfinpro",#N/A,FALSE,"Tran"}</definedName>
    <definedName name="rty" localSheetId="40" hidden="1">{"Riqfin97",#N/A,FALSE,"Tran";"Riqfinpro",#N/A,FALSE,"Tran"}</definedName>
    <definedName name="rty" localSheetId="42" hidden="1">{"Riqfin97",#N/A,FALSE,"Tran";"Riqfinpro",#N/A,FALSE,"Tran"}</definedName>
    <definedName name="rty" localSheetId="43" hidden="1">{"Riqfin97",#N/A,FALSE,"Tran";"Riqfinpro",#N/A,FALSE,"Tran"}</definedName>
    <definedName name="rty" localSheetId="44" hidden="1">{"Riqfin97",#N/A,FALSE,"Tran";"Riqfinpro",#N/A,FALSE,"Tran"}</definedName>
    <definedName name="rty" localSheetId="45" hidden="1">{"Riqfin97",#N/A,FALSE,"Tran";"Riqfinpro",#N/A,FALSE,"Tran"}</definedName>
    <definedName name="rty" localSheetId="46" hidden="1">{"Riqfin97",#N/A,FALSE,"Tran";"Riqfinpro",#N/A,FALSE,"Tran"}</definedName>
    <definedName name="rty" localSheetId="47" hidden="1">{"Riqfin97",#N/A,FALSE,"Tran";"Riqfinpro",#N/A,FALSE,"Tran"}</definedName>
    <definedName name="rty" localSheetId="48" hidden="1">{"Riqfin97",#N/A,FALSE,"Tran";"Riqfinpro",#N/A,FALSE,"Tran"}</definedName>
    <definedName name="rty" localSheetId="49" hidden="1">{"Riqfin97",#N/A,FALSE,"Tran";"Riqfinpro",#N/A,FALSE,"Tran"}</definedName>
    <definedName name="rty" localSheetId="50" hidden="1">{"Riqfin97",#N/A,FALSE,"Tran";"Riqfinpro",#N/A,FALSE,"Tran"}</definedName>
    <definedName name="rty" localSheetId="57" hidden="1">{"Riqfin97",#N/A,FALSE,"Tran";"Riqfinpro",#N/A,FALSE,"Tran"}</definedName>
    <definedName name="rty" localSheetId="58" hidden="1">{"Riqfin97",#N/A,FALSE,"Tran";"Riqfinpro",#N/A,FALSE,"Tran"}</definedName>
    <definedName name="rty" localSheetId="59" hidden="1">{"Riqfin97",#N/A,FALSE,"Tran";"Riqfinpro",#N/A,FALSE,"Tran"}</definedName>
    <definedName name="rty" localSheetId="60" hidden="1">{"Riqfin97",#N/A,FALSE,"Tran";"Riqfinpro",#N/A,FALSE,"Tran"}</definedName>
    <definedName name="rty" localSheetId="61" hidden="1">{"Riqfin97",#N/A,FALSE,"Tran";"Riqfinpro",#N/A,FALSE,"Tran"}</definedName>
    <definedName name="rty" localSheetId="62" hidden="1">{"Riqfin97",#N/A,FALSE,"Tran";"Riqfinpro",#N/A,FALSE,"Tran"}</definedName>
    <definedName name="rty" localSheetId="63" hidden="1">{"Riqfin97",#N/A,FALSE,"Tran";"Riqfinpro",#N/A,FALSE,"Tran"}</definedName>
    <definedName name="rty" localSheetId="64" hidden="1">{"Riqfin97",#N/A,FALSE,"Tran";"Riqfinpro",#N/A,FALSE,"Tran"}</definedName>
    <definedName name="rty" localSheetId="66" hidden="1">{"Riqfin97",#N/A,FALSE,"Tran";"Riqfinpro",#N/A,FALSE,"Tran"}</definedName>
    <definedName name="rty" localSheetId="68" hidden="1">{"Riqfin97",#N/A,FALSE,"Tran";"Riqfinpro",#N/A,FALSE,"Tran"}</definedName>
    <definedName name="rty" localSheetId="69" hidden="1">{"Riqfin97",#N/A,FALSE,"Tran";"Riqfinpro",#N/A,FALSE,"Tran"}</definedName>
    <definedName name="rty" localSheetId="71" hidden="1">{"Riqfin97",#N/A,FALSE,"Tran";"Riqfinpro",#N/A,FALSE,"Tran"}</definedName>
    <definedName name="rty" localSheetId="76" hidden="1">{"Riqfin97",#N/A,FALSE,"Tran";"Riqfinpro",#N/A,FALSE,"Tran"}</definedName>
    <definedName name="rty" localSheetId="77" hidden="1">{"Riqfin97",#N/A,FALSE,"Tran";"Riqfinpro",#N/A,FALSE,"Tran"}</definedName>
    <definedName name="rty" localSheetId="78" hidden="1">{"Riqfin97",#N/A,FALSE,"Tran";"Riqfinpro",#N/A,FALSE,"Tran"}</definedName>
    <definedName name="rty" localSheetId="82" hidden="1">{"Riqfin97",#N/A,FALSE,"Tran";"Riqfinpro",#N/A,FALSE,"Tran"}</definedName>
    <definedName name="rty" localSheetId="22" hidden="1">{"Riqfin97",#N/A,FALSE,"Tran";"Riqfinpro",#N/A,FALSE,"Tran"}</definedName>
    <definedName name="rty" localSheetId="86" hidden="1">{"Riqfin97",#N/A,FALSE,"Tran";"Riqfinpro",#N/A,FALSE,"Tran"}</definedName>
    <definedName name="rty" localSheetId="90" hidden="1">{"Riqfin97",#N/A,FALSE,"Tran";"Riqfinpro",#N/A,FALSE,"Tran"}</definedName>
    <definedName name="rty" localSheetId="94" hidden="1">{"Riqfin97",#N/A,FALSE,"Tran";"Riqfinpro",#N/A,FALSE,"Tran"}</definedName>
    <definedName name="rty" localSheetId="102" hidden="1">{"Riqfin97",#N/A,FALSE,"Tran";"Riqfinpro",#N/A,FALSE,"Tran"}</definedName>
    <definedName name="rty" localSheetId="27" hidden="1">{"Riqfin97",#N/A,FALSE,"Tran";"Riqfinpro",#N/A,FALSE,"Tran"}</definedName>
    <definedName name="rty" localSheetId="0" hidden="1">{"Riqfin97",#N/A,FALSE,"Tran";"Riqfinpro",#N/A,FALSE,"Tran"}</definedName>
    <definedName name="rty" hidden="1">{"Riqfin97",#N/A,FALSE,"Tran";"Riqfinpro",#N/A,FALSE,"Tran"}</definedName>
    <definedName name="RUIZ" localSheetId="106">#REF!</definedName>
    <definedName name="RUIZ" localSheetId="17">#REF!</definedName>
    <definedName name="RUIZ" localSheetId="41">#REF!</definedName>
    <definedName name="RUIZ" localSheetId="51">#REF!</definedName>
    <definedName name="RUIZ" localSheetId="89">#REF!</definedName>
    <definedName name="RUIZ" localSheetId="40">#REF!</definedName>
    <definedName name="RUIZ" localSheetId="42">#REF!</definedName>
    <definedName name="RUIZ" localSheetId="43">#REF!</definedName>
    <definedName name="RUIZ" localSheetId="47">#REF!</definedName>
    <definedName name="RUIZ" localSheetId="48">#REF!</definedName>
    <definedName name="RUIZ" localSheetId="49">#REF!</definedName>
    <definedName name="RUIZ" localSheetId="50">#REF!</definedName>
    <definedName name="RUIZ" localSheetId="57">#REF!</definedName>
    <definedName name="RUIZ" localSheetId="58">#REF!</definedName>
    <definedName name="RUIZ" localSheetId="59">#REF!</definedName>
    <definedName name="RUIZ" localSheetId="60">#REF!</definedName>
    <definedName name="RUIZ" localSheetId="76">#REF!</definedName>
    <definedName name="RUIZ" localSheetId="78">#REF!</definedName>
    <definedName name="RUIZ" localSheetId="82">#REF!</definedName>
    <definedName name="RUIZ" localSheetId="22">#REF!</definedName>
    <definedName name="RUIZ" localSheetId="86">#REF!</definedName>
    <definedName name="RUIZ" localSheetId="90">#REF!</definedName>
    <definedName name="RUIZ" localSheetId="27">#REF!</definedName>
    <definedName name="RUIZ" localSheetId="0">#REF!</definedName>
    <definedName name="RUIZ">#REF!</definedName>
    <definedName name="Rwvu.PLA2." localSheetId="106" hidden="1">#REF!</definedName>
    <definedName name="Rwvu.PLA2." localSheetId="16" hidden="1">'[6]COP FED'!#REF!</definedName>
    <definedName name="Rwvu.PLA2." localSheetId="17" hidden="1">'[65]COP FED'!#REF!</definedName>
    <definedName name="Rwvu.PLA2." localSheetId="51" hidden="1">'[65]COP FED'!#REF!</definedName>
    <definedName name="Rwvu.PLA2." localSheetId="89" hidden="1">'[65]COP FED'!#REF!</definedName>
    <definedName name="Rwvu.PLA2." localSheetId="40" hidden="1">'[65]COP FED'!#REF!</definedName>
    <definedName name="Rwvu.PLA2." localSheetId="42" hidden="1">'[65]COP FED'!#REF!</definedName>
    <definedName name="Rwvu.PLA2." localSheetId="43" hidden="1">#REF!</definedName>
    <definedName name="Rwvu.PLA2." localSheetId="47" hidden="1">#REF!</definedName>
    <definedName name="Rwvu.PLA2." localSheetId="48" hidden="1">'[65]COP FED'!#REF!</definedName>
    <definedName name="Rwvu.PLA2." localSheetId="49" hidden="1">'[65]COP FED'!#REF!</definedName>
    <definedName name="Rwvu.PLA2." localSheetId="50" hidden="1">'[65]COP FED'!#REF!</definedName>
    <definedName name="Rwvu.PLA2." localSheetId="57" hidden="1">#REF!</definedName>
    <definedName name="Rwvu.PLA2." localSheetId="58" hidden="1">'[65]COP FED'!#REF!</definedName>
    <definedName name="Rwvu.PLA2." localSheetId="59" hidden="1">#REF!</definedName>
    <definedName name="Rwvu.PLA2." localSheetId="60" hidden="1">#REF!</definedName>
    <definedName name="Rwvu.PLA2." localSheetId="78" hidden="1">'[66]COP FED'!#REF!</definedName>
    <definedName name="Rwvu.PLA2." localSheetId="82" hidden="1">'[66]COP FED'!#REF!</definedName>
    <definedName name="Rwvu.PLA2." localSheetId="86" hidden="1">'[66]COP FED'!#REF!</definedName>
    <definedName name="Rwvu.PLA2." localSheetId="90" hidden="1">'[65]COP FED'!#REF!</definedName>
    <definedName name="Rwvu.PLA2." localSheetId="94" hidden="1">#REF!</definedName>
    <definedName name="Rwvu.PLA2." hidden="1">'[65]COP FED'!#REF!</definedName>
    <definedName name="rx" localSheetId="106" hidden="1">#REF!</definedName>
    <definedName name="rx" localSheetId="17" hidden="1">#REF!</definedName>
    <definedName name="rx" localSheetId="41" hidden="1">#REF!</definedName>
    <definedName name="rx" localSheetId="51" hidden="1">#REF!</definedName>
    <definedName name="rx" localSheetId="89" hidden="1">#REF!</definedName>
    <definedName name="rx" localSheetId="40" hidden="1">#REF!</definedName>
    <definedName name="rx" localSheetId="42" hidden="1">#REF!</definedName>
    <definedName name="rx" localSheetId="43" hidden="1">#REF!</definedName>
    <definedName name="rx" localSheetId="47" hidden="1">#REF!</definedName>
    <definedName name="rx" localSheetId="48" hidden="1">#REF!</definedName>
    <definedName name="rx" localSheetId="49" hidden="1">#REF!</definedName>
    <definedName name="rx" localSheetId="50" hidden="1">#REF!</definedName>
    <definedName name="rx" localSheetId="57" hidden="1">#REF!</definedName>
    <definedName name="rx" localSheetId="58" hidden="1">#REF!</definedName>
    <definedName name="rx" localSheetId="59" hidden="1">#REF!</definedName>
    <definedName name="rx" localSheetId="60" hidden="1">#REF!</definedName>
    <definedName name="rx" localSheetId="76" hidden="1">#REF!</definedName>
    <definedName name="rx" localSheetId="78" hidden="1">#REF!</definedName>
    <definedName name="rx" localSheetId="82" hidden="1">#REF!</definedName>
    <definedName name="rx" localSheetId="22" hidden="1">#REF!</definedName>
    <definedName name="rx" localSheetId="86" hidden="1">#REF!</definedName>
    <definedName name="rx" localSheetId="90" hidden="1">#REF!</definedName>
    <definedName name="rx" localSheetId="27" hidden="1">#REF!</definedName>
    <definedName name="rx" localSheetId="0" hidden="1">#REF!</definedName>
    <definedName name="rx" hidden="1">#REF!</definedName>
    <definedName name="rXDR" localSheetId="106">#REF!</definedName>
    <definedName name="rXDR" localSheetId="57">#REF!</definedName>
    <definedName name="rXDR" localSheetId="94">#REF!</definedName>
    <definedName name="rXDR">[67]CIRRs!$C$109</definedName>
    <definedName name="s" localSheetId="104" hidden="1">{"Tab1",#N/A,FALSE,"P";"Tab2",#N/A,FALSE,"P"}</definedName>
    <definedName name="s" localSheetId="106" hidden="1">{"Tab1",#N/A,FALSE,"P";"Tab2",#N/A,FALSE,"P"}</definedName>
    <definedName name="s" localSheetId="16" hidden="1">{"Tab1",#N/A,FALSE,"P";"Tab2",#N/A,FALSE,"P"}</definedName>
    <definedName name="s" localSheetId="17" hidden="1">{"Tab1",#N/A,FALSE,"P";"Tab2",#N/A,FALSE,"P"}</definedName>
    <definedName name="s" localSheetId="18" hidden="1">{"Tab1",#N/A,FALSE,"P";"Tab2",#N/A,FALSE,"P"}</definedName>
    <definedName name="s" localSheetId="38" hidden="1">{"Tab1",#N/A,FALSE,"P";"Tab2",#N/A,FALSE,"P"}</definedName>
    <definedName name="s" localSheetId="41" hidden="1">{"Tab1",#N/A,FALSE,"P";"Tab2",#N/A,FALSE,"P"}</definedName>
    <definedName name="s" localSheetId="65" hidden="1">{"Tab1",#N/A,FALSE,"P";"Tab2",#N/A,FALSE,"P"}</definedName>
    <definedName name="s" localSheetId="67" hidden="1">{"Tab1",#N/A,FALSE,"P";"Tab2",#N/A,FALSE,"P"}</definedName>
    <definedName name="s" localSheetId="70" hidden="1">{"Tab1",#N/A,FALSE,"P";"Tab2",#N/A,FALSE,"P"}</definedName>
    <definedName name="s" localSheetId="8" hidden="1">{"Tab1",#N/A,FALSE,"P";"Tab2",#N/A,FALSE,"P"}</definedName>
    <definedName name="s" localSheetId="9" hidden="1">{"Tab1",#N/A,FALSE,"P";"Tab2",#N/A,FALSE,"P"}</definedName>
    <definedName name="s" localSheetId="10" hidden="1">{"Tab1",#N/A,FALSE,"P";"Tab2",#N/A,FALSE,"P"}</definedName>
    <definedName name="s" localSheetId="11" hidden="1">{"Tab1",#N/A,FALSE,"P";"Tab2",#N/A,FALSE,"P"}</definedName>
    <definedName name="s" localSheetId="54" hidden="1">{"Tab1",#N/A,FALSE,"P";"Tab2",#N/A,FALSE,"P"}</definedName>
    <definedName name="s" localSheetId="51" hidden="1">{"Tab1",#N/A,FALSE,"P";"Tab2",#N/A,FALSE,"P"}</definedName>
    <definedName name="s" localSheetId="89" hidden="1">{"Tab1",#N/A,FALSE,"P";"Tab2",#N/A,FALSE,"P"}</definedName>
    <definedName name="s" localSheetId="28" hidden="1">{"Tab1",#N/A,FALSE,"P";"Tab2",#N/A,FALSE,"P"}</definedName>
    <definedName name="s" localSheetId="29" hidden="1">{"Tab1",#N/A,FALSE,"P";"Tab2",#N/A,FALSE,"P"}</definedName>
    <definedName name="s" localSheetId="30" hidden="1">{"Tab1",#N/A,FALSE,"P";"Tab2",#N/A,FALSE,"P"}</definedName>
    <definedName name="s" localSheetId="31" hidden="1">{"Tab1",#N/A,FALSE,"P";"Tab2",#N/A,FALSE,"P"}</definedName>
    <definedName name="s" localSheetId="32" hidden="1">{"Tab1",#N/A,FALSE,"P";"Tab2",#N/A,FALSE,"P"}</definedName>
    <definedName name="s" localSheetId="33" hidden="1">{"Tab1",#N/A,FALSE,"P";"Tab2",#N/A,FALSE,"P"}</definedName>
    <definedName name="s" localSheetId="34" hidden="1">{"Tab1",#N/A,FALSE,"P";"Tab2",#N/A,FALSE,"P"}</definedName>
    <definedName name="s" localSheetId="37" hidden="1">{"Tab1",#N/A,FALSE,"P";"Tab2",#N/A,FALSE,"P"}</definedName>
    <definedName name="s" localSheetId="2" hidden="1">{"Tab1",#N/A,FALSE,"P";"Tab2",#N/A,FALSE,"P"}</definedName>
    <definedName name="s" localSheetId="39" hidden="1">{"Tab1",#N/A,FALSE,"P";"Tab2",#N/A,FALSE,"P"}</definedName>
    <definedName name="s" localSheetId="40" hidden="1">{"Tab1",#N/A,FALSE,"P";"Tab2",#N/A,FALSE,"P"}</definedName>
    <definedName name="s" localSheetId="42" hidden="1">{"Tab1",#N/A,FALSE,"P";"Tab2",#N/A,FALSE,"P"}</definedName>
    <definedName name="s" localSheetId="43" hidden="1">{"Tab1",#N/A,FALSE,"P";"Tab2",#N/A,FALSE,"P"}</definedName>
    <definedName name="s" localSheetId="44" hidden="1">{"Tab1",#N/A,FALSE,"P";"Tab2",#N/A,FALSE,"P"}</definedName>
    <definedName name="s" localSheetId="45" hidden="1">{"Tab1",#N/A,FALSE,"P";"Tab2",#N/A,FALSE,"P"}</definedName>
    <definedName name="s" localSheetId="46" hidden="1">{"Tab1",#N/A,FALSE,"P";"Tab2",#N/A,FALSE,"P"}</definedName>
    <definedName name="s" localSheetId="47" hidden="1">{"Tab1",#N/A,FALSE,"P";"Tab2",#N/A,FALSE,"P"}</definedName>
    <definedName name="s" localSheetId="48" hidden="1">{"Tab1",#N/A,FALSE,"P";"Tab2",#N/A,FALSE,"P"}</definedName>
    <definedName name="s" localSheetId="49" hidden="1">{"Tab1",#N/A,FALSE,"P";"Tab2",#N/A,FALSE,"P"}</definedName>
    <definedName name="s" localSheetId="50" hidden="1">{"Tab1",#N/A,FALSE,"P";"Tab2",#N/A,FALSE,"P"}</definedName>
    <definedName name="s" localSheetId="57" hidden="1">{"Tab1",#N/A,FALSE,"P";"Tab2",#N/A,FALSE,"P"}</definedName>
    <definedName name="s" localSheetId="58" hidden="1">{"Tab1",#N/A,FALSE,"P";"Tab2",#N/A,FALSE,"P"}</definedName>
    <definedName name="s" localSheetId="59" hidden="1">{"Tab1",#N/A,FALSE,"P";"Tab2",#N/A,FALSE,"P"}</definedName>
    <definedName name="s" localSheetId="60" hidden="1">{"Tab1",#N/A,FALSE,"P";"Tab2",#N/A,FALSE,"P"}</definedName>
    <definedName name="s" localSheetId="61" hidden="1">{"Tab1",#N/A,FALSE,"P";"Tab2",#N/A,FALSE,"P"}</definedName>
    <definedName name="s" localSheetId="62" hidden="1">{"Tab1",#N/A,FALSE,"P";"Tab2",#N/A,FALSE,"P"}</definedName>
    <definedName name="s" localSheetId="63" hidden="1">{"Tab1",#N/A,FALSE,"P";"Tab2",#N/A,FALSE,"P"}</definedName>
    <definedName name="s" localSheetId="64" hidden="1">{"Tab1",#N/A,FALSE,"P";"Tab2",#N/A,FALSE,"P"}</definedName>
    <definedName name="s" localSheetId="66" hidden="1">{"Tab1",#N/A,FALSE,"P";"Tab2",#N/A,FALSE,"P"}</definedName>
    <definedName name="s" localSheetId="68" hidden="1">{"Tab1",#N/A,FALSE,"P";"Tab2",#N/A,FALSE,"P"}</definedName>
    <definedName name="s" localSheetId="69" hidden="1">{"Tab1",#N/A,FALSE,"P";"Tab2",#N/A,FALSE,"P"}</definedName>
    <definedName name="s" localSheetId="71" hidden="1">{"Tab1",#N/A,FALSE,"P";"Tab2",#N/A,FALSE,"P"}</definedName>
    <definedName name="s" localSheetId="76" hidden="1">{"Tab1",#N/A,FALSE,"P";"Tab2",#N/A,FALSE,"P"}</definedName>
    <definedName name="s" localSheetId="77" hidden="1">{"Tab1",#N/A,FALSE,"P";"Tab2",#N/A,FALSE,"P"}</definedName>
    <definedName name="s" localSheetId="78" hidden="1">{"Tab1",#N/A,FALSE,"P";"Tab2",#N/A,FALSE,"P"}</definedName>
    <definedName name="s" localSheetId="82" hidden="1">{"Tab1",#N/A,FALSE,"P";"Tab2",#N/A,FALSE,"P"}</definedName>
    <definedName name="s" localSheetId="22" hidden="1">{"Tab1",#N/A,FALSE,"P";"Tab2",#N/A,FALSE,"P"}</definedName>
    <definedName name="s" localSheetId="86" hidden="1">{"Tab1",#N/A,FALSE,"P";"Tab2",#N/A,FALSE,"P"}</definedName>
    <definedName name="s" localSheetId="90" hidden="1">{"Tab1",#N/A,FALSE,"P";"Tab2",#N/A,FALSE,"P"}</definedName>
    <definedName name="s" localSheetId="94" hidden="1">{"Tab1",#N/A,FALSE,"P";"Tab2",#N/A,FALSE,"P"}</definedName>
    <definedName name="s" localSheetId="102" hidden="1">{"Tab1",#N/A,FALSE,"P";"Tab2",#N/A,FALSE,"P"}</definedName>
    <definedName name="s" localSheetId="27" hidden="1">{"Tab1",#N/A,FALSE,"P";"Tab2",#N/A,FALSE,"P"}</definedName>
    <definedName name="s" localSheetId="0" hidden="1">{"Tab1",#N/A,FALSE,"P";"Tab2",#N/A,FALSE,"P"}</definedName>
    <definedName name="s" hidden="1">{"Tab1",#N/A,FALSE,"P";"Tab2",#N/A,FALSE,"P"}</definedName>
    <definedName name="S_" localSheetId="106">#REF!</definedName>
    <definedName name="S_" localSheetId="17">#REF!</definedName>
    <definedName name="S_" localSheetId="41">#REF!</definedName>
    <definedName name="S_" localSheetId="51">#REF!</definedName>
    <definedName name="S_" localSheetId="89">#REF!</definedName>
    <definedName name="S_" localSheetId="40">#REF!</definedName>
    <definedName name="S_" localSheetId="42">#REF!</definedName>
    <definedName name="S_" localSheetId="43">#REF!</definedName>
    <definedName name="S_" localSheetId="47">#REF!</definedName>
    <definedName name="S_" localSheetId="48">#REF!</definedName>
    <definedName name="S_" localSheetId="49">#REF!</definedName>
    <definedName name="S_" localSheetId="50">#REF!</definedName>
    <definedName name="S_" localSheetId="57">#REF!</definedName>
    <definedName name="S_" localSheetId="58">#REF!</definedName>
    <definedName name="S_" localSheetId="59">#REF!</definedName>
    <definedName name="S_" localSheetId="60">#REF!</definedName>
    <definedName name="S_" localSheetId="76">#REF!</definedName>
    <definedName name="S_" localSheetId="78">#REF!</definedName>
    <definedName name="S_" localSheetId="82">#REF!</definedName>
    <definedName name="S_" localSheetId="22">#REF!</definedName>
    <definedName name="S_" localSheetId="86">#REF!</definedName>
    <definedName name="S_" localSheetId="90">#REF!</definedName>
    <definedName name="S_" localSheetId="27">#REF!</definedName>
    <definedName name="S_" localSheetId="0">#REF!</definedName>
    <definedName name="S_">#REF!</definedName>
    <definedName name="S_1A" localSheetId="106">#REF!</definedName>
    <definedName name="S_1A" localSheetId="17">#REF!</definedName>
    <definedName name="S_1A" localSheetId="41">#REF!</definedName>
    <definedName name="S_1A" localSheetId="51">#REF!</definedName>
    <definedName name="S_1A" localSheetId="89">#REF!</definedName>
    <definedName name="S_1A" localSheetId="40">#REF!</definedName>
    <definedName name="S_1A" localSheetId="42">#REF!</definedName>
    <definedName name="S_1A" localSheetId="43">#REF!</definedName>
    <definedName name="S_1A" localSheetId="48">#REF!</definedName>
    <definedName name="S_1A" localSheetId="49">#REF!</definedName>
    <definedName name="S_1A" localSheetId="50">#REF!</definedName>
    <definedName name="S_1A" localSheetId="57">#REF!</definedName>
    <definedName name="S_1A" localSheetId="58">#REF!</definedName>
    <definedName name="S_1A" localSheetId="59">#REF!</definedName>
    <definedName name="S_1A" localSheetId="60">#REF!</definedName>
    <definedName name="S_1A" localSheetId="76">#REF!</definedName>
    <definedName name="S_1A" localSheetId="78">#REF!</definedName>
    <definedName name="S_1A" localSheetId="82">#REF!</definedName>
    <definedName name="S_1A" localSheetId="22">#REF!</definedName>
    <definedName name="S_1A" localSheetId="86">#REF!</definedName>
    <definedName name="S_1A" localSheetId="90">#REF!</definedName>
    <definedName name="S_1A" localSheetId="27">#REF!</definedName>
    <definedName name="S_1A" localSheetId="0">#REF!</definedName>
    <definedName name="S_1A">#REF!</definedName>
    <definedName name="SA_Tab" localSheetId="106">#REF!</definedName>
    <definedName name="SA_Tab" localSheetId="17">#REF!</definedName>
    <definedName name="SA_Tab" localSheetId="51">#REF!</definedName>
    <definedName name="SA_Tab" localSheetId="89">#REF!</definedName>
    <definedName name="SA_Tab" localSheetId="40">#REF!</definedName>
    <definedName name="SA_Tab" localSheetId="42">#REF!</definedName>
    <definedName name="SA_Tab" localSheetId="43">#REF!</definedName>
    <definedName name="SA_Tab" localSheetId="48">#REF!</definedName>
    <definedName name="SA_Tab" localSheetId="49">#REF!</definedName>
    <definedName name="SA_Tab" localSheetId="50">#REF!</definedName>
    <definedName name="SA_Tab" localSheetId="57">#REF!</definedName>
    <definedName name="SA_Tab" localSheetId="58">#REF!</definedName>
    <definedName name="SA_Tab" localSheetId="76">#REF!</definedName>
    <definedName name="SA_Tab" localSheetId="78">#REF!</definedName>
    <definedName name="SA_Tab" localSheetId="22">#REF!</definedName>
    <definedName name="SA_Tab" localSheetId="90">#REF!</definedName>
    <definedName name="SA_Tab" localSheetId="27">#REF!</definedName>
    <definedName name="SA_Tab" localSheetId="0">#REF!</definedName>
    <definedName name="SA_Tab">#REF!</definedName>
    <definedName name="sad" localSheetId="104" hidden="1">{"Riqfin97",#N/A,FALSE,"Tran";"Riqfinpro",#N/A,FALSE,"Tran"}</definedName>
    <definedName name="sad" localSheetId="106" hidden="1">{"Riqfin97",#N/A,FALSE,"Tran";"Riqfinpro",#N/A,FALSE,"Tran"}</definedName>
    <definedName name="sad" localSheetId="16" hidden="1">{"Riqfin97",#N/A,FALSE,"Tran";"Riqfinpro",#N/A,FALSE,"Tran"}</definedName>
    <definedName name="sad" localSheetId="17" hidden="1">{"Riqfin97",#N/A,FALSE,"Tran";"Riqfinpro",#N/A,FALSE,"Tran"}</definedName>
    <definedName name="sad" localSheetId="18" hidden="1">{"Riqfin97",#N/A,FALSE,"Tran";"Riqfinpro",#N/A,FALSE,"Tran"}</definedName>
    <definedName name="sad" localSheetId="38" hidden="1">{"Riqfin97",#N/A,FALSE,"Tran";"Riqfinpro",#N/A,FALSE,"Tran"}</definedName>
    <definedName name="sad" localSheetId="41" hidden="1">{"Riqfin97",#N/A,FALSE,"Tran";"Riqfinpro",#N/A,FALSE,"Tran"}</definedName>
    <definedName name="sad" localSheetId="65" hidden="1">{"Riqfin97",#N/A,FALSE,"Tran";"Riqfinpro",#N/A,FALSE,"Tran"}</definedName>
    <definedName name="sad" localSheetId="67" hidden="1">{"Riqfin97",#N/A,FALSE,"Tran";"Riqfinpro",#N/A,FALSE,"Tran"}</definedName>
    <definedName name="sad" localSheetId="70" hidden="1">{"Riqfin97",#N/A,FALSE,"Tran";"Riqfinpro",#N/A,FALSE,"Tran"}</definedName>
    <definedName name="sad" localSheetId="8" hidden="1">{"Riqfin97",#N/A,FALSE,"Tran";"Riqfinpro",#N/A,FALSE,"Tran"}</definedName>
    <definedName name="sad" localSheetId="9" hidden="1">{"Riqfin97",#N/A,FALSE,"Tran";"Riqfinpro",#N/A,FALSE,"Tran"}</definedName>
    <definedName name="sad" localSheetId="10" hidden="1">{"Riqfin97",#N/A,FALSE,"Tran";"Riqfinpro",#N/A,FALSE,"Tran"}</definedName>
    <definedName name="sad" localSheetId="11" hidden="1">{"Riqfin97",#N/A,FALSE,"Tran";"Riqfinpro",#N/A,FALSE,"Tran"}</definedName>
    <definedName name="sad" localSheetId="54" hidden="1">{"Riqfin97",#N/A,FALSE,"Tran";"Riqfinpro",#N/A,FALSE,"Tran"}</definedName>
    <definedName name="sad" localSheetId="51" hidden="1">{"Riqfin97",#N/A,FALSE,"Tran";"Riqfinpro",#N/A,FALSE,"Tran"}</definedName>
    <definedName name="sad" localSheetId="89" hidden="1">{"Riqfin97",#N/A,FALSE,"Tran";"Riqfinpro",#N/A,FALSE,"Tran"}</definedName>
    <definedName name="sad" localSheetId="28" hidden="1">{"Riqfin97",#N/A,FALSE,"Tran";"Riqfinpro",#N/A,FALSE,"Tran"}</definedName>
    <definedName name="sad" localSheetId="29" hidden="1">{"Riqfin97",#N/A,FALSE,"Tran";"Riqfinpro",#N/A,FALSE,"Tran"}</definedName>
    <definedName name="sad" localSheetId="30" hidden="1">{"Riqfin97",#N/A,FALSE,"Tran";"Riqfinpro",#N/A,FALSE,"Tran"}</definedName>
    <definedName name="sad" localSheetId="31" hidden="1">{"Riqfin97",#N/A,FALSE,"Tran";"Riqfinpro",#N/A,FALSE,"Tran"}</definedName>
    <definedName name="sad" localSheetId="32" hidden="1">{"Riqfin97",#N/A,FALSE,"Tran";"Riqfinpro",#N/A,FALSE,"Tran"}</definedName>
    <definedName name="sad" localSheetId="33" hidden="1">{"Riqfin97",#N/A,FALSE,"Tran";"Riqfinpro",#N/A,FALSE,"Tran"}</definedName>
    <definedName name="sad" localSheetId="34" hidden="1">{"Riqfin97",#N/A,FALSE,"Tran";"Riqfinpro",#N/A,FALSE,"Tran"}</definedName>
    <definedName name="sad" localSheetId="37" hidden="1">{"Riqfin97",#N/A,FALSE,"Tran";"Riqfinpro",#N/A,FALSE,"Tran"}</definedName>
    <definedName name="sad" localSheetId="2" hidden="1">{"Riqfin97",#N/A,FALSE,"Tran";"Riqfinpro",#N/A,FALSE,"Tran"}</definedName>
    <definedName name="sad" localSheetId="39" hidden="1">{"Riqfin97",#N/A,FALSE,"Tran";"Riqfinpro",#N/A,FALSE,"Tran"}</definedName>
    <definedName name="sad" localSheetId="40" hidden="1">{"Riqfin97",#N/A,FALSE,"Tran";"Riqfinpro",#N/A,FALSE,"Tran"}</definedName>
    <definedName name="sad" localSheetId="42" hidden="1">{"Riqfin97",#N/A,FALSE,"Tran";"Riqfinpro",#N/A,FALSE,"Tran"}</definedName>
    <definedName name="sad" localSheetId="43" hidden="1">{"Riqfin97",#N/A,FALSE,"Tran";"Riqfinpro",#N/A,FALSE,"Tran"}</definedName>
    <definedName name="sad" localSheetId="44" hidden="1">{"Riqfin97",#N/A,FALSE,"Tran";"Riqfinpro",#N/A,FALSE,"Tran"}</definedName>
    <definedName name="sad" localSheetId="45" hidden="1">{"Riqfin97",#N/A,FALSE,"Tran";"Riqfinpro",#N/A,FALSE,"Tran"}</definedName>
    <definedName name="sad" localSheetId="46" hidden="1">{"Riqfin97",#N/A,FALSE,"Tran";"Riqfinpro",#N/A,FALSE,"Tran"}</definedName>
    <definedName name="sad" localSheetId="47" hidden="1">{"Riqfin97",#N/A,FALSE,"Tran";"Riqfinpro",#N/A,FALSE,"Tran"}</definedName>
    <definedName name="sad" localSheetId="48" hidden="1">{"Riqfin97",#N/A,FALSE,"Tran";"Riqfinpro",#N/A,FALSE,"Tran"}</definedName>
    <definedName name="sad" localSheetId="49" hidden="1">{"Riqfin97",#N/A,FALSE,"Tran";"Riqfinpro",#N/A,FALSE,"Tran"}</definedName>
    <definedName name="sad" localSheetId="50" hidden="1">{"Riqfin97",#N/A,FALSE,"Tran";"Riqfinpro",#N/A,FALSE,"Tran"}</definedName>
    <definedName name="sad" localSheetId="57" hidden="1">{"Riqfin97",#N/A,FALSE,"Tran";"Riqfinpro",#N/A,FALSE,"Tran"}</definedName>
    <definedName name="sad" localSheetId="58" hidden="1">{"Riqfin97",#N/A,FALSE,"Tran";"Riqfinpro",#N/A,FALSE,"Tran"}</definedName>
    <definedName name="sad" localSheetId="59" hidden="1">{"Riqfin97",#N/A,FALSE,"Tran";"Riqfinpro",#N/A,FALSE,"Tran"}</definedName>
    <definedName name="sad" localSheetId="60" hidden="1">{"Riqfin97",#N/A,FALSE,"Tran";"Riqfinpro",#N/A,FALSE,"Tran"}</definedName>
    <definedName name="sad" localSheetId="61" hidden="1">{"Riqfin97",#N/A,FALSE,"Tran";"Riqfinpro",#N/A,FALSE,"Tran"}</definedName>
    <definedName name="sad" localSheetId="62" hidden="1">{"Riqfin97",#N/A,FALSE,"Tran";"Riqfinpro",#N/A,FALSE,"Tran"}</definedName>
    <definedName name="sad" localSheetId="63" hidden="1">{"Riqfin97",#N/A,FALSE,"Tran";"Riqfinpro",#N/A,FALSE,"Tran"}</definedName>
    <definedName name="sad" localSheetId="64" hidden="1">{"Riqfin97",#N/A,FALSE,"Tran";"Riqfinpro",#N/A,FALSE,"Tran"}</definedName>
    <definedName name="sad" localSheetId="66" hidden="1">{"Riqfin97",#N/A,FALSE,"Tran";"Riqfinpro",#N/A,FALSE,"Tran"}</definedName>
    <definedName name="sad" localSheetId="68" hidden="1">{"Riqfin97",#N/A,FALSE,"Tran";"Riqfinpro",#N/A,FALSE,"Tran"}</definedName>
    <definedName name="sad" localSheetId="69" hidden="1">{"Riqfin97",#N/A,FALSE,"Tran";"Riqfinpro",#N/A,FALSE,"Tran"}</definedName>
    <definedName name="sad" localSheetId="71" hidden="1">{"Riqfin97",#N/A,FALSE,"Tran";"Riqfinpro",#N/A,FALSE,"Tran"}</definedName>
    <definedName name="sad" localSheetId="76" hidden="1">{"Riqfin97",#N/A,FALSE,"Tran";"Riqfinpro",#N/A,FALSE,"Tran"}</definedName>
    <definedName name="sad" localSheetId="77" hidden="1">{"Riqfin97",#N/A,FALSE,"Tran";"Riqfinpro",#N/A,FALSE,"Tran"}</definedName>
    <definedName name="sad" localSheetId="78" hidden="1">{"Riqfin97",#N/A,FALSE,"Tran";"Riqfinpro",#N/A,FALSE,"Tran"}</definedName>
    <definedName name="sad" localSheetId="82" hidden="1">{"Riqfin97",#N/A,FALSE,"Tran";"Riqfinpro",#N/A,FALSE,"Tran"}</definedName>
    <definedName name="sad" localSheetId="22" hidden="1">{"Riqfin97",#N/A,FALSE,"Tran";"Riqfinpro",#N/A,FALSE,"Tran"}</definedName>
    <definedName name="sad" localSheetId="86" hidden="1">{"Riqfin97",#N/A,FALSE,"Tran";"Riqfinpro",#N/A,FALSE,"Tran"}</definedName>
    <definedName name="sad" localSheetId="90" hidden="1">{"Riqfin97",#N/A,FALSE,"Tran";"Riqfinpro",#N/A,FALSE,"Tran"}</definedName>
    <definedName name="sad" localSheetId="94" hidden="1">{"Riqfin97",#N/A,FALSE,"Tran";"Riqfinpro",#N/A,FALSE,"Tran"}</definedName>
    <definedName name="sad" localSheetId="102" hidden="1">{"Riqfin97",#N/A,FALSE,"Tran";"Riqfinpro",#N/A,FALSE,"Tran"}</definedName>
    <definedName name="sad" localSheetId="27" hidden="1">{"Riqfin97",#N/A,FALSE,"Tran";"Riqfinpro",#N/A,FALSE,"Tran"}</definedName>
    <definedName name="sad" localSheetId="0" hidden="1">{"Riqfin97",#N/A,FALSE,"Tran";"Riqfinpro",#N/A,FALSE,"Tran"}</definedName>
    <definedName name="sad" hidden="1">{"Riqfin97",#N/A,FALSE,"Tran";"Riqfinpro",#N/A,FALSE,"Tran"}</definedName>
    <definedName name="Salida_Recimp98" localSheetId="106">#REF!</definedName>
    <definedName name="Salida_Recimp98" localSheetId="17">#REF!</definedName>
    <definedName name="Salida_Recimp98" localSheetId="18">#REF!</definedName>
    <definedName name="Salida_Recimp98" localSheetId="51">#REF!</definedName>
    <definedName name="Salida_Recimp98" localSheetId="89">#REF!</definedName>
    <definedName name="Salida_Recimp98" localSheetId="40">#REF!</definedName>
    <definedName name="Salida_Recimp98" localSheetId="42">#REF!</definedName>
    <definedName name="Salida_Recimp98" localSheetId="48">#REF!</definedName>
    <definedName name="Salida_Recimp98" localSheetId="49">#REF!</definedName>
    <definedName name="Salida_Recimp98" localSheetId="50">#REF!</definedName>
    <definedName name="Salida_Recimp98" localSheetId="57">#REF!</definedName>
    <definedName name="Salida_Recimp98" localSheetId="58">#REF!</definedName>
    <definedName name="Salida_Recimp98" localSheetId="77">#REF!</definedName>
    <definedName name="Salida_Recimp98" localSheetId="78">#REF!</definedName>
    <definedName name="Salida_Recimp98" localSheetId="22">#REF!</definedName>
    <definedName name="Salida_Recimp98" localSheetId="90">#REF!</definedName>
    <definedName name="Salida_Recimp98" localSheetId="0">#REF!</definedName>
    <definedName name="Salida_Recimp98">#REF!</definedName>
    <definedName name="Salida_Recimp99" localSheetId="106">#REF!</definedName>
    <definedName name="Salida_Recimp99" localSheetId="17">#REF!</definedName>
    <definedName name="Salida_Recimp99" localSheetId="18">#REF!</definedName>
    <definedName name="Salida_Recimp99" localSheetId="51">#REF!</definedName>
    <definedName name="Salida_Recimp99" localSheetId="89">#REF!</definedName>
    <definedName name="Salida_Recimp99" localSheetId="40">#REF!</definedName>
    <definedName name="Salida_Recimp99" localSheetId="42">#REF!</definedName>
    <definedName name="Salida_Recimp99" localSheetId="48">#REF!</definedName>
    <definedName name="Salida_Recimp99" localSheetId="49">#REF!</definedName>
    <definedName name="Salida_Recimp99" localSheetId="50">#REF!</definedName>
    <definedName name="Salida_Recimp99" localSheetId="57">#REF!</definedName>
    <definedName name="Salida_Recimp99" localSheetId="58">#REF!</definedName>
    <definedName name="Salida_Recimp99" localSheetId="77">#REF!</definedName>
    <definedName name="Salida_Recimp99" localSheetId="78">#REF!</definedName>
    <definedName name="Salida_Recimp99" localSheetId="22">#REF!</definedName>
    <definedName name="Salida_Recimp99" localSheetId="90">#REF!</definedName>
    <definedName name="Salida_Recimp99" localSheetId="0">#REF!</definedName>
    <definedName name="Salida_Recimp99">#REF!</definedName>
    <definedName name="SALO" localSheetId="106">#REF!</definedName>
    <definedName name="SALO" localSheetId="17">#REF!</definedName>
    <definedName name="SALO" localSheetId="18">#REF!</definedName>
    <definedName name="SALO" localSheetId="51">#REF!</definedName>
    <definedName name="SALO" localSheetId="89">#REF!</definedName>
    <definedName name="SALO" localSheetId="40">#REF!</definedName>
    <definedName name="SALO" localSheetId="42">#REF!</definedName>
    <definedName name="SALO" localSheetId="48">#REF!</definedName>
    <definedName name="SALO" localSheetId="49">#REF!</definedName>
    <definedName name="SALO" localSheetId="50">#REF!</definedName>
    <definedName name="SALO" localSheetId="57">#REF!</definedName>
    <definedName name="SALO" localSheetId="58">#REF!</definedName>
    <definedName name="SALO" localSheetId="77">#REF!</definedName>
    <definedName name="SALO" localSheetId="78">#REF!</definedName>
    <definedName name="SALO" localSheetId="22">#REF!</definedName>
    <definedName name="SALO" localSheetId="90">#REF!</definedName>
    <definedName name="SALO" localSheetId="0">#REF!</definedName>
    <definedName name="SALO">#REF!</definedName>
    <definedName name="SAR" localSheetId="106">#REF!</definedName>
    <definedName name="SAR" localSheetId="16">#REF!</definedName>
    <definedName name="SAR" localSheetId="17">#REF!</definedName>
    <definedName name="SAR" localSheetId="41">#REF!</definedName>
    <definedName name="SAR" localSheetId="51">#REF!</definedName>
    <definedName name="SAR" localSheetId="89">#REF!</definedName>
    <definedName name="SAR" localSheetId="42">#REF!</definedName>
    <definedName name="SAR" localSheetId="43">#REF!</definedName>
    <definedName name="SAR" localSheetId="47">#REF!</definedName>
    <definedName name="SAR" localSheetId="48">#REF!</definedName>
    <definedName name="SAR" localSheetId="49">#REF!</definedName>
    <definedName name="SAR" localSheetId="50">#REF!</definedName>
    <definedName name="SAR" localSheetId="57">#REF!</definedName>
    <definedName name="SAR" localSheetId="58">#REF!</definedName>
    <definedName name="SAR" localSheetId="59">#REF!</definedName>
    <definedName name="SAR" localSheetId="60">#REF!</definedName>
    <definedName name="SAR" localSheetId="76">#REF!</definedName>
    <definedName name="SAR" localSheetId="78">#REF!</definedName>
    <definedName name="SAR" localSheetId="82">#REF!</definedName>
    <definedName name="SAR" localSheetId="22">#REF!</definedName>
    <definedName name="SAR" localSheetId="86">#REF!</definedName>
    <definedName name="SAR" localSheetId="90">#REF!</definedName>
    <definedName name="SAR" localSheetId="27">#REF!</definedName>
    <definedName name="SAR" localSheetId="0">#REF!</definedName>
    <definedName name="SAR">#REF!</definedName>
    <definedName name="sbn" localSheetId="106">#REF!</definedName>
    <definedName name="sbn" localSheetId="17">#REF!</definedName>
    <definedName name="sbn" localSheetId="51">#REF!</definedName>
    <definedName name="sbn" localSheetId="89">#REF!</definedName>
    <definedName name="sbn" localSheetId="48">#REF!</definedName>
    <definedName name="sbn" localSheetId="49">#REF!</definedName>
    <definedName name="sbn" localSheetId="50">#REF!</definedName>
    <definedName name="sbn" localSheetId="57">#REF!</definedName>
    <definedName name="sbn" localSheetId="58">#REF!</definedName>
    <definedName name="sbn" localSheetId="78">#REF!</definedName>
    <definedName name="sbn" localSheetId="22">#REF!</definedName>
    <definedName name="sbn" localSheetId="90">#REF!</definedName>
    <definedName name="sbn" localSheetId="0">#REF!</definedName>
    <definedName name="sbn">#REF!</definedName>
    <definedName name="Scale" localSheetId="106">#REF!</definedName>
    <definedName name="Scale" localSheetId="17">#REF!</definedName>
    <definedName name="Scale" localSheetId="41">#REF!</definedName>
    <definedName name="Scale" localSheetId="51">#REF!</definedName>
    <definedName name="Scale" localSheetId="89">#REF!</definedName>
    <definedName name="Scale" localSheetId="42">#REF!</definedName>
    <definedName name="Scale" localSheetId="43">#REF!</definedName>
    <definedName name="Scale" localSheetId="48">#REF!</definedName>
    <definedName name="Scale" localSheetId="49">#REF!</definedName>
    <definedName name="Scale" localSheetId="50">#REF!</definedName>
    <definedName name="Scale" localSheetId="57">#REF!</definedName>
    <definedName name="Scale" localSheetId="58">#REF!</definedName>
    <definedName name="Scale" localSheetId="59">#REF!</definedName>
    <definedName name="Scale" localSheetId="60">#REF!</definedName>
    <definedName name="Scale" localSheetId="76">#REF!</definedName>
    <definedName name="Scale" localSheetId="78">#REF!</definedName>
    <definedName name="Scale" localSheetId="82">#REF!</definedName>
    <definedName name="Scale" localSheetId="22">#REF!</definedName>
    <definedName name="Scale" localSheetId="86">#REF!</definedName>
    <definedName name="Scale" localSheetId="90">#REF!</definedName>
    <definedName name="Scale" localSheetId="27">#REF!</definedName>
    <definedName name="Scale" localSheetId="0">#REF!</definedName>
    <definedName name="Scale">#REF!</definedName>
    <definedName name="ScaleLabel" localSheetId="106">#REF!</definedName>
    <definedName name="ScaleLabel" localSheetId="17">#REF!</definedName>
    <definedName name="ScaleLabel" localSheetId="41">#REF!</definedName>
    <definedName name="ScaleLabel" localSheetId="51">#REF!</definedName>
    <definedName name="ScaleLabel" localSheetId="89">#REF!</definedName>
    <definedName name="ScaleLabel" localSheetId="42">#REF!</definedName>
    <definedName name="ScaleLabel" localSheetId="43">#REF!</definedName>
    <definedName name="ScaleLabel" localSheetId="48">#REF!</definedName>
    <definedName name="ScaleLabel" localSheetId="49">#REF!</definedName>
    <definedName name="ScaleLabel" localSheetId="50">#REF!</definedName>
    <definedName name="ScaleLabel" localSheetId="57">#REF!</definedName>
    <definedName name="ScaleLabel" localSheetId="58">#REF!</definedName>
    <definedName name="ScaleLabel" localSheetId="59">#REF!</definedName>
    <definedName name="ScaleLabel" localSheetId="60">#REF!</definedName>
    <definedName name="ScaleLabel" localSheetId="76">#REF!</definedName>
    <definedName name="ScaleLabel" localSheetId="78">#REF!</definedName>
    <definedName name="ScaleLabel" localSheetId="82">#REF!</definedName>
    <definedName name="ScaleLabel" localSheetId="22">#REF!</definedName>
    <definedName name="ScaleLabel" localSheetId="86">#REF!</definedName>
    <definedName name="ScaleLabel" localSheetId="90">#REF!</definedName>
    <definedName name="ScaleLabel" localSheetId="27">#REF!</definedName>
    <definedName name="ScaleLabel" localSheetId="0">#REF!</definedName>
    <definedName name="ScaleLabel">#REF!</definedName>
    <definedName name="ScaleMultiplier" localSheetId="106">#REF!</definedName>
    <definedName name="ScaleMultiplier" localSheetId="17">#REF!</definedName>
    <definedName name="ScaleMultiplier" localSheetId="41">#REF!</definedName>
    <definedName name="ScaleMultiplier" localSheetId="51">#REF!</definedName>
    <definedName name="ScaleMultiplier" localSheetId="89">#REF!</definedName>
    <definedName name="ScaleMultiplier" localSheetId="42">#REF!</definedName>
    <definedName name="ScaleMultiplier" localSheetId="43">#REF!</definedName>
    <definedName name="ScaleMultiplier" localSheetId="48">#REF!</definedName>
    <definedName name="ScaleMultiplier" localSheetId="49">#REF!</definedName>
    <definedName name="ScaleMultiplier" localSheetId="50">#REF!</definedName>
    <definedName name="ScaleMultiplier" localSheetId="57">#REF!</definedName>
    <definedName name="ScaleMultiplier" localSheetId="58">#REF!</definedName>
    <definedName name="ScaleMultiplier" localSheetId="59">#REF!</definedName>
    <definedName name="ScaleMultiplier" localSheetId="60">#REF!</definedName>
    <definedName name="ScaleMultiplier" localSheetId="76">#REF!</definedName>
    <definedName name="ScaleMultiplier" localSheetId="78">#REF!</definedName>
    <definedName name="ScaleMultiplier" localSheetId="82">#REF!</definedName>
    <definedName name="ScaleMultiplier" localSheetId="22">#REF!</definedName>
    <definedName name="ScaleMultiplier" localSheetId="86">#REF!</definedName>
    <definedName name="ScaleMultiplier" localSheetId="90">#REF!</definedName>
    <definedName name="ScaleMultiplier" localSheetId="27">#REF!</definedName>
    <definedName name="ScaleMultiplier" localSheetId="0">#REF!</definedName>
    <definedName name="ScaleMultiplier">#REF!</definedName>
    <definedName name="ScaleType" localSheetId="106">#REF!</definedName>
    <definedName name="ScaleType" localSheetId="17">#REF!</definedName>
    <definedName name="ScaleType" localSheetId="41">#REF!</definedName>
    <definedName name="ScaleType" localSheetId="51">#REF!</definedName>
    <definedName name="ScaleType" localSheetId="89">#REF!</definedName>
    <definedName name="ScaleType" localSheetId="42">#REF!</definedName>
    <definedName name="ScaleType" localSheetId="43">#REF!</definedName>
    <definedName name="ScaleType" localSheetId="48">#REF!</definedName>
    <definedName name="ScaleType" localSheetId="49">#REF!</definedName>
    <definedName name="ScaleType" localSheetId="50">#REF!</definedName>
    <definedName name="ScaleType" localSheetId="57">#REF!</definedName>
    <definedName name="ScaleType" localSheetId="58">#REF!</definedName>
    <definedName name="ScaleType" localSheetId="59">#REF!</definedName>
    <definedName name="ScaleType" localSheetId="60">#REF!</definedName>
    <definedName name="ScaleType" localSheetId="76">#REF!</definedName>
    <definedName name="ScaleType" localSheetId="78">#REF!</definedName>
    <definedName name="ScaleType" localSheetId="82">#REF!</definedName>
    <definedName name="ScaleType" localSheetId="22">#REF!</definedName>
    <definedName name="ScaleType" localSheetId="86">#REF!</definedName>
    <definedName name="ScaleType" localSheetId="90">#REF!</definedName>
    <definedName name="ScaleType" localSheetId="27">#REF!</definedName>
    <definedName name="ScaleType" localSheetId="0">#REF!</definedName>
    <definedName name="ScaleType">#REF!</definedName>
    <definedName name="SCEN2" localSheetId="106">#REF!</definedName>
    <definedName name="SCEN2" localSheetId="17">'[182]BOP Summary'!$AU$1</definedName>
    <definedName name="SCEN2" localSheetId="89">'[182]BOP Summary'!$AU$1</definedName>
    <definedName name="SCEN2" localSheetId="49">'[182]BOP Summary'!$AU$1</definedName>
    <definedName name="SCEN2" localSheetId="50">'[182]BOP Summary'!$AU$1</definedName>
    <definedName name="SCEN2" localSheetId="57">'[182]BOP Summary'!$AU$1</definedName>
    <definedName name="SCEN2" localSheetId="90">'[182]BOP Summary'!$AU$1</definedName>
    <definedName name="SCEN2" localSheetId="94">#REF!</definedName>
    <definedName name="SCEN2">'[182]BOP Summary'!$AU$1</definedName>
    <definedName name="SCHILL" localSheetId="106">#REF!</definedName>
    <definedName name="SCHILL" localSheetId="16">#REF!</definedName>
    <definedName name="SCHILL" localSheetId="17">#REF!</definedName>
    <definedName name="SCHILL" localSheetId="18">#REF!</definedName>
    <definedName name="SCHILL" localSheetId="41">#REF!</definedName>
    <definedName name="SCHILL" localSheetId="51">#REF!</definedName>
    <definedName name="SCHILL" localSheetId="89">#REF!</definedName>
    <definedName name="SCHILL" localSheetId="40">#REF!</definedName>
    <definedName name="SCHILL" localSheetId="42">#REF!</definedName>
    <definedName name="SCHILL" localSheetId="43">#REF!</definedName>
    <definedName name="SCHILL" localSheetId="48">#REF!</definedName>
    <definedName name="SCHILL" localSheetId="49">#REF!</definedName>
    <definedName name="SCHILL" localSheetId="50">#REF!</definedName>
    <definedName name="SCHILL" localSheetId="57">#REF!</definedName>
    <definedName name="SCHILL" localSheetId="58">#REF!</definedName>
    <definedName name="SCHILL" localSheetId="59">#REF!</definedName>
    <definedName name="SCHILL" localSheetId="60">#REF!</definedName>
    <definedName name="SCHILL" localSheetId="76">#REF!</definedName>
    <definedName name="SCHILL" localSheetId="78">#REF!</definedName>
    <definedName name="SCHILL" localSheetId="82">#REF!</definedName>
    <definedName name="SCHILL" localSheetId="22">#REF!</definedName>
    <definedName name="SCHILL" localSheetId="86">#REF!</definedName>
    <definedName name="SCHILL" localSheetId="90">#REF!</definedName>
    <definedName name="SCHILL" localSheetId="27">#REF!</definedName>
    <definedName name="SCHILL" localSheetId="0">#REF!</definedName>
    <definedName name="SCHILL">#REF!</definedName>
    <definedName name="SCHILL1" localSheetId="106">#REF!</definedName>
    <definedName name="SCHILL1" localSheetId="16">#REF!</definedName>
    <definedName name="SCHILL1" localSheetId="17">#REF!</definedName>
    <definedName name="SCHILL1" localSheetId="41">#REF!</definedName>
    <definedName name="SCHILL1" localSheetId="51">#REF!</definedName>
    <definedName name="SCHILL1" localSheetId="89">#REF!</definedName>
    <definedName name="SCHILL1" localSheetId="40">#REF!</definedName>
    <definedName name="SCHILL1" localSheetId="42">#REF!</definedName>
    <definedName name="SCHILL1" localSheetId="43">#REF!</definedName>
    <definedName name="SCHILL1" localSheetId="48">#REF!</definedName>
    <definedName name="SCHILL1" localSheetId="49">#REF!</definedName>
    <definedName name="SCHILL1" localSheetId="50">#REF!</definedName>
    <definedName name="SCHILL1" localSheetId="57">#REF!</definedName>
    <definedName name="SCHILL1" localSheetId="58">#REF!</definedName>
    <definedName name="SCHILL1" localSheetId="59">#REF!</definedName>
    <definedName name="SCHILL1" localSheetId="60">#REF!</definedName>
    <definedName name="SCHILL1" localSheetId="76">#REF!</definedName>
    <definedName name="SCHILL1" localSheetId="78">#REF!</definedName>
    <definedName name="SCHILL1" localSheetId="82">#REF!</definedName>
    <definedName name="SCHILL1" localSheetId="22">#REF!</definedName>
    <definedName name="SCHILL1" localSheetId="86">#REF!</definedName>
    <definedName name="SCHILL1" localSheetId="90">#REF!</definedName>
    <definedName name="SCHILL1" localSheetId="27">#REF!</definedName>
    <definedName name="SCHILL1" localSheetId="0">#REF!</definedName>
    <definedName name="SCHILL1">#REF!</definedName>
    <definedName name="SCOTT1" localSheetId="106">#REF!</definedName>
    <definedName name="SCOTT1" localSheetId="17">#REF!</definedName>
    <definedName name="SCOTT1" localSheetId="41">#REF!</definedName>
    <definedName name="SCOTT1" localSheetId="51">#REF!</definedName>
    <definedName name="SCOTT1" localSheetId="89">#REF!</definedName>
    <definedName name="SCOTT1" localSheetId="40">#REF!</definedName>
    <definedName name="SCOTT1" localSheetId="42">#REF!</definedName>
    <definedName name="SCOTT1" localSheetId="43">#REF!</definedName>
    <definedName name="SCOTT1" localSheetId="48">#REF!</definedName>
    <definedName name="SCOTT1" localSheetId="49">#REF!</definedName>
    <definedName name="SCOTT1" localSheetId="50">#REF!</definedName>
    <definedName name="SCOTT1" localSheetId="57">#REF!</definedName>
    <definedName name="SCOTT1" localSheetId="58">#REF!</definedName>
    <definedName name="SCOTT1" localSheetId="59">#REF!</definedName>
    <definedName name="SCOTT1" localSheetId="60">#REF!</definedName>
    <definedName name="SCOTT1" localSheetId="76">#REF!</definedName>
    <definedName name="SCOTT1" localSheetId="78">#REF!</definedName>
    <definedName name="SCOTT1" localSheetId="82">#REF!</definedName>
    <definedName name="SCOTT1" localSheetId="22">#REF!</definedName>
    <definedName name="SCOTT1" localSheetId="86">#REF!</definedName>
    <definedName name="SCOTT1" localSheetId="90">#REF!</definedName>
    <definedName name="SCOTT1" localSheetId="27">#REF!</definedName>
    <definedName name="SCOTT1" localSheetId="0">#REF!</definedName>
    <definedName name="SCOTT1">#REF!</definedName>
    <definedName name="sd" localSheetId="106">#REF!</definedName>
    <definedName name="sd" localSheetId="17">#REF!</definedName>
    <definedName name="sd" localSheetId="41">#REF!</definedName>
    <definedName name="sd" localSheetId="51">#REF!</definedName>
    <definedName name="sd" localSheetId="89">#REF!</definedName>
    <definedName name="sd" localSheetId="42">#REF!</definedName>
    <definedName name="sd" localSheetId="43">#REF!</definedName>
    <definedName name="sd" localSheetId="48">#REF!</definedName>
    <definedName name="sd" localSheetId="49">#REF!</definedName>
    <definedName name="sd" localSheetId="50">#REF!</definedName>
    <definedName name="sd" localSheetId="57">#REF!</definedName>
    <definedName name="sd" localSheetId="58">#REF!</definedName>
    <definedName name="sd" localSheetId="59">#REF!</definedName>
    <definedName name="sd" localSheetId="60">#REF!</definedName>
    <definedName name="sd" localSheetId="76">#REF!</definedName>
    <definedName name="sd" localSheetId="78">#REF!</definedName>
    <definedName name="sd" localSheetId="82">#REF!</definedName>
    <definedName name="sd" localSheetId="22">#REF!</definedName>
    <definedName name="sd" localSheetId="86">#REF!</definedName>
    <definedName name="sd" localSheetId="90">#REF!</definedName>
    <definedName name="sd" localSheetId="27">#REF!</definedName>
    <definedName name="sd" localSheetId="0">#REF!</definedName>
    <definedName name="sd">#REF!</definedName>
    <definedName name="sdfsdfsdfsd" localSheetId="104" hidden="1">{"Riqfin97",#N/A,FALSE,"Tran";"Riqfinpro",#N/A,FALSE,"Tran"}</definedName>
    <definedName name="sdfsdfsdfsd" localSheetId="106" hidden="1">{"Riqfin97",#N/A,FALSE,"Tran";"Riqfinpro",#N/A,FALSE,"Tran"}</definedName>
    <definedName name="sdfsdfsdfsd" localSheetId="17" hidden="1">{"Riqfin97",#N/A,FALSE,"Tran";"Riqfinpro",#N/A,FALSE,"Tran"}</definedName>
    <definedName name="sdfsdfsdfsd" localSheetId="18" hidden="1">{"Riqfin97",#N/A,FALSE,"Tran";"Riqfinpro",#N/A,FALSE,"Tran"}</definedName>
    <definedName name="sdfsdfsdfsd" localSheetId="38" hidden="1">{"Riqfin97",#N/A,FALSE,"Tran";"Riqfinpro",#N/A,FALSE,"Tran"}</definedName>
    <definedName name="sdfsdfsdfsd" localSheetId="41" hidden="1">{"Riqfin97",#N/A,FALSE,"Tran";"Riqfinpro",#N/A,FALSE,"Tran"}</definedName>
    <definedName name="sdfsdfsdfsd" localSheetId="65" hidden="1">{"Riqfin97",#N/A,FALSE,"Tran";"Riqfinpro",#N/A,FALSE,"Tran"}</definedName>
    <definedName name="sdfsdfsdfsd" localSheetId="67" hidden="1">{"Riqfin97",#N/A,FALSE,"Tran";"Riqfinpro",#N/A,FALSE,"Tran"}</definedName>
    <definedName name="sdfsdfsdfsd" localSheetId="70" hidden="1">{"Riqfin97",#N/A,FALSE,"Tran";"Riqfinpro",#N/A,FALSE,"Tran"}</definedName>
    <definedName name="sdfsdfsdfsd" localSheetId="8" hidden="1">{"Riqfin97",#N/A,FALSE,"Tran";"Riqfinpro",#N/A,FALSE,"Tran"}</definedName>
    <definedName name="sdfsdfsdfsd" localSheetId="9" hidden="1">{"Riqfin97",#N/A,FALSE,"Tran";"Riqfinpro",#N/A,FALSE,"Tran"}</definedName>
    <definedName name="sdfsdfsdfsd" localSheetId="10" hidden="1">{"Riqfin97",#N/A,FALSE,"Tran";"Riqfinpro",#N/A,FALSE,"Tran"}</definedName>
    <definedName name="sdfsdfsdfsd" localSheetId="11" hidden="1">{"Riqfin97",#N/A,FALSE,"Tran";"Riqfinpro",#N/A,FALSE,"Tran"}</definedName>
    <definedName name="sdfsdfsdfsd" localSheetId="54" hidden="1">{"Riqfin97",#N/A,FALSE,"Tran";"Riqfinpro",#N/A,FALSE,"Tran"}</definedName>
    <definedName name="sdfsdfsdfsd" localSheetId="51" hidden="1">{"Riqfin97",#N/A,FALSE,"Tran";"Riqfinpro",#N/A,FALSE,"Tran"}</definedName>
    <definedName name="sdfsdfsdfsd" localSheetId="89" hidden="1">{"Riqfin97",#N/A,FALSE,"Tran";"Riqfinpro",#N/A,FALSE,"Tran"}</definedName>
    <definedName name="sdfsdfsdfsd" localSheetId="28" hidden="1">{"Riqfin97",#N/A,FALSE,"Tran";"Riqfinpro",#N/A,FALSE,"Tran"}</definedName>
    <definedName name="sdfsdfsdfsd" localSheetId="29" hidden="1">{"Riqfin97",#N/A,FALSE,"Tran";"Riqfinpro",#N/A,FALSE,"Tran"}</definedName>
    <definedName name="sdfsdfsdfsd" localSheetId="30" hidden="1">{"Riqfin97",#N/A,FALSE,"Tran";"Riqfinpro",#N/A,FALSE,"Tran"}</definedName>
    <definedName name="sdfsdfsdfsd" localSheetId="31" hidden="1">{"Riqfin97",#N/A,FALSE,"Tran";"Riqfinpro",#N/A,FALSE,"Tran"}</definedName>
    <definedName name="sdfsdfsdfsd" localSheetId="32" hidden="1">{"Riqfin97",#N/A,FALSE,"Tran";"Riqfinpro",#N/A,FALSE,"Tran"}</definedName>
    <definedName name="sdfsdfsdfsd" localSheetId="33" hidden="1">{"Riqfin97",#N/A,FALSE,"Tran";"Riqfinpro",#N/A,FALSE,"Tran"}</definedName>
    <definedName name="sdfsdfsdfsd" localSheetId="34" hidden="1">{"Riqfin97",#N/A,FALSE,"Tran";"Riqfinpro",#N/A,FALSE,"Tran"}</definedName>
    <definedName name="sdfsdfsdfsd" localSheetId="37" hidden="1">{"Riqfin97",#N/A,FALSE,"Tran";"Riqfinpro",#N/A,FALSE,"Tran"}</definedName>
    <definedName name="sdfsdfsdfsd" localSheetId="2" hidden="1">{"Riqfin97",#N/A,FALSE,"Tran";"Riqfinpro",#N/A,FALSE,"Tran"}</definedName>
    <definedName name="sdfsdfsdfsd" localSheetId="39" hidden="1">{"Riqfin97",#N/A,FALSE,"Tran";"Riqfinpro",#N/A,FALSE,"Tran"}</definedName>
    <definedName name="sdfsdfsdfsd" localSheetId="40" hidden="1">{"Riqfin97",#N/A,FALSE,"Tran";"Riqfinpro",#N/A,FALSE,"Tran"}</definedName>
    <definedName name="sdfsdfsdfsd" localSheetId="42" hidden="1">{"Riqfin97",#N/A,FALSE,"Tran";"Riqfinpro",#N/A,FALSE,"Tran"}</definedName>
    <definedName name="sdfsdfsdfsd" localSheetId="43" hidden="1">{"Riqfin97",#N/A,FALSE,"Tran";"Riqfinpro",#N/A,FALSE,"Tran"}</definedName>
    <definedName name="sdfsdfsdfsd" localSheetId="44" hidden="1">{"Riqfin97",#N/A,FALSE,"Tran";"Riqfinpro",#N/A,FALSE,"Tran"}</definedName>
    <definedName name="sdfsdfsdfsd" localSheetId="45" hidden="1">{"Riqfin97",#N/A,FALSE,"Tran";"Riqfinpro",#N/A,FALSE,"Tran"}</definedName>
    <definedName name="sdfsdfsdfsd" localSheetId="46" hidden="1">{"Riqfin97",#N/A,FALSE,"Tran";"Riqfinpro",#N/A,FALSE,"Tran"}</definedName>
    <definedName name="sdfsdfsdfsd" localSheetId="47" hidden="1">{"Riqfin97",#N/A,FALSE,"Tran";"Riqfinpro",#N/A,FALSE,"Tran"}</definedName>
    <definedName name="sdfsdfsdfsd" localSheetId="48" hidden="1">{"Riqfin97",#N/A,FALSE,"Tran";"Riqfinpro",#N/A,FALSE,"Tran"}</definedName>
    <definedName name="sdfsdfsdfsd" localSheetId="49" hidden="1">{"Riqfin97",#N/A,FALSE,"Tran";"Riqfinpro",#N/A,FALSE,"Tran"}</definedName>
    <definedName name="sdfsdfsdfsd" localSheetId="50" hidden="1">{"Riqfin97",#N/A,FALSE,"Tran";"Riqfinpro",#N/A,FALSE,"Tran"}</definedName>
    <definedName name="sdfsdfsdfsd" localSheetId="57" hidden="1">{"Riqfin97",#N/A,FALSE,"Tran";"Riqfinpro",#N/A,FALSE,"Tran"}</definedName>
    <definedName name="sdfsdfsdfsd" localSheetId="58" hidden="1">{"Riqfin97",#N/A,FALSE,"Tran";"Riqfinpro",#N/A,FALSE,"Tran"}</definedName>
    <definedName name="sdfsdfsdfsd" localSheetId="59" hidden="1">{"Riqfin97",#N/A,FALSE,"Tran";"Riqfinpro",#N/A,FALSE,"Tran"}</definedName>
    <definedName name="sdfsdfsdfsd" localSheetId="60" hidden="1">{"Riqfin97",#N/A,FALSE,"Tran";"Riqfinpro",#N/A,FALSE,"Tran"}</definedName>
    <definedName name="sdfsdfsdfsd" localSheetId="61" hidden="1">{"Riqfin97",#N/A,FALSE,"Tran";"Riqfinpro",#N/A,FALSE,"Tran"}</definedName>
    <definedName name="sdfsdfsdfsd" localSheetId="62" hidden="1">{"Riqfin97",#N/A,FALSE,"Tran";"Riqfinpro",#N/A,FALSE,"Tran"}</definedName>
    <definedName name="sdfsdfsdfsd" localSheetId="63" hidden="1">{"Riqfin97",#N/A,FALSE,"Tran";"Riqfinpro",#N/A,FALSE,"Tran"}</definedName>
    <definedName name="sdfsdfsdfsd" localSheetId="64" hidden="1">{"Riqfin97",#N/A,FALSE,"Tran";"Riqfinpro",#N/A,FALSE,"Tran"}</definedName>
    <definedName name="sdfsdfsdfsd" localSheetId="66" hidden="1">{"Riqfin97",#N/A,FALSE,"Tran";"Riqfinpro",#N/A,FALSE,"Tran"}</definedName>
    <definedName name="sdfsdfsdfsd" localSheetId="68" hidden="1">{"Riqfin97",#N/A,FALSE,"Tran";"Riqfinpro",#N/A,FALSE,"Tran"}</definedName>
    <definedName name="sdfsdfsdfsd" localSheetId="69" hidden="1">{"Riqfin97",#N/A,FALSE,"Tran";"Riqfinpro",#N/A,FALSE,"Tran"}</definedName>
    <definedName name="sdfsdfsdfsd" localSheetId="71" hidden="1">{"Riqfin97",#N/A,FALSE,"Tran";"Riqfinpro",#N/A,FALSE,"Tran"}</definedName>
    <definedName name="sdfsdfsdfsd" localSheetId="76" hidden="1">{"Riqfin97",#N/A,FALSE,"Tran";"Riqfinpro",#N/A,FALSE,"Tran"}</definedName>
    <definedName name="sdfsdfsdfsd" localSheetId="77" hidden="1">{"Riqfin97",#N/A,FALSE,"Tran";"Riqfinpro",#N/A,FALSE,"Tran"}</definedName>
    <definedName name="sdfsdfsdfsd" localSheetId="78" hidden="1">{"Riqfin97",#N/A,FALSE,"Tran";"Riqfinpro",#N/A,FALSE,"Tran"}</definedName>
    <definedName name="sdfsdfsdfsd" localSheetId="82" hidden="1">{"Riqfin97",#N/A,FALSE,"Tran";"Riqfinpro",#N/A,FALSE,"Tran"}</definedName>
    <definedName name="sdfsdfsdfsd" localSheetId="22" hidden="1">{"Riqfin97",#N/A,FALSE,"Tran";"Riqfinpro",#N/A,FALSE,"Tran"}</definedName>
    <definedName name="sdfsdfsdfsd" localSheetId="86" hidden="1">{"Riqfin97",#N/A,FALSE,"Tran";"Riqfinpro",#N/A,FALSE,"Tran"}</definedName>
    <definedName name="sdfsdfsdfsd" localSheetId="90" hidden="1">{"Riqfin97",#N/A,FALSE,"Tran";"Riqfinpro",#N/A,FALSE,"Tran"}</definedName>
    <definedName name="sdfsdfsdfsd" localSheetId="94" hidden="1">{"Riqfin97",#N/A,FALSE,"Tran";"Riqfinpro",#N/A,FALSE,"Tran"}</definedName>
    <definedName name="sdfsdfsdfsd" localSheetId="102" hidden="1">{"Riqfin97",#N/A,FALSE,"Tran";"Riqfinpro",#N/A,FALSE,"Tran"}</definedName>
    <definedName name="sdfsdfsdfsd" localSheetId="27" hidden="1">{"Riqfin97",#N/A,FALSE,"Tran";"Riqfinpro",#N/A,FALSE,"Tran"}</definedName>
    <definedName name="sdfsdfsdfsd" localSheetId="0" hidden="1">{"Riqfin97",#N/A,FALSE,"Tran";"Riqfinpro",#N/A,FALSE,"Tran"}</definedName>
    <definedName name="sdfsdfsdfsd" hidden="1">{"Riqfin97",#N/A,FALSE,"Tran";"Riqfinpro",#N/A,FALSE,"Tran"}</definedName>
    <definedName name="sdr" localSheetId="104" hidden="1">{"Riqfin97",#N/A,FALSE,"Tran";"Riqfinpro",#N/A,FALSE,"Tran"}</definedName>
    <definedName name="sdr" localSheetId="106" hidden="1">{"Riqfin97",#N/A,FALSE,"Tran";"Riqfinpro",#N/A,FALSE,"Tran"}</definedName>
    <definedName name="sdr" localSheetId="17" hidden="1">{"Riqfin97",#N/A,FALSE,"Tran";"Riqfinpro",#N/A,FALSE,"Tran"}</definedName>
    <definedName name="sdr" localSheetId="18" hidden="1">{"Riqfin97",#N/A,FALSE,"Tran";"Riqfinpro",#N/A,FALSE,"Tran"}</definedName>
    <definedName name="sdr" localSheetId="41" hidden="1">{"Riqfin97",#N/A,FALSE,"Tran";"Riqfinpro",#N/A,FALSE,"Tran"}</definedName>
    <definedName name="sdr" localSheetId="65" hidden="1">{"Riqfin97",#N/A,FALSE,"Tran";"Riqfinpro",#N/A,FALSE,"Tran"}</definedName>
    <definedName name="sdr" localSheetId="67" hidden="1">{"Riqfin97",#N/A,FALSE,"Tran";"Riqfinpro",#N/A,FALSE,"Tran"}</definedName>
    <definedName name="sdr" localSheetId="70" hidden="1">{"Riqfin97",#N/A,FALSE,"Tran";"Riqfinpro",#N/A,FALSE,"Tran"}</definedName>
    <definedName name="sdr" localSheetId="8" hidden="1">{"Riqfin97",#N/A,FALSE,"Tran";"Riqfinpro",#N/A,FALSE,"Tran"}</definedName>
    <definedName name="sdr" localSheetId="9" hidden="1">{"Riqfin97",#N/A,FALSE,"Tran";"Riqfinpro",#N/A,FALSE,"Tran"}</definedName>
    <definedName name="sdr" localSheetId="10" hidden="1">{"Riqfin97",#N/A,FALSE,"Tran";"Riqfinpro",#N/A,FALSE,"Tran"}</definedName>
    <definedName name="sdr" localSheetId="11" hidden="1">{"Riqfin97",#N/A,FALSE,"Tran";"Riqfinpro",#N/A,FALSE,"Tran"}</definedName>
    <definedName name="sdr" localSheetId="54" hidden="1">{"Riqfin97",#N/A,FALSE,"Tran";"Riqfinpro",#N/A,FALSE,"Tran"}</definedName>
    <definedName name="sdr" localSheetId="51" hidden="1">{"Riqfin97",#N/A,FALSE,"Tran";"Riqfinpro",#N/A,FALSE,"Tran"}</definedName>
    <definedName name="sdr" localSheetId="89" hidden="1">{"Riqfin97",#N/A,FALSE,"Tran";"Riqfinpro",#N/A,FALSE,"Tran"}</definedName>
    <definedName name="sdr" localSheetId="28" hidden="1">{"Riqfin97",#N/A,FALSE,"Tran";"Riqfinpro",#N/A,FALSE,"Tran"}</definedName>
    <definedName name="sdr" localSheetId="29" hidden="1">{"Riqfin97",#N/A,FALSE,"Tran";"Riqfinpro",#N/A,FALSE,"Tran"}</definedName>
    <definedName name="sdr" localSheetId="30" hidden="1">{"Riqfin97",#N/A,FALSE,"Tran";"Riqfinpro",#N/A,FALSE,"Tran"}</definedName>
    <definedName name="sdr" localSheetId="31" hidden="1">{"Riqfin97",#N/A,FALSE,"Tran";"Riqfinpro",#N/A,FALSE,"Tran"}</definedName>
    <definedName name="sdr" localSheetId="32" hidden="1">{"Riqfin97",#N/A,FALSE,"Tran";"Riqfinpro",#N/A,FALSE,"Tran"}</definedName>
    <definedName name="sdr" localSheetId="33" hidden="1">{"Riqfin97",#N/A,FALSE,"Tran";"Riqfinpro",#N/A,FALSE,"Tran"}</definedName>
    <definedName name="sdr" localSheetId="34" hidden="1">{"Riqfin97",#N/A,FALSE,"Tran";"Riqfinpro",#N/A,FALSE,"Tran"}</definedName>
    <definedName name="sdr" localSheetId="37" hidden="1">{"Riqfin97",#N/A,FALSE,"Tran";"Riqfinpro",#N/A,FALSE,"Tran"}</definedName>
    <definedName name="sdr" localSheetId="2" hidden="1">{"Riqfin97",#N/A,FALSE,"Tran";"Riqfinpro",#N/A,FALSE,"Tran"}</definedName>
    <definedName name="sdr" localSheetId="40" hidden="1">{"Riqfin97",#N/A,FALSE,"Tran";"Riqfinpro",#N/A,FALSE,"Tran"}</definedName>
    <definedName name="sdr" localSheetId="42" hidden="1">{"Riqfin97",#N/A,FALSE,"Tran";"Riqfinpro",#N/A,FALSE,"Tran"}</definedName>
    <definedName name="sdr" localSheetId="43" hidden="1">{"Riqfin97",#N/A,FALSE,"Tran";"Riqfinpro",#N/A,FALSE,"Tran"}</definedName>
    <definedName name="sdr" localSheetId="44" hidden="1">{"Riqfin97",#N/A,FALSE,"Tran";"Riqfinpro",#N/A,FALSE,"Tran"}</definedName>
    <definedName name="sdr" localSheetId="45" hidden="1">{"Riqfin97",#N/A,FALSE,"Tran";"Riqfinpro",#N/A,FALSE,"Tran"}</definedName>
    <definedName name="sdr" localSheetId="46" hidden="1">{"Riqfin97",#N/A,FALSE,"Tran";"Riqfinpro",#N/A,FALSE,"Tran"}</definedName>
    <definedName name="sdr" localSheetId="47" hidden="1">{"Riqfin97",#N/A,FALSE,"Tran";"Riqfinpro",#N/A,FALSE,"Tran"}</definedName>
    <definedName name="sdr" localSheetId="48" hidden="1">{"Riqfin97",#N/A,FALSE,"Tran";"Riqfinpro",#N/A,FALSE,"Tran"}</definedName>
    <definedName name="sdr" localSheetId="49" hidden="1">{"Riqfin97",#N/A,FALSE,"Tran";"Riqfinpro",#N/A,FALSE,"Tran"}</definedName>
    <definedName name="sdr" localSheetId="50" hidden="1">{"Riqfin97",#N/A,FALSE,"Tran";"Riqfinpro",#N/A,FALSE,"Tran"}</definedName>
    <definedName name="sdr" localSheetId="57" hidden="1">{"Riqfin97",#N/A,FALSE,"Tran";"Riqfinpro",#N/A,FALSE,"Tran"}</definedName>
    <definedName name="sdr" localSheetId="58" hidden="1">{"Riqfin97",#N/A,FALSE,"Tran";"Riqfinpro",#N/A,FALSE,"Tran"}</definedName>
    <definedName name="sdr" localSheetId="64" hidden="1">{"Riqfin97",#N/A,FALSE,"Tran";"Riqfinpro",#N/A,FALSE,"Tran"}</definedName>
    <definedName name="sdr" localSheetId="66" hidden="1">{"Riqfin97",#N/A,FALSE,"Tran";"Riqfinpro",#N/A,FALSE,"Tran"}</definedName>
    <definedName name="sdr" localSheetId="68" hidden="1">{"Riqfin97",#N/A,FALSE,"Tran";"Riqfinpro",#N/A,FALSE,"Tran"}</definedName>
    <definedName name="sdr" localSheetId="69" hidden="1">{"Riqfin97",#N/A,FALSE,"Tran";"Riqfinpro",#N/A,FALSE,"Tran"}</definedName>
    <definedName name="sdr" localSheetId="71" hidden="1">{"Riqfin97",#N/A,FALSE,"Tran";"Riqfinpro",#N/A,FALSE,"Tran"}</definedName>
    <definedName name="sdr" localSheetId="77" hidden="1">{"Riqfin97",#N/A,FALSE,"Tran";"Riqfinpro",#N/A,FALSE,"Tran"}</definedName>
    <definedName name="sdr" localSheetId="78" hidden="1">{"Riqfin97",#N/A,FALSE,"Tran";"Riqfinpro",#N/A,FALSE,"Tran"}</definedName>
    <definedName name="sdr" localSheetId="82" hidden="1">{"Riqfin97",#N/A,FALSE,"Tran";"Riqfinpro",#N/A,FALSE,"Tran"}</definedName>
    <definedName name="sdr" localSheetId="22" hidden="1">{"Riqfin97",#N/A,FALSE,"Tran";"Riqfinpro",#N/A,FALSE,"Tran"}</definedName>
    <definedName name="sdr" localSheetId="86" hidden="1">{"Riqfin97",#N/A,FALSE,"Tran";"Riqfinpro",#N/A,FALSE,"Tran"}</definedName>
    <definedName name="sdr" localSheetId="90" hidden="1">{"Riqfin97",#N/A,FALSE,"Tran";"Riqfinpro",#N/A,FALSE,"Tran"}</definedName>
    <definedName name="sdr" localSheetId="94" hidden="1">{"Riqfin97",#N/A,FALSE,"Tran";"Riqfinpro",#N/A,FALSE,"Tran"}</definedName>
    <definedName name="sdr" localSheetId="102" hidden="1">{"Riqfin97",#N/A,FALSE,"Tran";"Riqfinpro",#N/A,FALSE,"Tran"}</definedName>
    <definedName name="sdr" localSheetId="27" hidden="1">{"Riqfin97",#N/A,FALSE,"Tran";"Riqfinpro",#N/A,FALSE,"Tran"}</definedName>
    <definedName name="sdr" localSheetId="0" hidden="1">{"Riqfin97",#N/A,FALSE,"Tran";"Riqfinpro",#N/A,FALSE,"Tran"}</definedName>
    <definedName name="sdr" hidden="1">{"Riqfin97",#N/A,FALSE,"Tran";"Riqfinpro",#N/A,FALSE,"Tran"}</definedName>
    <definedName name="sds_gdp_exp_lari" localSheetId="106">#REF!</definedName>
    <definedName name="sds_gdp_exp_lari" localSheetId="17">#REF!</definedName>
    <definedName name="sds_gdp_exp_lari" localSheetId="51">#REF!</definedName>
    <definedName name="sds_gdp_exp_lari" localSheetId="89">#REF!</definedName>
    <definedName name="sds_gdp_exp_lari" localSheetId="40">#REF!</definedName>
    <definedName name="sds_gdp_exp_lari" localSheetId="42">#REF!</definedName>
    <definedName name="sds_gdp_exp_lari" localSheetId="43">#REF!</definedName>
    <definedName name="sds_gdp_exp_lari" localSheetId="48">#REF!</definedName>
    <definedName name="sds_gdp_exp_lari" localSheetId="49">#REF!</definedName>
    <definedName name="sds_gdp_exp_lari" localSheetId="50">#REF!</definedName>
    <definedName name="sds_gdp_exp_lari" localSheetId="57">#REF!</definedName>
    <definedName name="sds_gdp_exp_lari" localSheetId="58">#REF!</definedName>
    <definedName name="sds_gdp_exp_lari" localSheetId="77">#REF!</definedName>
    <definedName name="sds_gdp_exp_lari" localSheetId="78">#REF!</definedName>
    <definedName name="sds_gdp_exp_lari" localSheetId="22">#REF!</definedName>
    <definedName name="sds_gdp_exp_lari" localSheetId="90">#REF!</definedName>
    <definedName name="sds_gdp_exp_lari" localSheetId="27">#REF!</definedName>
    <definedName name="sds_gdp_exp_lari" localSheetId="0">#REF!</definedName>
    <definedName name="sds_gdp_exp_lari">#REF!</definedName>
    <definedName name="sds_gdp_origin" localSheetId="106">#REF!</definedName>
    <definedName name="sds_gdp_origin" localSheetId="17">#REF!</definedName>
    <definedName name="sds_gdp_origin" localSheetId="51">#REF!</definedName>
    <definedName name="sds_gdp_origin" localSheetId="89">#REF!</definedName>
    <definedName name="sds_gdp_origin" localSheetId="40">#REF!</definedName>
    <definedName name="sds_gdp_origin" localSheetId="42">#REF!</definedName>
    <definedName name="sds_gdp_origin" localSheetId="43">#REF!</definedName>
    <definedName name="sds_gdp_origin" localSheetId="48">#REF!</definedName>
    <definedName name="sds_gdp_origin" localSheetId="49">#REF!</definedName>
    <definedName name="sds_gdp_origin" localSheetId="50">#REF!</definedName>
    <definedName name="sds_gdp_origin" localSheetId="57">#REF!</definedName>
    <definedName name="sds_gdp_origin" localSheetId="58">#REF!</definedName>
    <definedName name="sds_gdp_origin" localSheetId="76">#REF!</definedName>
    <definedName name="sds_gdp_origin" localSheetId="77">#REF!</definedName>
    <definedName name="sds_gdp_origin" localSheetId="78">#REF!</definedName>
    <definedName name="sds_gdp_origin" localSheetId="22">#REF!</definedName>
    <definedName name="sds_gdp_origin" localSheetId="90">#REF!</definedName>
    <definedName name="sds_gdp_origin" localSheetId="27">#REF!</definedName>
    <definedName name="sds_gdp_origin" localSheetId="0">#REF!</definedName>
    <definedName name="sds_gdp_origin">#REF!</definedName>
    <definedName name="sds_gpd_exp_gdp" localSheetId="106">#REF!</definedName>
    <definedName name="sds_gpd_exp_gdp" localSheetId="17">#REF!</definedName>
    <definedName name="sds_gpd_exp_gdp" localSheetId="51">#REF!</definedName>
    <definedName name="sds_gpd_exp_gdp" localSheetId="89">#REF!</definedName>
    <definedName name="sds_gpd_exp_gdp" localSheetId="40">#REF!</definedName>
    <definedName name="sds_gpd_exp_gdp" localSheetId="42">#REF!</definedName>
    <definedName name="sds_gpd_exp_gdp" localSheetId="43">#REF!</definedName>
    <definedName name="sds_gpd_exp_gdp" localSheetId="48">#REF!</definedName>
    <definedName name="sds_gpd_exp_gdp" localSheetId="49">#REF!</definedName>
    <definedName name="sds_gpd_exp_gdp" localSheetId="50">#REF!</definedName>
    <definedName name="sds_gpd_exp_gdp" localSheetId="57">#REF!</definedName>
    <definedName name="sds_gpd_exp_gdp" localSheetId="58">#REF!</definedName>
    <definedName name="sds_gpd_exp_gdp" localSheetId="76">#REF!</definedName>
    <definedName name="sds_gpd_exp_gdp" localSheetId="78">#REF!</definedName>
    <definedName name="sds_gpd_exp_gdp" localSheetId="22">#REF!</definedName>
    <definedName name="sds_gpd_exp_gdp" localSheetId="90">#REF!</definedName>
    <definedName name="sds_gpd_exp_gdp" localSheetId="27">#REF!</definedName>
    <definedName name="sds_gpd_exp_gdp" localSheetId="0">#REF!</definedName>
    <definedName name="sds_gpd_exp_gdp">#REF!</definedName>
    <definedName name="sdsd" localSheetId="106" hidden="1">#REF!</definedName>
    <definedName name="sdsd" localSheetId="16" hidden="1">{"Riqfin97",#N/A,FALSE,"Tran";"Riqfinpro",#N/A,FALSE,"Tran"}</definedName>
    <definedName name="sdsd" localSheetId="17" hidden="1">'[113]Fax a enviar'!#REF!</definedName>
    <definedName name="sdsd" localSheetId="51" hidden="1">'[113]Fax a enviar'!#REF!</definedName>
    <definedName name="sdsd" localSheetId="89" hidden="1">'[113]Fax a enviar'!#REF!</definedName>
    <definedName name="sdsd" localSheetId="40" hidden="1">'[113]Fax a enviar'!#REF!</definedName>
    <definedName name="sdsd" localSheetId="42" hidden="1">'[113]Fax a enviar'!#REF!</definedName>
    <definedName name="sdsd" localSheetId="43" hidden="1">#REF!</definedName>
    <definedName name="sdsd" localSheetId="49" hidden="1">'[113]Fax a enviar'!#REF!</definedName>
    <definedName name="sdsd" localSheetId="50" hidden="1">'[113]Fax a enviar'!#REF!</definedName>
    <definedName name="sdsd" localSheetId="57" hidden="1">'[113]Fax a enviar'!#REF!</definedName>
    <definedName name="sdsd" localSheetId="76" hidden="1">'[113]Fax a enviar'!#REF!</definedName>
    <definedName name="sdsd" localSheetId="94" hidden="1">#REF!</definedName>
    <definedName name="sdsd" hidden="1">'[113]Fax a enviar'!#REF!</definedName>
    <definedName name="sdsds" localSheetId="106" hidden="1">#REF!</definedName>
    <definedName name="sdsds" localSheetId="17" hidden="1">#REF!</definedName>
    <definedName name="sdsds" localSheetId="41" hidden="1">#REF!</definedName>
    <definedName name="sdsds" localSheetId="51" hidden="1">#REF!</definedName>
    <definedName name="sdsds" localSheetId="89" hidden="1">#REF!</definedName>
    <definedName name="sdsds" localSheetId="40" hidden="1">#REF!</definedName>
    <definedName name="sdsds" localSheetId="42" hidden="1">#REF!</definedName>
    <definedName name="sdsds" localSheetId="43" hidden="1">#REF!</definedName>
    <definedName name="sdsds" localSheetId="47" hidden="1">#REF!</definedName>
    <definedName name="sdsds" localSheetId="48" hidden="1">#REF!</definedName>
    <definedName name="sdsds" localSheetId="49" hidden="1">#REF!</definedName>
    <definedName name="sdsds" localSheetId="50" hidden="1">#REF!</definedName>
    <definedName name="sdsds" localSheetId="57" hidden="1">#REF!</definedName>
    <definedName name="sdsds" localSheetId="58" hidden="1">#REF!</definedName>
    <definedName name="sdsds" localSheetId="59" hidden="1">#REF!</definedName>
    <definedName name="sdsds" localSheetId="60" hidden="1">#REF!</definedName>
    <definedName name="sdsds" localSheetId="76" hidden="1">#REF!</definedName>
    <definedName name="sdsds" localSheetId="78" hidden="1">#REF!</definedName>
    <definedName name="sdsds" localSheetId="82" hidden="1">#REF!</definedName>
    <definedName name="sdsds" localSheetId="22" hidden="1">#REF!</definedName>
    <definedName name="sdsds" localSheetId="86" hidden="1">#REF!</definedName>
    <definedName name="sdsds" localSheetId="90" hidden="1">#REF!</definedName>
    <definedName name="sdsds" localSheetId="27" hidden="1">#REF!</definedName>
    <definedName name="sdsds" localSheetId="0" hidden="1">#REF!</definedName>
    <definedName name="sdsds" hidden="1">#REF!</definedName>
    <definedName name="SECIND" localSheetId="106">#REF!</definedName>
    <definedName name="SECIND" localSheetId="17">#REF!</definedName>
    <definedName name="SECIND" localSheetId="51">#REF!</definedName>
    <definedName name="SECIND" localSheetId="89">#REF!</definedName>
    <definedName name="SECIND" localSheetId="40">#REF!</definedName>
    <definedName name="SECIND" localSheetId="42">#REF!</definedName>
    <definedName name="SECIND" localSheetId="48">#REF!</definedName>
    <definedName name="SECIND" localSheetId="49">#REF!</definedName>
    <definedName name="SECIND" localSheetId="50">#REF!</definedName>
    <definedName name="SECIND" localSheetId="57">#REF!</definedName>
    <definedName name="SECIND" localSheetId="58">#REF!</definedName>
    <definedName name="SECIND" localSheetId="78">#REF!</definedName>
    <definedName name="SECIND" localSheetId="22">#REF!</definedName>
    <definedName name="SECIND" localSheetId="90">#REF!</definedName>
    <definedName name="SECIND" localSheetId="0">#REF!</definedName>
    <definedName name="SECIND">#REF!</definedName>
    <definedName name="SECTORES" localSheetId="106">#REF!</definedName>
    <definedName name="SECTORES" localSheetId="17">[168]SPNF!#REF!</definedName>
    <definedName name="SECTORES" localSheetId="51">[168]SPNF!#REF!</definedName>
    <definedName name="SECTORES" localSheetId="89">[168]SPNF!#REF!</definedName>
    <definedName name="SECTORES" localSheetId="40">[168]SPNF!#REF!</definedName>
    <definedName name="SECTORES" localSheetId="42">[168]SPNF!#REF!</definedName>
    <definedName name="SECTORES" localSheetId="48">[168]SPNF!#REF!</definedName>
    <definedName name="SECTORES" localSheetId="49">[168]SPNF!#REF!</definedName>
    <definedName name="SECTORES" localSheetId="50">[168]SPNF!#REF!</definedName>
    <definedName name="SECTORES" localSheetId="57">[168]SPNF!#REF!</definedName>
    <definedName name="SECTORES" localSheetId="58">[168]SPNF!#REF!</definedName>
    <definedName name="SECTORES" localSheetId="90">[168]SPNF!#REF!</definedName>
    <definedName name="SECTORES" localSheetId="94">#REF!</definedName>
    <definedName name="SECTORES">[168]SPNF!#REF!</definedName>
    <definedName name="seguimiento" localSheetId="106">#REF!</definedName>
    <definedName name="seguimiento" localSheetId="17">#REF!</definedName>
    <definedName name="seguimiento" localSheetId="18">#REF!</definedName>
    <definedName name="seguimiento" localSheetId="51">#REF!</definedName>
    <definedName name="seguimiento" localSheetId="89">#REF!</definedName>
    <definedName name="seguimiento" localSheetId="40">#REF!</definedName>
    <definedName name="seguimiento" localSheetId="42">#REF!</definedName>
    <definedName name="seguimiento" localSheetId="48">#REF!</definedName>
    <definedName name="seguimiento" localSheetId="49">#REF!</definedName>
    <definedName name="seguimiento" localSheetId="50">#REF!</definedName>
    <definedName name="seguimiento" localSheetId="57">#REF!</definedName>
    <definedName name="seguimiento" localSheetId="58">#REF!</definedName>
    <definedName name="seguimiento" localSheetId="77">#REF!</definedName>
    <definedName name="seguimiento" localSheetId="78">#REF!</definedName>
    <definedName name="seguimiento" localSheetId="22">#REF!</definedName>
    <definedName name="seguimiento" localSheetId="90">#REF!</definedName>
    <definedName name="seguimiento" localSheetId="0">#REF!</definedName>
    <definedName name="seguimiento">#REF!</definedName>
    <definedName name="SEGURIDAD_SOCIAL___BS._PERS._NO_INCORP._AL_PROCESO_ECONOMICO__LEY_N__23966__ART._30" localSheetId="106">#REF!</definedName>
    <definedName name="SEGURIDAD_SOCIAL___BS._PERS._NO_INCORP._AL_PROCESO_ECONOMICO__LEY_N__23966__ART._30" localSheetId="57">#REF!</definedName>
    <definedName name="SEGURIDAD_SOCIAL___BS._PERS._NO_INCORP._AL_PROCESO_ECONOMICO__LEY_N__23966__ART._30" localSheetId="94">#REF!</definedName>
    <definedName name="SEGURIDAD_SOCIAL___BS._PERS._NO_INCORP._AL_PROCESO_ECONOMICO__LEY_N__23966__ART._30">[6]C!$B$22:$N$22</definedName>
    <definedName name="SEGURIDAD_SOCIAL___IVA__LEY_N__23966_ART._5_PTO._2" localSheetId="106">#REF!</definedName>
    <definedName name="SEGURIDAD_SOCIAL___IVA__LEY_N__23966_ART._5_PTO._2" localSheetId="57">#REF!</definedName>
    <definedName name="SEGURIDAD_SOCIAL___IVA__LEY_N__23966_ART._5_PTO._2" localSheetId="94">#REF!</definedName>
    <definedName name="SEGURIDAD_SOCIAL___IVA__LEY_N__23966_ART._5_PTO._2">[6]C!$B$21:$N$21</definedName>
    <definedName name="sei" localSheetId="106">#REF!</definedName>
    <definedName name="sei" localSheetId="17">#REF!</definedName>
    <definedName name="sei" localSheetId="18">#REF!</definedName>
    <definedName name="sei" localSheetId="51">#REF!</definedName>
    <definedName name="sei" localSheetId="89">#REF!</definedName>
    <definedName name="sei" localSheetId="40">#REF!</definedName>
    <definedName name="sei" localSheetId="42">#REF!</definedName>
    <definedName name="sei" localSheetId="48">#REF!</definedName>
    <definedName name="sei" localSheetId="49">#REF!</definedName>
    <definedName name="sei" localSheetId="50">#REF!</definedName>
    <definedName name="sei" localSheetId="57">#REF!</definedName>
    <definedName name="sei" localSheetId="58">#REF!</definedName>
    <definedName name="sei" localSheetId="77">#REF!</definedName>
    <definedName name="sei" localSheetId="78">#REF!</definedName>
    <definedName name="sei" localSheetId="22">#REF!</definedName>
    <definedName name="sei" localSheetId="90">#REF!</definedName>
    <definedName name="sei" localSheetId="0">#REF!</definedName>
    <definedName name="sei">#REF!</definedName>
    <definedName name="SEK" localSheetId="106">#REF!</definedName>
    <definedName name="SEK" localSheetId="16">#REF!</definedName>
    <definedName name="SEK" localSheetId="17">#REF!</definedName>
    <definedName name="SEK" localSheetId="18">#REF!</definedName>
    <definedName name="SEK" localSheetId="41">#REF!</definedName>
    <definedName name="SEK" localSheetId="51">#REF!</definedName>
    <definedName name="SEK" localSheetId="89">#REF!</definedName>
    <definedName name="SEK" localSheetId="40">#REF!</definedName>
    <definedName name="SEK" localSheetId="42">#REF!</definedName>
    <definedName name="SEK" localSheetId="43">#REF!</definedName>
    <definedName name="SEK" localSheetId="48">#REF!</definedName>
    <definedName name="SEK" localSheetId="49">#REF!</definedName>
    <definedName name="SEK" localSheetId="50">#REF!</definedName>
    <definedName name="SEK" localSheetId="57">#REF!</definedName>
    <definedName name="SEK" localSheetId="58">#REF!</definedName>
    <definedName name="SEK" localSheetId="59">#REF!</definedName>
    <definedName name="SEK" localSheetId="60">#REF!</definedName>
    <definedName name="SEK" localSheetId="76">#REF!</definedName>
    <definedName name="SEK" localSheetId="78">#REF!</definedName>
    <definedName name="SEK" localSheetId="82">#REF!</definedName>
    <definedName name="SEK" localSheetId="22">#REF!</definedName>
    <definedName name="SEK" localSheetId="86">#REF!</definedName>
    <definedName name="SEK" localSheetId="90">#REF!</definedName>
    <definedName name="SEK" localSheetId="27">#REF!</definedName>
    <definedName name="SEK" localSheetId="0">#REF!</definedName>
    <definedName name="SEK">#REF!</definedName>
    <definedName name="Selected_Economic_and_Financial_Indicators" localSheetId="106">#REF!</definedName>
    <definedName name="Selected_Economic_and_Financial_Indicators" localSheetId="17">#REF!</definedName>
    <definedName name="Selected_Economic_and_Financial_Indicators" localSheetId="51">#REF!</definedName>
    <definedName name="Selected_Economic_and_Financial_Indicators" localSheetId="89">#REF!</definedName>
    <definedName name="Selected_Economic_and_Financial_Indicators" localSheetId="40">#REF!</definedName>
    <definedName name="Selected_Economic_and_Financial_Indicators" localSheetId="48">#REF!</definedName>
    <definedName name="Selected_Economic_and_Financial_Indicators" localSheetId="49">#REF!</definedName>
    <definedName name="Selected_Economic_and_Financial_Indicators" localSheetId="50">#REF!</definedName>
    <definedName name="Selected_Economic_and_Financial_Indicators" localSheetId="57">#REF!</definedName>
    <definedName name="Selected_Economic_and_Financial_Indicators" localSheetId="58">#REF!</definedName>
    <definedName name="Selected_Economic_and_Financial_Indicators" localSheetId="78">#REF!</definedName>
    <definedName name="Selected_Economic_and_Financial_Indicators" localSheetId="22">#REF!</definedName>
    <definedName name="Selected_Economic_and_Financial_Indicators" localSheetId="90">#REF!</definedName>
    <definedName name="Selected_Economic_and_Financial_Indicators" localSheetId="0">#REF!</definedName>
    <definedName name="Selected_Economic_and_Financial_Indicators">#REF!</definedName>
    <definedName name="SelNE" localSheetId="106">#REF!</definedName>
    <definedName name="SelNE" localSheetId="17">#REF!</definedName>
    <definedName name="SelNE" localSheetId="51">#REF!</definedName>
    <definedName name="SelNE" localSheetId="89">#REF!</definedName>
    <definedName name="SelNE" localSheetId="48">#REF!</definedName>
    <definedName name="SelNE" localSheetId="49">#REF!</definedName>
    <definedName name="SelNE" localSheetId="50">#REF!</definedName>
    <definedName name="SelNE" localSheetId="57">#REF!</definedName>
    <definedName name="SelNE" localSheetId="58">#REF!</definedName>
    <definedName name="SelNE" localSheetId="78">#REF!</definedName>
    <definedName name="SelNE" localSheetId="22">#REF!</definedName>
    <definedName name="SelNE" localSheetId="90">#REF!</definedName>
    <definedName name="SelNE" localSheetId="0">#REF!</definedName>
    <definedName name="SelNE">#REF!</definedName>
    <definedName name="SelNEperc" localSheetId="106">#REF!</definedName>
    <definedName name="SelNEperc" localSheetId="17">#REF!</definedName>
    <definedName name="SelNEperc" localSheetId="51">#REF!</definedName>
    <definedName name="SelNEperc" localSheetId="89">#REF!</definedName>
    <definedName name="SelNEperc" localSheetId="48">#REF!</definedName>
    <definedName name="SelNEperc" localSheetId="49">#REF!</definedName>
    <definedName name="SelNEperc" localSheetId="50">#REF!</definedName>
    <definedName name="SelNEperc" localSheetId="57">#REF!</definedName>
    <definedName name="SelNEperc" localSheetId="58">#REF!</definedName>
    <definedName name="SelNEperc" localSheetId="78">#REF!</definedName>
    <definedName name="SelNEperc" localSheetId="22">#REF!</definedName>
    <definedName name="SelNEperc" localSheetId="90">#REF!</definedName>
    <definedName name="SelNEperc" localSheetId="0">#REF!</definedName>
    <definedName name="SelNEperc">#REF!</definedName>
    <definedName name="SEMANAL" localSheetId="106">#REF!</definedName>
    <definedName name="SEMANAL" localSheetId="17">#REF!</definedName>
    <definedName name="SEMANAL" localSheetId="51">#REF!</definedName>
    <definedName name="SEMANAL" localSheetId="89">#REF!</definedName>
    <definedName name="SEMANAL" localSheetId="48">#REF!</definedName>
    <definedName name="SEMANAL" localSheetId="49">#REF!</definedName>
    <definedName name="SEMANAL" localSheetId="50">#REF!</definedName>
    <definedName name="SEMANAL" localSheetId="57">#REF!</definedName>
    <definedName name="SEMANAL" localSheetId="58">#REF!</definedName>
    <definedName name="SEMANAL" localSheetId="78">#REF!</definedName>
    <definedName name="SEMANAL" localSheetId="22">#REF!</definedName>
    <definedName name="SEMANAL" localSheetId="90">#REF!</definedName>
    <definedName name="SEMANAL" localSheetId="0">#REF!</definedName>
    <definedName name="SEMANAL">#REF!</definedName>
    <definedName name="sencount" hidden="1">2</definedName>
    <definedName name="SEP._89" localSheetId="106">#REF!</definedName>
    <definedName name="SEP._89" localSheetId="17">#REF!</definedName>
    <definedName name="SEP._89" localSheetId="18">#REF!</definedName>
    <definedName name="SEP._89" localSheetId="51">#REF!</definedName>
    <definedName name="SEP._89" localSheetId="89">#REF!</definedName>
    <definedName name="SEP._89" localSheetId="40">#REF!</definedName>
    <definedName name="SEP._89" localSheetId="42">#REF!</definedName>
    <definedName name="SEP._89" localSheetId="48">#REF!</definedName>
    <definedName name="SEP._89" localSheetId="49">#REF!</definedName>
    <definedName name="SEP._89" localSheetId="50">#REF!</definedName>
    <definedName name="SEP._89" localSheetId="57">#REF!</definedName>
    <definedName name="SEP._89" localSheetId="58">#REF!</definedName>
    <definedName name="SEP._89" localSheetId="77">#REF!</definedName>
    <definedName name="SEP._89" localSheetId="78">#REF!</definedName>
    <definedName name="SEP._89" localSheetId="22">#REF!</definedName>
    <definedName name="SEP._89" localSheetId="90">#REF!</definedName>
    <definedName name="SEP._89" localSheetId="0">#REF!</definedName>
    <definedName name="SEP._89">#REF!</definedName>
    <definedName name="ser" localSheetId="104" hidden="1">{"Riqfin97",#N/A,FALSE,"Tran";"Riqfinpro",#N/A,FALSE,"Tran"}</definedName>
    <definedName name="ser" localSheetId="106" hidden="1">{"Riqfin97",#N/A,FALSE,"Tran";"Riqfinpro",#N/A,FALSE,"Tran"}</definedName>
    <definedName name="ser" localSheetId="16" hidden="1">{"Riqfin97",#N/A,FALSE,"Tran";"Riqfinpro",#N/A,FALSE,"Tran"}</definedName>
    <definedName name="ser" localSheetId="17" hidden="1">{"Riqfin97",#N/A,FALSE,"Tran";"Riqfinpro",#N/A,FALSE,"Tran"}</definedName>
    <definedName name="ser" localSheetId="18" hidden="1">{"Riqfin97",#N/A,FALSE,"Tran";"Riqfinpro",#N/A,FALSE,"Tran"}</definedName>
    <definedName name="ser" localSheetId="38" hidden="1">{"Riqfin97",#N/A,FALSE,"Tran";"Riqfinpro",#N/A,FALSE,"Tran"}</definedName>
    <definedName name="ser" localSheetId="41" hidden="1">{"Riqfin97",#N/A,FALSE,"Tran";"Riqfinpro",#N/A,FALSE,"Tran"}</definedName>
    <definedName name="ser" localSheetId="65" hidden="1">{"Riqfin97",#N/A,FALSE,"Tran";"Riqfinpro",#N/A,FALSE,"Tran"}</definedName>
    <definedName name="ser" localSheetId="67" hidden="1">{"Riqfin97",#N/A,FALSE,"Tran";"Riqfinpro",#N/A,FALSE,"Tran"}</definedName>
    <definedName name="ser" localSheetId="70" hidden="1">{"Riqfin97",#N/A,FALSE,"Tran";"Riqfinpro",#N/A,FALSE,"Tran"}</definedName>
    <definedName name="ser" localSheetId="8" hidden="1">{"Riqfin97",#N/A,FALSE,"Tran";"Riqfinpro",#N/A,FALSE,"Tran"}</definedName>
    <definedName name="ser" localSheetId="9" hidden="1">{"Riqfin97",#N/A,FALSE,"Tran";"Riqfinpro",#N/A,FALSE,"Tran"}</definedName>
    <definedName name="ser" localSheetId="10" hidden="1">{"Riqfin97",#N/A,FALSE,"Tran";"Riqfinpro",#N/A,FALSE,"Tran"}</definedName>
    <definedName name="ser" localSheetId="11" hidden="1">{"Riqfin97",#N/A,FALSE,"Tran";"Riqfinpro",#N/A,FALSE,"Tran"}</definedName>
    <definedName name="ser" localSheetId="54" hidden="1">{"Riqfin97",#N/A,FALSE,"Tran";"Riqfinpro",#N/A,FALSE,"Tran"}</definedName>
    <definedName name="ser" localSheetId="51" hidden="1">{"Riqfin97",#N/A,FALSE,"Tran";"Riqfinpro",#N/A,FALSE,"Tran"}</definedName>
    <definedName name="ser" localSheetId="89" hidden="1">{"Riqfin97",#N/A,FALSE,"Tran";"Riqfinpro",#N/A,FALSE,"Tran"}</definedName>
    <definedName name="ser" localSheetId="28" hidden="1">{"Riqfin97",#N/A,FALSE,"Tran";"Riqfinpro",#N/A,FALSE,"Tran"}</definedName>
    <definedName name="ser" localSheetId="29" hidden="1">{"Riqfin97",#N/A,FALSE,"Tran";"Riqfinpro",#N/A,FALSE,"Tran"}</definedName>
    <definedName name="ser" localSheetId="30" hidden="1">{"Riqfin97",#N/A,FALSE,"Tran";"Riqfinpro",#N/A,FALSE,"Tran"}</definedName>
    <definedName name="ser" localSheetId="31" hidden="1">{"Riqfin97",#N/A,FALSE,"Tran";"Riqfinpro",#N/A,FALSE,"Tran"}</definedName>
    <definedName name="ser" localSheetId="32" hidden="1">{"Riqfin97",#N/A,FALSE,"Tran";"Riqfinpro",#N/A,FALSE,"Tran"}</definedName>
    <definedName name="ser" localSheetId="33" hidden="1">{"Riqfin97",#N/A,FALSE,"Tran";"Riqfinpro",#N/A,FALSE,"Tran"}</definedName>
    <definedName name="ser" localSheetId="34" hidden="1">{"Riqfin97",#N/A,FALSE,"Tran";"Riqfinpro",#N/A,FALSE,"Tran"}</definedName>
    <definedName name="ser" localSheetId="37" hidden="1">{"Riqfin97",#N/A,FALSE,"Tran";"Riqfinpro",#N/A,FALSE,"Tran"}</definedName>
    <definedName name="ser" localSheetId="2" hidden="1">{"Riqfin97",#N/A,FALSE,"Tran";"Riqfinpro",#N/A,FALSE,"Tran"}</definedName>
    <definedName name="ser" localSheetId="39" hidden="1">{"Riqfin97",#N/A,FALSE,"Tran";"Riqfinpro",#N/A,FALSE,"Tran"}</definedName>
    <definedName name="ser" localSheetId="40" hidden="1">{"Riqfin97",#N/A,FALSE,"Tran";"Riqfinpro",#N/A,FALSE,"Tran"}</definedName>
    <definedName name="ser" localSheetId="42" hidden="1">{"Riqfin97",#N/A,FALSE,"Tran";"Riqfinpro",#N/A,FALSE,"Tran"}</definedName>
    <definedName name="ser" localSheetId="43" hidden="1">{"Riqfin97",#N/A,FALSE,"Tran";"Riqfinpro",#N/A,FALSE,"Tran"}</definedName>
    <definedName name="ser" localSheetId="44" hidden="1">{"Riqfin97",#N/A,FALSE,"Tran";"Riqfinpro",#N/A,FALSE,"Tran"}</definedName>
    <definedName name="ser" localSheetId="45" hidden="1">{"Riqfin97",#N/A,FALSE,"Tran";"Riqfinpro",#N/A,FALSE,"Tran"}</definedName>
    <definedName name="ser" localSheetId="46" hidden="1">{"Riqfin97",#N/A,FALSE,"Tran";"Riqfinpro",#N/A,FALSE,"Tran"}</definedName>
    <definedName name="ser" localSheetId="47" hidden="1">{"Riqfin97",#N/A,FALSE,"Tran";"Riqfinpro",#N/A,FALSE,"Tran"}</definedName>
    <definedName name="ser" localSheetId="48" hidden="1">{"Riqfin97",#N/A,FALSE,"Tran";"Riqfinpro",#N/A,FALSE,"Tran"}</definedName>
    <definedName name="ser" localSheetId="49" hidden="1">{"Riqfin97",#N/A,FALSE,"Tran";"Riqfinpro",#N/A,FALSE,"Tran"}</definedName>
    <definedName name="ser" localSheetId="50" hidden="1">{"Riqfin97",#N/A,FALSE,"Tran";"Riqfinpro",#N/A,FALSE,"Tran"}</definedName>
    <definedName name="ser" localSheetId="57" hidden="1">{"Riqfin97",#N/A,FALSE,"Tran";"Riqfinpro",#N/A,FALSE,"Tran"}</definedName>
    <definedName name="ser" localSheetId="58" hidden="1">{"Riqfin97",#N/A,FALSE,"Tran";"Riqfinpro",#N/A,FALSE,"Tran"}</definedName>
    <definedName name="ser" localSheetId="59" hidden="1">{"Riqfin97",#N/A,FALSE,"Tran";"Riqfinpro",#N/A,FALSE,"Tran"}</definedName>
    <definedName name="ser" localSheetId="60" hidden="1">{"Riqfin97",#N/A,FALSE,"Tran";"Riqfinpro",#N/A,FALSE,"Tran"}</definedName>
    <definedName name="ser" localSheetId="61" hidden="1">{"Riqfin97",#N/A,FALSE,"Tran";"Riqfinpro",#N/A,FALSE,"Tran"}</definedName>
    <definedName name="ser" localSheetId="62" hidden="1">{"Riqfin97",#N/A,FALSE,"Tran";"Riqfinpro",#N/A,FALSE,"Tran"}</definedName>
    <definedName name="ser" localSheetId="63" hidden="1">{"Riqfin97",#N/A,FALSE,"Tran";"Riqfinpro",#N/A,FALSE,"Tran"}</definedName>
    <definedName name="ser" localSheetId="64" hidden="1">{"Riqfin97",#N/A,FALSE,"Tran";"Riqfinpro",#N/A,FALSE,"Tran"}</definedName>
    <definedName name="ser" localSheetId="66" hidden="1">{"Riqfin97",#N/A,FALSE,"Tran";"Riqfinpro",#N/A,FALSE,"Tran"}</definedName>
    <definedName name="ser" localSheetId="68" hidden="1">{"Riqfin97",#N/A,FALSE,"Tran";"Riqfinpro",#N/A,FALSE,"Tran"}</definedName>
    <definedName name="ser" localSheetId="69" hidden="1">{"Riqfin97",#N/A,FALSE,"Tran";"Riqfinpro",#N/A,FALSE,"Tran"}</definedName>
    <definedName name="ser" localSheetId="71" hidden="1">{"Riqfin97",#N/A,FALSE,"Tran";"Riqfinpro",#N/A,FALSE,"Tran"}</definedName>
    <definedName name="ser" localSheetId="76" hidden="1">{"Riqfin97",#N/A,FALSE,"Tran";"Riqfinpro",#N/A,FALSE,"Tran"}</definedName>
    <definedName name="ser" localSheetId="77" hidden="1">{"Riqfin97",#N/A,FALSE,"Tran";"Riqfinpro",#N/A,FALSE,"Tran"}</definedName>
    <definedName name="ser" localSheetId="78" hidden="1">{"Riqfin97",#N/A,FALSE,"Tran";"Riqfinpro",#N/A,FALSE,"Tran"}</definedName>
    <definedName name="ser" localSheetId="82" hidden="1">{"Riqfin97",#N/A,FALSE,"Tran";"Riqfinpro",#N/A,FALSE,"Tran"}</definedName>
    <definedName name="ser" localSheetId="22" hidden="1">{"Riqfin97",#N/A,FALSE,"Tran";"Riqfinpro",#N/A,FALSE,"Tran"}</definedName>
    <definedName name="ser" localSheetId="86" hidden="1">{"Riqfin97",#N/A,FALSE,"Tran";"Riqfinpro",#N/A,FALSE,"Tran"}</definedName>
    <definedName name="ser" localSheetId="90" hidden="1">{"Riqfin97",#N/A,FALSE,"Tran";"Riqfinpro",#N/A,FALSE,"Tran"}</definedName>
    <definedName name="ser" localSheetId="94" hidden="1">{"Riqfin97",#N/A,FALSE,"Tran";"Riqfinpro",#N/A,FALSE,"Tran"}</definedName>
    <definedName name="ser" localSheetId="102" hidden="1">{"Riqfin97",#N/A,FALSE,"Tran";"Riqfinpro",#N/A,FALSE,"Tran"}</definedName>
    <definedName name="ser" localSheetId="27" hidden="1">{"Riqfin97",#N/A,FALSE,"Tran";"Riqfinpro",#N/A,FALSE,"Tran"}</definedName>
    <definedName name="ser" localSheetId="0" hidden="1">{"Riqfin97",#N/A,FALSE,"Tran";"Riqfinpro",#N/A,FALSE,"Tran"}</definedName>
    <definedName name="ser" hidden="1">{"Riqfin97",#N/A,FALSE,"Tran";"Riqfinpro",#N/A,FALSE,"Tran"}</definedName>
    <definedName name="SHEET_A._Contents_and_file_description" localSheetId="106">#REF!</definedName>
    <definedName name="SHEET_A._Contents_and_file_description" localSheetId="17">#REF!</definedName>
    <definedName name="SHEET_A._Contents_and_file_description" localSheetId="18">#REF!</definedName>
    <definedName name="SHEET_A._Contents_and_file_description" localSheetId="51">#REF!</definedName>
    <definedName name="SHEET_A._Contents_and_file_description" localSheetId="89">#REF!</definedName>
    <definedName name="SHEET_A._Contents_and_file_description" localSheetId="40">#REF!</definedName>
    <definedName name="SHEET_A._Contents_and_file_description" localSheetId="42">#REF!</definedName>
    <definedName name="SHEET_A._Contents_and_file_description" localSheetId="48">#REF!</definedName>
    <definedName name="SHEET_A._Contents_and_file_description" localSheetId="49">#REF!</definedName>
    <definedName name="SHEET_A._Contents_and_file_description" localSheetId="50">#REF!</definedName>
    <definedName name="SHEET_A._Contents_and_file_description" localSheetId="57">#REF!</definedName>
    <definedName name="SHEET_A._Contents_and_file_description" localSheetId="58">#REF!</definedName>
    <definedName name="SHEET_A._Contents_and_file_description" localSheetId="77">#REF!</definedName>
    <definedName name="SHEET_A._Contents_and_file_description" localSheetId="78">#REF!</definedName>
    <definedName name="SHEET_A._Contents_and_file_description" localSheetId="22">#REF!</definedName>
    <definedName name="SHEET_A._Contents_and_file_description" localSheetId="90">#REF!</definedName>
    <definedName name="SHEET_A._Contents_and_file_description" localSheetId="0">#REF!</definedName>
    <definedName name="SHEET_A._Contents_and_file_description">#REF!</definedName>
    <definedName name="SHEET_B._DATA_FROM_TO_OTHER_FILES" localSheetId="106">#REF!</definedName>
    <definedName name="SHEET_B._DATA_FROM_TO_OTHER_FILES" localSheetId="17">#REF!</definedName>
    <definedName name="SHEET_B._DATA_FROM_TO_OTHER_FILES" localSheetId="18">#REF!</definedName>
    <definedName name="SHEET_B._DATA_FROM_TO_OTHER_FILES" localSheetId="51">#REF!</definedName>
    <definedName name="SHEET_B._DATA_FROM_TO_OTHER_FILES" localSheetId="89">#REF!</definedName>
    <definedName name="SHEET_B._DATA_FROM_TO_OTHER_FILES" localSheetId="40">#REF!</definedName>
    <definedName name="SHEET_B._DATA_FROM_TO_OTHER_FILES" localSheetId="42">#REF!</definedName>
    <definedName name="SHEET_B._DATA_FROM_TO_OTHER_FILES" localSheetId="48">#REF!</definedName>
    <definedName name="SHEET_B._DATA_FROM_TO_OTHER_FILES" localSheetId="49">#REF!</definedName>
    <definedName name="SHEET_B._DATA_FROM_TO_OTHER_FILES" localSheetId="50">#REF!</definedName>
    <definedName name="SHEET_B._DATA_FROM_TO_OTHER_FILES" localSheetId="57">#REF!</definedName>
    <definedName name="SHEET_B._DATA_FROM_TO_OTHER_FILES" localSheetId="58">#REF!</definedName>
    <definedName name="SHEET_B._DATA_FROM_TO_OTHER_FILES" localSheetId="77">#REF!</definedName>
    <definedName name="SHEET_B._DATA_FROM_TO_OTHER_FILES" localSheetId="78">#REF!</definedName>
    <definedName name="SHEET_B._DATA_FROM_TO_OTHER_FILES" localSheetId="22">#REF!</definedName>
    <definedName name="SHEET_B._DATA_FROM_TO_OTHER_FILES" localSheetId="90">#REF!</definedName>
    <definedName name="SHEET_B._DATA_FROM_TO_OTHER_FILES" localSheetId="0">#REF!</definedName>
    <definedName name="SHEET_B._DATA_FROM_TO_OTHER_FILES">#REF!</definedName>
    <definedName name="SHEET_C._RAW_DATA1" localSheetId="106">#REF!</definedName>
    <definedName name="SHEET_C._RAW_DATA1" localSheetId="17">#REF!</definedName>
    <definedName name="SHEET_C._RAW_DATA1" localSheetId="18">#REF!</definedName>
    <definedName name="SHEET_C._RAW_DATA1" localSheetId="51">#REF!</definedName>
    <definedName name="SHEET_C._RAW_DATA1" localSheetId="89">#REF!</definedName>
    <definedName name="SHEET_C._RAW_DATA1" localSheetId="40">#REF!</definedName>
    <definedName name="SHEET_C._RAW_DATA1" localSheetId="42">#REF!</definedName>
    <definedName name="SHEET_C._RAW_DATA1" localSheetId="48">#REF!</definedName>
    <definedName name="SHEET_C._RAW_DATA1" localSheetId="49">#REF!</definedName>
    <definedName name="SHEET_C._RAW_DATA1" localSheetId="50">#REF!</definedName>
    <definedName name="SHEET_C._RAW_DATA1" localSheetId="57">#REF!</definedName>
    <definedName name="SHEET_C._RAW_DATA1" localSheetId="58">#REF!</definedName>
    <definedName name="SHEET_C._RAW_DATA1" localSheetId="77">#REF!</definedName>
    <definedName name="SHEET_C._RAW_DATA1" localSheetId="78">#REF!</definedName>
    <definedName name="SHEET_C._RAW_DATA1" localSheetId="22">#REF!</definedName>
    <definedName name="SHEET_C._RAW_DATA1" localSheetId="90">#REF!</definedName>
    <definedName name="SHEET_C._RAW_DATA1" localSheetId="0">#REF!</definedName>
    <definedName name="SHEET_C._RAW_DATA1">#REF!</definedName>
    <definedName name="SHEET_C._RAW_DATA2" localSheetId="106">#REF!</definedName>
    <definedName name="SHEET_C._RAW_DATA2" localSheetId="17">#REF!</definedName>
    <definedName name="SHEET_C._RAW_DATA2" localSheetId="51">#REF!</definedName>
    <definedName name="SHEET_C._RAW_DATA2" localSheetId="89">#REF!</definedName>
    <definedName name="SHEET_C._RAW_DATA2" localSheetId="48">#REF!</definedName>
    <definedName name="SHEET_C._RAW_DATA2" localSheetId="49">#REF!</definedName>
    <definedName name="SHEET_C._RAW_DATA2" localSheetId="50">#REF!</definedName>
    <definedName name="SHEET_C._RAW_DATA2" localSheetId="57">#REF!</definedName>
    <definedName name="SHEET_C._RAW_DATA2" localSheetId="58">#REF!</definedName>
    <definedName name="SHEET_C._RAW_DATA2" localSheetId="78">#REF!</definedName>
    <definedName name="SHEET_C._RAW_DATA2" localSheetId="22">#REF!</definedName>
    <definedName name="SHEET_C._RAW_DATA2" localSheetId="90">#REF!</definedName>
    <definedName name="SHEET_C._RAW_DATA2" localSheetId="0">#REF!</definedName>
    <definedName name="SHEET_C._RAW_DATA2">#REF!</definedName>
    <definedName name="SHEET_D._DATA_TRANSFORMATIONS" localSheetId="106">#REF!</definedName>
    <definedName name="SHEET_D._DATA_TRANSFORMATIONS" localSheetId="17">#REF!</definedName>
    <definedName name="SHEET_D._DATA_TRANSFORMATIONS" localSheetId="51">#REF!</definedName>
    <definedName name="SHEET_D._DATA_TRANSFORMATIONS" localSheetId="89">#REF!</definedName>
    <definedName name="SHEET_D._DATA_TRANSFORMATIONS" localSheetId="48">#REF!</definedName>
    <definedName name="SHEET_D._DATA_TRANSFORMATIONS" localSheetId="49">#REF!</definedName>
    <definedName name="SHEET_D._DATA_TRANSFORMATIONS" localSheetId="50">#REF!</definedName>
    <definedName name="SHEET_D._DATA_TRANSFORMATIONS" localSheetId="57">#REF!</definedName>
    <definedName name="SHEET_D._DATA_TRANSFORMATIONS" localSheetId="58">#REF!</definedName>
    <definedName name="SHEET_D._DATA_TRANSFORMATIONS" localSheetId="78">#REF!</definedName>
    <definedName name="SHEET_D._DATA_TRANSFORMATIONS" localSheetId="22">#REF!</definedName>
    <definedName name="SHEET_D._DATA_TRANSFORMATIONS" localSheetId="90">#REF!</definedName>
    <definedName name="SHEET_D._DATA_TRANSFORMATIONS" localSheetId="0">#REF!</definedName>
    <definedName name="SHEET_D._DATA_TRANSFORMATIONS">#REF!</definedName>
    <definedName name="SHEET_E._FINAL_TABLES" localSheetId="106">#REF!</definedName>
    <definedName name="SHEET_E._FINAL_TABLES" localSheetId="17">#REF!</definedName>
    <definedName name="SHEET_E._FINAL_TABLES" localSheetId="51">#REF!</definedName>
    <definedName name="SHEET_E._FINAL_TABLES" localSheetId="89">#REF!</definedName>
    <definedName name="SHEET_E._FINAL_TABLES" localSheetId="48">#REF!</definedName>
    <definedName name="SHEET_E._FINAL_TABLES" localSheetId="49">#REF!</definedName>
    <definedName name="SHEET_E._FINAL_TABLES" localSheetId="50">#REF!</definedName>
    <definedName name="SHEET_E._FINAL_TABLES" localSheetId="57">#REF!</definedName>
    <definedName name="SHEET_E._FINAL_TABLES" localSheetId="58">#REF!</definedName>
    <definedName name="SHEET_E._FINAL_TABLES" localSheetId="78">#REF!</definedName>
    <definedName name="SHEET_E._FINAL_TABLES" localSheetId="22">#REF!</definedName>
    <definedName name="SHEET_E._FINAL_TABLES" localSheetId="90">#REF!</definedName>
    <definedName name="SHEET_E._FINAL_TABLES" localSheetId="0">#REF!</definedName>
    <definedName name="SHEET_E._FINAL_TABLES">#REF!</definedName>
    <definedName name="Sheet1_Chart_2_ChartType" hidden="1">64</definedName>
    <definedName name="SID" localSheetId="106">#REF!</definedName>
    <definedName name="SID" localSheetId="17">#REF!</definedName>
    <definedName name="SID" localSheetId="41">#REF!</definedName>
    <definedName name="SID" localSheetId="51">#REF!</definedName>
    <definedName name="SID" localSheetId="89">#REF!</definedName>
    <definedName name="SID" localSheetId="40">#REF!</definedName>
    <definedName name="SID" localSheetId="42">#REF!</definedName>
    <definedName name="SID" localSheetId="43">#REF!</definedName>
    <definedName name="SID" localSheetId="47">#REF!</definedName>
    <definedName name="SID" localSheetId="48">#REF!</definedName>
    <definedName name="SID" localSheetId="49">#REF!</definedName>
    <definedName name="SID" localSheetId="50">#REF!</definedName>
    <definedName name="SID" localSheetId="57">#REF!</definedName>
    <definedName name="SID" localSheetId="58">#REF!</definedName>
    <definedName name="SID" localSheetId="59">#REF!</definedName>
    <definedName name="SID" localSheetId="60">#REF!</definedName>
    <definedName name="SID" localSheetId="76">#REF!</definedName>
    <definedName name="SID" localSheetId="78">#REF!</definedName>
    <definedName name="SID" localSheetId="82">#REF!</definedName>
    <definedName name="SID" localSheetId="22">#REF!</definedName>
    <definedName name="SID" localSheetId="86">#REF!</definedName>
    <definedName name="SID" localSheetId="90">#REF!</definedName>
    <definedName name="SID" localSheetId="27">#REF!</definedName>
    <definedName name="SID" localSheetId="0">#REF!</definedName>
    <definedName name="SID">#REF!</definedName>
    <definedName name="SIDXGOB" localSheetId="106">#REF!</definedName>
    <definedName name="SIDXGOB" localSheetId="57">'[107]SFISCAL-MOD'!$A$146:$IV$146</definedName>
    <definedName name="SIDXGOB" localSheetId="94">#REF!</definedName>
    <definedName name="SIDXGOB">'[107]SFISCAL-MOD'!$A$146:$IV$146</definedName>
    <definedName name="SING" localSheetId="106">#REF!</definedName>
    <definedName name="SING" localSheetId="16">#REF!</definedName>
    <definedName name="SING" localSheetId="17">#REF!</definedName>
    <definedName name="SING" localSheetId="18">#REF!</definedName>
    <definedName name="SING" localSheetId="41">#REF!</definedName>
    <definedName name="SING" localSheetId="51">#REF!</definedName>
    <definedName name="SING" localSheetId="89">#REF!</definedName>
    <definedName name="SING" localSheetId="40">#REF!</definedName>
    <definedName name="SING" localSheetId="42">#REF!</definedName>
    <definedName name="SING" localSheetId="43">#REF!</definedName>
    <definedName name="SING" localSheetId="48">#REF!</definedName>
    <definedName name="SING" localSheetId="49">#REF!</definedName>
    <definedName name="SING" localSheetId="50">#REF!</definedName>
    <definedName name="SING" localSheetId="57">#REF!</definedName>
    <definedName name="SING" localSheetId="58">#REF!</definedName>
    <definedName name="SING" localSheetId="59">#REF!</definedName>
    <definedName name="SING" localSheetId="60">#REF!</definedName>
    <definedName name="SING" localSheetId="76">#REF!</definedName>
    <definedName name="SING" localSheetId="78">#REF!</definedName>
    <definedName name="SING" localSheetId="82">#REF!</definedName>
    <definedName name="SING" localSheetId="22">#REF!</definedName>
    <definedName name="SING" localSheetId="86">#REF!</definedName>
    <definedName name="SING" localSheetId="90">#REF!</definedName>
    <definedName name="SING" localSheetId="27">#REF!</definedName>
    <definedName name="SING" localSheetId="0">#REF!</definedName>
    <definedName name="SING">#REF!</definedName>
    <definedName name="SING1" localSheetId="106">#REF!</definedName>
    <definedName name="SING1" localSheetId="16">#REF!</definedName>
    <definedName name="SING1" localSheetId="17">#REF!</definedName>
    <definedName name="SING1" localSheetId="41">#REF!</definedName>
    <definedName name="SING1" localSheetId="51">#REF!</definedName>
    <definedName name="SING1" localSheetId="89">#REF!</definedName>
    <definedName name="SING1" localSheetId="40">#REF!</definedName>
    <definedName name="SING1" localSheetId="42">#REF!</definedName>
    <definedName name="SING1" localSheetId="43">#REF!</definedName>
    <definedName name="SING1" localSheetId="48">#REF!</definedName>
    <definedName name="SING1" localSheetId="49">#REF!</definedName>
    <definedName name="SING1" localSheetId="50">#REF!</definedName>
    <definedName name="SING1" localSheetId="57">#REF!</definedName>
    <definedName name="SING1" localSheetId="58">#REF!</definedName>
    <definedName name="SING1" localSheetId="59">#REF!</definedName>
    <definedName name="SING1" localSheetId="60">#REF!</definedName>
    <definedName name="SING1" localSheetId="76">#REF!</definedName>
    <definedName name="SING1" localSheetId="78">#REF!</definedName>
    <definedName name="SING1" localSheetId="82">#REF!</definedName>
    <definedName name="SING1" localSheetId="22">#REF!</definedName>
    <definedName name="SING1" localSheetId="86">#REF!</definedName>
    <definedName name="SING1" localSheetId="90">#REF!</definedName>
    <definedName name="SING1" localSheetId="27">#REF!</definedName>
    <definedName name="SING1" localSheetId="0">#REF!</definedName>
    <definedName name="SING1">#REF!</definedName>
    <definedName name="SISBANCARIO" localSheetId="106">#REF!</definedName>
    <definedName name="SISBANCARIO" localSheetId="17">#REF!</definedName>
    <definedName name="SISBANCARIO" localSheetId="51">#REF!</definedName>
    <definedName name="SISBANCARIO" localSheetId="89">#REF!</definedName>
    <definedName name="SISBANCARIO" localSheetId="40">#REF!</definedName>
    <definedName name="SISBANCARIO" localSheetId="48">#REF!</definedName>
    <definedName name="SISBANCARIO" localSheetId="49">#REF!</definedName>
    <definedName name="SISBANCARIO" localSheetId="50">#REF!</definedName>
    <definedName name="SISBANCARIO" localSheetId="57">#REF!</definedName>
    <definedName name="SISBANCARIO" localSheetId="58">#REF!</definedName>
    <definedName name="SISBANCARIO" localSheetId="78">#REF!</definedName>
    <definedName name="SISBANCARIO" localSheetId="22">#REF!</definedName>
    <definedName name="SISBANCARIO" localSheetId="90">#REF!</definedName>
    <definedName name="SISBANCARIO" localSheetId="0">#REF!</definedName>
    <definedName name="SISBANCARIO">#REF!</definedName>
    <definedName name="sisfin1" localSheetId="106">#REF!</definedName>
    <definedName name="sisfin1" localSheetId="17">#REF!</definedName>
    <definedName name="sisfin1" localSheetId="51">#REF!</definedName>
    <definedName name="sisfin1" localSheetId="89">#REF!</definedName>
    <definedName name="sisfin1" localSheetId="48">#REF!</definedName>
    <definedName name="sisfin1" localSheetId="49">#REF!</definedName>
    <definedName name="sisfin1" localSheetId="50">#REF!</definedName>
    <definedName name="sisfin1" localSheetId="57">#REF!</definedName>
    <definedName name="sisfin1" localSheetId="58">#REF!</definedName>
    <definedName name="sisfin1" localSheetId="78">#REF!</definedName>
    <definedName name="sisfin1" localSheetId="22">#REF!</definedName>
    <definedName name="sisfin1" localSheetId="90">#REF!</definedName>
    <definedName name="sisfin1" localSheetId="0">#REF!</definedName>
    <definedName name="sisfin1">#REF!</definedName>
    <definedName name="sisfin2" localSheetId="106">#REF!</definedName>
    <definedName name="sisfin2" localSheetId="17">#REF!</definedName>
    <definedName name="sisfin2" localSheetId="51">#REF!</definedName>
    <definedName name="sisfin2" localSheetId="89">#REF!</definedName>
    <definedName name="sisfin2" localSheetId="48">#REF!</definedName>
    <definedName name="sisfin2" localSheetId="49">#REF!</definedName>
    <definedName name="sisfin2" localSheetId="50">#REF!</definedName>
    <definedName name="sisfin2" localSheetId="57">#REF!</definedName>
    <definedName name="sisfin2" localSheetId="58">#REF!</definedName>
    <definedName name="sisfin2" localSheetId="78">#REF!</definedName>
    <definedName name="sisfin2" localSheetId="22">#REF!</definedName>
    <definedName name="sisfin2" localSheetId="90">#REF!</definedName>
    <definedName name="sisfin2" localSheetId="0">#REF!</definedName>
    <definedName name="sisfin2">#REF!</definedName>
    <definedName name="SISTEMA_BANCARIO_NACIONAL" localSheetId="106">#REF!</definedName>
    <definedName name="SISTEMA_BANCARIO_NACIONAL" localSheetId="17">#REF!</definedName>
    <definedName name="SISTEMA_BANCARIO_NACIONAL" localSheetId="51">#REF!</definedName>
    <definedName name="SISTEMA_BANCARIO_NACIONAL" localSheetId="89">#REF!</definedName>
    <definedName name="SISTEMA_BANCARIO_NACIONAL" localSheetId="48">#REF!</definedName>
    <definedName name="SISTEMA_BANCARIO_NACIONAL" localSheetId="49">#REF!</definedName>
    <definedName name="SISTEMA_BANCARIO_NACIONAL" localSheetId="50">#REF!</definedName>
    <definedName name="SISTEMA_BANCARIO_NACIONAL" localSheetId="57">#REF!</definedName>
    <definedName name="SISTEMA_BANCARIO_NACIONAL" localSheetId="58">#REF!</definedName>
    <definedName name="SISTEMA_BANCARIO_NACIONAL" localSheetId="78">#REF!</definedName>
    <definedName name="SISTEMA_BANCARIO_NACIONAL" localSheetId="22">#REF!</definedName>
    <definedName name="SISTEMA_BANCARIO_NACIONAL" localSheetId="90">#REF!</definedName>
    <definedName name="SISTEMA_BANCARIO_NACIONAL" localSheetId="0">#REF!</definedName>
    <definedName name="SISTEMA_BANCARIO_NACIONAL">#REF!</definedName>
    <definedName name="sksksksk" localSheetId="106">#REF!</definedName>
    <definedName name="sksksksk" localSheetId="17">#REF!</definedName>
    <definedName name="sksksksk" localSheetId="51">#REF!</definedName>
    <definedName name="sksksksk" localSheetId="89">#REF!</definedName>
    <definedName name="sksksksk" localSheetId="48">#REF!</definedName>
    <definedName name="sksksksk" localSheetId="49">#REF!</definedName>
    <definedName name="sksksksk" localSheetId="50">#REF!</definedName>
    <definedName name="sksksksk" localSheetId="57">#REF!</definedName>
    <definedName name="sksksksk" localSheetId="58">#REF!</definedName>
    <definedName name="sksksksk" localSheetId="78">#REF!</definedName>
    <definedName name="sksksksk" localSheetId="22">#REF!</definedName>
    <definedName name="sksksksk" localSheetId="90">#REF!</definedName>
    <definedName name="sksksksk" localSheetId="0">#REF!</definedName>
    <definedName name="sksksksk">#REF!</definedName>
    <definedName name="snp" localSheetId="106">#REF!</definedName>
    <definedName name="snp" localSheetId="17">'[162]Credit ratings on 1st issues'!#REF!</definedName>
    <definedName name="snp" localSheetId="51">'[162]Credit ratings on 1st issues'!#REF!</definedName>
    <definedName name="snp" localSheetId="89">'[162]Credit ratings on 1st issues'!#REF!</definedName>
    <definedName name="snp" localSheetId="42">'[162]Credit ratings on 1st issues'!#REF!</definedName>
    <definedName name="snp" localSheetId="43">#REF!</definedName>
    <definedName name="snp" localSheetId="50">'[162]Credit ratings on 1st issues'!#REF!</definedName>
    <definedName name="snp" localSheetId="57">'[162]Credit ratings on 1st issues'!#REF!</definedName>
    <definedName name="snp" localSheetId="59">#REF!</definedName>
    <definedName name="snp" localSheetId="60">#REF!</definedName>
    <definedName name="snp" localSheetId="78">'[162]Credit ratings on 1st issues'!#REF!</definedName>
    <definedName name="snp" localSheetId="82">'[162]Credit ratings on 1st issues'!#REF!</definedName>
    <definedName name="snp" localSheetId="86">'[162]Credit ratings on 1st issues'!#REF!</definedName>
    <definedName name="snp" localSheetId="94">#REF!</definedName>
    <definedName name="snp">'[162]Credit ratings on 1st issues'!#REF!</definedName>
    <definedName name="SOL" localSheetId="106">#REF!</definedName>
    <definedName name="SOL" localSheetId="57">[77]SOLVENCIA!$D$5</definedName>
    <definedName name="SOL" localSheetId="94">#REF!</definedName>
    <definedName name="SOL">[77]SOLVENCIA!$D$5</definedName>
    <definedName name="Solvencia" localSheetId="106">#REF!</definedName>
    <definedName name="Solvencia" localSheetId="57">'[64]Ranking Bancario'!$B$4:$F$54</definedName>
    <definedName name="Solvencia" localSheetId="94">#REF!</definedName>
    <definedName name="Solvencia">'[64]Ranking Bancario'!$B$4:$F$54</definedName>
    <definedName name="SortRange" localSheetId="106">#REF!</definedName>
    <definedName name="SortRange" localSheetId="17">#REF!</definedName>
    <definedName name="SortRange" localSheetId="41">#REF!</definedName>
    <definedName name="SortRange" localSheetId="51">#REF!</definedName>
    <definedName name="SortRange" localSheetId="89">#REF!</definedName>
    <definedName name="SortRange" localSheetId="40">#REF!</definedName>
    <definedName name="SortRange" localSheetId="42">#REF!</definedName>
    <definedName name="SortRange" localSheetId="43">#REF!</definedName>
    <definedName name="SortRange" localSheetId="47">#REF!</definedName>
    <definedName name="SortRange" localSheetId="48">#REF!</definedName>
    <definedName name="SortRange" localSheetId="49">#REF!</definedName>
    <definedName name="SortRange" localSheetId="50">#REF!</definedName>
    <definedName name="SortRange" localSheetId="57">#REF!</definedName>
    <definedName name="SortRange" localSheetId="58">#REF!</definedName>
    <definedName name="SortRange" localSheetId="59">#REF!</definedName>
    <definedName name="SortRange" localSheetId="60">#REF!</definedName>
    <definedName name="SortRange" localSheetId="76">#REF!</definedName>
    <definedName name="SortRange" localSheetId="78">#REF!</definedName>
    <definedName name="SortRange" localSheetId="82">#REF!</definedName>
    <definedName name="SortRange" localSheetId="22">#REF!</definedName>
    <definedName name="SortRange" localSheetId="86">#REF!</definedName>
    <definedName name="SortRange" localSheetId="90">#REF!</definedName>
    <definedName name="SortRange" localSheetId="27">#REF!</definedName>
    <definedName name="SortRange" localSheetId="0">#REF!</definedName>
    <definedName name="SortRange">#REF!</definedName>
    <definedName name="SP" localSheetId="106">#REF!</definedName>
    <definedName name="SP" localSheetId="17">#REF!</definedName>
    <definedName name="SP" localSheetId="51">#REF!</definedName>
    <definedName name="SP" localSheetId="89">#REF!</definedName>
    <definedName name="SP" localSheetId="40">#REF!</definedName>
    <definedName name="SP" localSheetId="42">#REF!</definedName>
    <definedName name="SP" localSheetId="48">#REF!</definedName>
    <definedName name="SP" localSheetId="49">#REF!</definedName>
    <definedName name="SP" localSheetId="50">#REF!</definedName>
    <definedName name="SP" localSheetId="57">#REF!</definedName>
    <definedName name="SP" localSheetId="58">#REF!</definedName>
    <definedName name="SP" localSheetId="78">#REF!</definedName>
    <definedName name="SP" localSheetId="22">#REF!</definedName>
    <definedName name="SP" localSheetId="90">#REF!</definedName>
    <definedName name="SP" localSheetId="0">#REF!</definedName>
    <definedName name="SP">#REF!</definedName>
    <definedName name="Spain_wt" localSheetId="106">#REF!</definedName>
    <definedName name="Spain_wt" localSheetId="57">'[83]OECD wgt'!$B$31</definedName>
    <definedName name="Spain_wt" localSheetId="94">#REF!</definedName>
    <definedName name="Spain_wt">'[83]OECD wgt'!$B$31</definedName>
    <definedName name="SPG" localSheetId="106">#REF!</definedName>
    <definedName name="SPG" localSheetId="17">#REF!</definedName>
    <definedName name="SPG" localSheetId="18">#REF!</definedName>
    <definedName name="SPG" localSheetId="51">#REF!</definedName>
    <definedName name="SPG" localSheetId="89">#REF!</definedName>
    <definedName name="SPG" localSheetId="40">#REF!</definedName>
    <definedName name="SPG" localSheetId="42">#REF!</definedName>
    <definedName name="SPG" localSheetId="48">#REF!</definedName>
    <definedName name="SPG" localSheetId="49">#REF!</definedName>
    <definedName name="SPG" localSheetId="50">#REF!</definedName>
    <definedName name="SPG" localSheetId="57">#REF!</definedName>
    <definedName name="SPG" localSheetId="58">#REF!</definedName>
    <definedName name="SPG" localSheetId="78">#REF!</definedName>
    <definedName name="SPG" localSheetId="22">#REF!</definedName>
    <definedName name="SPG" localSheetId="90">#REF!</definedName>
    <definedName name="SPG" localSheetId="0">#REF!</definedName>
    <definedName name="SPG">#REF!</definedName>
    <definedName name="SPN">#N/A</definedName>
    <definedName name="spnf" localSheetId="106">#REF!</definedName>
    <definedName name="spnf" localSheetId="17">'[167]SPNF Acuerdo Incl. Int.'!spnf</definedName>
    <definedName name="spnf" localSheetId="25">'[167]SPNF Acuerdo Incl. Int.'!spnf</definedName>
    <definedName name="spnf" localSheetId="65">'[167]SPNF Acuerdo Incl. Int.'!spnf</definedName>
    <definedName name="spnf" localSheetId="67">'[167]SPNF Acuerdo Incl. Int.'!spnf</definedName>
    <definedName name="spnf" localSheetId="70">'[167]SPNF Acuerdo Incl. Int.'!spnf</definedName>
    <definedName name="spnf" localSheetId="9">'[167]SPNF Acuerdo Incl. Int.'!spnf</definedName>
    <definedName name="spnf" localSheetId="11">#REF!</definedName>
    <definedName name="spnf" localSheetId="53">'[167]SPNF Acuerdo Incl. Int.'!spnf</definedName>
    <definedName name="spnf" localSheetId="54">'[167]SPNF Acuerdo Incl. Int.'!spnf</definedName>
    <definedName name="spnf" localSheetId="42">'[167]SPNF Acuerdo Incl. Int.'!spnf</definedName>
    <definedName name="spnf" localSheetId="50">'[167]SPNF Acuerdo Incl. Int.'!spnf</definedName>
    <definedName name="spnf" localSheetId="57">'[167]SPNF Acuerdo Incl. Int.'!spnf</definedName>
    <definedName name="spnf" localSheetId="59">#REF!</definedName>
    <definedName name="spnf" localSheetId="78">'[167]SPNF Acuerdo Incl. Int.'!spnf</definedName>
    <definedName name="spnf" localSheetId="81">'[167]SPNF Acuerdo Incl. Int.'!spnf</definedName>
    <definedName name="spnf" localSheetId="82">'[167]SPNF Acuerdo Incl. Int.'!spnf</definedName>
    <definedName name="spnf" localSheetId="22">'[167]SPNF Acuerdo Incl. Int.'!spnf</definedName>
    <definedName name="spnf" localSheetId="90">'[167]SPNF Acuerdo Incl. Int.'!spnf</definedName>
    <definedName name="spnf" localSheetId="94">#REF!</definedName>
    <definedName name="spnf" localSheetId="23">'[167]SPNF Acuerdo Incl. Int.'!spnf</definedName>
    <definedName name="spnf" localSheetId="101">#REF!</definedName>
    <definedName name="spnf">'[167]SPNF Acuerdo Incl. Int.'!spnf</definedName>
    <definedName name="Spread_Between_Highest_and_Lowest_Rates" localSheetId="106">#REF!</definedName>
    <definedName name="Spread_Between_Highest_and_Lowest_Rates" localSheetId="57">'[84]Inter-Bank'!$N$5</definedName>
    <definedName name="Spread_Between_Highest_and_Lowest_Rates" localSheetId="94">#REF!</definedName>
    <definedName name="Spread_Between_Highest_and_Lowest_Rates">'[84]Inter-Bank'!$N$5</definedName>
    <definedName name="SPSS" localSheetId="106">#REF!</definedName>
    <definedName name="SPSS" localSheetId="17">#REF!</definedName>
    <definedName name="SPSS" localSheetId="18">#REF!</definedName>
    <definedName name="SPSS" localSheetId="51">#REF!</definedName>
    <definedName name="SPSS" localSheetId="89">#REF!</definedName>
    <definedName name="SPSS" localSheetId="40">#REF!</definedName>
    <definedName name="SPSS" localSheetId="42">#REF!</definedName>
    <definedName name="SPSS" localSheetId="48">#REF!</definedName>
    <definedName name="SPSS" localSheetId="49">#REF!</definedName>
    <definedName name="SPSS" localSheetId="50">#REF!</definedName>
    <definedName name="SPSS" localSheetId="57">#REF!</definedName>
    <definedName name="SPSS" localSheetId="58">#REF!</definedName>
    <definedName name="SPSS" localSheetId="78">#REF!</definedName>
    <definedName name="SPSS" localSheetId="22">#REF!</definedName>
    <definedName name="SPSS" localSheetId="90">#REF!</definedName>
    <definedName name="SPSS" localSheetId="0">#REF!</definedName>
    <definedName name="SPSS">#REF!</definedName>
    <definedName name="SRTable" localSheetId="106">#REF!</definedName>
    <definedName name="SRTable" localSheetId="17">#REF!</definedName>
    <definedName name="SRTable" localSheetId="18">#REF!</definedName>
    <definedName name="SRTable" localSheetId="51">#REF!</definedName>
    <definedName name="SRTable" localSheetId="89">#REF!</definedName>
    <definedName name="SRTable" localSheetId="40">#REF!</definedName>
    <definedName name="SRTable" localSheetId="42">#REF!</definedName>
    <definedName name="SRTable" localSheetId="48">#REF!</definedName>
    <definedName name="SRTable" localSheetId="49">#REF!</definedName>
    <definedName name="SRTable" localSheetId="50">#REF!</definedName>
    <definedName name="SRTable" localSheetId="57">#REF!</definedName>
    <definedName name="SRTable" localSheetId="58">#REF!</definedName>
    <definedName name="SRTable" localSheetId="78">#REF!</definedName>
    <definedName name="SRTable" localSheetId="22">#REF!</definedName>
    <definedName name="SRTable" localSheetId="90">#REF!</definedName>
    <definedName name="SRTable" localSheetId="0">#REF!</definedName>
    <definedName name="SRTable">#REF!</definedName>
    <definedName name="srtable1" localSheetId="106">#REF!</definedName>
    <definedName name="srtable1" localSheetId="17">#REF!</definedName>
    <definedName name="srtable1" localSheetId="18">#REF!</definedName>
    <definedName name="srtable1" localSheetId="51">#REF!</definedName>
    <definedName name="srtable1" localSheetId="89">#REF!</definedName>
    <definedName name="srtable1" localSheetId="40">#REF!</definedName>
    <definedName name="srtable1" localSheetId="42">#REF!</definedName>
    <definedName name="srtable1" localSheetId="48">#REF!</definedName>
    <definedName name="srtable1" localSheetId="49">#REF!</definedName>
    <definedName name="srtable1" localSheetId="50">#REF!</definedName>
    <definedName name="srtable1" localSheetId="57">#REF!</definedName>
    <definedName name="srtable1" localSheetId="58">#REF!</definedName>
    <definedName name="srtable1" localSheetId="78">#REF!</definedName>
    <definedName name="srtable1" localSheetId="22">#REF!</definedName>
    <definedName name="srtable1" localSheetId="90">#REF!</definedName>
    <definedName name="srtable1" localSheetId="0">#REF!</definedName>
    <definedName name="srtable1">#REF!</definedName>
    <definedName name="srtbl" localSheetId="106">#REF!</definedName>
    <definedName name="srtbl" localSheetId="17">#REF!</definedName>
    <definedName name="srtbl" localSheetId="51">#REF!</definedName>
    <definedName name="srtbl" localSheetId="89">#REF!</definedName>
    <definedName name="srtbl" localSheetId="48">#REF!</definedName>
    <definedName name="srtbl" localSheetId="49">#REF!</definedName>
    <definedName name="srtbl" localSheetId="50">#REF!</definedName>
    <definedName name="srtbl" localSheetId="57">#REF!</definedName>
    <definedName name="srtbl" localSheetId="58">#REF!</definedName>
    <definedName name="srtbl" localSheetId="78">#REF!</definedName>
    <definedName name="srtbl" localSheetId="22">#REF!</definedName>
    <definedName name="srtbl" localSheetId="90">#REF!</definedName>
    <definedName name="srtbl" localSheetId="0">#REF!</definedName>
    <definedName name="srtbl">#REF!</definedName>
    <definedName name="SS" localSheetId="106">#REF!</definedName>
    <definedName name="SS" localSheetId="57">[183]IMATA!$B$45:$B$108</definedName>
    <definedName name="SS" localSheetId="94">#REF!</definedName>
    <definedName name="SS">[183]IMATA!$B$45:$B$108</definedName>
    <definedName name="SSperc" localSheetId="106">#REF!</definedName>
    <definedName name="SSperc" localSheetId="17">#REF!</definedName>
    <definedName name="SSperc" localSheetId="18">#REF!</definedName>
    <definedName name="SSperc" localSheetId="51">#REF!</definedName>
    <definedName name="SSperc" localSheetId="89">#REF!</definedName>
    <definedName name="SSperc" localSheetId="40">#REF!</definedName>
    <definedName name="SSperc" localSheetId="42">#REF!</definedName>
    <definedName name="SSperc" localSheetId="48">#REF!</definedName>
    <definedName name="SSperc" localSheetId="49">#REF!</definedName>
    <definedName name="SSperc" localSheetId="50">#REF!</definedName>
    <definedName name="SSperc" localSheetId="57">#REF!</definedName>
    <definedName name="SSperc" localSheetId="58">#REF!</definedName>
    <definedName name="SSperc" localSheetId="78">#REF!</definedName>
    <definedName name="SSperc" localSheetId="22">#REF!</definedName>
    <definedName name="SSperc" localSheetId="90">#REF!</definedName>
    <definedName name="SSperc" localSheetId="0">#REF!</definedName>
    <definedName name="SSperc">#REF!</definedName>
    <definedName name="sss" localSheetId="104" hidden="1">{"Minpmon",#N/A,FALSE,"Monthinput"}</definedName>
    <definedName name="sss" localSheetId="106" hidden="1">{"Minpmon",#N/A,FALSE,"Monthinput"}</definedName>
    <definedName name="SSS" localSheetId="16">#REF!</definedName>
    <definedName name="sss" localSheetId="17" hidden="1">{"Minpmon",#N/A,FALSE,"Monthinput"}</definedName>
    <definedName name="sss" localSheetId="18" hidden="1">{"Minpmon",#N/A,FALSE,"Monthinput"}</definedName>
    <definedName name="sss" localSheetId="38" hidden="1">{"Minpmon",#N/A,FALSE,"Monthinput"}</definedName>
    <definedName name="sss" localSheetId="41" hidden="1">{"Minpmon",#N/A,FALSE,"Monthinput"}</definedName>
    <definedName name="sss" localSheetId="65" hidden="1">{"Minpmon",#N/A,FALSE,"Monthinput"}</definedName>
    <definedName name="sss" localSheetId="67" hidden="1">{"Minpmon",#N/A,FALSE,"Monthinput"}</definedName>
    <definedName name="sss" localSheetId="70" hidden="1">{"Minpmon",#N/A,FALSE,"Monthinput"}</definedName>
    <definedName name="sss" localSheetId="8" hidden="1">{"Minpmon",#N/A,FALSE,"Monthinput"}</definedName>
    <definedName name="sss" localSheetId="9" hidden="1">{"Minpmon",#N/A,FALSE,"Monthinput"}</definedName>
    <definedName name="sss" localSheetId="10" hidden="1">{"Minpmon",#N/A,FALSE,"Monthinput"}</definedName>
    <definedName name="sss" localSheetId="11" hidden="1">{"Minpmon",#N/A,FALSE,"Monthinput"}</definedName>
    <definedName name="sss" localSheetId="54" hidden="1">{"Minpmon",#N/A,FALSE,"Monthinput"}</definedName>
    <definedName name="sss" localSheetId="51" hidden="1">{"Minpmon",#N/A,FALSE,"Monthinput"}</definedName>
    <definedName name="sss" localSheetId="89" hidden="1">{"Minpmon",#N/A,FALSE,"Monthinput"}</definedName>
    <definedName name="sss" localSheetId="28" hidden="1">{"Minpmon",#N/A,FALSE,"Monthinput"}</definedName>
    <definedName name="sss" localSheetId="29" hidden="1">{"Minpmon",#N/A,FALSE,"Monthinput"}</definedName>
    <definedName name="sss" localSheetId="30" hidden="1">{"Minpmon",#N/A,FALSE,"Monthinput"}</definedName>
    <definedName name="sss" localSheetId="31" hidden="1">{"Minpmon",#N/A,FALSE,"Monthinput"}</definedName>
    <definedName name="sss" localSheetId="32" hidden="1">{"Minpmon",#N/A,FALSE,"Monthinput"}</definedName>
    <definedName name="sss" localSheetId="33" hidden="1">{"Minpmon",#N/A,FALSE,"Monthinput"}</definedName>
    <definedName name="sss" localSheetId="34" hidden="1">{"Minpmon",#N/A,FALSE,"Monthinput"}</definedName>
    <definedName name="sss" localSheetId="37" hidden="1">{"Minpmon",#N/A,FALSE,"Monthinput"}</definedName>
    <definedName name="sss" localSheetId="2" hidden="1">{"Minpmon",#N/A,FALSE,"Monthinput"}</definedName>
    <definedName name="sss" localSheetId="39" hidden="1">{"Minpmon",#N/A,FALSE,"Monthinput"}</definedName>
    <definedName name="sss" localSheetId="40" hidden="1">{"Minpmon",#N/A,FALSE,"Monthinput"}</definedName>
    <definedName name="sss" localSheetId="42" hidden="1">{"Minpmon",#N/A,FALSE,"Monthinput"}</definedName>
    <definedName name="sss" localSheetId="43" hidden="1">{"Minpmon",#N/A,FALSE,"Monthinput"}</definedName>
    <definedName name="sss" localSheetId="44" hidden="1">{"Minpmon",#N/A,FALSE,"Monthinput"}</definedName>
    <definedName name="sss" localSheetId="45" hidden="1">{"Minpmon",#N/A,FALSE,"Monthinput"}</definedName>
    <definedName name="sss" localSheetId="46" hidden="1">{"Minpmon",#N/A,FALSE,"Monthinput"}</definedName>
    <definedName name="sss" localSheetId="47" hidden="1">{"Minpmon",#N/A,FALSE,"Monthinput"}</definedName>
    <definedName name="sss" localSheetId="48" hidden="1">{"Minpmon",#N/A,FALSE,"Monthinput"}</definedName>
    <definedName name="sss" localSheetId="49" hidden="1">{"Minpmon",#N/A,FALSE,"Monthinput"}</definedName>
    <definedName name="sss" localSheetId="50" hidden="1">{"Minpmon",#N/A,FALSE,"Monthinput"}</definedName>
    <definedName name="sss" localSheetId="57" hidden="1">{"Minpmon",#N/A,FALSE,"Monthinput"}</definedName>
    <definedName name="sss" localSheetId="58" hidden="1">{"Minpmon",#N/A,FALSE,"Monthinput"}</definedName>
    <definedName name="sss" localSheetId="64" hidden="1">{"Minpmon",#N/A,FALSE,"Monthinput"}</definedName>
    <definedName name="sss" localSheetId="66" hidden="1">{"Minpmon",#N/A,FALSE,"Monthinput"}</definedName>
    <definedName name="sss" localSheetId="68" hidden="1">{"Minpmon",#N/A,FALSE,"Monthinput"}</definedName>
    <definedName name="sss" localSheetId="69" hidden="1">{"Minpmon",#N/A,FALSE,"Monthinput"}</definedName>
    <definedName name="sss" localSheetId="71" hidden="1">{"Minpmon",#N/A,FALSE,"Monthinput"}</definedName>
    <definedName name="sss" localSheetId="76" hidden="1">{"Minpmon",#N/A,FALSE,"Monthinput"}</definedName>
    <definedName name="sss" localSheetId="77" hidden="1">{"Minpmon",#N/A,FALSE,"Monthinput"}</definedName>
    <definedName name="sss" localSheetId="78" hidden="1">{"Minpmon",#N/A,FALSE,"Monthinput"}</definedName>
    <definedName name="sss" localSheetId="82" hidden="1">{"Minpmon",#N/A,FALSE,"Monthinput"}</definedName>
    <definedName name="sss" localSheetId="22" hidden="1">{"Minpmon",#N/A,FALSE,"Monthinput"}</definedName>
    <definedName name="sss" localSheetId="86" hidden="1">{"Minpmon",#N/A,FALSE,"Monthinput"}</definedName>
    <definedName name="sss" localSheetId="90" hidden="1">{"Minpmon",#N/A,FALSE,"Monthinput"}</definedName>
    <definedName name="sss" localSheetId="94" hidden="1">{"Minpmon",#N/A,FALSE,"Monthinput"}</definedName>
    <definedName name="sss" localSheetId="102" hidden="1">{"Minpmon",#N/A,FALSE,"Monthinput"}</definedName>
    <definedName name="sss" localSheetId="27" hidden="1">{"Minpmon",#N/A,FALSE,"Monthinput"}</definedName>
    <definedName name="sss" localSheetId="0" hidden="1">{"Minpmon",#N/A,FALSE,"Monthinput"}</definedName>
    <definedName name="sss" hidden="1">{"Minpmon",#N/A,FALSE,"Monthinput"}</definedName>
    <definedName name="ssss" localSheetId="104" hidden="1">{"Riqfin97",#N/A,FALSE,"Tran";"Riqfinpro",#N/A,FALSE,"Tran"}</definedName>
    <definedName name="ssss" localSheetId="106" hidden="1">{"Riqfin97",#N/A,FALSE,"Tran";"Riqfinpro",#N/A,FALSE,"Tran"}</definedName>
    <definedName name="ssss" localSheetId="16" hidden="1">{"Riqfin97",#N/A,FALSE,"Tran";"Riqfinpro",#N/A,FALSE,"Tran"}</definedName>
    <definedName name="ssss" localSheetId="17" hidden="1">{"Riqfin97",#N/A,FALSE,"Tran";"Riqfinpro",#N/A,FALSE,"Tran"}</definedName>
    <definedName name="ssss" localSheetId="18" hidden="1">{"Riqfin97",#N/A,FALSE,"Tran";"Riqfinpro",#N/A,FALSE,"Tran"}</definedName>
    <definedName name="ssss" localSheetId="38" hidden="1">{"Riqfin97",#N/A,FALSE,"Tran";"Riqfinpro",#N/A,FALSE,"Tran"}</definedName>
    <definedName name="ssss" localSheetId="41" hidden="1">{"Riqfin97",#N/A,FALSE,"Tran";"Riqfinpro",#N/A,FALSE,"Tran"}</definedName>
    <definedName name="ssss" localSheetId="65" hidden="1">{"Riqfin97",#N/A,FALSE,"Tran";"Riqfinpro",#N/A,FALSE,"Tran"}</definedName>
    <definedName name="ssss" localSheetId="67" hidden="1">{"Riqfin97",#N/A,FALSE,"Tran";"Riqfinpro",#N/A,FALSE,"Tran"}</definedName>
    <definedName name="ssss" localSheetId="70" hidden="1">{"Riqfin97",#N/A,FALSE,"Tran";"Riqfinpro",#N/A,FALSE,"Tran"}</definedName>
    <definedName name="ssss" localSheetId="8" hidden="1">{"Riqfin97",#N/A,FALSE,"Tran";"Riqfinpro",#N/A,FALSE,"Tran"}</definedName>
    <definedName name="ssss" localSheetId="9" hidden="1">{"Riqfin97",#N/A,FALSE,"Tran";"Riqfinpro",#N/A,FALSE,"Tran"}</definedName>
    <definedName name="ssss" localSheetId="10" hidden="1">{"Riqfin97",#N/A,FALSE,"Tran";"Riqfinpro",#N/A,FALSE,"Tran"}</definedName>
    <definedName name="ssss" localSheetId="11" hidden="1">{"Riqfin97",#N/A,FALSE,"Tran";"Riqfinpro",#N/A,FALSE,"Tran"}</definedName>
    <definedName name="ssss" localSheetId="54" hidden="1">{"Riqfin97",#N/A,FALSE,"Tran";"Riqfinpro",#N/A,FALSE,"Tran"}</definedName>
    <definedName name="ssss" localSheetId="51" hidden="1">{"Riqfin97",#N/A,FALSE,"Tran";"Riqfinpro",#N/A,FALSE,"Tran"}</definedName>
    <definedName name="ssss" localSheetId="89" hidden="1">{"Riqfin97",#N/A,FALSE,"Tran";"Riqfinpro",#N/A,FALSE,"Tran"}</definedName>
    <definedName name="ssss" localSheetId="28" hidden="1">{"Riqfin97",#N/A,FALSE,"Tran";"Riqfinpro",#N/A,FALSE,"Tran"}</definedName>
    <definedName name="ssss" localSheetId="29" hidden="1">{"Riqfin97",#N/A,FALSE,"Tran";"Riqfinpro",#N/A,FALSE,"Tran"}</definedName>
    <definedName name="ssss" localSheetId="30" hidden="1">{"Riqfin97",#N/A,FALSE,"Tran";"Riqfinpro",#N/A,FALSE,"Tran"}</definedName>
    <definedName name="ssss" localSheetId="31" hidden="1">{"Riqfin97",#N/A,FALSE,"Tran";"Riqfinpro",#N/A,FALSE,"Tran"}</definedName>
    <definedName name="ssss" localSheetId="32" hidden="1">{"Riqfin97",#N/A,FALSE,"Tran";"Riqfinpro",#N/A,FALSE,"Tran"}</definedName>
    <definedName name="ssss" localSheetId="33" hidden="1">{"Riqfin97",#N/A,FALSE,"Tran";"Riqfinpro",#N/A,FALSE,"Tran"}</definedName>
    <definedName name="ssss" localSheetId="34" hidden="1">{"Riqfin97",#N/A,FALSE,"Tran";"Riqfinpro",#N/A,FALSE,"Tran"}</definedName>
    <definedName name="ssss" localSheetId="37" hidden="1">{"Riqfin97",#N/A,FALSE,"Tran";"Riqfinpro",#N/A,FALSE,"Tran"}</definedName>
    <definedName name="ssss" localSheetId="2" hidden="1">{"Riqfin97",#N/A,FALSE,"Tran";"Riqfinpro",#N/A,FALSE,"Tran"}</definedName>
    <definedName name="ssss" localSheetId="39" hidden="1">{"Riqfin97",#N/A,FALSE,"Tran";"Riqfinpro",#N/A,FALSE,"Tran"}</definedName>
    <definedName name="ssss" localSheetId="40" hidden="1">{"Riqfin97",#N/A,FALSE,"Tran";"Riqfinpro",#N/A,FALSE,"Tran"}</definedName>
    <definedName name="ssss" localSheetId="42" hidden="1">{"Riqfin97",#N/A,FALSE,"Tran";"Riqfinpro",#N/A,FALSE,"Tran"}</definedName>
    <definedName name="ssss" localSheetId="43" hidden="1">{"Riqfin97",#N/A,FALSE,"Tran";"Riqfinpro",#N/A,FALSE,"Tran"}</definedName>
    <definedName name="ssss" localSheetId="44" hidden="1">{"Riqfin97",#N/A,FALSE,"Tran";"Riqfinpro",#N/A,FALSE,"Tran"}</definedName>
    <definedName name="ssss" localSheetId="45" hidden="1">{"Riqfin97",#N/A,FALSE,"Tran";"Riqfinpro",#N/A,FALSE,"Tran"}</definedName>
    <definedName name="ssss" localSheetId="46" hidden="1">{"Riqfin97",#N/A,FALSE,"Tran";"Riqfinpro",#N/A,FALSE,"Tran"}</definedName>
    <definedName name="ssss" localSheetId="47" hidden="1">{"Riqfin97",#N/A,FALSE,"Tran";"Riqfinpro",#N/A,FALSE,"Tran"}</definedName>
    <definedName name="ssss" localSheetId="48" hidden="1">{"Riqfin97",#N/A,FALSE,"Tran";"Riqfinpro",#N/A,FALSE,"Tran"}</definedName>
    <definedName name="ssss" localSheetId="49" hidden="1">{"Riqfin97",#N/A,FALSE,"Tran";"Riqfinpro",#N/A,FALSE,"Tran"}</definedName>
    <definedName name="ssss" localSheetId="50" hidden="1">{"Riqfin97",#N/A,FALSE,"Tran";"Riqfinpro",#N/A,FALSE,"Tran"}</definedName>
    <definedName name="ssss" localSheetId="57" hidden="1">{"Riqfin97",#N/A,FALSE,"Tran";"Riqfinpro",#N/A,FALSE,"Tran"}</definedName>
    <definedName name="ssss" localSheetId="58" hidden="1">{"Riqfin97",#N/A,FALSE,"Tran";"Riqfinpro",#N/A,FALSE,"Tran"}</definedName>
    <definedName name="ssss" localSheetId="59" hidden="1">{"Riqfin97",#N/A,FALSE,"Tran";"Riqfinpro",#N/A,FALSE,"Tran"}</definedName>
    <definedName name="ssss" localSheetId="60" hidden="1">{"Riqfin97",#N/A,FALSE,"Tran";"Riqfinpro",#N/A,FALSE,"Tran"}</definedName>
    <definedName name="ssss" localSheetId="61" hidden="1">{"Riqfin97",#N/A,FALSE,"Tran";"Riqfinpro",#N/A,FALSE,"Tran"}</definedName>
    <definedName name="ssss" localSheetId="62" hidden="1">{"Riqfin97",#N/A,FALSE,"Tran";"Riqfinpro",#N/A,FALSE,"Tran"}</definedName>
    <definedName name="ssss" localSheetId="63" hidden="1">{"Riqfin97",#N/A,FALSE,"Tran";"Riqfinpro",#N/A,FALSE,"Tran"}</definedName>
    <definedName name="ssss" localSheetId="64" hidden="1">{"Riqfin97",#N/A,FALSE,"Tran";"Riqfinpro",#N/A,FALSE,"Tran"}</definedName>
    <definedName name="ssss" localSheetId="66" hidden="1">{"Riqfin97",#N/A,FALSE,"Tran";"Riqfinpro",#N/A,FALSE,"Tran"}</definedName>
    <definedName name="ssss" localSheetId="68" hidden="1">{"Riqfin97",#N/A,FALSE,"Tran";"Riqfinpro",#N/A,FALSE,"Tran"}</definedName>
    <definedName name="ssss" localSheetId="69" hidden="1">{"Riqfin97",#N/A,FALSE,"Tran";"Riqfinpro",#N/A,FALSE,"Tran"}</definedName>
    <definedName name="ssss" localSheetId="71" hidden="1">{"Riqfin97",#N/A,FALSE,"Tran";"Riqfinpro",#N/A,FALSE,"Tran"}</definedName>
    <definedName name="ssss" localSheetId="76" hidden="1">{"Riqfin97",#N/A,FALSE,"Tran";"Riqfinpro",#N/A,FALSE,"Tran"}</definedName>
    <definedName name="ssss" localSheetId="77" hidden="1">{"Riqfin97",#N/A,FALSE,"Tran";"Riqfinpro",#N/A,FALSE,"Tran"}</definedName>
    <definedName name="ssss" localSheetId="78" hidden="1">{"Riqfin97",#N/A,FALSE,"Tran";"Riqfinpro",#N/A,FALSE,"Tran"}</definedName>
    <definedName name="ssss" localSheetId="82" hidden="1">{"Riqfin97",#N/A,FALSE,"Tran";"Riqfinpro",#N/A,FALSE,"Tran"}</definedName>
    <definedName name="ssss" localSheetId="22" hidden="1">{"Riqfin97",#N/A,FALSE,"Tran";"Riqfinpro",#N/A,FALSE,"Tran"}</definedName>
    <definedName name="ssss" localSheetId="86" hidden="1">{"Riqfin97",#N/A,FALSE,"Tran";"Riqfinpro",#N/A,FALSE,"Tran"}</definedName>
    <definedName name="ssss" localSheetId="90" hidden="1">{"Riqfin97",#N/A,FALSE,"Tran";"Riqfinpro",#N/A,FALSE,"Tran"}</definedName>
    <definedName name="ssss" localSheetId="94" hidden="1">{"Riqfin97",#N/A,FALSE,"Tran";"Riqfinpro",#N/A,FALSE,"Tran"}</definedName>
    <definedName name="ssss" localSheetId="102" hidden="1">{"Riqfin97",#N/A,FALSE,"Tran";"Riqfinpro",#N/A,FALSE,"Tran"}</definedName>
    <definedName name="ssss" localSheetId="27" hidden="1">{"Riqfin97",#N/A,FALSE,"Tran";"Riqfinpro",#N/A,FALSE,"Tran"}</definedName>
    <definedName name="ssss" localSheetId="0" hidden="1">{"Riqfin97",#N/A,FALSE,"Tran";"Riqfinpro",#N/A,FALSE,"Tran"}</definedName>
    <definedName name="ssss" hidden="1">{"Riqfin97",#N/A,FALSE,"Tran";"Riqfinpro",#N/A,FALSE,"Tran"}</definedName>
    <definedName name="ssssss">#N/A</definedName>
    <definedName name="Staff" localSheetId="106">#REF!</definedName>
    <definedName name="Staff" localSheetId="17">#REF!</definedName>
    <definedName name="Staff" localSheetId="18">#REF!</definedName>
    <definedName name="Staff" localSheetId="51">#REF!</definedName>
    <definedName name="Staff" localSheetId="89">#REF!</definedName>
    <definedName name="Staff" localSheetId="40">#REF!</definedName>
    <definedName name="Staff" localSheetId="42">#REF!</definedName>
    <definedName name="Staff" localSheetId="48">#REF!</definedName>
    <definedName name="Staff" localSheetId="49">#REF!</definedName>
    <definedName name="Staff" localSheetId="50">#REF!</definedName>
    <definedName name="Staff" localSheetId="57">#REF!</definedName>
    <definedName name="Staff" localSheetId="58">#REF!</definedName>
    <definedName name="Staff" localSheetId="77">#REF!</definedName>
    <definedName name="Staff" localSheetId="78">#REF!</definedName>
    <definedName name="Staff" localSheetId="22">#REF!</definedName>
    <definedName name="Staff" localSheetId="90">#REF!</definedName>
    <definedName name="Staff" localSheetId="0">#REF!</definedName>
    <definedName name="Staff">#REF!</definedName>
    <definedName name="staffrp" localSheetId="106">#REF!</definedName>
    <definedName name="staffrp" localSheetId="17">#REF!</definedName>
    <definedName name="staffrp" localSheetId="18">#REF!</definedName>
    <definedName name="staffrp" localSheetId="51">#REF!</definedName>
    <definedName name="staffrp" localSheetId="89">#REF!</definedName>
    <definedName name="staffrp" localSheetId="40">#REF!</definedName>
    <definedName name="staffrp" localSheetId="42">#REF!</definedName>
    <definedName name="staffrp" localSheetId="48">#REF!</definedName>
    <definedName name="staffrp" localSheetId="49">#REF!</definedName>
    <definedName name="staffrp" localSheetId="50">#REF!</definedName>
    <definedName name="staffrp" localSheetId="57">#REF!</definedName>
    <definedName name="staffrp" localSheetId="58">#REF!</definedName>
    <definedName name="staffrp" localSheetId="77">#REF!</definedName>
    <definedName name="staffrp" localSheetId="78">#REF!</definedName>
    <definedName name="staffrp" localSheetId="22">#REF!</definedName>
    <definedName name="staffrp" localSheetId="90">#REF!</definedName>
    <definedName name="staffrp" localSheetId="0">#REF!</definedName>
    <definedName name="staffrp">#REF!</definedName>
    <definedName name="START" localSheetId="106">#REF!</definedName>
    <definedName name="START" localSheetId="17">#REF!</definedName>
    <definedName name="START" localSheetId="51">#REF!</definedName>
    <definedName name="START" localSheetId="89">#REF!</definedName>
    <definedName name="START" localSheetId="40">#REF!</definedName>
    <definedName name="START" localSheetId="42">#REF!</definedName>
    <definedName name="START" localSheetId="43">#REF!</definedName>
    <definedName name="START" localSheetId="48">#REF!</definedName>
    <definedName name="START" localSheetId="49">#REF!</definedName>
    <definedName name="START" localSheetId="50">#REF!</definedName>
    <definedName name="START" localSheetId="57">#REF!</definedName>
    <definedName name="START" localSheetId="58">#REF!</definedName>
    <definedName name="START" localSheetId="77">#REF!</definedName>
    <definedName name="START" localSheetId="78">#REF!</definedName>
    <definedName name="START" localSheetId="22">#REF!</definedName>
    <definedName name="START" localSheetId="90">#REF!</definedName>
    <definedName name="START" localSheetId="27">#REF!</definedName>
    <definedName name="START" localSheetId="0">#REF!</definedName>
    <definedName name="START">#REF!</definedName>
    <definedName name="StartPosition" localSheetId="106">#REF!</definedName>
    <definedName name="StartPosition" localSheetId="17">#REF!</definedName>
    <definedName name="StartPosition" localSheetId="41">#REF!</definedName>
    <definedName name="StartPosition" localSheetId="51">#REF!</definedName>
    <definedName name="StartPosition" localSheetId="89">#REF!</definedName>
    <definedName name="StartPosition" localSheetId="42">#REF!</definedName>
    <definedName name="StartPosition" localSheetId="43">#REF!</definedName>
    <definedName name="StartPosition" localSheetId="48">#REF!</definedName>
    <definedName name="StartPosition" localSheetId="49">#REF!</definedName>
    <definedName name="StartPosition" localSheetId="50">#REF!</definedName>
    <definedName name="StartPosition" localSheetId="57">#REF!</definedName>
    <definedName name="StartPosition" localSheetId="58">#REF!</definedName>
    <definedName name="StartPosition" localSheetId="59">#REF!</definedName>
    <definedName name="StartPosition" localSheetId="60">#REF!</definedName>
    <definedName name="StartPosition" localSheetId="76">#REF!</definedName>
    <definedName name="StartPosition" localSheetId="78">#REF!</definedName>
    <definedName name="StartPosition" localSheetId="82">#REF!</definedName>
    <definedName name="StartPosition" localSheetId="22">#REF!</definedName>
    <definedName name="StartPosition" localSheetId="86">#REF!</definedName>
    <definedName name="StartPosition" localSheetId="90">#REF!</definedName>
    <definedName name="StartPosition" localSheetId="27">#REF!</definedName>
    <definedName name="StartPosition" localSheetId="0">#REF!</definedName>
    <definedName name="StartPosition">#REF!</definedName>
    <definedName name="STFQTAB" localSheetId="106">#REF!</definedName>
    <definedName name="STFQTAB" localSheetId="17">#REF!</definedName>
    <definedName name="STFQTAB" localSheetId="51">#REF!</definedName>
    <definedName name="STFQTAB" localSheetId="89">#REF!</definedName>
    <definedName name="STFQTAB" localSheetId="42">#REF!</definedName>
    <definedName name="STFQTAB" localSheetId="43">#REF!</definedName>
    <definedName name="STFQTAB" localSheetId="48">#REF!</definedName>
    <definedName name="STFQTAB" localSheetId="49">#REF!</definedName>
    <definedName name="STFQTAB" localSheetId="50">#REF!</definedName>
    <definedName name="STFQTAB" localSheetId="57">#REF!</definedName>
    <definedName name="STFQTAB" localSheetId="58">#REF!</definedName>
    <definedName name="STFQTAB" localSheetId="76">#REF!</definedName>
    <definedName name="STFQTAB" localSheetId="78">#REF!</definedName>
    <definedName name="STFQTAB" localSheetId="22">#REF!</definedName>
    <definedName name="STFQTAB" localSheetId="90">#REF!</definedName>
    <definedName name="STFQTAB" localSheetId="27">#REF!</definedName>
    <definedName name="STFQTAB" localSheetId="0">#REF!</definedName>
    <definedName name="STFQTAB">#REF!</definedName>
    <definedName name="STOCK" localSheetId="106">#REF!</definedName>
    <definedName name="STOCK" localSheetId="57">[172]STOCK!$D$4:$K$69</definedName>
    <definedName name="STOCK" localSheetId="94">#REF!</definedName>
    <definedName name="STOCK">[172]STOCK!$D$4:$K$69</definedName>
    <definedName name="stocksumm" localSheetId="106">#REF!</definedName>
    <definedName name="stocksumm" localSheetId="17">#REF!</definedName>
    <definedName name="stocksumm" localSheetId="18">#REF!</definedName>
    <definedName name="stocksumm" localSheetId="51">#REF!</definedName>
    <definedName name="stocksumm" localSheetId="89">#REF!</definedName>
    <definedName name="stocksumm" localSheetId="40">#REF!</definedName>
    <definedName name="stocksumm" localSheetId="42">#REF!</definedName>
    <definedName name="stocksumm" localSheetId="48">#REF!</definedName>
    <definedName name="stocksumm" localSheetId="49">#REF!</definedName>
    <definedName name="stocksumm" localSheetId="50">#REF!</definedName>
    <definedName name="stocksumm" localSheetId="57">#REF!</definedName>
    <definedName name="stocksumm" localSheetId="58">#REF!</definedName>
    <definedName name="stocksumm" localSheetId="78">#REF!</definedName>
    <definedName name="stocksumm" localSheetId="22">#REF!</definedName>
    <definedName name="stocksumm" localSheetId="90">#REF!</definedName>
    <definedName name="stocksumm" localSheetId="0">#REF!</definedName>
    <definedName name="stocksumm">#REF!</definedName>
    <definedName name="STOP" localSheetId="106">#REF!</definedName>
    <definedName name="STOP" localSheetId="16">#REF!</definedName>
    <definedName name="STOP" localSheetId="17">#REF!</definedName>
    <definedName name="STOP" localSheetId="18">#REF!</definedName>
    <definedName name="STOP" localSheetId="51">#REF!</definedName>
    <definedName name="STOP" localSheetId="89">#REF!</definedName>
    <definedName name="STOP" localSheetId="40">#REF!</definedName>
    <definedName name="STOP" localSheetId="42">#REF!</definedName>
    <definedName name="STOP" localSheetId="43">#REF!</definedName>
    <definedName name="STOP" localSheetId="48">#REF!</definedName>
    <definedName name="STOP" localSheetId="49">#REF!</definedName>
    <definedName name="STOP" localSheetId="50">#REF!</definedName>
    <definedName name="STOP" localSheetId="57">#REF!</definedName>
    <definedName name="STOP" localSheetId="58">#REF!</definedName>
    <definedName name="STOP" localSheetId="76">#REF!</definedName>
    <definedName name="STOP" localSheetId="78">#REF!</definedName>
    <definedName name="STOP" localSheetId="22">#REF!</definedName>
    <definedName name="STOP" localSheetId="90">#REF!</definedName>
    <definedName name="STOP" localSheetId="27">#REF!</definedName>
    <definedName name="STOP" localSheetId="0">#REF!</definedName>
    <definedName name="STOP">#REF!</definedName>
    <definedName name="STTAB4" localSheetId="106">#REF!</definedName>
    <definedName name="STTAB4" localSheetId="17">#REF!</definedName>
    <definedName name="STTAB4" localSheetId="51">#REF!</definedName>
    <definedName name="STTAB4" localSheetId="89">#REF!</definedName>
    <definedName name="STTAB4" localSheetId="40">#REF!</definedName>
    <definedName name="STTAB4" localSheetId="48">#REF!</definedName>
    <definedName name="STTAB4" localSheetId="49">#REF!</definedName>
    <definedName name="STTAB4" localSheetId="50">#REF!</definedName>
    <definedName name="STTAB4" localSheetId="57">#REF!</definedName>
    <definedName name="STTAB4" localSheetId="58">#REF!</definedName>
    <definedName name="STTAB4" localSheetId="78">#REF!</definedName>
    <definedName name="STTAB4" localSheetId="22">#REF!</definedName>
    <definedName name="STTAB4" localSheetId="90">#REF!</definedName>
    <definedName name="STTAB4" localSheetId="0">#REF!</definedName>
    <definedName name="STTAB4">#REF!</definedName>
    <definedName name="SUM" localSheetId="106">#REF!</definedName>
    <definedName name="SUM" localSheetId="57">[18]BoP!$E$313:$BE$365</definedName>
    <definedName name="SUM" localSheetId="94">#REF!</definedName>
    <definedName name="SUM">[18]BoP!$E$313:$BE$365</definedName>
    <definedName name="SUMA_FIJA_FINANCIADA_CON__LA_COPARTICIPACION_FEDERAL_DE_NACION__LEY_N__23621_ART._1" localSheetId="106">#REF!</definedName>
    <definedName name="SUMA_FIJA_FINANCIADA_CON__LA_COPARTICIPACION_FEDERAL_DE_NACION__LEY_N__23621_ART._1" localSheetId="57">#REF!</definedName>
    <definedName name="SUMA_FIJA_FINANCIADA_CON__LA_COPARTICIPACION_FEDERAL_DE_NACION__LEY_N__23621_ART._1" localSheetId="94">#REF!</definedName>
    <definedName name="SUMA_FIJA_FINANCIADA_CON__LA_COPARTICIPACION_FEDERAL_DE_NACION__LEY_N__23621_ART._1">[6]C!$B$19:$N$19</definedName>
    <definedName name="SUMGDP" localSheetId="106">#REF!</definedName>
    <definedName name="SUMGDP" localSheetId="17">[144]NA!#REF!</definedName>
    <definedName name="SUMGDP" localSheetId="51">[144]NA!#REF!</definedName>
    <definedName name="SUMGDP" localSheetId="89">[144]NA!#REF!</definedName>
    <definedName name="SUMGDP" localSheetId="40">[144]NA!#REF!</definedName>
    <definedName name="SUMGDP" localSheetId="42">[144]NA!#REF!</definedName>
    <definedName name="SUMGDP" localSheetId="48">[144]NA!#REF!</definedName>
    <definedName name="SUMGDP" localSheetId="49">[144]NA!#REF!</definedName>
    <definedName name="SUMGDP" localSheetId="50">[144]NA!#REF!</definedName>
    <definedName name="SUMGDP" localSheetId="57">[144]NA!#REF!</definedName>
    <definedName name="SUMGDP" localSheetId="58">[144]NA!#REF!</definedName>
    <definedName name="SUMGDP" localSheetId="77">[144]NA!#REF!</definedName>
    <definedName name="SUMGDP" localSheetId="78">[144]NA!#REF!</definedName>
    <definedName name="SUMGDP" localSheetId="90">[144]NA!#REF!</definedName>
    <definedName name="SUMGDP" localSheetId="94">#REF!</definedName>
    <definedName name="SUMGDP">[144]NA!#REF!</definedName>
    <definedName name="SUMTAB" localSheetId="106">#REF!</definedName>
    <definedName name="SUMTAB" localSheetId="57">[184]CPI:NA!$A$272:$R$990</definedName>
    <definedName name="SUMTAB" localSheetId="94">#REF!</definedName>
    <definedName name="SUMTAB">[184]CPI:NA!$A$272:$R$990</definedName>
    <definedName name="SUPLI" localSheetId="106">#REF!</definedName>
    <definedName name="SUPLI" localSheetId="16">#REF!</definedName>
    <definedName name="SUPLI" localSheetId="17">#REF!</definedName>
    <definedName name="SUPLI" localSheetId="41">#REF!</definedName>
    <definedName name="SUPLI" localSheetId="51">#REF!</definedName>
    <definedName name="SUPLI" localSheetId="89">#REF!</definedName>
    <definedName name="SUPLI" localSheetId="40">#REF!</definedName>
    <definedName name="SUPLI" localSheetId="42">#REF!</definedName>
    <definedName name="SUPLI" localSheetId="43">#REF!</definedName>
    <definedName name="SUPLI" localSheetId="47">#REF!</definedName>
    <definedName name="SUPLI" localSheetId="48">#REF!</definedName>
    <definedName name="SUPLI" localSheetId="49">#REF!</definedName>
    <definedName name="SUPLI" localSheetId="50">#REF!</definedName>
    <definedName name="SUPLI" localSheetId="57">#REF!</definedName>
    <definedName name="SUPLI" localSheetId="58">#REF!</definedName>
    <definedName name="SUPLI" localSheetId="59">#REF!</definedName>
    <definedName name="SUPLI" localSheetId="60">#REF!</definedName>
    <definedName name="SUPLI" localSheetId="76">#REF!</definedName>
    <definedName name="SUPLI" localSheetId="78">#REF!</definedName>
    <definedName name="SUPLI" localSheetId="82">#REF!</definedName>
    <definedName name="SUPLI" localSheetId="22">#REF!</definedName>
    <definedName name="SUPLI" localSheetId="86">#REF!</definedName>
    <definedName name="SUPLI" localSheetId="90">#REF!</definedName>
    <definedName name="SUPLI" localSheetId="27">#REF!</definedName>
    <definedName name="SUPLI" localSheetId="0">#REF!</definedName>
    <definedName name="SUPLI">#REF!</definedName>
    <definedName name="SUPLIDORES" localSheetId="106">#REF!</definedName>
    <definedName name="SUPLIDORES" localSheetId="16">#REF!</definedName>
    <definedName name="SUPLIDORES" localSheetId="17">#REF!</definedName>
    <definedName name="SUPLIDORES" localSheetId="41">#REF!</definedName>
    <definedName name="SUPLIDORES" localSheetId="51">#REF!</definedName>
    <definedName name="SUPLIDORES" localSheetId="89">#REF!</definedName>
    <definedName name="SUPLIDORES" localSheetId="40">#REF!</definedName>
    <definedName name="SUPLIDORES" localSheetId="42">#REF!</definedName>
    <definedName name="SUPLIDORES" localSheetId="43">#REF!</definedName>
    <definedName name="SUPLIDORES" localSheetId="48">#REF!</definedName>
    <definedName name="SUPLIDORES" localSheetId="49">#REF!</definedName>
    <definedName name="SUPLIDORES" localSheetId="50">#REF!</definedName>
    <definedName name="SUPLIDORES" localSheetId="57">#REF!</definedName>
    <definedName name="SUPLIDORES" localSheetId="58">#REF!</definedName>
    <definedName name="SUPLIDORES" localSheetId="59">#REF!</definedName>
    <definedName name="SUPLIDORES" localSheetId="60">#REF!</definedName>
    <definedName name="SUPLIDORES" localSheetId="76">#REF!</definedName>
    <definedName name="SUPLIDORES" localSheetId="78">#REF!</definedName>
    <definedName name="SUPLIDORES" localSheetId="82">#REF!</definedName>
    <definedName name="SUPLIDORES" localSheetId="22">#REF!</definedName>
    <definedName name="SUPLIDORES" localSheetId="86">#REF!</definedName>
    <definedName name="SUPLIDORES" localSheetId="90">#REF!</definedName>
    <definedName name="SUPLIDORES" localSheetId="27">#REF!</definedName>
    <definedName name="SUPLIDORES" localSheetId="0">#REF!</definedName>
    <definedName name="SUPLIDORES">#REF!</definedName>
    <definedName name="SUPPLY" localSheetId="106">#REF!</definedName>
    <definedName name="SUPPLY" localSheetId="57">[100]MONTHLY!$A$87:$Q$193</definedName>
    <definedName name="SUPPLY" localSheetId="94">#REF!</definedName>
    <definedName name="SUPPLY">[100]MONTHLY!$A$87:$Q$193</definedName>
    <definedName name="SUPPLY2" localSheetId="106">#REF!</definedName>
    <definedName name="SUPPLY2" localSheetId="57">[100]MONTHLY!$A$422:$Z$477</definedName>
    <definedName name="SUPPLY2" localSheetId="94">#REF!</definedName>
    <definedName name="SUPPLY2">[100]MONTHLY!$A$422:$Z$477</definedName>
    <definedName name="SUPUES" localSheetId="106">#REF!</definedName>
    <definedName name="SUPUES" localSheetId="17">#REF!</definedName>
    <definedName name="SUPUES" localSheetId="18">#REF!</definedName>
    <definedName name="SUPUES" localSheetId="51">#REF!</definedName>
    <definedName name="SUPUES" localSheetId="89">#REF!</definedName>
    <definedName name="SUPUES" localSheetId="40">#REF!</definedName>
    <definedName name="SUPUES" localSheetId="42">#REF!</definedName>
    <definedName name="SUPUES" localSheetId="48">#REF!</definedName>
    <definedName name="SUPUES" localSheetId="49">#REF!</definedName>
    <definedName name="SUPUES" localSheetId="50">#REF!</definedName>
    <definedName name="SUPUES" localSheetId="57">#REF!</definedName>
    <definedName name="SUPUES" localSheetId="58">#REF!</definedName>
    <definedName name="SUPUES" localSheetId="78">#REF!</definedName>
    <definedName name="SUPUES" localSheetId="22">#REF!</definedName>
    <definedName name="SUPUES" localSheetId="90">#REF!</definedName>
    <definedName name="SUPUES" localSheetId="0">#REF!</definedName>
    <definedName name="SUPUES">#REF!</definedName>
    <definedName name="supuestos" localSheetId="106">#REF!</definedName>
    <definedName name="supuestos" localSheetId="17">#REF!</definedName>
    <definedName name="supuestos" localSheetId="18">#REF!</definedName>
    <definedName name="supuestos" localSheetId="51">#REF!</definedName>
    <definedName name="supuestos" localSheetId="89">#REF!</definedName>
    <definedName name="supuestos" localSheetId="40">#REF!</definedName>
    <definedName name="supuestos" localSheetId="42">#REF!</definedName>
    <definedName name="supuestos" localSheetId="48">#REF!</definedName>
    <definedName name="supuestos" localSheetId="49">#REF!</definedName>
    <definedName name="supuestos" localSheetId="50">#REF!</definedName>
    <definedName name="supuestos" localSheetId="57">#REF!</definedName>
    <definedName name="supuestos" localSheetId="58">#REF!</definedName>
    <definedName name="supuestos" localSheetId="78">#REF!</definedName>
    <definedName name="supuestos" localSheetId="22">#REF!</definedName>
    <definedName name="supuestos" localSheetId="90">#REF!</definedName>
    <definedName name="supuestos" localSheetId="0">#REF!</definedName>
    <definedName name="supuestos">#REF!</definedName>
    <definedName name="swe" localSheetId="104" hidden="1">{"Tab1",#N/A,FALSE,"P";"Tab2",#N/A,FALSE,"P"}</definedName>
    <definedName name="swe" localSheetId="106" hidden="1">{"Tab1",#N/A,FALSE,"P";"Tab2",#N/A,FALSE,"P"}</definedName>
    <definedName name="swe" localSheetId="16" hidden="1">{"Tab1",#N/A,FALSE,"P";"Tab2",#N/A,FALSE,"P"}</definedName>
    <definedName name="swe" localSheetId="17" hidden="1">{"Tab1",#N/A,FALSE,"P";"Tab2",#N/A,FALSE,"P"}</definedName>
    <definedName name="swe" localSheetId="18" hidden="1">{"Tab1",#N/A,FALSE,"P";"Tab2",#N/A,FALSE,"P"}</definedName>
    <definedName name="swe" localSheetId="38" hidden="1">{"Tab1",#N/A,FALSE,"P";"Tab2",#N/A,FALSE,"P"}</definedName>
    <definedName name="swe" localSheetId="41" hidden="1">{"Tab1",#N/A,FALSE,"P";"Tab2",#N/A,FALSE,"P"}</definedName>
    <definedName name="swe" localSheetId="65" hidden="1">{"Tab1",#N/A,FALSE,"P";"Tab2",#N/A,FALSE,"P"}</definedName>
    <definedName name="swe" localSheetId="67" hidden="1">{"Tab1",#N/A,FALSE,"P";"Tab2",#N/A,FALSE,"P"}</definedName>
    <definedName name="swe" localSheetId="70" hidden="1">{"Tab1",#N/A,FALSE,"P";"Tab2",#N/A,FALSE,"P"}</definedName>
    <definedName name="swe" localSheetId="8" hidden="1">{"Tab1",#N/A,FALSE,"P";"Tab2",#N/A,FALSE,"P"}</definedName>
    <definedName name="swe" localSheetId="9" hidden="1">{"Tab1",#N/A,FALSE,"P";"Tab2",#N/A,FALSE,"P"}</definedName>
    <definedName name="swe" localSheetId="10" hidden="1">{"Tab1",#N/A,FALSE,"P";"Tab2",#N/A,FALSE,"P"}</definedName>
    <definedName name="swe" localSheetId="11" hidden="1">{"Tab1",#N/A,FALSE,"P";"Tab2",#N/A,FALSE,"P"}</definedName>
    <definedName name="swe" localSheetId="54" hidden="1">{"Tab1",#N/A,FALSE,"P";"Tab2",#N/A,FALSE,"P"}</definedName>
    <definedName name="swe" localSheetId="51" hidden="1">{"Tab1",#N/A,FALSE,"P";"Tab2",#N/A,FALSE,"P"}</definedName>
    <definedName name="swe" localSheetId="89" hidden="1">{"Tab1",#N/A,FALSE,"P";"Tab2",#N/A,FALSE,"P"}</definedName>
    <definedName name="swe" localSheetId="28" hidden="1">{"Tab1",#N/A,FALSE,"P";"Tab2",#N/A,FALSE,"P"}</definedName>
    <definedName name="swe" localSheetId="29" hidden="1">{"Tab1",#N/A,FALSE,"P";"Tab2",#N/A,FALSE,"P"}</definedName>
    <definedName name="swe" localSheetId="30" hidden="1">{"Tab1",#N/A,FALSE,"P";"Tab2",#N/A,FALSE,"P"}</definedName>
    <definedName name="swe" localSheetId="31" hidden="1">{"Tab1",#N/A,FALSE,"P";"Tab2",#N/A,FALSE,"P"}</definedName>
    <definedName name="swe" localSheetId="32" hidden="1">{"Tab1",#N/A,FALSE,"P";"Tab2",#N/A,FALSE,"P"}</definedName>
    <definedName name="swe" localSheetId="33" hidden="1">{"Tab1",#N/A,FALSE,"P";"Tab2",#N/A,FALSE,"P"}</definedName>
    <definedName name="swe" localSheetId="34" hidden="1">{"Tab1",#N/A,FALSE,"P";"Tab2",#N/A,FALSE,"P"}</definedName>
    <definedName name="swe" localSheetId="37" hidden="1">{"Tab1",#N/A,FALSE,"P";"Tab2",#N/A,FALSE,"P"}</definedName>
    <definedName name="swe" localSheetId="2" hidden="1">{"Tab1",#N/A,FALSE,"P";"Tab2",#N/A,FALSE,"P"}</definedName>
    <definedName name="swe" localSheetId="39" hidden="1">{"Tab1",#N/A,FALSE,"P";"Tab2",#N/A,FALSE,"P"}</definedName>
    <definedName name="swe" localSheetId="40" hidden="1">{"Tab1",#N/A,FALSE,"P";"Tab2",#N/A,FALSE,"P"}</definedName>
    <definedName name="swe" localSheetId="42" hidden="1">{"Tab1",#N/A,FALSE,"P";"Tab2",#N/A,FALSE,"P"}</definedName>
    <definedName name="swe" localSheetId="43" hidden="1">{"Tab1",#N/A,FALSE,"P";"Tab2",#N/A,FALSE,"P"}</definedName>
    <definedName name="swe" localSheetId="44" hidden="1">{"Tab1",#N/A,FALSE,"P";"Tab2",#N/A,FALSE,"P"}</definedName>
    <definedName name="swe" localSheetId="45" hidden="1">{"Tab1",#N/A,FALSE,"P";"Tab2",#N/A,FALSE,"P"}</definedName>
    <definedName name="swe" localSheetId="46" hidden="1">{"Tab1",#N/A,FALSE,"P";"Tab2",#N/A,FALSE,"P"}</definedName>
    <definedName name="swe" localSheetId="47" hidden="1">{"Tab1",#N/A,FALSE,"P";"Tab2",#N/A,FALSE,"P"}</definedName>
    <definedName name="swe" localSheetId="48" hidden="1">{"Tab1",#N/A,FALSE,"P";"Tab2",#N/A,FALSE,"P"}</definedName>
    <definedName name="swe" localSheetId="49" hidden="1">{"Tab1",#N/A,FALSE,"P";"Tab2",#N/A,FALSE,"P"}</definedName>
    <definedName name="swe" localSheetId="50" hidden="1">{"Tab1",#N/A,FALSE,"P";"Tab2",#N/A,FALSE,"P"}</definedName>
    <definedName name="swe" localSheetId="57" hidden="1">{"Tab1",#N/A,FALSE,"P";"Tab2",#N/A,FALSE,"P"}</definedName>
    <definedName name="swe" localSheetId="58" hidden="1">{"Tab1",#N/A,FALSE,"P";"Tab2",#N/A,FALSE,"P"}</definedName>
    <definedName name="swe" localSheetId="59" hidden="1">{"Tab1",#N/A,FALSE,"P";"Tab2",#N/A,FALSE,"P"}</definedName>
    <definedName name="swe" localSheetId="60" hidden="1">{"Tab1",#N/A,FALSE,"P";"Tab2",#N/A,FALSE,"P"}</definedName>
    <definedName name="swe" localSheetId="61" hidden="1">{"Tab1",#N/A,FALSE,"P";"Tab2",#N/A,FALSE,"P"}</definedName>
    <definedName name="swe" localSheetId="62" hidden="1">{"Tab1",#N/A,FALSE,"P";"Tab2",#N/A,FALSE,"P"}</definedName>
    <definedName name="swe" localSheetId="63" hidden="1">{"Tab1",#N/A,FALSE,"P";"Tab2",#N/A,FALSE,"P"}</definedName>
    <definedName name="swe" localSheetId="64" hidden="1">{"Tab1",#N/A,FALSE,"P";"Tab2",#N/A,FALSE,"P"}</definedName>
    <definedName name="swe" localSheetId="66" hidden="1">{"Tab1",#N/A,FALSE,"P";"Tab2",#N/A,FALSE,"P"}</definedName>
    <definedName name="swe" localSheetId="68" hidden="1">{"Tab1",#N/A,FALSE,"P";"Tab2",#N/A,FALSE,"P"}</definedName>
    <definedName name="swe" localSheetId="69" hidden="1">{"Tab1",#N/A,FALSE,"P";"Tab2",#N/A,FALSE,"P"}</definedName>
    <definedName name="swe" localSheetId="71" hidden="1">{"Tab1",#N/A,FALSE,"P";"Tab2",#N/A,FALSE,"P"}</definedName>
    <definedName name="swe" localSheetId="76" hidden="1">{"Tab1",#N/A,FALSE,"P";"Tab2",#N/A,FALSE,"P"}</definedName>
    <definedName name="swe" localSheetId="77" hidden="1">{"Tab1",#N/A,FALSE,"P";"Tab2",#N/A,FALSE,"P"}</definedName>
    <definedName name="swe" localSheetId="78" hidden="1">{"Tab1",#N/A,FALSE,"P";"Tab2",#N/A,FALSE,"P"}</definedName>
    <definedName name="swe" localSheetId="82" hidden="1">{"Tab1",#N/A,FALSE,"P";"Tab2",#N/A,FALSE,"P"}</definedName>
    <definedName name="swe" localSheetId="22" hidden="1">{"Tab1",#N/A,FALSE,"P";"Tab2",#N/A,FALSE,"P"}</definedName>
    <definedName name="swe" localSheetId="86" hidden="1">{"Tab1",#N/A,FALSE,"P";"Tab2",#N/A,FALSE,"P"}</definedName>
    <definedName name="swe" localSheetId="90" hidden="1">{"Tab1",#N/A,FALSE,"P";"Tab2",#N/A,FALSE,"P"}</definedName>
    <definedName name="swe" localSheetId="94" hidden="1">{"Tab1",#N/A,FALSE,"P";"Tab2",#N/A,FALSE,"P"}</definedName>
    <definedName name="swe" localSheetId="102" hidden="1">{"Tab1",#N/A,FALSE,"P";"Tab2",#N/A,FALSE,"P"}</definedName>
    <definedName name="swe" localSheetId="27" hidden="1">{"Tab1",#N/A,FALSE,"P";"Tab2",#N/A,FALSE,"P"}</definedName>
    <definedName name="swe" localSheetId="0" hidden="1">{"Tab1",#N/A,FALSE,"P";"Tab2",#N/A,FALSE,"P"}</definedName>
    <definedName name="swe" hidden="1">{"Tab1",#N/A,FALSE,"P";"Tab2",#N/A,FALSE,"P"}</definedName>
    <definedName name="Sweden_wt" localSheetId="106">#REF!</definedName>
    <definedName name="Sweden_wt" localSheetId="57">'[83]OECD wgt'!$B$32</definedName>
    <definedName name="Sweden_wt" localSheetId="94">#REF!</definedName>
    <definedName name="Sweden_wt">'[83]OECD wgt'!$B$32</definedName>
    <definedName name="SwitchColor" localSheetId="106">#REF!</definedName>
    <definedName name="SwitchColor" localSheetId="17">#REF!</definedName>
    <definedName name="SwitchColor" localSheetId="18">#REF!</definedName>
    <definedName name="SwitchColor" localSheetId="51">#REF!</definedName>
    <definedName name="SwitchColor" localSheetId="89">#REF!</definedName>
    <definedName name="SwitchColor" localSheetId="40">#REF!</definedName>
    <definedName name="SwitchColor" localSheetId="42">#REF!</definedName>
    <definedName name="SwitchColor" localSheetId="48">#REF!</definedName>
    <definedName name="SwitchColor" localSheetId="49">#REF!</definedName>
    <definedName name="SwitchColor" localSheetId="50">#REF!</definedName>
    <definedName name="SwitchColor" localSheetId="57">#REF!</definedName>
    <definedName name="SwitchColor" localSheetId="58">#REF!</definedName>
    <definedName name="SwitchColor" localSheetId="78">#REF!</definedName>
    <definedName name="SwitchColor" localSheetId="22">#REF!</definedName>
    <definedName name="SwitchColor" localSheetId="90">#REF!</definedName>
    <definedName name="SwitchColor" localSheetId="0">#REF!</definedName>
    <definedName name="SwitchColor">#REF!</definedName>
    <definedName name="Switzerland_wt" localSheetId="106">#REF!</definedName>
    <definedName name="Switzerland_wt" localSheetId="57">'[83]OECD wgt'!$B$33</definedName>
    <definedName name="Switzerland_wt" localSheetId="94">#REF!</definedName>
    <definedName name="Switzerland_wt">'[83]OECD wgt'!$B$33</definedName>
    <definedName name="Swvu.PLA1." localSheetId="106" hidden="1">#REF!</definedName>
    <definedName name="Swvu.PLA1." localSheetId="16" hidden="1">'[6]COP FED'!#REF!</definedName>
    <definedName name="Swvu.PLA1." localSheetId="17" hidden="1">'[65]COP FED'!#REF!</definedName>
    <definedName name="Swvu.PLA1." localSheetId="18" hidden="1">'[65]COP FED'!#REF!</definedName>
    <definedName name="Swvu.PLA1." localSheetId="51" hidden="1">'[65]COP FED'!#REF!</definedName>
    <definedName name="Swvu.PLA1." localSheetId="89" hidden="1">'[65]COP FED'!#REF!</definedName>
    <definedName name="Swvu.PLA1." localSheetId="40" hidden="1">'[65]COP FED'!#REF!</definedName>
    <definedName name="Swvu.PLA1." localSheetId="42" hidden="1">'[65]COP FED'!#REF!</definedName>
    <definedName name="Swvu.PLA1." localSheetId="48" hidden="1">'[65]COP FED'!#REF!</definedName>
    <definedName name="Swvu.PLA1." localSheetId="49" hidden="1">'[65]COP FED'!#REF!</definedName>
    <definedName name="Swvu.PLA1." localSheetId="50" hidden="1">'[65]COP FED'!#REF!</definedName>
    <definedName name="Swvu.PLA1." localSheetId="57" hidden="1">#REF!</definedName>
    <definedName name="Swvu.PLA1." localSheetId="58" hidden="1">'[65]COP FED'!#REF!</definedName>
    <definedName name="Swvu.PLA1." localSheetId="77" hidden="1">'[65]COP FED'!#REF!</definedName>
    <definedName name="Swvu.PLA1." localSheetId="78" hidden="1">'[65]COP FED'!#REF!</definedName>
    <definedName name="Swvu.PLA1." localSheetId="90" hidden="1">'[65]COP FED'!#REF!</definedName>
    <definedName name="Swvu.PLA1." localSheetId="94" hidden="1">#REF!</definedName>
    <definedName name="Swvu.PLA1." hidden="1">'[65]COP FED'!#REF!</definedName>
    <definedName name="Swvu.PLA2." localSheetId="106" hidden="1">#REF!</definedName>
    <definedName name="Swvu.PLA2." localSheetId="16" hidden="1">'[6]COP FED'!$A$1:$N$49</definedName>
    <definedName name="Swvu.PLA2." localSheetId="57" hidden="1">#REF!</definedName>
    <definedName name="Swvu.PLA2." localSheetId="94" hidden="1">#REF!</definedName>
    <definedName name="Swvu.PLA2." hidden="1">'[65]COP FED'!$A$1:$N$49</definedName>
    <definedName name="sxc" localSheetId="104" hidden="1">{"Riqfin97",#N/A,FALSE,"Tran";"Riqfinpro",#N/A,FALSE,"Tran"}</definedName>
    <definedName name="sxc" localSheetId="106" hidden="1">{"Riqfin97",#N/A,FALSE,"Tran";"Riqfinpro",#N/A,FALSE,"Tran"}</definedName>
    <definedName name="sxc" localSheetId="16" hidden="1">{"Riqfin97",#N/A,FALSE,"Tran";"Riqfinpro",#N/A,FALSE,"Tran"}</definedName>
    <definedName name="sxc" localSheetId="17" hidden="1">{"Riqfin97",#N/A,FALSE,"Tran";"Riqfinpro",#N/A,FALSE,"Tran"}</definedName>
    <definedName name="sxc" localSheetId="18" hidden="1">{"Riqfin97",#N/A,FALSE,"Tran";"Riqfinpro",#N/A,FALSE,"Tran"}</definedName>
    <definedName name="sxc" localSheetId="38" hidden="1">{"Riqfin97",#N/A,FALSE,"Tran";"Riqfinpro",#N/A,FALSE,"Tran"}</definedName>
    <definedName name="sxc" localSheetId="41" hidden="1">{"Riqfin97",#N/A,FALSE,"Tran";"Riqfinpro",#N/A,FALSE,"Tran"}</definedName>
    <definedName name="sxc" localSheetId="65" hidden="1">{"Riqfin97",#N/A,FALSE,"Tran";"Riqfinpro",#N/A,FALSE,"Tran"}</definedName>
    <definedName name="sxc" localSheetId="67" hidden="1">{"Riqfin97",#N/A,FALSE,"Tran";"Riqfinpro",#N/A,FALSE,"Tran"}</definedName>
    <definedName name="sxc" localSheetId="70" hidden="1">{"Riqfin97",#N/A,FALSE,"Tran";"Riqfinpro",#N/A,FALSE,"Tran"}</definedName>
    <definedName name="sxc" localSheetId="8" hidden="1">{"Riqfin97",#N/A,FALSE,"Tran";"Riqfinpro",#N/A,FALSE,"Tran"}</definedName>
    <definedName name="sxc" localSheetId="9" hidden="1">{"Riqfin97",#N/A,FALSE,"Tran";"Riqfinpro",#N/A,FALSE,"Tran"}</definedName>
    <definedName name="sxc" localSheetId="10" hidden="1">{"Riqfin97",#N/A,FALSE,"Tran";"Riqfinpro",#N/A,FALSE,"Tran"}</definedName>
    <definedName name="sxc" localSheetId="11" hidden="1">{"Riqfin97",#N/A,FALSE,"Tran";"Riqfinpro",#N/A,FALSE,"Tran"}</definedName>
    <definedName name="sxc" localSheetId="54" hidden="1">{"Riqfin97",#N/A,FALSE,"Tran";"Riqfinpro",#N/A,FALSE,"Tran"}</definedName>
    <definedName name="sxc" localSheetId="51" hidden="1">{"Riqfin97",#N/A,FALSE,"Tran";"Riqfinpro",#N/A,FALSE,"Tran"}</definedName>
    <definedName name="sxc" localSheetId="89" hidden="1">{"Riqfin97",#N/A,FALSE,"Tran";"Riqfinpro",#N/A,FALSE,"Tran"}</definedName>
    <definedName name="sxc" localSheetId="28" hidden="1">{"Riqfin97",#N/A,FALSE,"Tran";"Riqfinpro",#N/A,FALSE,"Tran"}</definedName>
    <definedName name="sxc" localSheetId="29" hidden="1">{"Riqfin97",#N/A,FALSE,"Tran";"Riqfinpro",#N/A,FALSE,"Tran"}</definedName>
    <definedName name="sxc" localSheetId="30" hidden="1">{"Riqfin97",#N/A,FALSE,"Tran";"Riqfinpro",#N/A,FALSE,"Tran"}</definedName>
    <definedName name="sxc" localSheetId="31" hidden="1">{"Riqfin97",#N/A,FALSE,"Tran";"Riqfinpro",#N/A,FALSE,"Tran"}</definedName>
    <definedName name="sxc" localSheetId="32" hidden="1">{"Riqfin97",#N/A,FALSE,"Tran";"Riqfinpro",#N/A,FALSE,"Tran"}</definedName>
    <definedName name="sxc" localSheetId="33" hidden="1">{"Riqfin97",#N/A,FALSE,"Tran";"Riqfinpro",#N/A,FALSE,"Tran"}</definedName>
    <definedName name="sxc" localSheetId="34" hidden="1">{"Riqfin97",#N/A,FALSE,"Tran";"Riqfinpro",#N/A,FALSE,"Tran"}</definedName>
    <definedName name="sxc" localSheetId="37" hidden="1">{"Riqfin97",#N/A,FALSE,"Tran";"Riqfinpro",#N/A,FALSE,"Tran"}</definedName>
    <definedName name="sxc" localSheetId="2" hidden="1">{"Riqfin97",#N/A,FALSE,"Tran";"Riqfinpro",#N/A,FALSE,"Tran"}</definedName>
    <definedName name="sxc" localSheetId="39" hidden="1">{"Riqfin97",#N/A,FALSE,"Tran";"Riqfinpro",#N/A,FALSE,"Tran"}</definedName>
    <definedName name="sxc" localSheetId="40" hidden="1">{"Riqfin97",#N/A,FALSE,"Tran";"Riqfinpro",#N/A,FALSE,"Tran"}</definedName>
    <definedName name="sxc" localSheetId="42" hidden="1">{"Riqfin97",#N/A,FALSE,"Tran";"Riqfinpro",#N/A,FALSE,"Tran"}</definedName>
    <definedName name="sxc" localSheetId="43" hidden="1">{"Riqfin97",#N/A,FALSE,"Tran";"Riqfinpro",#N/A,FALSE,"Tran"}</definedName>
    <definedName name="sxc" localSheetId="44" hidden="1">{"Riqfin97",#N/A,FALSE,"Tran";"Riqfinpro",#N/A,FALSE,"Tran"}</definedName>
    <definedName name="sxc" localSheetId="45" hidden="1">{"Riqfin97",#N/A,FALSE,"Tran";"Riqfinpro",#N/A,FALSE,"Tran"}</definedName>
    <definedName name="sxc" localSheetId="46" hidden="1">{"Riqfin97",#N/A,FALSE,"Tran";"Riqfinpro",#N/A,FALSE,"Tran"}</definedName>
    <definedName name="sxc" localSheetId="47" hidden="1">{"Riqfin97",#N/A,FALSE,"Tran";"Riqfinpro",#N/A,FALSE,"Tran"}</definedName>
    <definedName name="sxc" localSheetId="48" hidden="1">{"Riqfin97",#N/A,FALSE,"Tran";"Riqfinpro",#N/A,FALSE,"Tran"}</definedName>
    <definedName name="sxc" localSheetId="49" hidden="1">{"Riqfin97",#N/A,FALSE,"Tran";"Riqfinpro",#N/A,FALSE,"Tran"}</definedName>
    <definedName name="sxc" localSheetId="50" hidden="1">{"Riqfin97",#N/A,FALSE,"Tran";"Riqfinpro",#N/A,FALSE,"Tran"}</definedName>
    <definedName name="sxc" localSheetId="57" hidden="1">{"Riqfin97",#N/A,FALSE,"Tran";"Riqfinpro",#N/A,FALSE,"Tran"}</definedName>
    <definedName name="sxc" localSheetId="58" hidden="1">{"Riqfin97",#N/A,FALSE,"Tran";"Riqfinpro",#N/A,FALSE,"Tran"}</definedName>
    <definedName name="sxc" localSheetId="59" hidden="1">{"Riqfin97",#N/A,FALSE,"Tran";"Riqfinpro",#N/A,FALSE,"Tran"}</definedName>
    <definedName name="sxc" localSheetId="60" hidden="1">{"Riqfin97",#N/A,FALSE,"Tran";"Riqfinpro",#N/A,FALSE,"Tran"}</definedName>
    <definedName name="sxc" localSheetId="61" hidden="1">{"Riqfin97",#N/A,FALSE,"Tran";"Riqfinpro",#N/A,FALSE,"Tran"}</definedName>
    <definedName name="sxc" localSheetId="62" hidden="1">{"Riqfin97",#N/A,FALSE,"Tran";"Riqfinpro",#N/A,FALSE,"Tran"}</definedName>
    <definedName name="sxc" localSheetId="63" hidden="1">{"Riqfin97",#N/A,FALSE,"Tran";"Riqfinpro",#N/A,FALSE,"Tran"}</definedName>
    <definedName name="sxc" localSheetId="64" hidden="1">{"Riqfin97",#N/A,FALSE,"Tran";"Riqfinpro",#N/A,FALSE,"Tran"}</definedName>
    <definedName name="sxc" localSheetId="66" hidden="1">{"Riqfin97",#N/A,FALSE,"Tran";"Riqfinpro",#N/A,FALSE,"Tran"}</definedName>
    <definedName name="sxc" localSheetId="68" hidden="1">{"Riqfin97",#N/A,FALSE,"Tran";"Riqfinpro",#N/A,FALSE,"Tran"}</definedName>
    <definedName name="sxc" localSheetId="69" hidden="1">{"Riqfin97",#N/A,FALSE,"Tran";"Riqfinpro",#N/A,FALSE,"Tran"}</definedName>
    <definedName name="sxc" localSheetId="71" hidden="1">{"Riqfin97",#N/A,FALSE,"Tran";"Riqfinpro",#N/A,FALSE,"Tran"}</definedName>
    <definedName name="sxc" localSheetId="76" hidden="1">{"Riqfin97",#N/A,FALSE,"Tran";"Riqfinpro",#N/A,FALSE,"Tran"}</definedName>
    <definedName name="sxc" localSheetId="77" hidden="1">{"Riqfin97",#N/A,FALSE,"Tran";"Riqfinpro",#N/A,FALSE,"Tran"}</definedName>
    <definedName name="sxc" localSheetId="78" hidden="1">{"Riqfin97",#N/A,FALSE,"Tran";"Riqfinpro",#N/A,FALSE,"Tran"}</definedName>
    <definedName name="sxc" localSheetId="82" hidden="1">{"Riqfin97",#N/A,FALSE,"Tran";"Riqfinpro",#N/A,FALSE,"Tran"}</definedName>
    <definedName name="sxc" localSheetId="22" hidden="1">{"Riqfin97",#N/A,FALSE,"Tran";"Riqfinpro",#N/A,FALSE,"Tran"}</definedName>
    <definedName name="sxc" localSheetId="86" hidden="1">{"Riqfin97",#N/A,FALSE,"Tran";"Riqfinpro",#N/A,FALSE,"Tran"}</definedName>
    <definedName name="sxc" localSheetId="90" hidden="1">{"Riqfin97",#N/A,FALSE,"Tran";"Riqfinpro",#N/A,FALSE,"Tran"}</definedName>
    <definedName name="sxc" localSheetId="94" hidden="1">{"Riqfin97",#N/A,FALSE,"Tran";"Riqfinpro",#N/A,FALSE,"Tran"}</definedName>
    <definedName name="sxc" localSheetId="102" hidden="1">{"Riqfin97",#N/A,FALSE,"Tran";"Riqfinpro",#N/A,FALSE,"Tran"}</definedName>
    <definedName name="sxc" localSheetId="27" hidden="1">{"Riqfin97",#N/A,FALSE,"Tran";"Riqfinpro",#N/A,FALSE,"Tran"}</definedName>
    <definedName name="sxc" localSheetId="0" hidden="1">{"Riqfin97",#N/A,FALSE,"Tran";"Riqfinpro",#N/A,FALSE,"Tran"}</definedName>
    <definedName name="sxc" hidden="1">{"Riqfin97",#N/A,FALSE,"Tran";"Riqfinpro",#N/A,FALSE,"Tran"}</definedName>
    <definedName name="sxe" localSheetId="104" hidden="1">{"Riqfin97",#N/A,FALSE,"Tran";"Riqfinpro",#N/A,FALSE,"Tran"}</definedName>
    <definedName name="sxe" localSheetId="106" hidden="1">{"Riqfin97",#N/A,FALSE,"Tran";"Riqfinpro",#N/A,FALSE,"Tran"}</definedName>
    <definedName name="sxe" localSheetId="16" hidden="1">{"Riqfin97",#N/A,FALSE,"Tran";"Riqfinpro",#N/A,FALSE,"Tran"}</definedName>
    <definedName name="sxe" localSheetId="17" hidden="1">{"Riqfin97",#N/A,FALSE,"Tran";"Riqfinpro",#N/A,FALSE,"Tran"}</definedName>
    <definedName name="sxe" localSheetId="18" hidden="1">{"Riqfin97",#N/A,FALSE,"Tran";"Riqfinpro",#N/A,FALSE,"Tran"}</definedName>
    <definedName name="sxe" localSheetId="38" hidden="1">{"Riqfin97",#N/A,FALSE,"Tran";"Riqfinpro",#N/A,FALSE,"Tran"}</definedName>
    <definedName name="sxe" localSheetId="41" hidden="1">{"Riqfin97",#N/A,FALSE,"Tran";"Riqfinpro",#N/A,FALSE,"Tran"}</definedName>
    <definedName name="sxe" localSheetId="65" hidden="1">{"Riqfin97",#N/A,FALSE,"Tran";"Riqfinpro",#N/A,FALSE,"Tran"}</definedName>
    <definedName name="sxe" localSheetId="67" hidden="1">{"Riqfin97",#N/A,FALSE,"Tran";"Riqfinpro",#N/A,FALSE,"Tran"}</definedName>
    <definedName name="sxe" localSheetId="70" hidden="1">{"Riqfin97",#N/A,FALSE,"Tran";"Riqfinpro",#N/A,FALSE,"Tran"}</definedName>
    <definedName name="sxe" localSheetId="8" hidden="1">{"Riqfin97",#N/A,FALSE,"Tran";"Riqfinpro",#N/A,FALSE,"Tran"}</definedName>
    <definedName name="sxe" localSheetId="9" hidden="1">{"Riqfin97",#N/A,FALSE,"Tran";"Riqfinpro",#N/A,FALSE,"Tran"}</definedName>
    <definedName name="sxe" localSheetId="10" hidden="1">{"Riqfin97",#N/A,FALSE,"Tran";"Riqfinpro",#N/A,FALSE,"Tran"}</definedName>
    <definedName name="sxe" localSheetId="11" hidden="1">{"Riqfin97",#N/A,FALSE,"Tran";"Riqfinpro",#N/A,FALSE,"Tran"}</definedName>
    <definedName name="sxe" localSheetId="54" hidden="1">{"Riqfin97",#N/A,FALSE,"Tran";"Riqfinpro",#N/A,FALSE,"Tran"}</definedName>
    <definedName name="sxe" localSheetId="51" hidden="1">{"Riqfin97",#N/A,FALSE,"Tran";"Riqfinpro",#N/A,FALSE,"Tran"}</definedName>
    <definedName name="sxe" localSheetId="89" hidden="1">{"Riqfin97",#N/A,FALSE,"Tran";"Riqfinpro",#N/A,FALSE,"Tran"}</definedName>
    <definedName name="sxe" localSheetId="28" hidden="1">{"Riqfin97",#N/A,FALSE,"Tran";"Riqfinpro",#N/A,FALSE,"Tran"}</definedName>
    <definedName name="sxe" localSheetId="29" hidden="1">{"Riqfin97",#N/A,FALSE,"Tran";"Riqfinpro",#N/A,FALSE,"Tran"}</definedName>
    <definedName name="sxe" localSheetId="30" hidden="1">{"Riqfin97",#N/A,FALSE,"Tran";"Riqfinpro",#N/A,FALSE,"Tran"}</definedName>
    <definedName name="sxe" localSheetId="31" hidden="1">{"Riqfin97",#N/A,FALSE,"Tran";"Riqfinpro",#N/A,FALSE,"Tran"}</definedName>
    <definedName name="sxe" localSheetId="32" hidden="1">{"Riqfin97",#N/A,FALSE,"Tran";"Riqfinpro",#N/A,FALSE,"Tran"}</definedName>
    <definedName name="sxe" localSheetId="33" hidden="1">{"Riqfin97",#N/A,FALSE,"Tran";"Riqfinpro",#N/A,FALSE,"Tran"}</definedName>
    <definedName name="sxe" localSheetId="34" hidden="1">{"Riqfin97",#N/A,FALSE,"Tran";"Riqfinpro",#N/A,FALSE,"Tran"}</definedName>
    <definedName name="sxe" localSheetId="37" hidden="1">{"Riqfin97",#N/A,FALSE,"Tran";"Riqfinpro",#N/A,FALSE,"Tran"}</definedName>
    <definedName name="sxe" localSheetId="2" hidden="1">{"Riqfin97",#N/A,FALSE,"Tran";"Riqfinpro",#N/A,FALSE,"Tran"}</definedName>
    <definedName name="sxe" localSheetId="39" hidden="1">{"Riqfin97",#N/A,FALSE,"Tran";"Riqfinpro",#N/A,FALSE,"Tran"}</definedName>
    <definedName name="sxe" localSheetId="40" hidden="1">{"Riqfin97",#N/A,FALSE,"Tran";"Riqfinpro",#N/A,FALSE,"Tran"}</definedName>
    <definedName name="sxe" localSheetId="42" hidden="1">{"Riqfin97",#N/A,FALSE,"Tran";"Riqfinpro",#N/A,FALSE,"Tran"}</definedName>
    <definedName name="sxe" localSheetId="43" hidden="1">{"Riqfin97",#N/A,FALSE,"Tran";"Riqfinpro",#N/A,FALSE,"Tran"}</definedName>
    <definedName name="sxe" localSheetId="44" hidden="1">{"Riqfin97",#N/A,FALSE,"Tran";"Riqfinpro",#N/A,FALSE,"Tran"}</definedName>
    <definedName name="sxe" localSheetId="45" hidden="1">{"Riqfin97",#N/A,FALSE,"Tran";"Riqfinpro",#N/A,FALSE,"Tran"}</definedName>
    <definedName name="sxe" localSheetId="46" hidden="1">{"Riqfin97",#N/A,FALSE,"Tran";"Riqfinpro",#N/A,FALSE,"Tran"}</definedName>
    <definedName name="sxe" localSheetId="47" hidden="1">{"Riqfin97",#N/A,FALSE,"Tran";"Riqfinpro",#N/A,FALSE,"Tran"}</definedName>
    <definedName name="sxe" localSheetId="48" hidden="1">{"Riqfin97",#N/A,FALSE,"Tran";"Riqfinpro",#N/A,FALSE,"Tran"}</definedName>
    <definedName name="sxe" localSheetId="49" hidden="1">{"Riqfin97",#N/A,FALSE,"Tran";"Riqfinpro",#N/A,FALSE,"Tran"}</definedName>
    <definedName name="sxe" localSheetId="50" hidden="1">{"Riqfin97",#N/A,FALSE,"Tran";"Riqfinpro",#N/A,FALSE,"Tran"}</definedName>
    <definedName name="sxe" localSheetId="57" hidden="1">{"Riqfin97",#N/A,FALSE,"Tran";"Riqfinpro",#N/A,FALSE,"Tran"}</definedName>
    <definedName name="sxe" localSheetId="58" hidden="1">{"Riqfin97",#N/A,FALSE,"Tran";"Riqfinpro",#N/A,FALSE,"Tran"}</definedName>
    <definedName name="sxe" localSheetId="59" hidden="1">{"Riqfin97",#N/A,FALSE,"Tran";"Riqfinpro",#N/A,FALSE,"Tran"}</definedName>
    <definedName name="sxe" localSheetId="60" hidden="1">{"Riqfin97",#N/A,FALSE,"Tran";"Riqfinpro",#N/A,FALSE,"Tran"}</definedName>
    <definedName name="sxe" localSheetId="61" hidden="1">{"Riqfin97",#N/A,FALSE,"Tran";"Riqfinpro",#N/A,FALSE,"Tran"}</definedName>
    <definedName name="sxe" localSheetId="62" hidden="1">{"Riqfin97",#N/A,FALSE,"Tran";"Riqfinpro",#N/A,FALSE,"Tran"}</definedName>
    <definedName name="sxe" localSheetId="63" hidden="1">{"Riqfin97",#N/A,FALSE,"Tran";"Riqfinpro",#N/A,FALSE,"Tran"}</definedName>
    <definedName name="sxe" localSheetId="64" hidden="1">{"Riqfin97",#N/A,FALSE,"Tran";"Riqfinpro",#N/A,FALSE,"Tran"}</definedName>
    <definedName name="sxe" localSheetId="66" hidden="1">{"Riqfin97",#N/A,FALSE,"Tran";"Riqfinpro",#N/A,FALSE,"Tran"}</definedName>
    <definedName name="sxe" localSheetId="68" hidden="1">{"Riqfin97",#N/A,FALSE,"Tran";"Riqfinpro",#N/A,FALSE,"Tran"}</definedName>
    <definedName name="sxe" localSheetId="69" hidden="1">{"Riqfin97",#N/A,FALSE,"Tran";"Riqfinpro",#N/A,FALSE,"Tran"}</definedName>
    <definedName name="sxe" localSheetId="71" hidden="1">{"Riqfin97",#N/A,FALSE,"Tran";"Riqfinpro",#N/A,FALSE,"Tran"}</definedName>
    <definedName name="sxe" localSheetId="76" hidden="1">{"Riqfin97",#N/A,FALSE,"Tran";"Riqfinpro",#N/A,FALSE,"Tran"}</definedName>
    <definedName name="sxe" localSheetId="77" hidden="1">{"Riqfin97",#N/A,FALSE,"Tran";"Riqfinpro",#N/A,FALSE,"Tran"}</definedName>
    <definedName name="sxe" localSheetId="78" hidden="1">{"Riqfin97",#N/A,FALSE,"Tran";"Riqfinpro",#N/A,FALSE,"Tran"}</definedName>
    <definedName name="sxe" localSheetId="82" hidden="1">{"Riqfin97",#N/A,FALSE,"Tran";"Riqfinpro",#N/A,FALSE,"Tran"}</definedName>
    <definedName name="sxe" localSheetId="22" hidden="1">{"Riqfin97",#N/A,FALSE,"Tran";"Riqfinpro",#N/A,FALSE,"Tran"}</definedName>
    <definedName name="sxe" localSheetId="86" hidden="1">{"Riqfin97",#N/A,FALSE,"Tran";"Riqfinpro",#N/A,FALSE,"Tran"}</definedName>
    <definedName name="sxe" localSheetId="90" hidden="1">{"Riqfin97",#N/A,FALSE,"Tran";"Riqfinpro",#N/A,FALSE,"Tran"}</definedName>
    <definedName name="sxe" localSheetId="94" hidden="1">{"Riqfin97",#N/A,FALSE,"Tran";"Riqfinpro",#N/A,FALSE,"Tran"}</definedName>
    <definedName name="sxe" localSheetId="102" hidden="1">{"Riqfin97",#N/A,FALSE,"Tran";"Riqfinpro",#N/A,FALSE,"Tran"}</definedName>
    <definedName name="sxe" localSheetId="27" hidden="1">{"Riqfin97",#N/A,FALSE,"Tran";"Riqfinpro",#N/A,FALSE,"Tran"}</definedName>
    <definedName name="sxe" localSheetId="0" hidden="1">{"Riqfin97",#N/A,FALSE,"Tran";"Riqfinpro",#N/A,FALSE,"Tran"}</definedName>
    <definedName name="sxe" hidden="1">{"Riqfin97",#N/A,FALSE,"Tran";"Riqfinpro",#N/A,FALSE,"Tran"}</definedName>
    <definedName name="t" localSheetId="104" hidden="1">{"Minpmon",#N/A,FALSE,"Monthinput"}</definedName>
    <definedName name="t" localSheetId="106" hidden="1">{"Minpmon",#N/A,FALSE,"Monthinput"}</definedName>
    <definedName name="t" localSheetId="16" hidden="1">{"Minpmon",#N/A,FALSE,"Monthinput"}</definedName>
    <definedName name="t" localSheetId="17" hidden="1">{"Minpmon",#N/A,FALSE,"Monthinput"}</definedName>
    <definedName name="t" localSheetId="18" hidden="1">{"Minpmon",#N/A,FALSE,"Monthinput"}</definedName>
    <definedName name="t" localSheetId="38" hidden="1">{"Minpmon",#N/A,FALSE,"Monthinput"}</definedName>
    <definedName name="t" localSheetId="41" hidden="1">{"Minpmon",#N/A,FALSE,"Monthinput"}</definedName>
    <definedName name="t" localSheetId="65" hidden="1">{"Minpmon",#N/A,FALSE,"Monthinput"}</definedName>
    <definedName name="t" localSheetId="67" hidden="1">{"Minpmon",#N/A,FALSE,"Monthinput"}</definedName>
    <definedName name="t" localSheetId="70" hidden="1">{"Minpmon",#N/A,FALSE,"Monthinput"}</definedName>
    <definedName name="t" localSheetId="8" hidden="1">{"Minpmon",#N/A,FALSE,"Monthinput"}</definedName>
    <definedName name="t" localSheetId="9" hidden="1">{"Minpmon",#N/A,FALSE,"Monthinput"}</definedName>
    <definedName name="t" localSheetId="10" hidden="1">{"Minpmon",#N/A,FALSE,"Monthinput"}</definedName>
    <definedName name="t" localSheetId="11" hidden="1">{"Minpmon",#N/A,FALSE,"Monthinput"}</definedName>
    <definedName name="t" localSheetId="54" hidden="1">{"Minpmon",#N/A,FALSE,"Monthinput"}</definedName>
    <definedName name="t" localSheetId="51" hidden="1">{"Minpmon",#N/A,FALSE,"Monthinput"}</definedName>
    <definedName name="t" localSheetId="89" hidden="1">{"Minpmon",#N/A,FALSE,"Monthinput"}</definedName>
    <definedName name="t" localSheetId="28" hidden="1">{"Minpmon",#N/A,FALSE,"Monthinput"}</definedName>
    <definedName name="t" localSheetId="29" hidden="1">{"Minpmon",#N/A,FALSE,"Monthinput"}</definedName>
    <definedName name="t" localSheetId="30" hidden="1">{"Minpmon",#N/A,FALSE,"Monthinput"}</definedName>
    <definedName name="t" localSheetId="31" hidden="1">{"Minpmon",#N/A,FALSE,"Monthinput"}</definedName>
    <definedName name="t" localSheetId="32" hidden="1">{"Minpmon",#N/A,FALSE,"Monthinput"}</definedName>
    <definedName name="t" localSheetId="33" hidden="1">{"Minpmon",#N/A,FALSE,"Monthinput"}</definedName>
    <definedName name="t" localSheetId="34" hidden="1">{"Minpmon",#N/A,FALSE,"Monthinput"}</definedName>
    <definedName name="t" localSheetId="37" hidden="1">{"Minpmon",#N/A,FALSE,"Monthinput"}</definedName>
    <definedName name="t" localSheetId="2" hidden="1">{"Minpmon",#N/A,FALSE,"Monthinput"}</definedName>
    <definedName name="t" localSheetId="39" hidden="1">{"Minpmon",#N/A,FALSE,"Monthinput"}</definedName>
    <definedName name="t" localSheetId="40" hidden="1">{"Minpmon",#N/A,FALSE,"Monthinput"}</definedName>
    <definedName name="t" localSheetId="42" hidden="1">{"Minpmon",#N/A,FALSE,"Monthinput"}</definedName>
    <definedName name="t" localSheetId="43" hidden="1">{"Minpmon",#N/A,FALSE,"Monthinput"}</definedName>
    <definedName name="t" localSheetId="44" hidden="1">{"Minpmon",#N/A,FALSE,"Monthinput"}</definedName>
    <definedName name="t" localSheetId="45" hidden="1">{"Minpmon",#N/A,FALSE,"Monthinput"}</definedName>
    <definedName name="t" localSheetId="46" hidden="1">{"Minpmon",#N/A,FALSE,"Monthinput"}</definedName>
    <definedName name="t" localSheetId="47" hidden="1">{"Minpmon",#N/A,FALSE,"Monthinput"}</definedName>
    <definedName name="t" localSheetId="48" hidden="1">{"Minpmon",#N/A,FALSE,"Monthinput"}</definedName>
    <definedName name="t" localSheetId="49" hidden="1">{"Minpmon",#N/A,FALSE,"Monthinput"}</definedName>
    <definedName name="t" localSheetId="50" hidden="1">{"Minpmon",#N/A,FALSE,"Monthinput"}</definedName>
    <definedName name="t" localSheetId="57" hidden="1">{"Minpmon",#N/A,FALSE,"Monthinput"}</definedName>
    <definedName name="t" localSheetId="58" hidden="1">{"Minpmon",#N/A,FALSE,"Monthinput"}</definedName>
    <definedName name="t" localSheetId="59" hidden="1">{"Minpmon",#N/A,FALSE,"Monthinput"}</definedName>
    <definedName name="t" localSheetId="60" hidden="1">{"Minpmon",#N/A,FALSE,"Monthinput"}</definedName>
    <definedName name="t" localSheetId="61" hidden="1">{"Minpmon",#N/A,FALSE,"Monthinput"}</definedName>
    <definedName name="t" localSheetId="62" hidden="1">{"Minpmon",#N/A,FALSE,"Monthinput"}</definedName>
    <definedName name="t" localSheetId="63" hidden="1">{"Minpmon",#N/A,FALSE,"Monthinput"}</definedName>
    <definedName name="t" localSheetId="64" hidden="1">{"Minpmon",#N/A,FALSE,"Monthinput"}</definedName>
    <definedName name="t" localSheetId="66" hidden="1">{"Minpmon",#N/A,FALSE,"Monthinput"}</definedName>
    <definedName name="t" localSheetId="68" hidden="1">{"Minpmon",#N/A,FALSE,"Monthinput"}</definedName>
    <definedName name="t" localSheetId="69" hidden="1">{"Minpmon",#N/A,FALSE,"Monthinput"}</definedName>
    <definedName name="t" localSheetId="71" hidden="1">{"Minpmon",#N/A,FALSE,"Monthinput"}</definedName>
    <definedName name="t" localSheetId="76" hidden="1">{"Minpmon",#N/A,FALSE,"Monthinput"}</definedName>
    <definedName name="t" localSheetId="77" hidden="1">{"Minpmon",#N/A,FALSE,"Monthinput"}</definedName>
    <definedName name="t" localSheetId="78" hidden="1">{"Minpmon",#N/A,FALSE,"Monthinput"}</definedName>
    <definedName name="t" localSheetId="82" hidden="1">{"Minpmon",#N/A,FALSE,"Monthinput"}</definedName>
    <definedName name="t" localSheetId="22" hidden="1">{"Minpmon",#N/A,FALSE,"Monthinput"}</definedName>
    <definedName name="t" localSheetId="86" hidden="1">{"Minpmon",#N/A,FALSE,"Monthinput"}</definedName>
    <definedName name="t" localSheetId="90" hidden="1">{"Minpmon",#N/A,FALSE,"Monthinput"}</definedName>
    <definedName name="t" localSheetId="94" hidden="1">{"Minpmon",#N/A,FALSE,"Monthinput"}</definedName>
    <definedName name="t" localSheetId="102" hidden="1">{"Minpmon",#N/A,FALSE,"Monthinput"}</definedName>
    <definedName name="t" localSheetId="27" hidden="1">{"Minpmon",#N/A,FALSE,"Monthinput"}</definedName>
    <definedName name="t" localSheetId="0" hidden="1">{"Minpmon",#N/A,FALSE,"Monthinput"}</definedName>
    <definedName name="t" hidden="1">{"Minpmon",#N/A,FALSE,"Monthinput"}</definedName>
    <definedName name="Tab_2" localSheetId="106">#REF!</definedName>
    <definedName name="Tab_2" localSheetId="17">#REF!</definedName>
    <definedName name="Tab_2" localSheetId="18">#REF!</definedName>
    <definedName name="Tab_2" localSheetId="51">#REF!</definedName>
    <definedName name="Tab_2" localSheetId="89">#REF!</definedName>
    <definedName name="Tab_2" localSheetId="40">#REF!</definedName>
    <definedName name="Tab_2" localSheetId="42">#REF!</definedName>
    <definedName name="Tab_2" localSheetId="48">#REF!</definedName>
    <definedName name="Tab_2" localSheetId="49">#REF!</definedName>
    <definedName name="Tab_2" localSheetId="50">#REF!</definedName>
    <definedName name="Tab_2" localSheetId="57">#REF!</definedName>
    <definedName name="Tab_2" localSheetId="58">#REF!</definedName>
    <definedName name="Tab_2" localSheetId="77">#REF!</definedName>
    <definedName name="Tab_2" localSheetId="78">#REF!</definedName>
    <definedName name="Tab_2" localSheetId="22">#REF!</definedName>
    <definedName name="Tab_2" localSheetId="90">#REF!</definedName>
    <definedName name="Tab_2" localSheetId="0">#REF!</definedName>
    <definedName name="Tab_2">#REF!</definedName>
    <definedName name="Tab_Assumptions" localSheetId="106">#REF!</definedName>
    <definedName name="Tab_Assumptions" localSheetId="17">#REF!</definedName>
    <definedName name="Tab_Assumptions" localSheetId="18">#REF!</definedName>
    <definedName name="Tab_Assumptions" localSheetId="51">#REF!</definedName>
    <definedName name="Tab_Assumptions" localSheetId="89">#REF!</definedName>
    <definedName name="Tab_Assumptions" localSheetId="40">#REF!</definedName>
    <definedName name="Tab_Assumptions" localSheetId="42">#REF!</definedName>
    <definedName name="Tab_Assumptions" localSheetId="48">#REF!</definedName>
    <definedName name="Tab_Assumptions" localSheetId="49">#REF!</definedName>
    <definedName name="Tab_Assumptions" localSheetId="50">#REF!</definedName>
    <definedName name="Tab_Assumptions" localSheetId="57">#REF!</definedName>
    <definedName name="Tab_Assumptions" localSheetId="58">#REF!</definedName>
    <definedName name="Tab_Assumptions" localSheetId="77">#REF!</definedName>
    <definedName name="Tab_Assumptions" localSheetId="78">#REF!</definedName>
    <definedName name="Tab_Assumptions" localSheetId="22">#REF!</definedName>
    <definedName name="Tab_Assumptions" localSheetId="90">#REF!</definedName>
    <definedName name="Tab_Assumptions" localSheetId="0">#REF!</definedName>
    <definedName name="Tab_Assumptions">#REF!</definedName>
    <definedName name="Tab_results" localSheetId="106">#REF!</definedName>
    <definedName name="Tab_results" localSheetId="17">#REF!</definedName>
    <definedName name="Tab_results" localSheetId="18">#REF!</definedName>
    <definedName name="Tab_results" localSheetId="51">#REF!</definedName>
    <definedName name="Tab_results" localSheetId="89">#REF!</definedName>
    <definedName name="Tab_results" localSheetId="40">#REF!</definedName>
    <definedName name="Tab_results" localSheetId="42">#REF!</definedName>
    <definedName name="Tab_results" localSheetId="48">#REF!</definedName>
    <definedName name="Tab_results" localSheetId="49">#REF!</definedName>
    <definedName name="Tab_results" localSheetId="50">#REF!</definedName>
    <definedName name="Tab_results" localSheetId="57">#REF!</definedName>
    <definedName name="Tab_results" localSheetId="58">#REF!</definedName>
    <definedName name="Tab_results" localSheetId="77">#REF!</definedName>
    <definedName name="Tab_results" localSheetId="78">#REF!</definedName>
    <definedName name="Tab_results" localSheetId="22">#REF!</definedName>
    <definedName name="Tab_results" localSheetId="90">#REF!</definedName>
    <definedName name="Tab_results" localSheetId="0">#REF!</definedName>
    <definedName name="Tab_results">#REF!</definedName>
    <definedName name="Tab1_A" localSheetId="106">#REF!</definedName>
    <definedName name="Tab1_A" localSheetId="17">#REF!</definedName>
    <definedName name="Tab1_A" localSheetId="51">#REF!</definedName>
    <definedName name="Tab1_A" localSheetId="89">#REF!</definedName>
    <definedName name="Tab1_A" localSheetId="48">#REF!</definedName>
    <definedName name="Tab1_A" localSheetId="49">#REF!</definedName>
    <definedName name="Tab1_A" localSheetId="50">#REF!</definedName>
    <definedName name="Tab1_A" localSheetId="57">#REF!</definedName>
    <definedName name="Tab1_A" localSheetId="58">#REF!</definedName>
    <definedName name="Tab1_A" localSheetId="78">#REF!</definedName>
    <definedName name="Tab1_A" localSheetId="22">#REF!</definedName>
    <definedName name="Tab1_A" localSheetId="90">#REF!</definedName>
    <definedName name="Tab1_A" localSheetId="0">#REF!</definedName>
    <definedName name="Tab1_A">#REF!</definedName>
    <definedName name="Tab1_B" localSheetId="106">#REF!</definedName>
    <definedName name="Tab1_B" localSheetId="17">#REF!</definedName>
    <definedName name="Tab1_B" localSheetId="51">#REF!</definedName>
    <definedName name="Tab1_B" localSheetId="89">#REF!</definedName>
    <definedName name="Tab1_B" localSheetId="48">#REF!</definedName>
    <definedName name="Tab1_B" localSheetId="49">#REF!</definedName>
    <definedName name="Tab1_B" localSheetId="50">#REF!</definedName>
    <definedName name="Tab1_B" localSheetId="57">#REF!</definedName>
    <definedName name="Tab1_B" localSheetId="58">#REF!</definedName>
    <definedName name="Tab1_B" localSheetId="78">#REF!</definedName>
    <definedName name="Tab1_B" localSheetId="22">#REF!</definedName>
    <definedName name="Tab1_B" localSheetId="90">#REF!</definedName>
    <definedName name="Tab1_B" localSheetId="0">#REF!</definedName>
    <definedName name="Tab1_B">#REF!</definedName>
    <definedName name="tab1a" localSheetId="106">#REF!</definedName>
    <definedName name="tab1a" localSheetId="17">#REF!</definedName>
    <definedName name="tab1a" localSheetId="51">#REF!</definedName>
    <definedName name="tab1a" localSheetId="89">#REF!</definedName>
    <definedName name="tab1a" localSheetId="48">#REF!</definedName>
    <definedName name="tab1a" localSheetId="49">#REF!</definedName>
    <definedName name="tab1a" localSheetId="50">#REF!</definedName>
    <definedName name="tab1a" localSheetId="57">#REF!</definedName>
    <definedName name="tab1a" localSheetId="58">#REF!</definedName>
    <definedName name="tab1a" localSheetId="78">#REF!</definedName>
    <definedName name="tab1a" localSheetId="22">#REF!</definedName>
    <definedName name="tab1a" localSheetId="90">#REF!</definedName>
    <definedName name="tab1a" localSheetId="0">#REF!</definedName>
    <definedName name="tab1a">#REF!</definedName>
    <definedName name="tab1b" localSheetId="106">#REF!</definedName>
    <definedName name="tab1b" localSheetId="17">#REF!</definedName>
    <definedName name="tab1b" localSheetId="51">#REF!</definedName>
    <definedName name="tab1b" localSheetId="89">#REF!</definedName>
    <definedName name="tab1b" localSheetId="48">#REF!</definedName>
    <definedName name="tab1b" localSheetId="49">#REF!</definedName>
    <definedName name="tab1b" localSheetId="50">#REF!</definedName>
    <definedName name="tab1b" localSheetId="57">#REF!</definedName>
    <definedName name="tab1b" localSheetId="58">#REF!</definedName>
    <definedName name="tab1b" localSheetId="78">#REF!</definedName>
    <definedName name="tab1b" localSheetId="22">#REF!</definedName>
    <definedName name="tab1b" localSheetId="90">#REF!</definedName>
    <definedName name="tab1b" localSheetId="0">#REF!</definedName>
    <definedName name="tab1b">#REF!</definedName>
    <definedName name="TAB1CK" localSheetId="106">#REF!</definedName>
    <definedName name="TAB1CK" localSheetId="17">#REF!</definedName>
    <definedName name="TAB1CK" localSheetId="51">#REF!</definedName>
    <definedName name="TAB1CK" localSheetId="89">#REF!</definedName>
    <definedName name="TAB1CK" localSheetId="48">#REF!</definedName>
    <definedName name="TAB1CK" localSheetId="49">#REF!</definedName>
    <definedName name="TAB1CK" localSheetId="50">#REF!</definedName>
    <definedName name="TAB1CK" localSheetId="57">#REF!</definedName>
    <definedName name="TAB1CK" localSheetId="58">#REF!</definedName>
    <definedName name="TAB1CK" localSheetId="78">#REF!</definedName>
    <definedName name="TAB1CK" localSheetId="22">#REF!</definedName>
    <definedName name="TAB1CK" localSheetId="90">#REF!</definedName>
    <definedName name="TAB1CK" localSheetId="0">#REF!</definedName>
    <definedName name="TAB1CK">#REF!</definedName>
    <definedName name="Tab2_DSA" localSheetId="106">#REF!</definedName>
    <definedName name="Tab2_DSA" localSheetId="17">[185]Output_1!#REF!</definedName>
    <definedName name="Tab2_DSA" localSheetId="51">[185]Output_1!#REF!</definedName>
    <definedName name="Tab2_DSA" localSheetId="89">[185]Output_1!#REF!</definedName>
    <definedName name="Tab2_DSA" localSheetId="57">[185]Output_1!#REF!</definedName>
    <definedName name="Tab2_DSA" localSheetId="94">#REF!</definedName>
    <definedName name="Tab2_DSA">[185]Output_1!#REF!</definedName>
    <definedName name="Tab25a" localSheetId="106">#REF!</definedName>
    <definedName name="Tab25a" localSheetId="16">#REF!</definedName>
    <definedName name="Tab25a" localSheetId="17">#REF!</definedName>
    <definedName name="Tab25a" localSheetId="51">#REF!</definedName>
    <definedName name="Tab25a" localSheetId="89">#REF!</definedName>
    <definedName name="Tab25a" localSheetId="40">#REF!</definedName>
    <definedName name="Tab25a" localSheetId="42">#REF!</definedName>
    <definedName name="Tab25a" localSheetId="43">#REF!</definedName>
    <definedName name="Tab25a" localSheetId="48">#REF!</definedName>
    <definedName name="Tab25a" localSheetId="49">#REF!</definedName>
    <definedName name="Tab25a" localSheetId="50">#REF!</definedName>
    <definedName name="Tab25a" localSheetId="57">#REF!</definedName>
    <definedName name="Tab25a" localSheetId="58">#REF!</definedName>
    <definedName name="Tab25a" localSheetId="77">#REF!</definedName>
    <definedName name="Tab25a" localSheetId="78">#REF!</definedName>
    <definedName name="Tab25a" localSheetId="22">#REF!</definedName>
    <definedName name="Tab25a" localSheetId="90">#REF!</definedName>
    <definedName name="Tab25a" localSheetId="27">#REF!</definedName>
    <definedName name="Tab25a" localSheetId="0">#REF!</definedName>
    <definedName name="Tab25a">#REF!</definedName>
    <definedName name="Tab25b" localSheetId="106">#REF!</definedName>
    <definedName name="Tab25b" localSheetId="16">#REF!</definedName>
    <definedName name="Tab25b" localSheetId="17">#REF!</definedName>
    <definedName name="Tab25b" localSheetId="51">#REF!</definedName>
    <definedName name="Tab25b" localSheetId="89">#REF!</definedName>
    <definedName name="Tab25b" localSheetId="40">#REF!</definedName>
    <definedName name="Tab25b" localSheetId="42">#REF!</definedName>
    <definedName name="Tab25b" localSheetId="43">#REF!</definedName>
    <definedName name="Tab25b" localSheetId="48">#REF!</definedName>
    <definedName name="Tab25b" localSheetId="49">#REF!</definedName>
    <definedName name="Tab25b" localSheetId="50">#REF!</definedName>
    <definedName name="Tab25b" localSheetId="57">#REF!</definedName>
    <definedName name="Tab25b" localSheetId="58">#REF!</definedName>
    <definedName name="Tab25b" localSheetId="76">#REF!</definedName>
    <definedName name="Tab25b" localSheetId="78">#REF!</definedName>
    <definedName name="Tab25b" localSheetId="22">#REF!</definedName>
    <definedName name="Tab25b" localSheetId="90">#REF!</definedName>
    <definedName name="Tab25b" localSheetId="27">#REF!</definedName>
    <definedName name="Tab25b" localSheetId="0">#REF!</definedName>
    <definedName name="Tab25b">#REF!</definedName>
    <definedName name="TAB2A" localSheetId="106">#REF!</definedName>
    <definedName name="TAB2A" localSheetId="17">#REF!</definedName>
    <definedName name="TAB2A" localSheetId="51">#REF!</definedName>
    <definedName name="TAB2A" localSheetId="89">#REF!</definedName>
    <definedName name="TAB2A" localSheetId="40">#REF!</definedName>
    <definedName name="TAB2A" localSheetId="48">#REF!</definedName>
    <definedName name="TAB2A" localSheetId="49">#REF!</definedName>
    <definedName name="TAB2A" localSheetId="50">#REF!</definedName>
    <definedName name="TAB2A" localSheetId="57">#REF!</definedName>
    <definedName name="TAB2A" localSheetId="58">#REF!</definedName>
    <definedName name="TAB2A" localSheetId="78">#REF!</definedName>
    <definedName name="TAB2A" localSheetId="22">#REF!</definedName>
    <definedName name="TAB2A" localSheetId="90">#REF!</definedName>
    <definedName name="TAB2A" localSheetId="0">#REF!</definedName>
    <definedName name="TAB2A">#REF!</definedName>
    <definedName name="tab2GC" localSheetId="106">#REF!</definedName>
    <definedName name="tab2GC" localSheetId="17">#REF!</definedName>
    <definedName name="tab2GC" localSheetId="51">#REF!</definedName>
    <definedName name="tab2GC" localSheetId="89">#REF!</definedName>
    <definedName name="tab2GC" localSheetId="48">#REF!</definedName>
    <definedName name="tab2GC" localSheetId="49">#REF!</definedName>
    <definedName name="tab2GC" localSheetId="50">#REF!</definedName>
    <definedName name="tab2GC" localSheetId="57">#REF!</definedName>
    <definedName name="tab2GC" localSheetId="58">#REF!</definedName>
    <definedName name="tab2GC" localSheetId="78">#REF!</definedName>
    <definedName name="tab2GC" localSheetId="22">#REF!</definedName>
    <definedName name="tab2GC" localSheetId="90">#REF!</definedName>
    <definedName name="tab2GC" localSheetId="0">#REF!</definedName>
    <definedName name="tab2GC">#REF!</definedName>
    <definedName name="tab3BPS" localSheetId="106">#REF!</definedName>
    <definedName name="tab3BPS" localSheetId="17">#REF!</definedName>
    <definedName name="tab3BPS" localSheetId="51">#REF!</definedName>
    <definedName name="tab3BPS" localSheetId="89">#REF!</definedName>
    <definedName name="tab3BPS" localSheetId="48">#REF!</definedName>
    <definedName name="tab3BPS" localSheetId="49">#REF!</definedName>
    <definedName name="tab3BPS" localSheetId="50">#REF!</definedName>
    <definedName name="tab3BPS" localSheetId="57">#REF!</definedName>
    <definedName name="tab3BPS" localSheetId="58">#REF!</definedName>
    <definedName name="tab3BPS" localSheetId="78">#REF!</definedName>
    <definedName name="tab3BPS" localSheetId="22">#REF!</definedName>
    <definedName name="tab3BPS" localSheetId="90">#REF!</definedName>
    <definedName name="tab3BPS" localSheetId="0">#REF!</definedName>
    <definedName name="tab3BPS">#REF!</definedName>
    <definedName name="tab4Int" localSheetId="106">#REF!</definedName>
    <definedName name="tab4Int" localSheetId="17">#REF!</definedName>
    <definedName name="tab4Int" localSheetId="51">#REF!</definedName>
    <definedName name="tab4Int" localSheetId="89">#REF!</definedName>
    <definedName name="tab4Int" localSheetId="48">#REF!</definedName>
    <definedName name="tab4Int" localSheetId="49">#REF!</definedName>
    <definedName name="tab4Int" localSheetId="50">#REF!</definedName>
    <definedName name="tab4Int" localSheetId="57">#REF!</definedName>
    <definedName name="tab4Int" localSheetId="58">#REF!</definedName>
    <definedName name="tab4Int" localSheetId="78">#REF!</definedName>
    <definedName name="tab4Int" localSheetId="22">#REF!</definedName>
    <definedName name="tab4Int" localSheetId="90">#REF!</definedName>
    <definedName name="tab4Int" localSheetId="0">#REF!</definedName>
    <definedName name="tab4Int">#REF!</definedName>
    <definedName name="TAB5A" localSheetId="106">#REF!</definedName>
    <definedName name="TAB5A" localSheetId="17">#REF!</definedName>
    <definedName name="TAB5A" localSheetId="51">#REF!</definedName>
    <definedName name="TAB5A" localSheetId="89">#REF!</definedName>
    <definedName name="TAB5A" localSheetId="48">#REF!</definedName>
    <definedName name="TAB5A" localSheetId="49">#REF!</definedName>
    <definedName name="TAB5A" localSheetId="50">#REF!</definedName>
    <definedName name="TAB5A" localSheetId="57">#REF!</definedName>
    <definedName name="TAB5A" localSheetId="58">#REF!</definedName>
    <definedName name="TAB5A" localSheetId="78">#REF!</definedName>
    <definedName name="TAB5A" localSheetId="22">#REF!</definedName>
    <definedName name="TAB5A" localSheetId="90">#REF!</definedName>
    <definedName name="TAB5A" localSheetId="0">#REF!</definedName>
    <definedName name="TAB5A">#REF!</definedName>
    <definedName name="tab5Emp" localSheetId="106">#REF!</definedName>
    <definedName name="tab5Emp" localSheetId="17">#REF!</definedName>
    <definedName name="tab5Emp" localSheetId="51">#REF!</definedName>
    <definedName name="tab5Emp" localSheetId="89">#REF!</definedName>
    <definedName name="tab5Emp" localSheetId="48">#REF!</definedName>
    <definedName name="tab5Emp" localSheetId="49">#REF!</definedName>
    <definedName name="tab5Emp" localSheetId="50">#REF!</definedName>
    <definedName name="tab5Emp" localSheetId="57">#REF!</definedName>
    <definedName name="tab5Emp" localSheetId="58">#REF!</definedName>
    <definedName name="tab5Emp" localSheetId="78">#REF!</definedName>
    <definedName name="tab5Emp" localSheetId="22">#REF!</definedName>
    <definedName name="tab5Emp" localSheetId="90">#REF!</definedName>
    <definedName name="tab5Emp" localSheetId="0">#REF!</definedName>
    <definedName name="tab5Emp">#REF!</definedName>
    <definedName name="TAB6A" localSheetId="106">#REF!</definedName>
    <definedName name="TAB6A" localSheetId="51">'[53]Annual Tables'!#REF!</definedName>
    <definedName name="TAB6A" localSheetId="89">'[53]Annual Tables'!#REF!</definedName>
    <definedName name="TAB6A" localSheetId="57">'[53]Annual Tables'!#REF!</definedName>
    <definedName name="TAB6A" localSheetId="94">#REF!</definedName>
    <definedName name="TAB6A">'[53]Annual Tables'!#REF!</definedName>
    <definedName name="TAB6B" localSheetId="106">#REF!</definedName>
    <definedName name="TAB6B" localSheetId="51">'[53]Annual Tables'!#REF!</definedName>
    <definedName name="TAB6B" localSheetId="89">'[53]Annual Tables'!#REF!</definedName>
    <definedName name="TAB6B" localSheetId="57">'[53]Annual Tables'!#REF!</definedName>
    <definedName name="TAB6B" localSheetId="94">#REF!</definedName>
    <definedName name="TAB6B">'[53]Annual Tables'!#REF!</definedName>
    <definedName name="tab6BCU" localSheetId="106">#REF!</definedName>
    <definedName name="tab6BCU" localSheetId="17">#REF!</definedName>
    <definedName name="tab6BCU" localSheetId="18">#REF!</definedName>
    <definedName name="tab6BCU" localSheetId="51">#REF!</definedName>
    <definedName name="tab6BCU" localSheetId="89">#REF!</definedName>
    <definedName name="tab6BCU" localSheetId="40">#REF!</definedName>
    <definedName name="tab6BCU" localSheetId="42">#REF!</definedName>
    <definedName name="tab6BCU" localSheetId="48">#REF!</definedName>
    <definedName name="tab6BCU" localSheetId="49">#REF!</definedName>
    <definedName name="tab6BCU" localSheetId="50">#REF!</definedName>
    <definedName name="tab6BCU" localSheetId="57">#REF!</definedName>
    <definedName name="tab6BCU" localSheetId="58">#REF!</definedName>
    <definedName name="tab6BCU" localSheetId="78">#REF!</definedName>
    <definedName name="tab6BCU" localSheetId="22">#REF!</definedName>
    <definedName name="tab6BCU" localSheetId="90">#REF!</definedName>
    <definedName name="tab6BCU" localSheetId="0">#REF!</definedName>
    <definedName name="tab6BCU">#REF!</definedName>
    <definedName name="TAB6C" localSheetId="106">#REF!</definedName>
    <definedName name="TAB6C" localSheetId="17">#REF!</definedName>
    <definedName name="TAB6C" localSheetId="18">#REF!</definedName>
    <definedName name="TAB6C" localSheetId="51">#REF!</definedName>
    <definedName name="TAB6C" localSheetId="89">#REF!</definedName>
    <definedName name="TAB6C" localSheetId="40">#REF!</definedName>
    <definedName name="TAB6C" localSheetId="42">#REF!</definedName>
    <definedName name="TAB6C" localSheetId="48">#REF!</definedName>
    <definedName name="TAB6C" localSheetId="49">#REF!</definedName>
    <definedName name="TAB6C" localSheetId="50">#REF!</definedName>
    <definedName name="TAB6C" localSheetId="57">#REF!</definedName>
    <definedName name="TAB6C" localSheetId="58">#REF!</definedName>
    <definedName name="TAB6C" localSheetId="78">#REF!</definedName>
    <definedName name="TAB6C" localSheetId="22">#REF!</definedName>
    <definedName name="TAB6C" localSheetId="90">#REF!</definedName>
    <definedName name="TAB6C" localSheetId="0">#REF!</definedName>
    <definedName name="TAB6C">#REF!</definedName>
    <definedName name="TAB7A" localSheetId="106">#REF!</definedName>
    <definedName name="TAB7A" localSheetId="17">#REF!</definedName>
    <definedName name="TAB7A" localSheetId="18">#REF!</definedName>
    <definedName name="TAB7A" localSheetId="51">#REF!</definedName>
    <definedName name="TAB7A" localSheetId="89">#REF!</definedName>
    <definedName name="TAB7A" localSheetId="40">#REF!</definedName>
    <definedName name="TAB7A" localSheetId="42">#REF!</definedName>
    <definedName name="TAB7A" localSheetId="48">#REF!</definedName>
    <definedName name="TAB7A" localSheetId="49">#REF!</definedName>
    <definedName name="TAB7A" localSheetId="50">#REF!</definedName>
    <definedName name="TAB7A" localSheetId="57">#REF!</definedName>
    <definedName name="TAB7A" localSheetId="58">#REF!</definedName>
    <definedName name="TAB7A" localSheetId="78">#REF!</definedName>
    <definedName name="TAB7A" localSheetId="22">#REF!</definedName>
    <definedName name="TAB7A" localSheetId="90">#REF!</definedName>
    <definedName name="TAB7A" localSheetId="0">#REF!</definedName>
    <definedName name="TAB7A">#REF!</definedName>
    <definedName name="tab7DGI" localSheetId="106">#REF!</definedName>
    <definedName name="tab7DGI" localSheetId="17">#REF!</definedName>
    <definedName name="tab7DGI" localSheetId="51">#REF!</definedName>
    <definedName name="tab7DGI" localSheetId="89">#REF!</definedName>
    <definedName name="tab7DGI" localSheetId="48">#REF!</definedName>
    <definedName name="tab7DGI" localSheetId="49">#REF!</definedName>
    <definedName name="tab7DGI" localSheetId="50">#REF!</definedName>
    <definedName name="tab7DGI" localSheetId="57">#REF!</definedName>
    <definedName name="tab7DGI" localSheetId="58">#REF!</definedName>
    <definedName name="tab7DGI" localSheetId="78">#REF!</definedName>
    <definedName name="tab7DGI" localSheetId="22">#REF!</definedName>
    <definedName name="tab7DGI" localSheetId="90">#REF!</definedName>
    <definedName name="tab7DGI" localSheetId="0">#REF!</definedName>
    <definedName name="tab7DGI">#REF!</definedName>
    <definedName name="Tabasic" localSheetId="106">#REF!</definedName>
    <definedName name="Tabasic" localSheetId="17">#REF!</definedName>
    <definedName name="Tabasic" localSheetId="51">#REF!</definedName>
    <definedName name="Tabasic" localSheetId="89">#REF!</definedName>
    <definedName name="Tabasic" localSheetId="48">#REF!</definedName>
    <definedName name="Tabasic" localSheetId="49">#REF!</definedName>
    <definedName name="Tabasic" localSheetId="50">#REF!</definedName>
    <definedName name="Tabasic" localSheetId="57">#REF!</definedName>
    <definedName name="Tabasic" localSheetId="58">#REF!</definedName>
    <definedName name="Tabasic" localSheetId="78">#REF!</definedName>
    <definedName name="Tabasic" localSheetId="22">#REF!</definedName>
    <definedName name="Tabasic" localSheetId="90">#REF!</definedName>
    <definedName name="Tabasic" localSheetId="0">#REF!</definedName>
    <definedName name="Tabasic">#REF!</definedName>
    <definedName name="Tabe" localSheetId="106">#REF!</definedName>
    <definedName name="Tabe" localSheetId="17">#REF!</definedName>
    <definedName name="Tabe" localSheetId="41">#REF!</definedName>
    <definedName name="Tabe" localSheetId="51">#REF!</definedName>
    <definedName name="Tabe" localSheetId="89">#REF!</definedName>
    <definedName name="Tabe" localSheetId="42">#REF!</definedName>
    <definedName name="Tabe" localSheetId="43">#REF!</definedName>
    <definedName name="Tabe" localSheetId="48">#REF!</definedName>
    <definedName name="Tabe" localSheetId="49">#REF!</definedName>
    <definedName name="Tabe" localSheetId="50">#REF!</definedName>
    <definedName name="Tabe" localSheetId="57">#REF!</definedName>
    <definedName name="Tabe" localSheetId="58">#REF!</definedName>
    <definedName name="Tabe" localSheetId="59">#REF!</definedName>
    <definedName name="Tabe" localSheetId="60">#REF!</definedName>
    <definedName name="Tabe" localSheetId="76">#REF!</definedName>
    <definedName name="Tabe" localSheetId="78">#REF!</definedName>
    <definedName name="Tabe" localSheetId="82">#REF!</definedName>
    <definedName name="Tabe" localSheetId="22">#REF!</definedName>
    <definedName name="Tabe" localSheetId="86">#REF!</definedName>
    <definedName name="Tabe" localSheetId="90">#REF!</definedName>
    <definedName name="Tabe" localSheetId="27">#REF!</definedName>
    <definedName name="Tabe" localSheetId="0">#REF!</definedName>
    <definedName name="Tabe">#REF!</definedName>
    <definedName name="Tabla" localSheetId="104" hidden="1">{FALSE,FALSE,-1.25,-15.5,484.5,276.75,FALSE,FALSE,TRUE,TRUE,0,12,#N/A,46,#N/A,2.93460490463215,15.35,1,FALSE,FALSE,3,TRUE,1,FALSE,100,"Swvu.PLA1.","ACwvu.PLA1.",#N/A,FALSE,FALSE,0,0,0,0,2,"","",TRUE,TRUE,FALSE,FALSE,1,60,#N/A,#N/A,FALSE,FALSE,FALSE,FALSE,FALSE,FALSE,FALSE,9,65532,65532,FALSE,FALSE,TRUE,TRUE,TRUE}</definedName>
    <definedName name="Tabla" localSheetId="106" hidden="1">{FALSE,FALSE,-1.25,-15.5,484.5,276.75,FALSE,FALSE,TRUE,TRUE,0,12,#N/A,46,#N/A,2.93460490463215,15.35,1,FALSE,FALSE,3,TRUE,1,FALSE,100,"Swvu.PLA1.","ACwvu.PLA1.",#N/A,FALSE,FALSE,0,0,0,0,2,"","",TRUE,TRUE,FALSE,FALSE,1,60,#N/A,#N/A,FALSE,FALSE,FALSE,FALSE,FALSE,FALSE,FALSE,9,65532,65532,FALSE,FALSE,TRUE,TRUE,TRUE}</definedName>
    <definedName name="Tabla" localSheetId="17" hidden="1">{FALSE,FALSE,-1.25,-15.5,484.5,276.75,FALSE,FALSE,TRUE,TRUE,0,12,#N/A,46,#N/A,2.93460490463215,15.35,1,FALSE,FALSE,3,TRUE,1,FALSE,100,"Swvu.PLA1.","ACwvu.PLA1.",#N/A,FALSE,FALSE,0,0,0,0,2,"","",TRUE,TRUE,FALSE,FALSE,1,60,#N/A,#N/A,FALSE,FALSE,FALSE,FALSE,FALSE,FALSE,FALSE,9,65532,65532,FALSE,FALSE,TRUE,TRUE,TRUE}</definedName>
    <definedName name="Tabla" localSheetId="18" hidden="1">{FALSE,FALSE,-1.25,-15.5,484.5,276.75,FALSE,FALSE,TRUE,TRUE,0,12,#N/A,46,#N/A,2.93460490463215,15.35,1,FALSE,FALSE,3,TRUE,1,FALSE,100,"Swvu.PLA1.","ACwvu.PLA1.",#N/A,FALSE,FALSE,0,0,0,0,2,"","",TRUE,TRUE,FALSE,FALSE,1,60,#N/A,#N/A,FALSE,FALSE,FALSE,FALSE,FALSE,FALSE,FALSE,9,65532,65532,FALSE,FALSE,TRUE,TRUE,TRUE}</definedName>
    <definedName name="Tabla" localSheetId="41" hidden="1">{FALSE,FALSE,-1.25,-15.5,484.5,276.75,FALSE,FALSE,TRUE,TRUE,0,12,#N/A,46,#N/A,2.93460490463215,15.35,1,FALSE,FALSE,3,TRUE,1,FALSE,100,"Swvu.PLA1.","ACwvu.PLA1.",#N/A,FALSE,FALSE,0,0,0,0,2,"","",TRUE,TRUE,FALSE,FALSE,1,60,#N/A,#N/A,FALSE,FALSE,FALSE,FALSE,FALSE,FALSE,FALSE,9,65532,65532,FALSE,FALSE,TRUE,TRUE,TRUE}</definedName>
    <definedName name="Tabla" localSheetId="8" hidden="1">{FALSE,FALSE,-1.25,-15.5,484.5,276.75,FALSE,FALSE,TRUE,TRUE,0,12,#N/A,46,#N/A,2.93460490463215,15.35,1,FALSE,FALSE,3,TRUE,1,FALSE,100,"Swvu.PLA1.","ACwvu.PLA1.",#N/A,FALSE,FALSE,0,0,0,0,2,"","",TRUE,TRUE,FALSE,FALSE,1,60,#N/A,#N/A,FALSE,FALSE,FALSE,FALSE,FALSE,FALSE,FALSE,9,65532,65532,FALSE,FALSE,TRUE,TRUE,TRUE}</definedName>
    <definedName name="Tabla" localSheetId="9" hidden="1">{FALSE,FALSE,-1.25,-15.5,484.5,276.75,FALSE,FALSE,TRUE,TRUE,0,12,#N/A,46,#N/A,2.93460490463215,15.35,1,FALSE,FALSE,3,TRUE,1,FALSE,100,"Swvu.PLA1.","ACwvu.PLA1.",#N/A,FALSE,FALSE,0,0,0,0,2,"","",TRUE,TRUE,FALSE,FALSE,1,60,#N/A,#N/A,FALSE,FALSE,FALSE,FALSE,FALSE,FALSE,FALSE,9,65532,65532,FALSE,FALSE,TRUE,TRUE,TRUE}</definedName>
    <definedName name="Tabla" localSheetId="10" hidden="1">{FALSE,FALSE,-1.25,-15.5,484.5,276.75,FALSE,FALSE,TRUE,TRUE,0,12,#N/A,46,#N/A,2.93460490463215,15.35,1,FALSE,FALSE,3,TRUE,1,FALSE,100,"Swvu.PLA1.","ACwvu.PLA1.",#N/A,FALSE,FALSE,0,0,0,0,2,"","",TRUE,TRUE,FALSE,FALSE,1,60,#N/A,#N/A,FALSE,FALSE,FALSE,FALSE,FALSE,FALSE,FALSE,9,65532,65532,FALSE,FALSE,TRUE,TRUE,TRUE}</definedName>
    <definedName name="Tabla" localSheetId="11" hidden="1">{FALSE,FALSE,-1.25,-15.5,484.5,276.75,FALSE,FALSE,TRUE,TRUE,0,12,#N/A,46,#N/A,2.93460490463215,15.35,1,FALSE,FALSE,3,TRUE,1,FALSE,100,"Swvu.PLA1.","ACwvu.PLA1.",#N/A,FALSE,FALSE,0,0,0,0,2,"","",TRUE,TRUE,FALSE,FALSE,1,60,#N/A,#N/A,FALSE,FALSE,FALSE,FALSE,FALSE,FALSE,FALSE,9,65532,65532,FALSE,FALSE,TRUE,TRUE,TRUE}</definedName>
    <definedName name="Tabla" localSheetId="54" hidden="1">{FALSE,FALSE,-1.25,-15.5,484.5,276.75,FALSE,FALSE,TRUE,TRUE,0,12,#N/A,46,#N/A,2.93460490463215,15.35,1,FALSE,FALSE,3,TRUE,1,FALSE,100,"Swvu.PLA1.","ACwvu.PLA1.",#N/A,FALSE,FALSE,0,0,0,0,2,"","",TRUE,TRUE,FALSE,FALSE,1,60,#N/A,#N/A,FALSE,FALSE,FALSE,FALSE,FALSE,FALSE,FALSE,9,65532,65532,FALSE,FALSE,TRUE,TRUE,TRUE}</definedName>
    <definedName name="Tabla" localSheetId="51" hidden="1">{FALSE,FALSE,-1.25,-15.5,484.5,276.75,FALSE,FALSE,TRUE,TRUE,0,12,#N/A,46,#N/A,2.93460490463215,15.35,1,FALSE,FALSE,3,TRUE,1,FALSE,100,"Swvu.PLA1.","ACwvu.PLA1.",#N/A,FALSE,FALSE,0,0,0,0,2,"","",TRUE,TRUE,FALSE,FALSE,1,60,#N/A,#N/A,FALSE,FALSE,FALSE,FALSE,FALSE,FALSE,FALSE,9,65532,65532,FALSE,FALSE,TRUE,TRUE,TRUE}</definedName>
    <definedName name="Tabla" localSheetId="89" hidden="1">{FALSE,FALSE,-1.25,-15.5,484.5,276.75,FALSE,FALSE,TRUE,TRUE,0,12,#N/A,46,#N/A,2.93460490463215,15.35,1,FALSE,FALSE,3,TRUE,1,FALSE,100,"Swvu.PLA1.","ACwvu.PLA1.",#N/A,FALSE,FALSE,0,0,0,0,2,"","",TRUE,TRUE,FALSE,FALSE,1,60,#N/A,#N/A,FALSE,FALSE,FALSE,FALSE,FALSE,FALSE,FALSE,9,65532,65532,FALSE,FALSE,TRUE,TRUE,TRUE}</definedName>
    <definedName name="Tabla" localSheetId="28" hidden="1">{FALSE,FALSE,-1.25,-15.5,484.5,276.75,FALSE,FALSE,TRUE,TRUE,0,12,#N/A,46,#N/A,2.93460490463215,15.35,1,FALSE,FALSE,3,TRUE,1,FALSE,100,"Swvu.PLA1.","ACwvu.PLA1.",#N/A,FALSE,FALSE,0,0,0,0,2,"","",TRUE,TRUE,FALSE,FALSE,1,60,#N/A,#N/A,FALSE,FALSE,FALSE,FALSE,FALSE,FALSE,FALSE,9,65532,65532,FALSE,FALSE,TRUE,TRUE,TRUE}</definedName>
    <definedName name="Tabla" localSheetId="29" hidden="1">{FALSE,FALSE,-1.25,-15.5,484.5,276.75,FALSE,FALSE,TRUE,TRUE,0,12,#N/A,46,#N/A,2.93460490463215,15.35,1,FALSE,FALSE,3,TRUE,1,FALSE,100,"Swvu.PLA1.","ACwvu.PLA1.",#N/A,FALSE,FALSE,0,0,0,0,2,"","",TRUE,TRUE,FALSE,FALSE,1,60,#N/A,#N/A,FALSE,FALSE,FALSE,FALSE,FALSE,FALSE,FALSE,9,65532,65532,FALSE,FALSE,TRUE,TRUE,TRUE}</definedName>
    <definedName name="Tabla" localSheetId="30" hidden="1">{FALSE,FALSE,-1.25,-15.5,484.5,276.75,FALSE,FALSE,TRUE,TRUE,0,12,#N/A,46,#N/A,2.93460490463215,15.35,1,FALSE,FALSE,3,TRUE,1,FALSE,100,"Swvu.PLA1.","ACwvu.PLA1.",#N/A,FALSE,FALSE,0,0,0,0,2,"","",TRUE,TRUE,FALSE,FALSE,1,60,#N/A,#N/A,FALSE,FALSE,FALSE,FALSE,FALSE,FALSE,FALSE,9,65532,65532,FALSE,FALSE,TRUE,TRUE,TRUE}</definedName>
    <definedName name="Tabla" localSheetId="31" hidden="1">{FALSE,FALSE,-1.25,-15.5,484.5,276.75,FALSE,FALSE,TRUE,TRUE,0,12,#N/A,46,#N/A,2.93460490463215,15.35,1,FALSE,FALSE,3,TRUE,1,FALSE,100,"Swvu.PLA1.","ACwvu.PLA1.",#N/A,FALSE,FALSE,0,0,0,0,2,"","",TRUE,TRUE,FALSE,FALSE,1,60,#N/A,#N/A,FALSE,FALSE,FALSE,FALSE,FALSE,FALSE,FALSE,9,65532,65532,FALSE,FALSE,TRUE,TRUE,TRUE}</definedName>
    <definedName name="Tabla" localSheetId="32" hidden="1">{FALSE,FALSE,-1.25,-15.5,484.5,276.75,FALSE,FALSE,TRUE,TRUE,0,12,#N/A,46,#N/A,2.93460490463215,15.35,1,FALSE,FALSE,3,TRUE,1,FALSE,100,"Swvu.PLA1.","ACwvu.PLA1.",#N/A,FALSE,FALSE,0,0,0,0,2,"","",TRUE,TRUE,FALSE,FALSE,1,60,#N/A,#N/A,FALSE,FALSE,FALSE,FALSE,FALSE,FALSE,FALSE,9,65532,65532,FALSE,FALSE,TRUE,TRUE,TRUE}</definedName>
    <definedName name="Tabla" localSheetId="33" hidden="1">{FALSE,FALSE,-1.25,-15.5,484.5,276.75,FALSE,FALSE,TRUE,TRUE,0,12,#N/A,46,#N/A,2.93460490463215,15.35,1,FALSE,FALSE,3,TRUE,1,FALSE,100,"Swvu.PLA1.","ACwvu.PLA1.",#N/A,FALSE,FALSE,0,0,0,0,2,"","",TRUE,TRUE,FALSE,FALSE,1,60,#N/A,#N/A,FALSE,FALSE,FALSE,FALSE,FALSE,FALSE,FALSE,9,65532,65532,FALSE,FALSE,TRUE,TRUE,TRUE}</definedName>
    <definedName name="Tabla" localSheetId="34" hidden="1">{FALSE,FALSE,-1.25,-15.5,484.5,276.75,FALSE,FALSE,TRUE,TRUE,0,12,#N/A,46,#N/A,2.93460490463215,15.35,1,FALSE,FALSE,3,TRUE,1,FALSE,100,"Swvu.PLA1.","ACwvu.PLA1.",#N/A,FALSE,FALSE,0,0,0,0,2,"","",TRUE,TRUE,FALSE,FALSE,1,60,#N/A,#N/A,FALSE,FALSE,FALSE,FALSE,FALSE,FALSE,FALSE,9,65532,65532,FALSE,FALSE,TRUE,TRUE,TRUE}</definedName>
    <definedName name="Tabla" localSheetId="37" hidden="1">{FALSE,FALSE,-1.25,-15.5,484.5,276.75,FALSE,FALSE,TRUE,TRUE,0,12,#N/A,46,#N/A,2.93460490463215,15.35,1,FALSE,FALSE,3,TRUE,1,FALSE,100,"Swvu.PLA1.","ACwvu.PLA1.",#N/A,FALSE,FALSE,0,0,0,0,2,"","",TRUE,TRUE,FALSE,FALSE,1,60,#N/A,#N/A,FALSE,FALSE,FALSE,FALSE,FALSE,FALSE,FALSE,9,65532,65532,FALSE,FALSE,TRUE,TRUE,TRUE}</definedName>
    <definedName name="Tabla" localSheetId="2" hidden="1">{FALSE,FALSE,-1.25,-15.5,484.5,276.75,FALSE,FALSE,TRUE,TRUE,0,12,#N/A,46,#N/A,2.93460490463215,15.35,1,FALSE,FALSE,3,TRUE,1,FALSE,100,"Swvu.PLA1.","ACwvu.PLA1.",#N/A,FALSE,FALSE,0,0,0,0,2,"","",TRUE,TRUE,FALSE,FALSE,1,60,#N/A,#N/A,FALSE,FALSE,FALSE,FALSE,FALSE,FALSE,FALSE,9,65532,65532,FALSE,FALSE,TRUE,TRUE,TRUE}</definedName>
    <definedName name="Tabla" localSheetId="40" hidden="1">{FALSE,FALSE,-1.25,-15.5,484.5,276.75,FALSE,FALSE,TRUE,TRUE,0,12,#N/A,46,#N/A,2.93460490463215,15.35,1,FALSE,FALSE,3,TRUE,1,FALSE,100,"Swvu.PLA1.","ACwvu.PLA1.",#N/A,FALSE,FALSE,0,0,0,0,2,"","",TRUE,TRUE,FALSE,FALSE,1,60,#N/A,#N/A,FALSE,FALSE,FALSE,FALSE,FALSE,FALSE,FALSE,9,65532,65532,FALSE,FALSE,TRUE,TRUE,TRUE}</definedName>
    <definedName name="Tabla" localSheetId="42" hidden="1">{FALSE,FALSE,-1.25,-15.5,484.5,276.75,FALSE,FALSE,TRUE,TRUE,0,12,#N/A,46,#N/A,2.93460490463215,15.35,1,FALSE,FALSE,3,TRUE,1,FALSE,100,"Swvu.PLA1.","ACwvu.PLA1.",#N/A,FALSE,FALSE,0,0,0,0,2,"","",TRUE,TRUE,FALSE,FALSE,1,60,#N/A,#N/A,FALSE,FALSE,FALSE,FALSE,FALSE,FALSE,FALSE,9,65532,65532,FALSE,FALSE,TRUE,TRUE,TRUE}</definedName>
    <definedName name="Tabla" localSheetId="43" hidden="1">{FALSE,FALSE,-1.25,-15.5,484.5,276.75,FALSE,FALSE,TRUE,TRUE,0,12,#N/A,46,#N/A,2.93460490463215,15.35,1,FALSE,FALSE,3,TRUE,1,FALSE,100,"Swvu.PLA1.","ACwvu.PLA1.",#N/A,FALSE,FALSE,0,0,0,0,2,"","",TRUE,TRUE,FALSE,FALSE,1,60,#N/A,#N/A,FALSE,FALSE,FALSE,FALSE,FALSE,FALSE,FALSE,9,65532,65532,FALSE,FALSE,TRUE,TRUE,TRUE}</definedName>
    <definedName name="Tabla" localSheetId="44" hidden="1">{FALSE,FALSE,-1.25,-15.5,484.5,276.75,FALSE,FALSE,TRUE,TRUE,0,12,#N/A,46,#N/A,2.93460490463215,15.35,1,FALSE,FALSE,3,TRUE,1,FALSE,100,"Swvu.PLA1.","ACwvu.PLA1.",#N/A,FALSE,FALSE,0,0,0,0,2,"","",TRUE,TRUE,FALSE,FALSE,1,60,#N/A,#N/A,FALSE,FALSE,FALSE,FALSE,FALSE,FALSE,FALSE,9,65532,65532,FALSE,FALSE,TRUE,TRUE,TRUE}</definedName>
    <definedName name="Tabla" localSheetId="45" hidden="1">{FALSE,FALSE,-1.25,-15.5,484.5,276.75,FALSE,FALSE,TRUE,TRUE,0,12,#N/A,46,#N/A,2.93460490463215,15.35,1,FALSE,FALSE,3,TRUE,1,FALSE,100,"Swvu.PLA1.","ACwvu.PLA1.",#N/A,FALSE,FALSE,0,0,0,0,2,"","",TRUE,TRUE,FALSE,FALSE,1,60,#N/A,#N/A,FALSE,FALSE,FALSE,FALSE,FALSE,FALSE,FALSE,9,65532,65532,FALSE,FALSE,TRUE,TRUE,TRUE}</definedName>
    <definedName name="Tabla" localSheetId="46" hidden="1">{FALSE,FALSE,-1.25,-15.5,484.5,276.75,FALSE,FALSE,TRUE,TRUE,0,12,#N/A,46,#N/A,2.93460490463215,15.35,1,FALSE,FALSE,3,TRUE,1,FALSE,100,"Swvu.PLA1.","ACwvu.PLA1.",#N/A,FALSE,FALSE,0,0,0,0,2,"","",TRUE,TRUE,FALSE,FALSE,1,60,#N/A,#N/A,FALSE,FALSE,FALSE,FALSE,FALSE,FALSE,FALSE,9,65532,65532,FALSE,FALSE,TRUE,TRUE,TRUE}</definedName>
    <definedName name="Tabla" localSheetId="47" hidden="1">{FALSE,FALSE,-1.25,-15.5,484.5,276.75,FALSE,FALSE,TRUE,TRUE,0,12,#N/A,46,#N/A,2.93460490463215,15.35,1,FALSE,FALSE,3,TRUE,1,FALSE,100,"Swvu.PLA1.","ACwvu.PLA1.",#N/A,FALSE,FALSE,0,0,0,0,2,"","",TRUE,TRUE,FALSE,FALSE,1,60,#N/A,#N/A,FALSE,FALSE,FALSE,FALSE,FALSE,FALSE,FALSE,9,65532,65532,FALSE,FALSE,TRUE,TRUE,TRUE}</definedName>
    <definedName name="Tabla" localSheetId="48" hidden="1">{FALSE,FALSE,-1.25,-15.5,484.5,276.75,FALSE,FALSE,TRUE,TRUE,0,12,#N/A,46,#N/A,2.93460490463215,15.35,1,FALSE,FALSE,3,TRUE,1,FALSE,100,"Swvu.PLA1.","ACwvu.PLA1.",#N/A,FALSE,FALSE,0,0,0,0,2,"","",TRUE,TRUE,FALSE,FALSE,1,60,#N/A,#N/A,FALSE,FALSE,FALSE,FALSE,FALSE,FALSE,FALSE,9,65532,65532,FALSE,FALSE,TRUE,TRUE,TRUE}</definedName>
    <definedName name="Tabla" localSheetId="49" hidden="1">{FALSE,FALSE,-1.25,-15.5,484.5,276.75,FALSE,FALSE,TRUE,TRUE,0,12,#N/A,46,#N/A,2.93460490463215,15.35,1,FALSE,FALSE,3,TRUE,1,FALSE,100,"Swvu.PLA1.","ACwvu.PLA1.",#N/A,FALSE,FALSE,0,0,0,0,2,"","",TRUE,TRUE,FALSE,FALSE,1,60,#N/A,#N/A,FALSE,FALSE,FALSE,FALSE,FALSE,FALSE,FALSE,9,65532,65532,FALSE,FALSE,TRUE,TRUE,TRUE}</definedName>
    <definedName name="Tabla" localSheetId="50" hidden="1">{FALSE,FALSE,-1.25,-15.5,484.5,276.75,FALSE,FALSE,TRUE,TRUE,0,12,#N/A,46,#N/A,2.93460490463215,15.35,1,FALSE,FALSE,3,TRUE,1,FALSE,100,"Swvu.PLA1.","ACwvu.PLA1.",#N/A,FALSE,FALSE,0,0,0,0,2,"","",TRUE,TRUE,FALSE,FALSE,1,60,#N/A,#N/A,FALSE,FALSE,FALSE,FALSE,FALSE,FALSE,FALSE,9,65532,65532,FALSE,FALSE,TRUE,TRUE,TRUE}</definedName>
    <definedName name="Tabla" localSheetId="57" hidden="1">{FALSE,FALSE,-1.25,-15.5,484.5,276.75,FALSE,FALSE,TRUE,TRUE,0,12,#N/A,46,#N/A,2.93460490463215,15.35,1,FALSE,FALSE,3,TRUE,1,FALSE,100,"Swvu.PLA1.","ACwvu.PLA1.",#N/A,FALSE,FALSE,0,0,0,0,2,"","",TRUE,TRUE,FALSE,FALSE,1,60,#N/A,#N/A,FALSE,FALSE,FALSE,FALSE,FALSE,FALSE,FALSE,9,65532,65532,FALSE,FALSE,TRUE,TRUE,TRUE}</definedName>
    <definedName name="Tabla" localSheetId="58" hidden="1">{FALSE,FALSE,-1.25,-15.5,484.5,276.75,FALSE,FALSE,TRUE,TRUE,0,12,#N/A,46,#N/A,2.93460490463215,15.35,1,FALSE,FALSE,3,TRUE,1,FALSE,100,"Swvu.PLA1.","ACwvu.PLA1.",#N/A,FALSE,FALSE,0,0,0,0,2,"","",TRUE,TRUE,FALSE,FALSE,1,60,#N/A,#N/A,FALSE,FALSE,FALSE,FALSE,FALSE,FALSE,FALSE,9,65532,65532,FALSE,FALSE,TRUE,TRUE,TRUE}</definedName>
    <definedName name="Tabla" localSheetId="71" hidden="1">{FALSE,FALSE,-1.25,-15.5,484.5,276.75,FALSE,FALSE,TRUE,TRUE,0,12,#N/A,46,#N/A,2.93460490463215,15.35,1,FALSE,FALSE,3,TRUE,1,FALSE,100,"Swvu.PLA1.","ACwvu.PLA1.",#N/A,FALSE,FALSE,0,0,0,0,2,"","",TRUE,TRUE,FALSE,FALSE,1,60,#N/A,#N/A,FALSE,FALSE,FALSE,FALSE,FALSE,FALSE,FALSE,9,65532,65532,FALSE,FALSE,TRUE,TRUE,TRUE}</definedName>
    <definedName name="Tabla" localSheetId="22" hidden="1">{FALSE,FALSE,-1.25,-15.5,484.5,276.75,FALSE,FALSE,TRUE,TRUE,0,12,#N/A,46,#N/A,2.93460490463215,15.35,1,FALSE,FALSE,3,TRUE,1,FALSE,100,"Swvu.PLA1.","ACwvu.PLA1.",#N/A,FALSE,FALSE,0,0,0,0,2,"","",TRUE,TRUE,FALSE,FALSE,1,60,#N/A,#N/A,FALSE,FALSE,FALSE,FALSE,FALSE,FALSE,FALSE,9,65532,65532,FALSE,FALSE,TRUE,TRUE,TRUE}</definedName>
    <definedName name="Tabla" localSheetId="90" hidden="1">{FALSE,FALSE,-1.25,-15.5,484.5,276.75,FALSE,FALSE,TRUE,TRUE,0,12,#N/A,46,#N/A,2.93460490463215,15.35,1,FALSE,FALSE,3,TRUE,1,FALSE,100,"Swvu.PLA1.","ACwvu.PLA1.",#N/A,FALSE,FALSE,0,0,0,0,2,"","",TRUE,TRUE,FALSE,FALSE,1,60,#N/A,#N/A,FALSE,FALSE,FALSE,FALSE,FALSE,FALSE,FALSE,9,65532,65532,FALSE,FALSE,TRUE,TRUE,TRUE}</definedName>
    <definedName name="Tabla" localSheetId="94" hidden="1">{FALSE,FALSE,-1.25,-15.5,484.5,276.75,FALSE,FALSE,TRUE,TRUE,0,12,#N/A,46,#N/A,2.93460490463215,15.35,1,FALSE,FALSE,3,TRUE,1,FALSE,100,"Swvu.PLA1.","ACwvu.PLA1.",#N/A,FALSE,FALSE,0,0,0,0,2,"","",TRUE,TRUE,FALSE,FALSE,1,60,#N/A,#N/A,FALSE,FALSE,FALSE,FALSE,FALSE,FALSE,FALSE,9,65532,65532,FALSE,FALSE,TRUE,TRUE,TRUE}</definedName>
    <definedName name="Tabla" localSheetId="102" hidden="1">{FALSE,FALSE,-1.25,-15.5,484.5,276.75,FALSE,FALSE,TRUE,TRUE,0,12,#N/A,46,#N/A,2.93460490463215,15.35,1,FALSE,FALSE,3,TRUE,1,FALSE,100,"Swvu.PLA1.","ACwvu.PLA1.",#N/A,FALSE,FALSE,0,0,0,0,2,"","",TRUE,TRUE,FALSE,FALSE,1,60,#N/A,#N/A,FALSE,FALSE,FALSE,FALSE,FALSE,FALSE,FALSE,9,65532,65532,FALSE,FALSE,TRUE,TRUE,TRUE}</definedName>
    <definedName name="Tabla" localSheetId="0"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106">#REF!</definedName>
    <definedName name="Table" localSheetId="17">#REF!</definedName>
    <definedName name="Table" localSheetId="18">#REF!</definedName>
    <definedName name="Table" localSheetId="51">#REF!</definedName>
    <definedName name="Table" localSheetId="89">#REF!</definedName>
    <definedName name="Table" localSheetId="48">#REF!</definedName>
    <definedName name="Table" localSheetId="49">#REF!</definedName>
    <definedName name="Table" localSheetId="50">#REF!</definedName>
    <definedName name="Table" localSheetId="57">#REF!</definedName>
    <definedName name="Table" localSheetId="58">#REF!</definedName>
    <definedName name="Table" localSheetId="78">#REF!</definedName>
    <definedName name="Table" localSheetId="22">#REF!</definedName>
    <definedName name="Table" localSheetId="90">#REF!</definedName>
    <definedName name="Table" localSheetId="0">#REF!</definedName>
    <definedName name="Table">#REF!</definedName>
    <definedName name="Table__47" localSheetId="106">#REF!</definedName>
    <definedName name="Table__47" localSheetId="16">[186]RED47!$A$1:$I$53</definedName>
    <definedName name="Table__47" localSheetId="57">#REF!</definedName>
    <definedName name="Table__47" localSheetId="94">#REF!</definedName>
    <definedName name="Table__47">[187]RED47!$A$1:$I$53</definedName>
    <definedName name="TABLE_1" localSheetId="106">#REF!</definedName>
    <definedName name="TABLE_1" localSheetId="57">#REF!</definedName>
    <definedName name="TABLE_1" localSheetId="94">#REF!</definedName>
    <definedName name="TABLE_1">'[188]150dp'!$A$3:$K$94</definedName>
    <definedName name="Table_16.__Guatemala__National_Accounts_at_Current_Prices" localSheetId="106">#REF!</definedName>
    <definedName name="Table_16.__Guatemala__National_Accounts_at_Current_Prices" localSheetId="17">#REF!</definedName>
    <definedName name="Table_16.__Guatemala__National_Accounts_at_Current_Prices" localSheetId="18">#REF!</definedName>
    <definedName name="Table_16.__Guatemala__National_Accounts_at_Current_Prices" localSheetId="51">#REF!</definedName>
    <definedName name="Table_16.__Guatemala__National_Accounts_at_Current_Prices" localSheetId="89">#REF!</definedName>
    <definedName name="Table_16.__Guatemala__National_Accounts_at_Current_Prices" localSheetId="40">#REF!</definedName>
    <definedName name="Table_16.__Guatemala__National_Accounts_at_Current_Prices" localSheetId="42">#REF!</definedName>
    <definedName name="Table_16.__Guatemala__National_Accounts_at_Current_Prices" localSheetId="48">#REF!</definedName>
    <definedName name="Table_16.__Guatemala__National_Accounts_at_Current_Prices" localSheetId="49">#REF!</definedName>
    <definedName name="Table_16.__Guatemala__National_Accounts_at_Current_Prices" localSheetId="50">#REF!</definedName>
    <definedName name="Table_16.__Guatemala__National_Accounts_at_Current_Prices" localSheetId="57">#REF!</definedName>
    <definedName name="Table_16.__Guatemala__National_Accounts_at_Current_Prices" localSheetId="58">#REF!</definedName>
    <definedName name="Table_16.__Guatemala__National_Accounts_at_Current_Prices" localSheetId="78">#REF!</definedName>
    <definedName name="Table_16.__Guatemala__National_Accounts_at_Current_Prices" localSheetId="22">#REF!</definedName>
    <definedName name="Table_16.__Guatemala__National_Accounts_at_Current_Prices" localSheetId="90">#REF!</definedName>
    <definedName name="Table_16.__Guatemala__National_Accounts_at_Current_Prices" localSheetId="0">#REF!</definedName>
    <definedName name="Table_16.__Guatemala__National_Accounts_at_Current_Prices">#REF!</definedName>
    <definedName name="Table_2._Country_X___Public_Sector_Financing_1" localSheetId="106">#REF!</definedName>
    <definedName name="Table_2._Country_X___Public_Sector_Financing_1" localSheetId="16">#REF!</definedName>
    <definedName name="Table_2._Country_X___Public_Sector_Financing_1" localSheetId="17">#REF!</definedName>
    <definedName name="Table_2._Country_X___Public_Sector_Financing_1" localSheetId="51">#REF!</definedName>
    <definedName name="Table_2._Country_X___Public_Sector_Financing_1" localSheetId="89">#REF!</definedName>
    <definedName name="Table_2._Country_X___Public_Sector_Financing_1" localSheetId="40">#REF!</definedName>
    <definedName name="Table_2._Country_X___Public_Sector_Financing_1" localSheetId="42">#REF!</definedName>
    <definedName name="Table_2._Country_X___Public_Sector_Financing_1" localSheetId="43">#REF!</definedName>
    <definedName name="Table_2._Country_X___Public_Sector_Financing_1" localSheetId="47">#REF!</definedName>
    <definedName name="Table_2._Country_X___Public_Sector_Financing_1" localSheetId="48">#REF!</definedName>
    <definedName name="Table_2._Country_X___Public_Sector_Financing_1" localSheetId="49">#REF!</definedName>
    <definedName name="Table_2._Country_X___Public_Sector_Financing_1" localSheetId="50">#REF!</definedName>
    <definedName name="Table_2._Country_X___Public_Sector_Financing_1" localSheetId="57">#REF!</definedName>
    <definedName name="Table_2._Country_X___Public_Sector_Financing_1" localSheetId="58">#REF!</definedName>
    <definedName name="Table_2._Country_X___Public_Sector_Financing_1" localSheetId="76">#REF!</definedName>
    <definedName name="Table_2._Country_X___Public_Sector_Financing_1" localSheetId="78">#REF!</definedName>
    <definedName name="Table_2._Country_X___Public_Sector_Financing_1" localSheetId="82">#REF!</definedName>
    <definedName name="Table_2._Country_X___Public_Sector_Financing_1" localSheetId="22">#REF!</definedName>
    <definedName name="Table_2._Country_X___Public_Sector_Financing_1" localSheetId="90">#REF!</definedName>
    <definedName name="Table_2._Country_X___Public_Sector_Financing_1" localSheetId="27">#REF!</definedName>
    <definedName name="Table_2._Country_X___Public_Sector_Financing_1" localSheetId="0">#REF!</definedName>
    <definedName name="Table_2._Country_X___Public_Sector_Financing_1">#REF!</definedName>
    <definedName name="Table_20.cont__Guatemala___Selected_Agricultural_Sector_Statistics__concluded" localSheetId="106">#REF!</definedName>
    <definedName name="Table_20.cont__Guatemala___Selected_Agricultural_Sector_Statistics__concluded" localSheetId="17">#REF!</definedName>
    <definedName name="Table_20.cont__Guatemala___Selected_Agricultural_Sector_Statistics__concluded" localSheetId="51">#REF!</definedName>
    <definedName name="Table_20.cont__Guatemala___Selected_Agricultural_Sector_Statistics__concluded" localSheetId="89">#REF!</definedName>
    <definedName name="Table_20.cont__Guatemala___Selected_Agricultural_Sector_Statistics__concluded" localSheetId="40">#REF!</definedName>
    <definedName name="Table_20.cont__Guatemala___Selected_Agricultural_Sector_Statistics__concluded" localSheetId="48">#REF!</definedName>
    <definedName name="Table_20.cont__Guatemala___Selected_Agricultural_Sector_Statistics__concluded" localSheetId="49">#REF!</definedName>
    <definedName name="Table_20.cont__Guatemala___Selected_Agricultural_Sector_Statistics__concluded" localSheetId="50">#REF!</definedName>
    <definedName name="Table_20.cont__Guatemala___Selected_Agricultural_Sector_Statistics__concluded" localSheetId="57">#REF!</definedName>
    <definedName name="Table_20.cont__Guatemala___Selected_Agricultural_Sector_Statistics__concluded" localSheetId="58">#REF!</definedName>
    <definedName name="Table_20.cont__Guatemala___Selected_Agricultural_Sector_Statistics__concluded" localSheetId="78">#REF!</definedName>
    <definedName name="Table_20.cont__Guatemala___Selected_Agricultural_Sector_Statistics__concluded" localSheetId="22">#REF!</definedName>
    <definedName name="Table_20.cont__Guatemala___Selected_Agricultural_Sector_Statistics__concluded" localSheetId="90">#REF!</definedName>
    <definedName name="Table_20.cont__Guatemala___Selected_Agricultural_Sector_Statistics__concluded" localSheetId="0">#REF!</definedName>
    <definedName name="Table_20.cont__Guatemala___Selected_Agricultural_Sector_Statistics__concluded">#REF!</definedName>
    <definedName name="Table_28._Guatemala___Selected_Wage_Indicators_1" localSheetId="106">#REF!</definedName>
    <definedName name="Table_28._Guatemala___Selected_Wage_Indicators_1" localSheetId="17">#REF!</definedName>
    <definedName name="Table_28._Guatemala___Selected_Wage_Indicators_1" localSheetId="51">#REF!</definedName>
    <definedName name="Table_28._Guatemala___Selected_Wage_Indicators_1" localSheetId="89">#REF!</definedName>
    <definedName name="Table_28._Guatemala___Selected_Wage_Indicators_1" localSheetId="48">#REF!</definedName>
    <definedName name="Table_28._Guatemala___Selected_Wage_Indicators_1" localSheetId="49">#REF!</definedName>
    <definedName name="Table_28._Guatemala___Selected_Wage_Indicators_1" localSheetId="50">#REF!</definedName>
    <definedName name="Table_28._Guatemala___Selected_Wage_Indicators_1" localSheetId="57">#REF!</definedName>
    <definedName name="Table_28._Guatemala___Selected_Wage_Indicators_1" localSheetId="58">#REF!</definedName>
    <definedName name="Table_28._Guatemala___Selected_Wage_Indicators_1" localSheetId="78">#REF!</definedName>
    <definedName name="Table_28._Guatemala___Selected_Wage_Indicators_1" localSheetId="22">#REF!</definedName>
    <definedName name="Table_28._Guatemala___Selected_Wage_Indicators_1" localSheetId="90">#REF!</definedName>
    <definedName name="Table_28._Guatemala___Selected_Wage_Indicators_1" localSheetId="0">#REF!</definedName>
    <definedName name="Table_28._Guatemala___Selected_Wage_Indicators_1">#REF!</definedName>
    <definedName name="Table_28a._Guatemala___Selected_Wage_Indicators_1" localSheetId="106">#REF!</definedName>
    <definedName name="Table_28a._Guatemala___Selected_Wage_Indicators_1" localSheetId="17">#REF!</definedName>
    <definedName name="Table_28a._Guatemala___Selected_Wage_Indicators_1" localSheetId="51">#REF!</definedName>
    <definedName name="Table_28a._Guatemala___Selected_Wage_Indicators_1" localSheetId="89">#REF!</definedName>
    <definedName name="Table_28a._Guatemala___Selected_Wage_Indicators_1" localSheetId="48">#REF!</definedName>
    <definedName name="Table_28a._Guatemala___Selected_Wage_Indicators_1" localSheetId="49">#REF!</definedName>
    <definedName name="Table_28a._Guatemala___Selected_Wage_Indicators_1" localSheetId="50">#REF!</definedName>
    <definedName name="Table_28a._Guatemala___Selected_Wage_Indicators_1" localSheetId="57">#REF!</definedName>
    <definedName name="Table_28a._Guatemala___Selected_Wage_Indicators_1" localSheetId="58">#REF!</definedName>
    <definedName name="Table_28a._Guatemala___Selected_Wage_Indicators_1" localSheetId="78">#REF!</definedName>
    <definedName name="Table_28a._Guatemala___Selected_Wage_Indicators_1" localSheetId="22">#REF!</definedName>
    <definedName name="Table_28a._Guatemala___Selected_Wage_Indicators_1" localSheetId="90">#REF!</definedName>
    <definedName name="Table_28a._Guatemala___Selected_Wage_Indicators_1" localSheetId="0">#REF!</definedName>
    <definedName name="Table_28a._Guatemala___Selected_Wage_Indicators_1">#REF!</definedName>
    <definedName name="Table_3.5b" localSheetId="106">#REF!</definedName>
    <definedName name="Table_3.5b" localSheetId="17">#REF!</definedName>
    <definedName name="Table_3.5b" localSheetId="41">#REF!</definedName>
    <definedName name="Table_3.5b" localSheetId="51">#REF!</definedName>
    <definedName name="Table_3.5b" localSheetId="89">#REF!</definedName>
    <definedName name="Table_3.5b" localSheetId="42">#REF!</definedName>
    <definedName name="Table_3.5b" localSheetId="43">#REF!</definedName>
    <definedName name="Table_3.5b" localSheetId="48">#REF!</definedName>
    <definedName name="Table_3.5b" localSheetId="49">#REF!</definedName>
    <definedName name="Table_3.5b" localSheetId="50">#REF!</definedName>
    <definedName name="Table_3.5b" localSheetId="57">#REF!</definedName>
    <definedName name="Table_3.5b" localSheetId="58">#REF!</definedName>
    <definedName name="Table_3.5b" localSheetId="59">#REF!</definedName>
    <definedName name="Table_3.5b" localSheetId="60">#REF!</definedName>
    <definedName name="Table_3.5b" localSheetId="76">#REF!</definedName>
    <definedName name="Table_3.5b" localSheetId="78">#REF!</definedName>
    <definedName name="Table_3.5b" localSheetId="82">#REF!</definedName>
    <definedName name="Table_3.5b" localSheetId="22">#REF!</definedName>
    <definedName name="Table_3.5b" localSheetId="86">#REF!</definedName>
    <definedName name="Table_3.5b" localSheetId="90">#REF!</definedName>
    <definedName name="Table_3.5b" localSheetId="27">#REF!</definedName>
    <definedName name="Table_3.5b" localSheetId="0">#REF!</definedName>
    <definedName name="Table_3.5b">#REF!</definedName>
    <definedName name="Table_30a._Guatemala___Selected_Employment_and_Labor_Productivity_Indicators" localSheetId="106">#REF!</definedName>
    <definedName name="Table_30a._Guatemala___Selected_Employment_and_Labor_Productivity_Indicators" localSheetId="17">#REF!</definedName>
    <definedName name="Table_30a._Guatemala___Selected_Employment_and_Labor_Productivity_Indicators" localSheetId="51">#REF!</definedName>
    <definedName name="Table_30a._Guatemala___Selected_Employment_and_Labor_Productivity_Indicators" localSheetId="89">#REF!</definedName>
    <definedName name="Table_30a._Guatemala___Selected_Employment_and_Labor_Productivity_Indicators" localSheetId="48">#REF!</definedName>
    <definedName name="Table_30a._Guatemala___Selected_Employment_and_Labor_Productivity_Indicators" localSheetId="49">#REF!</definedName>
    <definedName name="Table_30a._Guatemala___Selected_Employment_and_Labor_Productivity_Indicators" localSheetId="50">#REF!</definedName>
    <definedName name="Table_30a._Guatemala___Selected_Employment_and_Labor_Productivity_Indicators" localSheetId="57">#REF!</definedName>
    <definedName name="Table_30a._Guatemala___Selected_Employment_and_Labor_Productivity_Indicators" localSheetId="58">#REF!</definedName>
    <definedName name="Table_30a._Guatemala___Selected_Employment_and_Labor_Productivity_Indicators" localSheetId="78">#REF!</definedName>
    <definedName name="Table_30a._Guatemala___Selected_Employment_and_Labor_Productivity_Indicators" localSheetId="22">#REF!</definedName>
    <definedName name="Table_30a._Guatemala___Selected_Employment_and_Labor_Productivity_Indicators" localSheetId="90">#REF!</definedName>
    <definedName name="Table_30a._Guatemala___Selected_Employment_and_Labor_Productivity_Indicators" localSheetId="0">#REF!</definedName>
    <definedName name="Table_30a._Guatemala___Selected_Employment_and_Labor_Productivity_Indicators">#REF!</definedName>
    <definedName name="Table_31._Guatemala___Selected_Wage_and_Employment_Indicators_1" localSheetId="106">#REF!</definedName>
    <definedName name="Table_31._Guatemala___Selected_Wage_and_Employment_Indicators_1" localSheetId="17">#REF!</definedName>
    <definedName name="Table_31._Guatemala___Selected_Wage_and_Employment_Indicators_1" localSheetId="51">#REF!</definedName>
    <definedName name="Table_31._Guatemala___Selected_Wage_and_Employment_Indicators_1" localSheetId="89">#REF!</definedName>
    <definedName name="Table_31._Guatemala___Selected_Wage_and_Employment_Indicators_1" localSheetId="48">#REF!</definedName>
    <definedName name="Table_31._Guatemala___Selected_Wage_and_Employment_Indicators_1" localSheetId="49">#REF!</definedName>
    <definedName name="Table_31._Guatemala___Selected_Wage_and_Employment_Indicators_1" localSheetId="50">#REF!</definedName>
    <definedName name="Table_31._Guatemala___Selected_Wage_and_Employment_Indicators_1" localSheetId="57">#REF!</definedName>
    <definedName name="Table_31._Guatemala___Selected_Wage_and_Employment_Indicators_1" localSheetId="58">#REF!</definedName>
    <definedName name="Table_31._Guatemala___Selected_Wage_and_Employment_Indicators_1" localSheetId="78">#REF!</definedName>
    <definedName name="Table_31._Guatemala___Selected_Wage_and_Employment_Indicators_1" localSheetId="22">#REF!</definedName>
    <definedName name="Table_31._Guatemala___Selected_Wage_and_Employment_Indicators_1" localSheetId="90">#REF!</definedName>
    <definedName name="Table_31._Guatemala___Selected_Wage_and_Employment_Indicators_1" localSheetId="0">#REF!</definedName>
    <definedName name="Table_31._Guatemala___Selected_Wage_and_Employment_Indicators_1">#REF!</definedName>
    <definedName name="Table_32.__Guatemala__Trends_in_Unit_Labor_Costs__ULC___Real_Wages__Productivity_and_Employment" localSheetId="106">#REF!</definedName>
    <definedName name="Table_32.__Guatemala__Trends_in_Unit_Labor_Costs__ULC___Real_Wages__Productivity_and_Employment" localSheetId="17">#REF!</definedName>
    <definedName name="Table_32.__Guatemala__Trends_in_Unit_Labor_Costs__ULC___Real_Wages__Productivity_and_Employment" localSheetId="51">#REF!</definedName>
    <definedName name="Table_32.__Guatemala__Trends_in_Unit_Labor_Costs__ULC___Real_Wages__Productivity_and_Employment" localSheetId="89">#REF!</definedName>
    <definedName name="Table_32.__Guatemala__Trends_in_Unit_Labor_Costs__ULC___Real_Wages__Productivity_and_Employment" localSheetId="48">#REF!</definedName>
    <definedName name="Table_32.__Guatemala__Trends_in_Unit_Labor_Costs__ULC___Real_Wages__Productivity_and_Employment" localSheetId="49">#REF!</definedName>
    <definedName name="Table_32.__Guatemala__Trends_in_Unit_Labor_Costs__ULC___Real_Wages__Productivity_and_Employment" localSheetId="50">#REF!</definedName>
    <definedName name="Table_32.__Guatemala__Trends_in_Unit_Labor_Costs__ULC___Real_Wages__Productivity_and_Employment" localSheetId="57">#REF!</definedName>
    <definedName name="Table_32.__Guatemala__Trends_in_Unit_Labor_Costs__ULC___Real_Wages__Productivity_and_Employment" localSheetId="58">#REF!</definedName>
    <definedName name="Table_32.__Guatemala__Trends_in_Unit_Labor_Costs__ULC___Real_Wages__Productivity_and_Employment" localSheetId="78">#REF!</definedName>
    <definedName name="Table_32.__Guatemala__Trends_in_Unit_Labor_Costs__ULC___Real_Wages__Productivity_and_Employment" localSheetId="22">#REF!</definedName>
    <definedName name="Table_32.__Guatemala__Trends_in_Unit_Labor_Costs__ULC___Real_Wages__Productivity_and_Employment" localSheetId="90">#REF!</definedName>
    <definedName name="Table_32.__Guatemala__Trends_in_Unit_Labor_Costs__ULC___Real_Wages__Productivity_and_Employment" localSheetId="0">#REF!</definedName>
    <definedName name="Table_32.__Guatemala__Trends_in_Unit_Labor_Costs__ULC___Real_Wages__Productivity_and_Employment">#REF!</definedName>
    <definedName name="Table_33.__Guatemala__Indicators_of_Competitiveness" localSheetId="106">#REF!</definedName>
    <definedName name="Table_33.__Guatemala__Indicators_of_Competitiveness" localSheetId="17">#REF!</definedName>
    <definedName name="Table_33.__Guatemala__Indicators_of_Competitiveness" localSheetId="51">#REF!</definedName>
    <definedName name="Table_33.__Guatemala__Indicators_of_Competitiveness" localSheetId="89">#REF!</definedName>
    <definedName name="Table_33.__Guatemala__Indicators_of_Competitiveness" localSheetId="48">#REF!</definedName>
    <definedName name="Table_33.__Guatemala__Indicators_of_Competitiveness" localSheetId="49">#REF!</definedName>
    <definedName name="Table_33.__Guatemala__Indicators_of_Competitiveness" localSheetId="50">#REF!</definedName>
    <definedName name="Table_33.__Guatemala__Indicators_of_Competitiveness" localSheetId="57">#REF!</definedName>
    <definedName name="Table_33.__Guatemala__Indicators_of_Competitiveness" localSheetId="58">#REF!</definedName>
    <definedName name="Table_33.__Guatemala__Indicators_of_Competitiveness" localSheetId="78">#REF!</definedName>
    <definedName name="Table_33.__Guatemala__Indicators_of_Competitiveness" localSheetId="22">#REF!</definedName>
    <definedName name="Table_33.__Guatemala__Indicators_of_Competitiveness" localSheetId="90">#REF!</definedName>
    <definedName name="Table_33.__Guatemala__Indicators_of_Competitiveness" localSheetId="0">#REF!</definedName>
    <definedName name="Table_33.__Guatemala__Indicators_of_Competitiveness">#REF!</definedName>
    <definedName name="Table_4._Guatemala___Consumer_Price_Indices__1" localSheetId="106">#REF!</definedName>
    <definedName name="Table_4._Guatemala___Consumer_Price_Indices__1" localSheetId="17">#REF!</definedName>
    <definedName name="Table_4._Guatemala___Consumer_Price_Indices__1" localSheetId="51">#REF!</definedName>
    <definedName name="Table_4._Guatemala___Consumer_Price_Indices__1" localSheetId="89">#REF!</definedName>
    <definedName name="Table_4._Guatemala___Consumer_Price_Indices__1" localSheetId="48">#REF!</definedName>
    <definedName name="Table_4._Guatemala___Consumer_Price_Indices__1" localSheetId="49">#REF!</definedName>
    <definedName name="Table_4._Guatemala___Consumer_Price_Indices__1" localSheetId="50">#REF!</definedName>
    <definedName name="Table_4._Guatemala___Consumer_Price_Indices__1" localSheetId="57">#REF!</definedName>
    <definedName name="Table_4._Guatemala___Consumer_Price_Indices__1" localSheetId="58">#REF!</definedName>
    <definedName name="Table_4._Guatemala___Consumer_Price_Indices__1" localSheetId="78">#REF!</definedName>
    <definedName name="Table_4._Guatemala___Consumer_Price_Indices__1" localSheetId="22">#REF!</definedName>
    <definedName name="Table_4._Guatemala___Consumer_Price_Indices__1" localSheetId="90">#REF!</definedName>
    <definedName name="Table_4._Guatemala___Consumer_Price_Indices__1" localSheetId="0">#REF!</definedName>
    <definedName name="Table_4._Guatemala___Consumer_Price_Indices__1">#REF!</definedName>
    <definedName name="Table_4SR" localSheetId="106">#REF!</definedName>
    <definedName name="Table_4SR" localSheetId="17">#REF!</definedName>
    <definedName name="Table_4SR" localSheetId="51">#REF!</definedName>
    <definedName name="Table_4SR" localSheetId="89">#REF!</definedName>
    <definedName name="Table_4SR" localSheetId="48">#REF!</definedName>
    <definedName name="Table_4SR" localSheetId="49">#REF!</definedName>
    <definedName name="Table_4SR" localSheetId="50">#REF!</definedName>
    <definedName name="Table_4SR" localSheetId="57">#REF!</definedName>
    <definedName name="Table_4SR" localSheetId="58">#REF!</definedName>
    <definedName name="Table_4SR" localSheetId="78">#REF!</definedName>
    <definedName name="Table_4SR" localSheetId="22">#REF!</definedName>
    <definedName name="Table_4SR" localSheetId="90">#REF!</definedName>
    <definedName name="Table_4SR" localSheetId="0">#REF!</definedName>
    <definedName name="Table_4SR">#REF!</definedName>
    <definedName name="Table_5a" localSheetId="106">#REF!</definedName>
    <definedName name="Table_5a" localSheetId="17">#REF!</definedName>
    <definedName name="Table_5a" localSheetId="51">#REF!</definedName>
    <definedName name="Table_5a" localSheetId="89">#REF!</definedName>
    <definedName name="Table_5a" localSheetId="48">#REF!</definedName>
    <definedName name="Table_5a" localSheetId="49">#REF!</definedName>
    <definedName name="Table_5a" localSheetId="50">#REF!</definedName>
    <definedName name="Table_5a" localSheetId="57">#REF!</definedName>
    <definedName name="Table_5a" localSheetId="58">#REF!</definedName>
    <definedName name="Table_5a" localSheetId="78">#REF!</definedName>
    <definedName name="Table_5a" localSheetId="22">#REF!</definedName>
    <definedName name="Table_5a" localSheetId="90">#REF!</definedName>
    <definedName name="Table_5a" localSheetId="0">#REF!</definedName>
    <definedName name="Table_5a">#REF!</definedName>
    <definedName name="Table_7SR" localSheetId="106">#REF!</definedName>
    <definedName name="Table_7SR" localSheetId="17">#REF!</definedName>
    <definedName name="Table_7SR" localSheetId="51">#REF!</definedName>
    <definedName name="Table_7SR" localSheetId="89">#REF!</definedName>
    <definedName name="Table_7SR" localSheetId="48">#REF!</definedName>
    <definedName name="Table_7SR" localSheetId="49">#REF!</definedName>
    <definedName name="Table_7SR" localSheetId="50">#REF!</definedName>
    <definedName name="Table_7SR" localSheetId="57">#REF!</definedName>
    <definedName name="Table_7SR" localSheetId="58">#REF!</definedName>
    <definedName name="Table_7SR" localSheetId="78">#REF!</definedName>
    <definedName name="Table_7SR" localSheetId="22">#REF!</definedName>
    <definedName name="Table_7SR" localSheetId="90">#REF!</definedName>
    <definedName name="Table_7SR" localSheetId="0">#REF!</definedName>
    <definedName name="Table_7SR">#REF!</definedName>
    <definedName name="Table_A.__Guatemala__Trends_in_Private_Sector_Unit_Labor_Costs__ULC___Real_Wages__Productivity_and_Employment" localSheetId="106">#REF!</definedName>
    <definedName name="Table_A.__Guatemala__Trends_in_Private_Sector_Unit_Labor_Costs__ULC___Real_Wages__Productivity_and_Employment" localSheetId="17">#REF!</definedName>
    <definedName name="Table_A.__Guatemala__Trends_in_Private_Sector_Unit_Labor_Costs__ULC___Real_Wages__Productivity_and_Employment" localSheetId="51">#REF!</definedName>
    <definedName name="Table_A.__Guatemala__Trends_in_Private_Sector_Unit_Labor_Costs__ULC___Real_Wages__Productivity_and_Employment" localSheetId="89">#REF!</definedName>
    <definedName name="Table_A.__Guatemala__Trends_in_Private_Sector_Unit_Labor_Costs__ULC___Real_Wages__Productivity_and_Employment" localSheetId="48">#REF!</definedName>
    <definedName name="Table_A.__Guatemala__Trends_in_Private_Sector_Unit_Labor_Costs__ULC___Real_Wages__Productivity_and_Employment" localSheetId="49">#REF!</definedName>
    <definedName name="Table_A.__Guatemala__Trends_in_Private_Sector_Unit_Labor_Costs__ULC___Real_Wages__Productivity_and_Employment" localSheetId="50">#REF!</definedName>
    <definedName name="Table_A.__Guatemala__Trends_in_Private_Sector_Unit_Labor_Costs__ULC___Real_Wages__Productivity_and_Employment" localSheetId="57">#REF!</definedName>
    <definedName name="Table_A.__Guatemala__Trends_in_Private_Sector_Unit_Labor_Costs__ULC___Real_Wages__Productivity_and_Employment" localSheetId="58">#REF!</definedName>
    <definedName name="Table_A.__Guatemala__Trends_in_Private_Sector_Unit_Labor_Costs__ULC___Real_Wages__Productivity_and_Employment" localSheetId="78">#REF!</definedName>
    <definedName name="Table_A.__Guatemala__Trends_in_Private_Sector_Unit_Labor_Costs__ULC___Real_Wages__Productivity_and_Employment" localSheetId="22">#REF!</definedName>
    <definedName name="Table_A.__Guatemala__Trends_in_Private_Sector_Unit_Labor_Costs__ULC___Real_Wages__Productivity_and_Employment" localSheetId="90">#REF!</definedName>
    <definedName name="Table_A.__Guatemala__Trends_in_Private_Sector_Unit_Labor_Costs__ULC___Real_Wages__Productivity_and_Employment" localSheetId="0">#REF!</definedName>
    <definedName name="Table_A.__Guatemala__Trends_in_Private_Sector_Unit_Labor_Costs__ULC___Real_Wages__Productivity_and_Employment">#REF!</definedName>
    <definedName name="Table_debt" localSheetId="106">#REF!</definedName>
    <definedName name="Table_debt" localSheetId="17">#REF!</definedName>
    <definedName name="Table_debt" localSheetId="51">#REF!</definedName>
    <definedName name="Table_debt" localSheetId="89">#REF!</definedName>
    <definedName name="Table_debt" localSheetId="48">#REF!</definedName>
    <definedName name="Table_debt" localSheetId="49">#REF!</definedName>
    <definedName name="Table_debt" localSheetId="50">#REF!</definedName>
    <definedName name="Table_debt" localSheetId="57">#REF!</definedName>
    <definedName name="Table_debt" localSheetId="58">#REF!</definedName>
    <definedName name="Table_debt" localSheetId="78">#REF!</definedName>
    <definedName name="Table_debt" localSheetId="22">#REF!</definedName>
    <definedName name="Table_debt" localSheetId="90">#REF!</definedName>
    <definedName name="Table_debt" localSheetId="0">#REF!</definedName>
    <definedName name="Table_debt">#REF!</definedName>
    <definedName name="Table_Template" localSheetId="106">#REF!</definedName>
    <definedName name="Table_Template" localSheetId="17">#REF!</definedName>
    <definedName name="Table_Template" localSheetId="51">#REF!</definedName>
    <definedName name="Table_Template" localSheetId="89">#REF!</definedName>
    <definedName name="Table_Template" localSheetId="42">#REF!</definedName>
    <definedName name="Table_Template" localSheetId="43">#REF!</definedName>
    <definedName name="Table_Template" localSheetId="48">#REF!</definedName>
    <definedName name="Table_Template" localSheetId="49">#REF!</definedName>
    <definedName name="Table_Template" localSheetId="50">#REF!</definedName>
    <definedName name="Table_Template" localSheetId="57">#REF!</definedName>
    <definedName name="Table_Template" localSheetId="58">#REF!</definedName>
    <definedName name="Table_Template" localSheetId="76">#REF!</definedName>
    <definedName name="Table_Template" localSheetId="78">#REF!</definedName>
    <definedName name="Table_Template" localSheetId="22">#REF!</definedName>
    <definedName name="Table_Template" localSheetId="90">#REF!</definedName>
    <definedName name="Table_Template" localSheetId="27">#REF!</definedName>
    <definedName name="Table_Template" localSheetId="0">#REF!</definedName>
    <definedName name="Table_Template">#REF!</definedName>
    <definedName name="table1" localSheetId="106">#REF!</definedName>
    <definedName name="table1" localSheetId="17">#REF!</definedName>
    <definedName name="table1" localSheetId="41">#REF!</definedName>
    <definedName name="table1" localSheetId="51">#REF!</definedName>
    <definedName name="table1" localSheetId="89">#REF!</definedName>
    <definedName name="table1" localSheetId="42">#REF!</definedName>
    <definedName name="table1" localSheetId="43">#REF!</definedName>
    <definedName name="table1" localSheetId="48">#REF!</definedName>
    <definedName name="table1" localSheetId="49">#REF!</definedName>
    <definedName name="table1" localSheetId="50">#REF!</definedName>
    <definedName name="table1" localSheetId="57">#REF!</definedName>
    <definedName name="table1" localSheetId="58">#REF!</definedName>
    <definedName name="table1" localSheetId="59">#REF!</definedName>
    <definedName name="table1" localSheetId="60">#REF!</definedName>
    <definedName name="table1" localSheetId="76">#REF!</definedName>
    <definedName name="table1" localSheetId="78">#REF!</definedName>
    <definedName name="table1" localSheetId="82">#REF!</definedName>
    <definedName name="table1" localSheetId="22">#REF!</definedName>
    <definedName name="table1" localSheetId="86">#REF!</definedName>
    <definedName name="table1" localSheetId="90">#REF!</definedName>
    <definedName name="table1" localSheetId="27">#REF!</definedName>
    <definedName name="table1" localSheetId="0">#REF!</definedName>
    <definedName name="table1">#REF!</definedName>
    <definedName name="table10" localSheetId="106">#REF!</definedName>
    <definedName name="table10" localSheetId="57">#REF!</definedName>
    <definedName name="table10" localSheetId="94">#REF!</definedName>
    <definedName name="table10">'[188]150dp'!$A$1:$F$58</definedName>
    <definedName name="table11" localSheetId="106">#REF!</definedName>
    <definedName name="table11" localSheetId="17">#REF!</definedName>
    <definedName name="table11" localSheetId="18">#REF!</definedName>
    <definedName name="table11" localSheetId="51">#REF!</definedName>
    <definedName name="table11" localSheetId="89">#REF!</definedName>
    <definedName name="table11" localSheetId="40">#REF!</definedName>
    <definedName name="table11" localSheetId="42">#REF!</definedName>
    <definedName name="table11" localSheetId="48">#REF!</definedName>
    <definedName name="table11" localSheetId="49">#REF!</definedName>
    <definedName name="table11" localSheetId="50">#REF!</definedName>
    <definedName name="table11" localSheetId="57">#REF!</definedName>
    <definedName name="table11" localSheetId="58">#REF!</definedName>
    <definedName name="table11" localSheetId="78">#REF!</definedName>
    <definedName name="table11" localSheetId="22">#REF!</definedName>
    <definedName name="table11" localSheetId="90">#REF!</definedName>
    <definedName name="table11" localSheetId="0">#REF!</definedName>
    <definedName name="table11">#REF!</definedName>
    <definedName name="table11?" localSheetId="106">#REF!</definedName>
    <definedName name="table11?" localSheetId="17">#REF!</definedName>
    <definedName name="table11?" localSheetId="18">#REF!</definedName>
    <definedName name="table11?" localSheetId="51">#REF!</definedName>
    <definedName name="table11?" localSheetId="89">#REF!</definedName>
    <definedName name="table11?" localSheetId="40">#REF!</definedName>
    <definedName name="table11?" localSheetId="42">#REF!</definedName>
    <definedName name="table11?" localSheetId="48">#REF!</definedName>
    <definedName name="table11?" localSheetId="49">#REF!</definedName>
    <definedName name="table11?" localSheetId="50">#REF!</definedName>
    <definedName name="table11?" localSheetId="57">#REF!</definedName>
    <definedName name="table11?" localSheetId="58">#REF!</definedName>
    <definedName name="table11?" localSheetId="78">#REF!</definedName>
    <definedName name="table11?" localSheetId="22">#REF!</definedName>
    <definedName name="table11?" localSheetId="90">#REF!</definedName>
    <definedName name="table11?" localSheetId="0">#REF!</definedName>
    <definedName name="table11?">#REF!</definedName>
    <definedName name="table12" localSheetId="106">#REF!</definedName>
    <definedName name="table12" localSheetId="17">#REF!</definedName>
    <definedName name="table12" localSheetId="18">#REF!</definedName>
    <definedName name="table12" localSheetId="51">#REF!</definedName>
    <definedName name="table12" localSheetId="89">#REF!</definedName>
    <definedName name="table12" localSheetId="40">#REF!</definedName>
    <definedName name="table12" localSheetId="42">#REF!</definedName>
    <definedName name="table12" localSheetId="48">#REF!</definedName>
    <definedName name="table12" localSheetId="49">#REF!</definedName>
    <definedName name="table12" localSheetId="50">#REF!</definedName>
    <definedName name="table12" localSheetId="57">#REF!</definedName>
    <definedName name="table12" localSheetId="58">#REF!</definedName>
    <definedName name="table12" localSheetId="78">#REF!</definedName>
    <definedName name="table12" localSheetId="22">#REF!</definedName>
    <definedName name="table12" localSheetId="90">#REF!</definedName>
    <definedName name="table12" localSheetId="0">#REF!</definedName>
    <definedName name="table12">#REF!</definedName>
    <definedName name="table13" localSheetId="106">#REF!</definedName>
    <definedName name="table13" localSheetId="17">#REF!</definedName>
    <definedName name="table13" localSheetId="51">#REF!</definedName>
    <definedName name="table13" localSheetId="89">#REF!</definedName>
    <definedName name="table13" localSheetId="48">#REF!</definedName>
    <definedName name="table13" localSheetId="49">#REF!</definedName>
    <definedName name="table13" localSheetId="50">#REF!</definedName>
    <definedName name="table13" localSheetId="57">#REF!</definedName>
    <definedName name="table13" localSheetId="58">#REF!</definedName>
    <definedName name="table13" localSheetId="78">#REF!</definedName>
    <definedName name="table13" localSheetId="22">#REF!</definedName>
    <definedName name="table13" localSheetId="90">#REF!</definedName>
    <definedName name="table13" localSheetId="0">#REF!</definedName>
    <definedName name="table13">#REF!</definedName>
    <definedName name="table15" localSheetId="106">#REF!</definedName>
    <definedName name="table15" localSheetId="17">#REF!</definedName>
    <definedName name="table15" localSheetId="51">#REF!</definedName>
    <definedName name="table15" localSheetId="89">#REF!</definedName>
    <definedName name="table15" localSheetId="48">#REF!</definedName>
    <definedName name="table15" localSheetId="49">#REF!</definedName>
    <definedName name="table15" localSheetId="50">#REF!</definedName>
    <definedName name="table15" localSheetId="57">#REF!</definedName>
    <definedName name="table15" localSheetId="58">#REF!</definedName>
    <definedName name="table15" localSheetId="78">#REF!</definedName>
    <definedName name="table15" localSheetId="22">#REF!</definedName>
    <definedName name="table15" localSheetId="90">#REF!</definedName>
    <definedName name="table15" localSheetId="0">#REF!</definedName>
    <definedName name="table15">#REF!</definedName>
    <definedName name="table16" localSheetId="106">#REF!</definedName>
    <definedName name="table16" localSheetId="17">#REF!</definedName>
    <definedName name="table16" localSheetId="51">#REF!</definedName>
    <definedName name="table16" localSheetId="89">#REF!</definedName>
    <definedName name="table16" localSheetId="48">#REF!</definedName>
    <definedName name="table16" localSheetId="49">#REF!</definedName>
    <definedName name="table16" localSheetId="50">#REF!</definedName>
    <definedName name="table16" localSheetId="57">#REF!</definedName>
    <definedName name="table16" localSheetId="58">#REF!</definedName>
    <definedName name="table16" localSheetId="78">#REF!</definedName>
    <definedName name="table16" localSheetId="22">#REF!</definedName>
    <definedName name="table16" localSheetId="90">#REF!</definedName>
    <definedName name="table16" localSheetId="0">#REF!</definedName>
    <definedName name="table16">#REF!</definedName>
    <definedName name="table17" localSheetId="106">#REF!</definedName>
    <definedName name="table17" localSheetId="17">#REF!</definedName>
    <definedName name="table17" localSheetId="51">#REF!</definedName>
    <definedName name="table17" localSheetId="89">#REF!</definedName>
    <definedName name="table17" localSheetId="48">#REF!</definedName>
    <definedName name="table17" localSheetId="49">#REF!</definedName>
    <definedName name="table17" localSheetId="50">#REF!</definedName>
    <definedName name="table17" localSheetId="57">#REF!</definedName>
    <definedName name="table17" localSheetId="58">#REF!</definedName>
    <definedName name="table17" localSheetId="78">#REF!</definedName>
    <definedName name="table17" localSheetId="22">#REF!</definedName>
    <definedName name="table17" localSheetId="90">#REF!</definedName>
    <definedName name="table17" localSheetId="0">#REF!</definedName>
    <definedName name="table17">#REF!</definedName>
    <definedName name="table18" localSheetId="106">#REF!</definedName>
    <definedName name="table18" localSheetId="17">#REF!</definedName>
    <definedName name="table18" localSheetId="51">#REF!</definedName>
    <definedName name="table18" localSheetId="89">#REF!</definedName>
    <definedName name="table18" localSheetId="48">#REF!</definedName>
    <definedName name="table18" localSheetId="49">#REF!</definedName>
    <definedName name="table18" localSheetId="50">#REF!</definedName>
    <definedName name="table18" localSheetId="57">#REF!</definedName>
    <definedName name="table18" localSheetId="58">#REF!</definedName>
    <definedName name="table18" localSheetId="78">#REF!</definedName>
    <definedName name="table18" localSheetId="22">#REF!</definedName>
    <definedName name="table18" localSheetId="90">#REF!</definedName>
    <definedName name="table18" localSheetId="0">#REF!</definedName>
    <definedName name="table18">#REF!</definedName>
    <definedName name="table19" localSheetId="106">#REF!</definedName>
    <definedName name="table19" localSheetId="17">#REF!</definedName>
    <definedName name="table19" localSheetId="51">#REF!</definedName>
    <definedName name="table19" localSheetId="89">#REF!</definedName>
    <definedName name="table19" localSheetId="48">#REF!</definedName>
    <definedName name="table19" localSheetId="49">#REF!</definedName>
    <definedName name="table19" localSheetId="50">#REF!</definedName>
    <definedName name="table19" localSheetId="57">#REF!</definedName>
    <definedName name="table19" localSheetId="58">#REF!</definedName>
    <definedName name="table19" localSheetId="78">#REF!</definedName>
    <definedName name="table19" localSheetId="22">#REF!</definedName>
    <definedName name="table19" localSheetId="90">#REF!</definedName>
    <definedName name="table19" localSheetId="0">#REF!</definedName>
    <definedName name="table19">#REF!</definedName>
    <definedName name="Table2" localSheetId="106">#REF!</definedName>
    <definedName name="Table2" localSheetId="16">[189]Stfrprtables!#REF!</definedName>
    <definedName name="Table2" localSheetId="17">#REF!</definedName>
    <definedName name="Table2" localSheetId="51">#REF!</definedName>
    <definedName name="Table2" localSheetId="89">#REF!</definedName>
    <definedName name="Table2" localSheetId="42">#REF!</definedName>
    <definedName name="Table2" localSheetId="43">#REF!</definedName>
    <definedName name="Table2" localSheetId="48">#REF!</definedName>
    <definedName name="Table2" localSheetId="49">#REF!</definedName>
    <definedName name="Table2" localSheetId="50">#REF!</definedName>
    <definedName name="Table2" localSheetId="57">#REF!</definedName>
    <definedName name="Table2" localSheetId="58">#REF!</definedName>
    <definedName name="Table2" localSheetId="76">#REF!</definedName>
    <definedName name="Table2" localSheetId="77">#REF!</definedName>
    <definedName name="Table2" localSheetId="78">#REF!</definedName>
    <definedName name="Table2" localSheetId="22">#REF!</definedName>
    <definedName name="Table2" localSheetId="90">#REF!</definedName>
    <definedName name="Table2" localSheetId="27">#REF!</definedName>
    <definedName name="Table2" localSheetId="0">#REF!</definedName>
    <definedName name="Table2">#REF!</definedName>
    <definedName name="table20" localSheetId="106">#REF!</definedName>
    <definedName name="table20" localSheetId="17">#REF!</definedName>
    <definedName name="table20" localSheetId="51">#REF!</definedName>
    <definedName name="table20" localSheetId="89">#REF!</definedName>
    <definedName name="table20" localSheetId="48">#REF!</definedName>
    <definedName name="table20" localSheetId="49">#REF!</definedName>
    <definedName name="table20" localSheetId="50">#REF!</definedName>
    <definedName name="table20" localSheetId="57">#REF!</definedName>
    <definedName name="table20" localSheetId="58">#REF!</definedName>
    <definedName name="table20" localSheetId="78">#REF!</definedName>
    <definedName name="table20" localSheetId="22">#REF!</definedName>
    <definedName name="table20" localSheetId="90">#REF!</definedName>
    <definedName name="table20" localSheetId="0">#REF!</definedName>
    <definedName name="table20">#REF!</definedName>
    <definedName name="table21" localSheetId="106">#REF!</definedName>
    <definedName name="table21" localSheetId="17">#REF!</definedName>
    <definedName name="table21" localSheetId="51">#REF!</definedName>
    <definedName name="table21" localSheetId="89">#REF!</definedName>
    <definedName name="table21" localSheetId="48">#REF!</definedName>
    <definedName name="table21" localSheetId="49">#REF!</definedName>
    <definedName name="table21" localSheetId="50">#REF!</definedName>
    <definedName name="table21" localSheetId="57">#REF!</definedName>
    <definedName name="table21" localSheetId="58">#REF!</definedName>
    <definedName name="table21" localSheetId="78">#REF!</definedName>
    <definedName name="table21" localSheetId="22">#REF!</definedName>
    <definedName name="table21" localSheetId="90">#REF!</definedName>
    <definedName name="table21" localSheetId="0">#REF!</definedName>
    <definedName name="table21">#REF!</definedName>
    <definedName name="table22a" localSheetId="106">#REF!</definedName>
    <definedName name="table22a" localSheetId="17">#REF!</definedName>
    <definedName name="table22a" localSheetId="51">#REF!</definedName>
    <definedName name="table22a" localSheetId="89">#REF!</definedName>
    <definedName name="table22a" localSheetId="48">#REF!</definedName>
    <definedName name="table22a" localSheetId="49">#REF!</definedName>
    <definedName name="table22a" localSheetId="50">#REF!</definedName>
    <definedName name="table22a" localSheetId="57">#REF!</definedName>
    <definedName name="table22a" localSheetId="58">#REF!</definedName>
    <definedName name="table22a" localSheetId="78">#REF!</definedName>
    <definedName name="table22a" localSheetId="22">#REF!</definedName>
    <definedName name="table22a" localSheetId="90">#REF!</definedName>
    <definedName name="table22a" localSheetId="0">#REF!</definedName>
    <definedName name="table22a">#REF!</definedName>
    <definedName name="table22b" localSheetId="106">#REF!</definedName>
    <definedName name="table22b" localSheetId="17">#REF!</definedName>
    <definedName name="table22b" localSheetId="51">#REF!</definedName>
    <definedName name="table22b" localSheetId="89">#REF!</definedName>
    <definedName name="table22b" localSheetId="48">#REF!</definedName>
    <definedName name="table22b" localSheetId="49">#REF!</definedName>
    <definedName name="table22b" localSheetId="50">#REF!</definedName>
    <definedName name="table22b" localSheetId="57">#REF!</definedName>
    <definedName name="table22b" localSheetId="58">#REF!</definedName>
    <definedName name="table22b" localSheetId="78">#REF!</definedName>
    <definedName name="table22b" localSheetId="22">#REF!</definedName>
    <definedName name="table22b" localSheetId="90">#REF!</definedName>
    <definedName name="table22b" localSheetId="0">#REF!</definedName>
    <definedName name="table22b">#REF!</definedName>
    <definedName name="table25" localSheetId="106">#REF!</definedName>
    <definedName name="table25" localSheetId="17">#REF!</definedName>
    <definedName name="table25" localSheetId="51">#REF!</definedName>
    <definedName name="table25" localSheetId="89">#REF!</definedName>
    <definedName name="table25" localSheetId="48">#REF!</definedName>
    <definedName name="table25" localSheetId="49">#REF!</definedName>
    <definedName name="table25" localSheetId="50">#REF!</definedName>
    <definedName name="table25" localSheetId="57">#REF!</definedName>
    <definedName name="table25" localSheetId="58">#REF!</definedName>
    <definedName name="table25" localSheetId="78">#REF!</definedName>
    <definedName name="table25" localSheetId="22">#REF!</definedName>
    <definedName name="table25" localSheetId="90">#REF!</definedName>
    <definedName name="table25" localSheetId="0">#REF!</definedName>
    <definedName name="table25">#REF!</definedName>
    <definedName name="table26" localSheetId="106">#REF!</definedName>
    <definedName name="table26" localSheetId="17">#REF!</definedName>
    <definedName name="table26" localSheetId="51">#REF!</definedName>
    <definedName name="table26" localSheetId="89">#REF!</definedName>
    <definedName name="table26" localSheetId="48">#REF!</definedName>
    <definedName name="table26" localSheetId="49">#REF!</definedName>
    <definedName name="table26" localSheetId="50">#REF!</definedName>
    <definedName name="table26" localSheetId="57">#REF!</definedName>
    <definedName name="table26" localSheetId="58">#REF!</definedName>
    <definedName name="table26" localSheetId="78">#REF!</definedName>
    <definedName name="table26" localSheetId="22">#REF!</definedName>
    <definedName name="table26" localSheetId="90">#REF!</definedName>
    <definedName name="table26" localSheetId="0">#REF!</definedName>
    <definedName name="table26">#REF!</definedName>
    <definedName name="table3" localSheetId="106">#REF!</definedName>
    <definedName name="table3" localSheetId="57">'[190]Table 8'!$A$3:$K$61</definedName>
    <definedName name="table3" localSheetId="94">#REF!</definedName>
    <definedName name="table3">'[190]Table 8'!$A$3:$K$61</definedName>
    <definedName name="table4" localSheetId="106">#REF!</definedName>
    <definedName name="table4" localSheetId="17">#REF!</definedName>
    <definedName name="table4" localSheetId="18">#REF!</definedName>
    <definedName name="table4" localSheetId="51">#REF!</definedName>
    <definedName name="table4" localSheetId="89">#REF!</definedName>
    <definedName name="table4" localSheetId="40">#REF!</definedName>
    <definedName name="table4" localSheetId="42">#REF!</definedName>
    <definedName name="table4" localSheetId="48">#REF!</definedName>
    <definedName name="table4" localSheetId="49">#REF!</definedName>
    <definedName name="table4" localSheetId="50">#REF!</definedName>
    <definedName name="table4" localSheetId="57">#REF!</definedName>
    <definedName name="table4" localSheetId="58">#REF!</definedName>
    <definedName name="table4" localSheetId="78">#REF!</definedName>
    <definedName name="table4" localSheetId="22">#REF!</definedName>
    <definedName name="table4" localSheetId="90">#REF!</definedName>
    <definedName name="table4" localSheetId="0">#REF!</definedName>
    <definedName name="table4">#REF!</definedName>
    <definedName name="table41" localSheetId="106">#REF!</definedName>
    <definedName name="table41" localSheetId="17">#REF!</definedName>
    <definedName name="table41" localSheetId="18">#REF!</definedName>
    <definedName name="table41" localSheetId="51">#REF!</definedName>
    <definedName name="table41" localSheetId="89">#REF!</definedName>
    <definedName name="table41" localSheetId="40">#REF!</definedName>
    <definedName name="table41" localSheetId="42">#REF!</definedName>
    <definedName name="table41" localSheetId="48">#REF!</definedName>
    <definedName name="table41" localSheetId="49">#REF!</definedName>
    <definedName name="table41" localSheetId="50">#REF!</definedName>
    <definedName name="table41" localSheetId="57">#REF!</definedName>
    <definedName name="table41" localSheetId="58">#REF!</definedName>
    <definedName name="table41" localSheetId="78">#REF!</definedName>
    <definedName name="table41" localSheetId="22">#REF!</definedName>
    <definedName name="table41" localSheetId="90">#REF!</definedName>
    <definedName name="table41" localSheetId="0">#REF!</definedName>
    <definedName name="table41">#REF!</definedName>
    <definedName name="Table5" localSheetId="106">#REF!</definedName>
    <definedName name="Table5" localSheetId="17">[189]Stfrprtables!#REF!</definedName>
    <definedName name="Table5" localSheetId="18">[189]Stfrprtables!#REF!</definedName>
    <definedName name="Table5" localSheetId="51">[189]Stfrprtables!#REF!</definedName>
    <definedName name="Table5" localSheetId="89">[189]Stfrprtables!#REF!</definedName>
    <definedName name="Table5" localSheetId="40">[189]Stfrprtables!#REF!</definedName>
    <definedName name="Table5" localSheetId="42">[189]Stfrprtables!#REF!</definedName>
    <definedName name="Table5" localSheetId="48">[189]Stfrprtables!#REF!</definedName>
    <definedName name="Table5" localSheetId="49">[189]Stfrprtables!#REF!</definedName>
    <definedName name="Table5" localSheetId="50">[189]Stfrprtables!#REF!</definedName>
    <definedName name="Table5" localSheetId="57">#REF!</definedName>
    <definedName name="Table5" localSheetId="58">[189]Stfrprtables!#REF!</definedName>
    <definedName name="Table5" localSheetId="94">#REF!</definedName>
    <definedName name="Table5">[189]Stfrprtables!#REF!</definedName>
    <definedName name="table6" localSheetId="106">#REF!</definedName>
    <definedName name="table6" localSheetId="17">#REF!</definedName>
    <definedName name="table6" localSheetId="18">#REF!</definedName>
    <definedName name="table6" localSheetId="51">#REF!</definedName>
    <definedName name="table6" localSheetId="89">#REF!</definedName>
    <definedName name="table6" localSheetId="40">#REF!</definedName>
    <definedName name="table6" localSheetId="42">#REF!</definedName>
    <definedName name="table6" localSheetId="48">#REF!</definedName>
    <definedName name="table6" localSheetId="49">#REF!</definedName>
    <definedName name="table6" localSheetId="50">#REF!</definedName>
    <definedName name="table6" localSheetId="57">#REF!</definedName>
    <definedName name="table6" localSheetId="58">#REF!</definedName>
    <definedName name="table6" localSheetId="78">#REF!</definedName>
    <definedName name="table6" localSheetId="22">#REF!</definedName>
    <definedName name="table6" localSheetId="90">#REF!</definedName>
    <definedName name="table6" localSheetId="0">#REF!</definedName>
    <definedName name="table6">#REF!</definedName>
    <definedName name="table7" localSheetId="106">#REF!</definedName>
    <definedName name="table7" localSheetId="17">#REF!</definedName>
    <definedName name="table7" localSheetId="18">#REF!</definedName>
    <definedName name="table7" localSheetId="51">#REF!</definedName>
    <definedName name="table7" localSheetId="89">#REF!</definedName>
    <definedName name="table7" localSheetId="40">#REF!</definedName>
    <definedName name="table7" localSheetId="42">#REF!</definedName>
    <definedName name="table7" localSheetId="48">#REF!</definedName>
    <definedName name="table7" localSheetId="49">#REF!</definedName>
    <definedName name="table7" localSheetId="50">#REF!</definedName>
    <definedName name="table7" localSheetId="57">#REF!</definedName>
    <definedName name="table7" localSheetId="58">#REF!</definedName>
    <definedName name="table7" localSheetId="78">#REF!</definedName>
    <definedName name="table7" localSheetId="22">#REF!</definedName>
    <definedName name="table7" localSheetId="90">#REF!</definedName>
    <definedName name="table7" localSheetId="0">#REF!</definedName>
    <definedName name="table7">#REF!</definedName>
    <definedName name="Table8" localSheetId="106">#REF!</definedName>
    <definedName name="Table8" localSheetId="16">'[8]shared data'!$A$1:$E$32</definedName>
    <definedName name="Table8" localSheetId="57">'[58]shared data'!$A$1:$E$32</definedName>
    <definedName name="Table8" localSheetId="94">#REF!</definedName>
    <definedName name="Table8">'[58]shared data'!$A$1:$E$32</definedName>
    <definedName name="table9" localSheetId="106">#REF!</definedName>
    <definedName name="table9" localSheetId="17">#REF!</definedName>
    <definedName name="table9" localSheetId="18">#REF!</definedName>
    <definedName name="table9" localSheetId="51">#REF!</definedName>
    <definedName name="table9" localSheetId="89">#REF!</definedName>
    <definedName name="table9" localSheetId="40">#REF!</definedName>
    <definedName name="table9" localSheetId="42">#REF!</definedName>
    <definedName name="table9" localSheetId="48">#REF!</definedName>
    <definedName name="table9" localSheetId="49">#REF!</definedName>
    <definedName name="table9" localSheetId="50">#REF!</definedName>
    <definedName name="table9" localSheetId="57">#REF!</definedName>
    <definedName name="table9" localSheetId="58">#REF!</definedName>
    <definedName name="table9" localSheetId="78">#REF!</definedName>
    <definedName name="table9" localSheetId="22">#REF!</definedName>
    <definedName name="table9" localSheetId="90">#REF!</definedName>
    <definedName name="table9" localSheetId="0">#REF!</definedName>
    <definedName name="table9">#REF!</definedName>
    <definedName name="TableA" localSheetId="106">#REF!</definedName>
    <definedName name="TableA" localSheetId="17">#REF!</definedName>
    <definedName name="TableA" localSheetId="51">#REF!</definedName>
    <definedName name="TableA" localSheetId="89">#REF!</definedName>
    <definedName name="TableA" localSheetId="40">#REF!</definedName>
    <definedName name="TableA" localSheetId="42">#REF!</definedName>
    <definedName name="TableA" localSheetId="43">#REF!</definedName>
    <definedName name="TableA" localSheetId="47">#REF!</definedName>
    <definedName name="TableA" localSheetId="48">#REF!</definedName>
    <definedName name="TableA" localSheetId="49">#REF!</definedName>
    <definedName name="TableA" localSheetId="50">#REF!</definedName>
    <definedName name="TableA" localSheetId="57">#REF!</definedName>
    <definedName name="TableA" localSheetId="58">#REF!</definedName>
    <definedName name="TableA" localSheetId="76">#REF!</definedName>
    <definedName name="TableA" localSheetId="78">#REF!</definedName>
    <definedName name="TableA" localSheetId="82">#REF!</definedName>
    <definedName name="TableA" localSheetId="22">#REF!</definedName>
    <definedName name="TableA" localSheetId="90">#REF!</definedName>
    <definedName name="TableA" localSheetId="27">#REF!</definedName>
    <definedName name="TableA" localSheetId="0">#REF!</definedName>
    <definedName name="TableA">#REF!</definedName>
    <definedName name="TableB1" localSheetId="106">#REF!</definedName>
    <definedName name="TableB1" localSheetId="17">#REF!</definedName>
    <definedName name="TableB1" localSheetId="51">#REF!</definedName>
    <definedName name="TableB1" localSheetId="89">#REF!</definedName>
    <definedName name="TableB1" localSheetId="40">#REF!</definedName>
    <definedName name="TableB1" localSheetId="42">#REF!</definedName>
    <definedName name="TableB1" localSheetId="43">#REF!</definedName>
    <definedName name="TableB1" localSheetId="48">#REF!</definedName>
    <definedName name="TableB1" localSheetId="49">#REF!</definedName>
    <definedName name="TableB1" localSheetId="50">#REF!</definedName>
    <definedName name="TableB1" localSheetId="57">#REF!</definedName>
    <definedName name="TableB1" localSheetId="58">#REF!</definedName>
    <definedName name="TableB1" localSheetId="76">#REF!</definedName>
    <definedName name="TableB1" localSheetId="78">#REF!</definedName>
    <definedName name="TableB1" localSheetId="22">#REF!</definedName>
    <definedName name="TableB1" localSheetId="90">#REF!</definedName>
    <definedName name="TableB1" localSheetId="27">#REF!</definedName>
    <definedName name="TableB1" localSheetId="0">#REF!</definedName>
    <definedName name="TableB1">#REF!</definedName>
    <definedName name="TableB2" localSheetId="106">#REF!</definedName>
    <definedName name="TableB2" localSheetId="17">#REF!</definedName>
    <definedName name="TableB2" localSheetId="51">#REF!</definedName>
    <definedName name="TableB2" localSheetId="89">#REF!</definedName>
    <definedName name="TableB2" localSheetId="42">#REF!</definedName>
    <definedName name="TableB2" localSheetId="43">#REF!</definedName>
    <definedName name="TableB2" localSheetId="48">#REF!</definedName>
    <definedName name="TableB2" localSheetId="49">#REF!</definedName>
    <definedName name="TableB2" localSheetId="50">#REF!</definedName>
    <definedName name="TableB2" localSheetId="57">#REF!</definedName>
    <definedName name="TableB2" localSheetId="58">#REF!</definedName>
    <definedName name="TableB2" localSheetId="76">#REF!</definedName>
    <definedName name="TableB2" localSheetId="78">#REF!</definedName>
    <definedName name="TableB2" localSheetId="22">#REF!</definedName>
    <definedName name="TableB2" localSheetId="90">#REF!</definedName>
    <definedName name="TableB2" localSheetId="27">#REF!</definedName>
    <definedName name="TableB2" localSheetId="0">#REF!</definedName>
    <definedName name="TableB2">#REF!</definedName>
    <definedName name="TableB3" localSheetId="106">#REF!</definedName>
    <definedName name="TableB3" localSheetId="17">#REF!</definedName>
    <definedName name="TableB3" localSheetId="51">#REF!</definedName>
    <definedName name="TableB3" localSheetId="89">#REF!</definedName>
    <definedName name="TableB3" localSheetId="42">#REF!</definedName>
    <definedName name="TableB3" localSheetId="43">#REF!</definedName>
    <definedName name="TableB3" localSheetId="48">#REF!</definedName>
    <definedName name="TableB3" localSheetId="49">#REF!</definedName>
    <definedName name="TableB3" localSheetId="50">#REF!</definedName>
    <definedName name="TableB3" localSheetId="57">#REF!</definedName>
    <definedName name="TableB3" localSheetId="58">#REF!</definedName>
    <definedName name="TableB3" localSheetId="76">#REF!</definedName>
    <definedName name="TableB3" localSheetId="78">#REF!</definedName>
    <definedName name="TableB3" localSheetId="22">#REF!</definedName>
    <definedName name="TableB3" localSheetId="90">#REF!</definedName>
    <definedName name="TableB3" localSheetId="27">#REF!</definedName>
    <definedName name="TableB3" localSheetId="0">#REF!</definedName>
    <definedName name="TableB3">#REF!</definedName>
    <definedName name="TableC1" localSheetId="106">#REF!</definedName>
    <definedName name="TableC1" localSheetId="17">#REF!</definedName>
    <definedName name="TableC1" localSheetId="51">#REF!</definedName>
    <definedName name="TableC1" localSheetId="89">#REF!</definedName>
    <definedName name="TableC1" localSheetId="42">#REF!</definedName>
    <definedName name="TableC1" localSheetId="43">#REF!</definedName>
    <definedName name="TableC1" localSheetId="48">#REF!</definedName>
    <definedName name="TableC1" localSheetId="49">#REF!</definedName>
    <definedName name="TableC1" localSheetId="50">#REF!</definedName>
    <definedName name="TableC1" localSheetId="57">#REF!</definedName>
    <definedName name="TableC1" localSheetId="58">#REF!</definedName>
    <definedName name="TableC1" localSheetId="76">#REF!</definedName>
    <definedName name="TableC1" localSheetId="78">#REF!</definedName>
    <definedName name="TableC1" localSheetId="22">#REF!</definedName>
    <definedName name="TableC1" localSheetId="90">#REF!</definedName>
    <definedName name="TableC1" localSheetId="27">#REF!</definedName>
    <definedName name="TableC1" localSheetId="0">#REF!</definedName>
    <definedName name="TableC1">#REF!</definedName>
    <definedName name="TableC2" localSheetId="106">#REF!</definedName>
    <definedName name="TableC2" localSheetId="17">#REF!</definedName>
    <definedName name="TableC2" localSheetId="51">#REF!</definedName>
    <definedName name="TableC2" localSheetId="89">#REF!</definedName>
    <definedName name="TableC2" localSheetId="42">#REF!</definedName>
    <definedName name="TableC2" localSheetId="43">#REF!</definedName>
    <definedName name="TableC2" localSheetId="48">#REF!</definedName>
    <definedName name="TableC2" localSheetId="49">#REF!</definedName>
    <definedName name="TableC2" localSheetId="50">#REF!</definedName>
    <definedName name="TableC2" localSheetId="57">#REF!</definedName>
    <definedName name="TableC2" localSheetId="58">#REF!</definedName>
    <definedName name="TableC2" localSheetId="76">#REF!</definedName>
    <definedName name="TableC2" localSheetId="78">#REF!</definedName>
    <definedName name="TableC2" localSheetId="22">#REF!</definedName>
    <definedName name="TableC2" localSheetId="90">#REF!</definedName>
    <definedName name="TableC2" localSheetId="27">#REF!</definedName>
    <definedName name="TableC2" localSheetId="0">#REF!</definedName>
    <definedName name="TableC2">#REF!</definedName>
    <definedName name="TableC3" localSheetId="106">#REF!</definedName>
    <definedName name="TableC3" localSheetId="17">#REF!</definedName>
    <definedName name="TableC3" localSheetId="51">#REF!</definedName>
    <definedName name="TableC3" localSheetId="89">#REF!</definedName>
    <definedName name="TableC3" localSheetId="42">#REF!</definedName>
    <definedName name="TableC3" localSheetId="43">#REF!</definedName>
    <definedName name="TableC3" localSheetId="48">#REF!</definedName>
    <definedName name="TableC3" localSheetId="49">#REF!</definedName>
    <definedName name="TableC3" localSheetId="50">#REF!</definedName>
    <definedName name="TableC3" localSheetId="57">#REF!</definedName>
    <definedName name="TableC3" localSheetId="58">#REF!</definedName>
    <definedName name="TableC3" localSheetId="76">#REF!</definedName>
    <definedName name="TableC3" localSheetId="78">#REF!</definedName>
    <definedName name="TableC3" localSheetId="22">#REF!</definedName>
    <definedName name="TableC3" localSheetId="90">#REF!</definedName>
    <definedName name="TableC3" localSheetId="27">#REF!</definedName>
    <definedName name="TableC3" localSheetId="0">#REF!</definedName>
    <definedName name="TableC3">#REF!</definedName>
    <definedName name="tabreal" localSheetId="106">#REF!</definedName>
    <definedName name="tabreal" localSheetId="17">#REF!</definedName>
    <definedName name="tabreal" localSheetId="51">#REF!</definedName>
    <definedName name="tabreal" localSheetId="89">#REF!</definedName>
    <definedName name="tabreal" localSheetId="48">#REF!</definedName>
    <definedName name="tabreal" localSheetId="49">#REF!</definedName>
    <definedName name="tabreal" localSheetId="50">#REF!</definedName>
    <definedName name="tabreal" localSheetId="57">#REF!</definedName>
    <definedName name="tabreal" localSheetId="58">#REF!</definedName>
    <definedName name="tabreal" localSheetId="78">#REF!</definedName>
    <definedName name="tabreal" localSheetId="22">#REF!</definedName>
    <definedName name="tabreal" localSheetId="90">#REF!</definedName>
    <definedName name="tabreal" localSheetId="0">#REF!</definedName>
    <definedName name="tabreal">#REF!</definedName>
    <definedName name="TAME" localSheetId="106">#REF!</definedName>
    <definedName name="TAME" localSheetId="17">#REF!</definedName>
    <definedName name="TAME" localSheetId="51">#REF!</definedName>
    <definedName name="TAME" localSheetId="89">#REF!</definedName>
    <definedName name="TAME" localSheetId="48">#REF!</definedName>
    <definedName name="TAME" localSheetId="49">#REF!</definedName>
    <definedName name="TAME" localSheetId="50">#REF!</definedName>
    <definedName name="TAME" localSheetId="57">#REF!</definedName>
    <definedName name="TAME" localSheetId="58">#REF!</definedName>
    <definedName name="TAME" localSheetId="78">#REF!</definedName>
    <definedName name="TAME" localSheetId="22">#REF!</definedName>
    <definedName name="TAME" localSheetId="90">#REF!</definedName>
    <definedName name="TAME" localSheetId="0">#REF!</definedName>
    <definedName name="TAME">#REF!</definedName>
    <definedName name="TASA" localSheetId="106">#REF!</definedName>
    <definedName name="TASA" localSheetId="17">#REF!</definedName>
    <definedName name="TASA" localSheetId="41">#REF!</definedName>
    <definedName name="TASA" localSheetId="51">#REF!</definedName>
    <definedName name="TASA" localSheetId="89">#REF!</definedName>
    <definedName name="TASA" localSheetId="42">#REF!</definedName>
    <definedName name="TASA" localSheetId="43">#REF!</definedName>
    <definedName name="TASA" localSheetId="48">#REF!</definedName>
    <definedName name="TASA" localSheetId="49">#REF!</definedName>
    <definedName name="TASA" localSheetId="50">#REF!</definedName>
    <definedName name="TASA" localSheetId="57">#REF!</definedName>
    <definedName name="TASA" localSheetId="58">#REF!</definedName>
    <definedName name="TASA" localSheetId="59">#REF!</definedName>
    <definedName name="TASA" localSheetId="60">#REF!</definedName>
    <definedName name="TASA" localSheetId="76">#REF!</definedName>
    <definedName name="TASA" localSheetId="78">#REF!</definedName>
    <definedName name="TASA" localSheetId="82">#REF!</definedName>
    <definedName name="TASA" localSheetId="22">#REF!</definedName>
    <definedName name="TASA" localSheetId="86">#REF!</definedName>
    <definedName name="TASA" localSheetId="90">#REF!</definedName>
    <definedName name="TASA" localSheetId="27">#REF!</definedName>
    <definedName name="TASA" localSheetId="0">#REF!</definedName>
    <definedName name="TASA">#REF!</definedName>
    <definedName name="TASAS" localSheetId="106">#REF!</definedName>
    <definedName name="TASAS" localSheetId="17">#REF!</definedName>
    <definedName name="TASAS" localSheetId="41">#REF!</definedName>
    <definedName name="TASAS" localSheetId="51">#REF!</definedName>
    <definedName name="TASAS" localSheetId="89">#REF!</definedName>
    <definedName name="TASAS" localSheetId="42">#REF!</definedName>
    <definedName name="TASAS" localSheetId="43">#REF!</definedName>
    <definedName name="TASAS" localSheetId="48">#REF!</definedName>
    <definedName name="TASAS" localSheetId="49">#REF!</definedName>
    <definedName name="TASAS" localSheetId="50">#REF!</definedName>
    <definedName name="TASAS" localSheetId="57">#REF!</definedName>
    <definedName name="TASAS" localSheetId="58">#REF!</definedName>
    <definedName name="TASAS" localSheetId="59">#REF!</definedName>
    <definedName name="TASAS" localSheetId="60">#REF!</definedName>
    <definedName name="TASAS" localSheetId="76">#REF!</definedName>
    <definedName name="TASAS" localSheetId="78">#REF!</definedName>
    <definedName name="TASAS" localSheetId="82">#REF!</definedName>
    <definedName name="TASAS" localSheetId="22">#REF!</definedName>
    <definedName name="TASAS" localSheetId="86">#REF!</definedName>
    <definedName name="TASAS" localSheetId="90">#REF!</definedName>
    <definedName name="TASAS" localSheetId="27">#REF!</definedName>
    <definedName name="TASAS" localSheetId="0">#REF!</definedName>
    <definedName name="TASAS">#REF!</definedName>
    <definedName name="Tasas_Interes_06R" localSheetId="106">#REF!</definedName>
    <definedName name="Tasas_Interes_06R" localSheetId="57">#REF!</definedName>
    <definedName name="Tasas_Interes_06R" localSheetId="94">#REF!</definedName>
    <definedName name="Tasas_Interes_06R">[191]A!$A$1:$T$54</definedName>
    <definedName name="Tbl_GFN" localSheetId="106">#REF!</definedName>
    <definedName name="Tbl_GFN" localSheetId="17">[192]Table_GEF!$B$2:$T$53</definedName>
    <definedName name="Tbl_GFN" localSheetId="89">[192]Table_GEF!$B$2:$T$53</definedName>
    <definedName name="Tbl_GFN" localSheetId="49">[192]Table_GEF!$B$2:$T$53</definedName>
    <definedName name="Tbl_GFN" localSheetId="50">[192]Table_GEF!$B$2:$T$53</definedName>
    <definedName name="Tbl_GFN" localSheetId="57">[192]Table_GEF!$B$2:$T$53</definedName>
    <definedName name="Tbl_GFN" localSheetId="90">[192]Table_GEF!$B$2:$T$53</definedName>
    <definedName name="Tbl_GFN" localSheetId="94">#REF!</definedName>
    <definedName name="Tbl_GFN">[192]Table_GEF!$B$2:$T$53</definedName>
    <definedName name="tblChecks" localSheetId="106">#REF!</definedName>
    <definedName name="tblChecks" localSheetId="16">[135]ErrCheck!$A$3:$E$5</definedName>
    <definedName name="tblChecks" localSheetId="57">[136]ErrCheck!$A$3:$E$5</definedName>
    <definedName name="tblChecks" localSheetId="94">#REF!</definedName>
    <definedName name="tblChecks">[136]ErrCheck!$A$3:$E$5</definedName>
    <definedName name="tblLinks" localSheetId="106">#REF!</definedName>
    <definedName name="tblLinks" localSheetId="16">[135]Links!$A$4:$F$33</definedName>
    <definedName name="tblLinks" localSheetId="57">[136]Links!$A$4:$F$33</definedName>
    <definedName name="tblLinks" localSheetId="94">#REF!</definedName>
    <definedName name="tblLinks">[136]Links!$A$4:$F$33</definedName>
    <definedName name="tc">#VALUE!</definedName>
    <definedName name="TCN" localSheetId="106">#REF!</definedName>
    <definedName name="TCN" localSheetId="57">[107]SREAL!A$158</definedName>
    <definedName name="TCN" localSheetId="94">#REF!</definedName>
    <definedName name="TCN">[107]SREAL!A$158</definedName>
    <definedName name="TD" localSheetId="106">#REF!</definedName>
    <definedName name="TD" localSheetId="16">#REF!</definedName>
    <definedName name="TD" localSheetId="17">#REF!</definedName>
    <definedName name="TD" localSheetId="41">#REF!</definedName>
    <definedName name="TD" localSheetId="51">#REF!</definedName>
    <definedName name="TD" localSheetId="89">#REF!</definedName>
    <definedName name="TD" localSheetId="40">#REF!</definedName>
    <definedName name="TD" localSheetId="42">#REF!</definedName>
    <definedName name="TD" localSheetId="43">#REF!</definedName>
    <definedName name="TD" localSheetId="47">#REF!</definedName>
    <definedName name="TD" localSheetId="48">#REF!</definedName>
    <definedName name="TD" localSheetId="49">#REF!</definedName>
    <definedName name="TD" localSheetId="50">#REF!</definedName>
    <definedName name="TD" localSheetId="57">#REF!</definedName>
    <definedName name="TD" localSheetId="58">#REF!</definedName>
    <definedName name="TD" localSheetId="59">#REF!</definedName>
    <definedName name="TD" localSheetId="60">#REF!</definedName>
    <definedName name="TD" localSheetId="76">#REF!</definedName>
    <definedName name="TD" localSheetId="78">#REF!</definedName>
    <definedName name="TD" localSheetId="82">#REF!</definedName>
    <definedName name="TD" localSheetId="22">#REF!</definedName>
    <definedName name="TD" localSheetId="86">#REF!</definedName>
    <definedName name="TD" localSheetId="90">#REF!</definedName>
    <definedName name="TD" localSheetId="27">#REF!</definedName>
    <definedName name="TD" localSheetId="0">#REF!</definedName>
    <definedName name="TD">#REF!</definedName>
    <definedName name="TD1A" localSheetId="106">#REF!</definedName>
    <definedName name="TD1A" localSheetId="16">#REF!</definedName>
    <definedName name="TD1A" localSheetId="17">#REF!</definedName>
    <definedName name="TD1A" localSheetId="41">#REF!</definedName>
    <definedName name="TD1A" localSheetId="51">#REF!</definedName>
    <definedName name="TD1A" localSheetId="89">#REF!</definedName>
    <definedName name="TD1A" localSheetId="40">#REF!</definedName>
    <definedName name="TD1A" localSheetId="42">#REF!</definedName>
    <definedName name="TD1A" localSheetId="43">#REF!</definedName>
    <definedName name="TD1A" localSheetId="48">#REF!</definedName>
    <definedName name="TD1A" localSheetId="49">#REF!</definedName>
    <definedName name="TD1A" localSheetId="50">#REF!</definedName>
    <definedName name="TD1A" localSheetId="57">#REF!</definedName>
    <definedName name="TD1A" localSheetId="58">#REF!</definedName>
    <definedName name="TD1A" localSheetId="59">#REF!</definedName>
    <definedName name="TD1A" localSheetId="60">#REF!</definedName>
    <definedName name="TD1A" localSheetId="76">#REF!</definedName>
    <definedName name="TD1A" localSheetId="78">#REF!</definedName>
    <definedName name="TD1A" localSheetId="82">#REF!</definedName>
    <definedName name="TD1A" localSheetId="22">#REF!</definedName>
    <definedName name="TD1A" localSheetId="86">#REF!</definedName>
    <definedName name="TD1A" localSheetId="90">#REF!</definedName>
    <definedName name="TD1A" localSheetId="27">#REF!</definedName>
    <definedName name="TD1A" localSheetId="0">#REF!</definedName>
    <definedName name="TD1A">#REF!</definedName>
    <definedName name="TDATE" localSheetId="106">#REF!</definedName>
    <definedName name="TDATE" localSheetId="17">#REF!</definedName>
    <definedName name="TDATE" localSheetId="51">#REF!</definedName>
    <definedName name="TDATE" localSheetId="89">#REF!</definedName>
    <definedName name="TDATE" localSheetId="40">#REF!</definedName>
    <definedName name="TDATE" localSheetId="48">#REF!</definedName>
    <definedName name="TDATE" localSheetId="49">#REF!</definedName>
    <definedName name="TDATE" localSheetId="50">#REF!</definedName>
    <definedName name="TDATE" localSheetId="57">#REF!</definedName>
    <definedName name="TDATE" localSheetId="58">#REF!</definedName>
    <definedName name="TDATE" localSheetId="78">#REF!</definedName>
    <definedName name="TDATE" localSheetId="22">#REF!</definedName>
    <definedName name="TDATE" localSheetId="90">#REF!</definedName>
    <definedName name="TDATE" localSheetId="0">#REF!</definedName>
    <definedName name="TDATE">#REF!</definedName>
    <definedName name="teetwetw" localSheetId="106" hidden="1">#REF!</definedName>
    <definedName name="teetwetw" localSheetId="17" hidden="1">#REF!</definedName>
    <definedName name="teetwetw" localSheetId="41" hidden="1">#REF!</definedName>
    <definedName name="teetwetw" localSheetId="51" hidden="1">#REF!</definedName>
    <definedName name="teetwetw" localSheetId="89" hidden="1">#REF!</definedName>
    <definedName name="teetwetw" localSheetId="42" hidden="1">#REF!</definedName>
    <definedName name="teetwetw" localSheetId="43" hidden="1">#REF!</definedName>
    <definedName name="teetwetw" localSheetId="48" hidden="1">#REF!</definedName>
    <definedName name="teetwetw" localSheetId="49" hidden="1">#REF!</definedName>
    <definedName name="teetwetw" localSheetId="50" hidden="1">#REF!</definedName>
    <definedName name="teetwetw" localSheetId="57" hidden="1">#REF!</definedName>
    <definedName name="teetwetw" localSheetId="58" hidden="1">#REF!</definedName>
    <definedName name="teetwetw" localSheetId="59" hidden="1">#REF!</definedName>
    <definedName name="teetwetw" localSheetId="60" hidden="1">#REF!</definedName>
    <definedName name="teetwetw" localSheetId="76" hidden="1">#REF!</definedName>
    <definedName name="teetwetw" localSheetId="78" hidden="1">#REF!</definedName>
    <definedName name="teetwetw" localSheetId="82" hidden="1">#REF!</definedName>
    <definedName name="teetwetw" localSheetId="22" hidden="1">#REF!</definedName>
    <definedName name="teetwetw" localSheetId="86" hidden="1">#REF!</definedName>
    <definedName name="teetwetw" localSheetId="90" hidden="1">#REF!</definedName>
    <definedName name="teetwetw" localSheetId="27" hidden="1">#REF!</definedName>
    <definedName name="teetwetw" localSheetId="0" hidden="1">#REF!</definedName>
    <definedName name="teetwetw" hidden="1">#REF!</definedName>
    <definedName name="TELAS" localSheetId="106">#REF!</definedName>
    <definedName name="TELAS" localSheetId="17">#REF!</definedName>
    <definedName name="TELAS" localSheetId="51">#REF!</definedName>
    <definedName name="TELAS" localSheetId="89">#REF!</definedName>
    <definedName name="TELAS" localSheetId="42">#REF!</definedName>
    <definedName name="TELAS" localSheetId="43">#REF!</definedName>
    <definedName name="TELAS" localSheetId="48">#REF!</definedName>
    <definedName name="TELAS" localSheetId="49">#REF!</definedName>
    <definedName name="TELAS" localSheetId="50">#REF!</definedName>
    <definedName name="TELAS" localSheetId="57">#REF!</definedName>
    <definedName name="TELAS" localSheetId="58">#REF!</definedName>
    <definedName name="TELAS" localSheetId="76">#REF!</definedName>
    <definedName name="TELAS" localSheetId="78">#REF!</definedName>
    <definedName name="TELAS" localSheetId="22">#REF!</definedName>
    <definedName name="TELAS" localSheetId="90">#REF!</definedName>
    <definedName name="TELAS" localSheetId="27">#REF!</definedName>
    <definedName name="TELAS" localSheetId="0">#REF!</definedName>
    <definedName name="TELAS">#REF!</definedName>
    <definedName name="Template_Table" localSheetId="106">#REF!</definedName>
    <definedName name="Template_Table" localSheetId="17">#REF!</definedName>
    <definedName name="Template_Table" localSheetId="51">#REF!</definedName>
    <definedName name="Template_Table" localSheetId="89">#REF!</definedName>
    <definedName name="Template_Table" localSheetId="42">#REF!</definedName>
    <definedName name="Template_Table" localSheetId="43">#REF!</definedName>
    <definedName name="Template_Table" localSheetId="48">#REF!</definedName>
    <definedName name="Template_Table" localSheetId="49">#REF!</definedName>
    <definedName name="Template_Table" localSheetId="50">#REF!</definedName>
    <definedName name="Template_Table" localSheetId="57">#REF!</definedName>
    <definedName name="Template_Table" localSheetId="58">#REF!</definedName>
    <definedName name="Template_Table" localSheetId="76">#REF!</definedName>
    <definedName name="Template_Table" localSheetId="78">#REF!</definedName>
    <definedName name="Template_Table" localSheetId="22">#REF!</definedName>
    <definedName name="Template_Table" localSheetId="90">#REF!</definedName>
    <definedName name="Template_Table" localSheetId="27">#REF!</definedName>
    <definedName name="Template_Table" localSheetId="0">#REF!</definedName>
    <definedName name="Template_Table">#REF!</definedName>
    <definedName name="terte" localSheetId="106" hidden="1">#REF!</definedName>
    <definedName name="terte" localSheetId="17" hidden="1">#REF!</definedName>
    <definedName name="terte" localSheetId="41" hidden="1">#REF!</definedName>
    <definedName name="terte" localSheetId="51" hidden="1">#REF!</definedName>
    <definedName name="terte" localSheetId="89" hidden="1">#REF!</definedName>
    <definedName name="terte" localSheetId="42" hidden="1">#REF!</definedName>
    <definedName name="terte" localSheetId="43" hidden="1">#REF!</definedName>
    <definedName name="terte" localSheetId="48" hidden="1">#REF!</definedName>
    <definedName name="terte" localSheetId="49" hidden="1">#REF!</definedName>
    <definedName name="terte" localSheetId="50" hidden="1">#REF!</definedName>
    <definedName name="terte" localSheetId="57" hidden="1">#REF!</definedName>
    <definedName name="terte" localSheetId="58" hidden="1">#REF!</definedName>
    <definedName name="terte" localSheetId="59" hidden="1">#REF!</definedName>
    <definedName name="terte" localSheetId="60" hidden="1">#REF!</definedName>
    <definedName name="terte" localSheetId="76" hidden="1">#REF!</definedName>
    <definedName name="terte" localSheetId="78" hidden="1">#REF!</definedName>
    <definedName name="terte" localSheetId="82" hidden="1">#REF!</definedName>
    <definedName name="terte" localSheetId="22" hidden="1">#REF!</definedName>
    <definedName name="terte" localSheetId="86" hidden="1">#REF!</definedName>
    <definedName name="terte" localSheetId="90" hidden="1">#REF!</definedName>
    <definedName name="terte" localSheetId="27" hidden="1">#REF!</definedName>
    <definedName name="terte" localSheetId="0" hidden="1">#REF!</definedName>
    <definedName name="terte" hidden="1">#REF!</definedName>
    <definedName name="tete" localSheetId="106" hidden="1">#REF!</definedName>
    <definedName name="tete" localSheetId="17" hidden="1">#REF!</definedName>
    <definedName name="tete" localSheetId="41" hidden="1">#REF!</definedName>
    <definedName name="tete" localSheetId="51" hidden="1">#REF!</definedName>
    <definedName name="tete" localSheetId="89" hidden="1">#REF!</definedName>
    <definedName name="tete" localSheetId="42" hidden="1">#REF!</definedName>
    <definedName name="tete" localSheetId="43" hidden="1">#REF!</definedName>
    <definedName name="tete" localSheetId="48" hidden="1">#REF!</definedName>
    <definedName name="tete" localSheetId="49" hidden="1">#REF!</definedName>
    <definedName name="tete" localSheetId="50" hidden="1">#REF!</definedName>
    <definedName name="tete" localSheetId="57" hidden="1">#REF!</definedName>
    <definedName name="tete" localSheetId="58" hidden="1">#REF!</definedName>
    <definedName name="tete" localSheetId="59" hidden="1">#REF!</definedName>
    <definedName name="tete" localSheetId="60" hidden="1">#REF!</definedName>
    <definedName name="tete" localSheetId="76" hidden="1">#REF!</definedName>
    <definedName name="tete" localSheetId="78" hidden="1">#REF!</definedName>
    <definedName name="tete" localSheetId="82" hidden="1">#REF!</definedName>
    <definedName name="tete" localSheetId="22" hidden="1">#REF!</definedName>
    <definedName name="tete" localSheetId="86" hidden="1">#REF!</definedName>
    <definedName name="tete" localSheetId="90" hidden="1">#REF!</definedName>
    <definedName name="tete" localSheetId="27" hidden="1">#REF!</definedName>
    <definedName name="tete" localSheetId="0" hidden="1">#REF!</definedName>
    <definedName name="tete" hidden="1">#REF!</definedName>
    <definedName name="tetetwe" localSheetId="106" hidden="1">#REF!</definedName>
    <definedName name="tetetwe" localSheetId="17" hidden="1">'[123]Fax a enviar'!#REF!</definedName>
    <definedName name="tetetwe" localSheetId="18" hidden="1">'[123]Fax a enviar'!#REF!</definedName>
    <definedName name="tetetwe" localSheetId="51" hidden="1">'[123]Fax a enviar'!#REF!</definedName>
    <definedName name="tetetwe" localSheetId="89" hidden="1">'[123]Fax a enviar'!#REF!</definedName>
    <definedName name="tetetwe" localSheetId="40" hidden="1">'[123]Fax a enviar'!#REF!</definedName>
    <definedName name="tetetwe" localSheetId="42" hidden="1">'[123]Fax a enviar'!#REF!</definedName>
    <definedName name="tetetwe" localSheetId="48" hidden="1">'[123]Fax a enviar'!#REF!</definedName>
    <definedName name="tetetwe" localSheetId="49" hidden="1">'[123]Fax a enviar'!#REF!</definedName>
    <definedName name="tetetwe" localSheetId="50" hidden="1">'[123]Fax a enviar'!#REF!</definedName>
    <definedName name="tetetwe" localSheetId="57" hidden="1">'[123]Fax a enviar'!#REF!</definedName>
    <definedName name="tetetwe" localSheetId="58" hidden="1">'[123]Fax a enviar'!#REF!</definedName>
    <definedName name="tetetwe" localSheetId="76" hidden="1">'[123]Fax a enviar'!#REF!</definedName>
    <definedName name="tetetwe" localSheetId="77" hidden="1">'[123]Fax a enviar'!#REF!</definedName>
    <definedName name="tetetwe" localSheetId="78" hidden="1">'[123]Fax a enviar'!#REF!</definedName>
    <definedName name="tetetwe" localSheetId="90" hidden="1">'[123]Fax a enviar'!#REF!</definedName>
    <definedName name="tetetwe" localSheetId="94" hidden="1">#REF!</definedName>
    <definedName name="tetetwe" hidden="1">'[123]Fax a enviar'!#REF!</definedName>
    <definedName name="TEXTO1" localSheetId="106">#REF!</definedName>
    <definedName name="TEXTO1" localSheetId="17">#REF!</definedName>
    <definedName name="TEXTO1" localSheetId="18">#REF!</definedName>
    <definedName name="TEXTO1" localSheetId="51">#REF!</definedName>
    <definedName name="TEXTO1" localSheetId="89">#REF!</definedName>
    <definedName name="TEXTO1" localSheetId="40">#REF!</definedName>
    <definedName name="TEXTO1" localSheetId="42">#REF!</definedName>
    <definedName name="TEXTO1" localSheetId="48">#REF!</definedName>
    <definedName name="TEXTO1" localSheetId="49">#REF!</definedName>
    <definedName name="TEXTO1" localSheetId="50">#REF!</definedName>
    <definedName name="TEXTO1" localSheetId="57">#REF!</definedName>
    <definedName name="TEXTO1" localSheetId="58">#REF!</definedName>
    <definedName name="TEXTO1" localSheetId="78">#REF!</definedName>
    <definedName name="TEXTO1" localSheetId="22">#REF!</definedName>
    <definedName name="TEXTO1" localSheetId="90">#REF!</definedName>
    <definedName name="TEXTO1" localSheetId="0">#REF!</definedName>
    <definedName name="TEXTO1">#REF!</definedName>
    <definedName name="TEXTO2" localSheetId="106">#REF!</definedName>
    <definedName name="TEXTO2" localSheetId="17">#REF!</definedName>
    <definedName name="TEXTO2" localSheetId="18">#REF!</definedName>
    <definedName name="TEXTO2" localSheetId="51">#REF!</definedName>
    <definedName name="TEXTO2" localSheetId="89">#REF!</definedName>
    <definedName name="TEXTO2" localSheetId="40">#REF!</definedName>
    <definedName name="TEXTO2" localSheetId="42">#REF!</definedName>
    <definedName name="TEXTO2" localSheetId="48">#REF!</definedName>
    <definedName name="TEXTO2" localSheetId="49">#REF!</definedName>
    <definedName name="TEXTO2" localSheetId="50">#REF!</definedName>
    <definedName name="TEXTO2" localSheetId="57">#REF!</definedName>
    <definedName name="TEXTO2" localSheetId="58">#REF!</definedName>
    <definedName name="TEXTO2" localSheetId="78">#REF!</definedName>
    <definedName name="TEXTO2" localSheetId="22">#REF!</definedName>
    <definedName name="TEXTO2" localSheetId="90">#REF!</definedName>
    <definedName name="TEXTO2" localSheetId="0">#REF!</definedName>
    <definedName name="TEXTO2">#REF!</definedName>
    <definedName name="textToday" localSheetId="106">#REF!</definedName>
    <definedName name="textToday" localSheetId="17">#REF!</definedName>
    <definedName name="textToday" localSheetId="41">#REF!</definedName>
    <definedName name="textToday" localSheetId="51">#REF!</definedName>
    <definedName name="textToday" localSheetId="89">#REF!</definedName>
    <definedName name="textToday" localSheetId="40">#REF!</definedName>
    <definedName name="textToday" localSheetId="42">#REF!</definedName>
    <definedName name="textToday" localSheetId="43">#REF!</definedName>
    <definedName name="textToday" localSheetId="47">#REF!</definedName>
    <definedName name="textToday" localSheetId="48">#REF!</definedName>
    <definedName name="textToday" localSheetId="49">#REF!</definedName>
    <definedName name="textToday" localSheetId="50">#REF!</definedName>
    <definedName name="textToday" localSheetId="57">#REF!</definedName>
    <definedName name="textToday" localSheetId="58">#REF!</definedName>
    <definedName name="textToday" localSheetId="59">#REF!</definedName>
    <definedName name="textToday" localSheetId="60">#REF!</definedName>
    <definedName name="textToday" localSheetId="76">#REF!</definedName>
    <definedName name="textToday" localSheetId="78">#REF!</definedName>
    <definedName name="textToday" localSheetId="82">#REF!</definedName>
    <definedName name="textToday" localSheetId="22">#REF!</definedName>
    <definedName name="textToday" localSheetId="86">#REF!</definedName>
    <definedName name="textToday" localSheetId="90">#REF!</definedName>
    <definedName name="textToday" localSheetId="27">#REF!</definedName>
    <definedName name="textToday" localSheetId="0">#REF!</definedName>
    <definedName name="textToday">#REF!</definedName>
    <definedName name="TIPOCAMBIO" localSheetId="106">#REF!</definedName>
    <definedName name="TIPOCAMBIO" localSheetId="17">#REF!</definedName>
    <definedName name="TIPOCAMBIO" localSheetId="51">#REF!</definedName>
    <definedName name="TIPOCAMBIO" localSheetId="89">#REF!</definedName>
    <definedName name="TIPOCAMBIO" localSheetId="42">#REF!</definedName>
    <definedName name="TIPOCAMBIO" localSheetId="43">#REF!</definedName>
    <definedName name="TIPOCAMBIO" localSheetId="48">#REF!</definedName>
    <definedName name="TIPOCAMBIO" localSheetId="49">#REF!</definedName>
    <definedName name="TIPOCAMBIO" localSheetId="50">#REF!</definedName>
    <definedName name="TIPOCAMBIO" localSheetId="57">#REF!</definedName>
    <definedName name="TIPOCAMBIO" localSheetId="58">#REF!</definedName>
    <definedName name="TIPOCAMBIO" localSheetId="76">#REF!</definedName>
    <definedName name="TIPOCAMBIO" localSheetId="78">#REF!</definedName>
    <definedName name="TIPOCAMBIO" localSheetId="22">#REF!</definedName>
    <definedName name="TIPOCAMBIO" localSheetId="90">#REF!</definedName>
    <definedName name="TIPOCAMBIO" localSheetId="27">#REF!</definedName>
    <definedName name="TIPOCAMBIO" localSheetId="0">#REF!</definedName>
    <definedName name="TIPOCAMBIO">#REF!</definedName>
    <definedName name="TITLES" localSheetId="106">#REF!</definedName>
    <definedName name="TITLES" localSheetId="17">#REF!</definedName>
    <definedName name="TITLES" localSheetId="51">#REF!</definedName>
    <definedName name="TITLES" localSheetId="89">#REF!</definedName>
    <definedName name="TITLES" localSheetId="42">#REF!</definedName>
    <definedName name="TITLES" localSheetId="43">#REF!</definedName>
    <definedName name="TITLES" localSheetId="48">#REF!</definedName>
    <definedName name="TITLES" localSheetId="49">#REF!</definedName>
    <definedName name="TITLES" localSheetId="50">#REF!</definedName>
    <definedName name="TITLES" localSheetId="57">#REF!</definedName>
    <definedName name="TITLES" localSheetId="58">#REF!</definedName>
    <definedName name="TITLES" localSheetId="76">#REF!</definedName>
    <definedName name="TITLES" localSheetId="78">#REF!</definedName>
    <definedName name="TITLES" localSheetId="22">#REF!</definedName>
    <definedName name="TITLES" localSheetId="90">#REF!</definedName>
    <definedName name="TITLES" localSheetId="27">#REF!</definedName>
    <definedName name="TITLES" localSheetId="0">#REF!</definedName>
    <definedName name="TITLES">#REF!</definedName>
    <definedName name="TítuloDeColumna1" localSheetId="106">#REF!</definedName>
    <definedName name="TítuloDeColumna1" localSheetId="17">#REF!</definedName>
    <definedName name="TítuloDeColumna1" localSheetId="51">#REF!</definedName>
    <definedName name="TítuloDeColumna1" localSheetId="89">#REF!</definedName>
    <definedName name="TítuloDeColumna1" localSheetId="42">#REF!</definedName>
    <definedName name="TítuloDeColumna1" localSheetId="43">#REF!</definedName>
    <definedName name="TítuloDeColumna1" localSheetId="48">#REF!</definedName>
    <definedName name="TítuloDeColumna1" localSheetId="49">#REF!</definedName>
    <definedName name="TítuloDeColumna1" localSheetId="50">#REF!</definedName>
    <definedName name="TítuloDeColumna1" localSheetId="57">#REF!</definedName>
    <definedName name="TítuloDeColumna1" localSheetId="58">#REF!</definedName>
    <definedName name="TítuloDeColumna1" localSheetId="78">#REF!</definedName>
    <definedName name="TítuloDeColumna1" localSheetId="22">#REF!</definedName>
    <definedName name="TítuloDeColumna1" localSheetId="90">#REF!</definedName>
    <definedName name="TítuloDeColumna1" localSheetId="27">#REF!</definedName>
    <definedName name="TítuloDeColumna1" localSheetId="0">#REF!</definedName>
    <definedName name="TítuloDeColumna1">#REF!</definedName>
    <definedName name="TítuloDeColumna2" localSheetId="106">#REF!</definedName>
    <definedName name="TítuloDeColumna2" localSheetId="17">#REF!</definedName>
    <definedName name="TítuloDeColumna2" localSheetId="51">#REF!</definedName>
    <definedName name="TítuloDeColumna2" localSheetId="89">#REF!</definedName>
    <definedName name="TítuloDeColumna2" localSheetId="42">#REF!</definedName>
    <definedName name="TítuloDeColumna2" localSheetId="43">#REF!</definedName>
    <definedName name="TítuloDeColumna2" localSheetId="48">#REF!</definedName>
    <definedName name="TítuloDeColumna2" localSheetId="49">#REF!</definedName>
    <definedName name="TítuloDeColumna2" localSheetId="50">#REF!</definedName>
    <definedName name="TítuloDeColumna2" localSheetId="57">#REF!</definedName>
    <definedName name="TítuloDeColumna2" localSheetId="58">#REF!</definedName>
    <definedName name="TítuloDeColumna2" localSheetId="78">#REF!</definedName>
    <definedName name="TítuloDeColumna2" localSheetId="22">#REF!</definedName>
    <definedName name="TítuloDeColumna2" localSheetId="90">#REF!</definedName>
    <definedName name="TítuloDeColumna2" localSheetId="27">#REF!</definedName>
    <definedName name="TítuloDeColumna2" localSheetId="0">#REF!</definedName>
    <definedName name="TítuloDeColumna2">#REF!</definedName>
    <definedName name="títulos" localSheetId="106">#REF!</definedName>
    <definedName name="títulos" localSheetId="17">#REF!</definedName>
    <definedName name="títulos" localSheetId="51">#REF!</definedName>
    <definedName name="títulos" localSheetId="89">#REF!</definedName>
    <definedName name="títulos" localSheetId="48">#REF!</definedName>
    <definedName name="títulos" localSheetId="49">#REF!</definedName>
    <definedName name="títulos" localSheetId="50">#REF!</definedName>
    <definedName name="títulos" localSheetId="57">#REF!</definedName>
    <definedName name="títulos" localSheetId="58">#REF!</definedName>
    <definedName name="títulos" localSheetId="78">#REF!</definedName>
    <definedName name="títulos" localSheetId="22">#REF!</definedName>
    <definedName name="títulos" localSheetId="90">#REF!</definedName>
    <definedName name="títulos" localSheetId="0">#REF!</definedName>
    <definedName name="títulos">#REF!</definedName>
    <definedName name="_xlnm.Print_Titles" localSheetId="106">#REF!</definedName>
    <definedName name="_xlnm.Print_Titles" localSheetId="16">[193]Q5!$A$1:$C$65536,[193]Q5!$A$1:$IV$7</definedName>
    <definedName name="_xlnm.Print_Titles" localSheetId="17">#REF!</definedName>
    <definedName name="_xlnm.Print_Titles" localSheetId="41">#REF!</definedName>
    <definedName name="_xlnm.Print_Titles" localSheetId="51">#REF!</definedName>
    <definedName name="_xlnm.Print_Titles" localSheetId="89">#REF!</definedName>
    <definedName name="_xlnm.Print_Titles" localSheetId="42">#REF!</definedName>
    <definedName name="_xlnm.Print_Titles" localSheetId="43">#REF!</definedName>
    <definedName name="_xlnm.Print_Titles" localSheetId="48">#REF!</definedName>
    <definedName name="_xlnm.Print_Titles" localSheetId="49">#REF!</definedName>
    <definedName name="_xlnm.Print_Titles" localSheetId="50">#REF!</definedName>
    <definedName name="_xlnm.Print_Titles" localSheetId="57">#REF!</definedName>
    <definedName name="_xlnm.Print_Titles" localSheetId="58">#REF!</definedName>
    <definedName name="_xlnm.Print_Titles" localSheetId="59">#REF!</definedName>
    <definedName name="_xlnm.Print_Titles" localSheetId="60">#REF!</definedName>
    <definedName name="_xlnm.Print_Titles" localSheetId="76">#REF!</definedName>
    <definedName name="_xlnm.Print_Titles" localSheetId="77">#REF!</definedName>
    <definedName name="_xlnm.Print_Titles" localSheetId="78">#REF!</definedName>
    <definedName name="_xlnm.Print_Titles" localSheetId="82">#REF!</definedName>
    <definedName name="_xlnm.Print_Titles" localSheetId="22">#REF!</definedName>
    <definedName name="_xlnm.Print_Titles" localSheetId="86">#REF!</definedName>
    <definedName name="_xlnm.Print_Titles" localSheetId="90">#REF!</definedName>
    <definedName name="_xlnm.Print_Titles" localSheetId="27">#REF!</definedName>
    <definedName name="_xlnm.Print_Titles" localSheetId="0">#REF!</definedName>
    <definedName name="_xlnm.Print_Titles">#REF!</definedName>
    <definedName name="tj" localSheetId="104" hidden="1">{"Riqfin97",#N/A,FALSE,"Tran";"Riqfinpro",#N/A,FALSE,"Tran"}</definedName>
    <definedName name="tj" localSheetId="106" hidden="1">{"Riqfin97",#N/A,FALSE,"Tran";"Riqfinpro",#N/A,FALSE,"Tran"}</definedName>
    <definedName name="tj" localSheetId="16" hidden="1">{"Riqfin97",#N/A,FALSE,"Tran";"Riqfinpro",#N/A,FALSE,"Tran"}</definedName>
    <definedName name="tj" localSheetId="17" hidden="1">{"Riqfin97",#N/A,FALSE,"Tran";"Riqfinpro",#N/A,FALSE,"Tran"}</definedName>
    <definedName name="tj" localSheetId="18" hidden="1">{"Riqfin97",#N/A,FALSE,"Tran";"Riqfinpro",#N/A,FALSE,"Tran"}</definedName>
    <definedName name="tj" localSheetId="38" hidden="1">{"Riqfin97",#N/A,FALSE,"Tran";"Riqfinpro",#N/A,FALSE,"Tran"}</definedName>
    <definedName name="tj" localSheetId="41" hidden="1">{"Riqfin97",#N/A,FALSE,"Tran";"Riqfinpro",#N/A,FALSE,"Tran"}</definedName>
    <definedName name="tj" localSheetId="65" hidden="1">{"Riqfin97",#N/A,FALSE,"Tran";"Riqfinpro",#N/A,FALSE,"Tran"}</definedName>
    <definedName name="tj" localSheetId="67" hidden="1">{"Riqfin97",#N/A,FALSE,"Tran";"Riqfinpro",#N/A,FALSE,"Tran"}</definedName>
    <definedName name="tj" localSheetId="70" hidden="1">{"Riqfin97",#N/A,FALSE,"Tran";"Riqfinpro",#N/A,FALSE,"Tran"}</definedName>
    <definedName name="tj" localSheetId="8" hidden="1">{"Riqfin97",#N/A,FALSE,"Tran";"Riqfinpro",#N/A,FALSE,"Tran"}</definedName>
    <definedName name="tj" localSheetId="9" hidden="1">{"Riqfin97",#N/A,FALSE,"Tran";"Riqfinpro",#N/A,FALSE,"Tran"}</definedName>
    <definedName name="tj" localSheetId="10" hidden="1">{"Riqfin97",#N/A,FALSE,"Tran";"Riqfinpro",#N/A,FALSE,"Tran"}</definedName>
    <definedName name="tj" localSheetId="11" hidden="1">{"Riqfin97",#N/A,FALSE,"Tran";"Riqfinpro",#N/A,FALSE,"Tran"}</definedName>
    <definedName name="tj" localSheetId="54" hidden="1">{"Riqfin97",#N/A,FALSE,"Tran";"Riqfinpro",#N/A,FALSE,"Tran"}</definedName>
    <definedName name="tj" localSheetId="51" hidden="1">{"Riqfin97",#N/A,FALSE,"Tran";"Riqfinpro",#N/A,FALSE,"Tran"}</definedName>
    <definedName name="tj" localSheetId="89" hidden="1">{"Riqfin97",#N/A,FALSE,"Tran";"Riqfinpro",#N/A,FALSE,"Tran"}</definedName>
    <definedName name="tj" localSheetId="28" hidden="1">{"Riqfin97",#N/A,FALSE,"Tran";"Riqfinpro",#N/A,FALSE,"Tran"}</definedName>
    <definedName name="tj" localSheetId="29" hidden="1">{"Riqfin97",#N/A,FALSE,"Tran";"Riqfinpro",#N/A,FALSE,"Tran"}</definedName>
    <definedName name="tj" localSheetId="30" hidden="1">{"Riqfin97",#N/A,FALSE,"Tran";"Riqfinpro",#N/A,FALSE,"Tran"}</definedName>
    <definedName name="tj" localSheetId="31" hidden="1">{"Riqfin97",#N/A,FALSE,"Tran";"Riqfinpro",#N/A,FALSE,"Tran"}</definedName>
    <definedName name="tj" localSheetId="32" hidden="1">{"Riqfin97",#N/A,FALSE,"Tran";"Riqfinpro",#N/A,FALSE,"Tran"}</definedName>
    <definedName name="tj" localSheetId="33" hidden="1">{"Riqfin97",#N/A,FALSE,"Tran";"Riqfinpro",#N/A,FALSE,"Tran"}</definedName>
    <definedName name="tj" localSheetId="34" hidden="1">{"Riqfin97",#N/A,FALSE,"Tran";"Riqfinpro",#N/A,FALSE,"Tran"}</definedName>
    <definedName name="tj" localSheetId="37" hidden="1">{"Riqfin97",#N/A,FALSE,"Tran";"Riqfinpro",#N/A,FALSE,"Tran"}</definedName>
    <definedName name="tj" localSheetId="2" hidden="1">{"Riqfin97",#N/A,FALSE,"Tran";"Riqfinpro",#N/A,FALSE,"Tran"}</definedName>
    <definedName name="tj" localSheetId="39" hidden="1">{"Riqfin97",#N/A,FALSE,"Tran";"Riqfinpro",#N/A,FALSE,"Tran"}</definedName>
    <definedName name="tj" localSheetId="40" hidden="1">{"Riqfin97",#N/A,FALSE,"Tran";"Riqfinpro",#N/A,FALSE,"Tran"}</definedName>
    <definedName name="tj" localSheetId="42" hidden="1">{"Riqfin97",#N/A,FALSE,"Tran";"Riqfinpro",#N/A,FALSE,"Tran"}</definedName>
    <definedName name="tj" localSheetId="43" hidden="1">{"Riqfin97",#N/A,FALSE,"Tran";"Riqfinpro",#N/A,FALSE,"Tran"}</definedName>
    <definedName name="tj" localSheetId="44" hidden="1">{"Riqfin97",#N/A,FALSE,"Tran";"Riqfinpro",#N/A,FALSE,"Tran"}</definedName>
    <definedName name="tj" localSheetId="45" hidden="1">{"Riqfin97",#N/A,FALSE,"Tran";"Riqfinpro",#N/A,FALSE,"Tran"}</definedName>
    <definedName name="tj" localSheetId="46" hidden="1">{"Riqfin97",#N/A,FALSE,"Tran";"Riqfinpro",#N/A,FALSE,"Tran"}</definedName>
    <definedName name="tj" localSheetId="47" hidden="1">{"Riqfin97",#N/A,FALSE,"Tran";"Riqfinpro",#N/A,FALSE,"Tran"}</definedName>
    <definedName name="tj" localSheetId="48" hidden="1">{"Riqfin97",#N/A,FALSE,"Tran";"Riqfinpro",#N/A,FALSE,"Tran"}</definedName>
    <definedName name="tj" localSheetId="49" hidden="1">{"Riqfin97",#N/A,FALSE,"Tran";"Riqfinpro",#N/A,FALSE,"Tran"}</definedName>
    <definedName name="tj" localSheetId="50" hidden="1">{"Riqfin97",#N/A,FALSE,"Tran";"Riqfinpro",#N/A,FALSE,"Tran"}</definedName>
    <definedName name="tj" localSheetId="57" hidden="1">{"Riqfin97",#N/A,FALSE,"Tran";"Riqfinpro",#N/A,FALSE,"Tran"}</definedName>
    <definedName name="tj" localSheetId="58" hidden="1">{"Riqfin97",#N/A,FALSE,"Tran";"Riqfinpro",#N/A,FALSE,"Tran"}</definedName>
    <definedName name="tj" localSheetId="59" hidden="1">{"Riqfin97",#N/A,FALSE,"Tran";"Riqfinpro",#N/A,FALSE,"Tran"}</definedName>
    <definedName name="tj" localSheetId="60" hidden="1">{"Riqfin97",#N/A,FALSE,"Tran";"Riqfinpro",#N/A,FALSE,"Tran"}</definedName>
    <definedName name="tj" localSheetId="61" hidden="1">{"Riqfin97",#N/A,FALSE,"Tran";"Riqfinpro",#N/A,FALSE,"Tran"}</definedName>
    <definedName name="tj" localSheetId="62" hidden="1">{"Riqfin97",#N/A,FALSE,"Tran";"Riqfinpro",#N/A,FALSE,"Tran"}</definedName>
    <definedName name="tj" localSheetId="63" hidden="1">{"Riqfin97",#N/A,FALSE,"Tran";"Riqfinpro",#N/A,FALSE,"Tran"}</definedName>
    <definedName name="tj" localSheetId="64" hidden="1">{"Riqfin97",#N/A,FALSE,"Tran";"Riqfinpro",#N/A,FALSE,"Tran"}</definedName>
    <definedName name="tj" localSheetId="66" hidden="1">{"Riqfin97",#N/A,FALSE,"Tran";"Riqfinpro",#N/A,FALSE,"Tran"}</definedName>
    <definedName name="tj" localSheetId="68" hidden="1">{"Riqfin97",#N/A,FALSE,"Tran";"Riqfinpro",#N/A,FALSE,"Tran"}</definedName>
    <definedName name="tj" localSheetId="69" hidden="1">{"Riqfin97",#N/A,FALSE,"Tran";"Riqfinpro",#N/A,FALSE,"Tran"}</definedName>
    <definedName name="tj" localSheetId="71" hidden="1">{"Riqfin97",#N/A,FALSE,"Tran";"Riqfinpro",#N/A,FALSE,"Tran"}</definedName>
    <definedName name="tj" localSheetId="76" hidden="1">{"Riqfin97",#N/A,FALSE,"Tran";"Riqfinpro",#N/A,FALSE,"Tran"}</definedName>
    <definedName name="tj" localSheetId="77" hidden="1">{"Riqfin97",#N/A,FALSE,"Tran";"Riqfinpro",#N/A,FALSE,"Tran"}</definedName>
    <definedName name="tj" localSheetId="78" hidden="1">{"Riqfin97",#N/A,FALSE,"Tran";"Riqfinpro",#N/A,FALSE,"Tran"}</definedName>
    <definedName name="tj" localSheetId="82" hidden="1">{"Riqfin97",#N/A,FALSE,"Tran";"Riqfinpro",#N/A,FALSE,"Tran"}</definedName>
    <definedName name="tj" localSheetId="22" hidden="1">{"Riqfin97",#N/A,FALSE,"Tran";"Riqfinpro",#N/A,FALSE,"Tran"}</definedName>
    <definedName name="tj" localSheetId="86" hidden="1">{"Riqfin97",#N/A,FALSE,"Tran";"Riqfinpro",#N/A,FALSE,"Tran"}</definedName>
    <definedName name="tj" localSheetId="90" hidden="1">{"Riqfin97",#N/A,FALSE,"Tran";"Riqfinpro",#N/A,FALSE,"Tran"}</definedName>
    <definedName name="tj" localSheetId="94" hidden="1">{"Riqfin97",#N/A,FALSE,"Tran";"Riqfinpro",#N/A,FALSE,"Tran"}</definedName>
    <definedName name="tj" localSheetId="102" hidden="1">{"Riqfin97",#N/A,FALSE,"Tran";"Riqfinpro",#N/A,FALSE,"Tran"}</definedName>
    <definedName name="tj" localSheetId="27" hidden="1">{"Riqfin97",#N/A,FALSE,"Tran";"Riqfinpro",#N/A,FALSE,"Tran"}</definedName>
    <definedName name="tj" localSheetId="0" hidden="1">{"Riqfin97",#N/A,FALSE,"Tran";"Riqfinpro",#N/A,FALSE,"Tran"}</definedName>
    <definedName name="tj" hidden="1">{"Riqfin97",#N/A,FALSE,"Tran";"Riqfinpro",#N/A,FALSE,"Tran"}</definedName>
    <definedName name="tjutju" localSheetId="106" hidden="1">#REF!</definedName>
    <definedName name="tjutju" localSheetId="17" hidden="1">'[113]Fax a enviar'!#REF!</definedName>
    <definedName name="tjutju" localSheetId="57" hidden="1">'[113]Fax a enviar'!#REF!</definedName>
    <definedName name="tjutju" localSheetId="94" hidden="1">#REF!</definedName>
    <definedName name="tjutju" hidden="1">'[113]Fax a enviar'!#REF!</definedName>
    <definedName name="TM" localSheetId="106">#REF!</definedName>
    <definedName name="TM" localSheetId="16">[86]Q5!#REF!</definedName>
    <definedName name="TM" localSheetId="17">#REF!</definedName>
    <definedName name="TM" localSheetId="51">#REF!</definedName>
    <definedName name="TM" localSheetId="89">#REF!</definedName>
    <definedName name="TM" localSheetId="40">#REF!</definedName>
    <definedName name="TM" localSheetId="42">#REF!</definedName>
    <definedName name="TM" localSheetId="43">#REF!</definedName>
    <definedName name="TM" localSheetId="47">#REF!</definedName>
    <definedName name="TM" localSheetId="48">#REF!</definedName>
    <definedName name="TM" localSheetId="49">#REF!</definedName>
    <definedName name="TM" localSheetId="50">#REF!</definedName>
    <definedName name="TM" localSheetId="57">#REF!</definedName>
    <definedName name="TM" localSheetId="58">#REF!</definedName>
    <definedName name="TM" localSheetId="76">#REF!</definedName>
    <definedName name="TM" localSheetId="77">#REF!</definedName>
    <definedName name="TM" localSheetId="78">#REF!</definedName>
    <definedName name="TM" localSheetId="82">#REF!</definedName>
    <definedName name="TM" localSheetId="22">#REF!</definedName>
    <definedName name="TM" localSheetId="90">#REF!</definedName>
    <definedName name="TM" localSheetId="27">#REF!</definedName>
    <definedName name="TM" localSheetId="0">#REF!</definedName>
    <definedName name="TM">#REF!</definedName>
    <definedName name="TM_D" localSheetId="106">#REF!</definedName>
    <definedName name="TM_D" localSheetId="16">[86]Q5!#REF!</definedName>
    <definedName name="TM_D" localSheetId="17">#REF!</definedName>
    <definedName name="TM_D" localSheetId="51">#REF!</definedName>
    <definedName name="TM_D" localSheetId="89">#REF!</definedName>
    <definedName name="TM_D" localSheetId="40">#REF!</definedName>
    <definedName name="TM_D" localSheetId="42">#REF!</definedName>
    <definedName name="TM_D" localSheetId="43">#REF!</definedName>
    <definedName name="TM_D" localSheetId="48">#REF!</definedName>
    <definedName name="TM_D" localSheetId="49">#REF!</definedName>
    <definedName name="TM_D" localSheetId="50">#REF!</definedName>
    <definedName name="TM_D" localSheetId="57">#REF!</definedName>
    <definedName name="TM_D" localSheetId="58">#REF!</definedName>
    <definedName name="TM_D" localSheetId="76">#REF!</definedName>
    <definedName name="TM_D" localSheetId="77">#REF!</definedName>
    <definedName name="TM_D" localSheetId="78">#REF!</definedName>
    <definedName name="TM_D" localSheetId="22">#REF!</definedName>
    <definedName name="TM_D" localSheetId="90">#REF!</definedName>
    <definedName name="TM_D" localSheetId="27">#REF!</definedName>
    <definedName name="TM_D" localSheetId="0">#REF!</definedName>
    <definedName name="TM_D">#REF!</definedName>
    <definedName name="TM_DPCH" localSheetId="106">#REF!</definedName>
    <definedName name="TM_DPCH" localSheetId="16">[86]Q5!#REF!</definedName>
    <definedName name="TM_DPCH" localSheetId="17">#REF!</definedName>
    <definedName name="TM_DPCH" localSheetId="51">#REF!</definedName>
    <definedName name="TM_DPCH" localSheetId="89">#REF!</definedName>
    <definedName name="TM_DPCH" localSheetId="40">#REF!</definedName>
    <definedName name="TM_DPCH" localSheetId="42">#REF!</definedName>
    <definedName name="TM_DPCH" localSheetId="43">#REF!</definedName>
    <definedName name="TM_DPCH" localSheetId="48">#REF!</definedName>
    <definedName name="TM_DPCH" localSheetId="49">#REF!</definedName>
    <definedName name="TM_DPCH" localSheetId="50">#REF!</definedName>
    <definedName name="TM_DPCH" localSheetId="57">#REF!</definedName>
    <definedName name="TM_DPCH" localSheetId="58">#REF!</definedName>
    <definedName name="TM_DPCH" localSheetId="76">#REF!</definedName>
    <definedName name="TM_DPCH" localSheetId="77">#REF!</definedName>
    <definedName name="TM_DPCH" localSheetId="78">#REF!</definedName>
    <definedName name="TM_DPCH" localSheetId="22">#REF!</definedName>
    <definedName name="TM_DPCH" localSheetId="90">#REF!</definedName>
    <definedName name="TM_DPCH" localSheetId="27">#REF!</definedName>
    <definedName name="TM_DPCH" localSheetId="0">#REF!</definedName>
    <definedName name="TM_DPCH">#REF!</definedName>
    <definedName name="TM_R" localSheetId="106">#REF!</definedName>
    <definedName name="TM_R" localSheetId="16">[86]Q5!#REF!</definedName>
    <definedName name="TM_R" localSheetId="17">#REF!</definedName>
    <definedName name="TM_R" localSheetId="51">#REF!</definedName>
    <definedName name="TM_R" localSheetId="89">#REF!</definedName>
    <definedName name="TM_R" localSheetId="42">#REF!</definedName>
    <definedName name="TM_R" localSheetId="43">#REF!</definedName>
    <definedName name="TM_R" localSheetId="48">#REF!</definedName>
    <definedName name="TM_R" localSheetId="49">#REF!</definedName>
    <definedName name="TM_R" localSheetId="50">#REF!</definedName>
    <definedName name="TM_R" localSheetId="57">#REF!</definedName>
    <definedName name="TM_R" localSheetId="58">#REF!</definedName>
    <definedName name="TM_R" localSheetId="76">#REF!</definedName>
    <definedName name="TM_R" localSheetId="77">#REF!</definedName>
    <definedName name="TM_R" localSheetId="78">#REF!</definedName>
    <definedName name="TM_R" localSheetId="22">#REF!</definedName>
    <definedName name="TM_R" localSheetId="90">#REF!</definedName>
    <definedName name="TM_R" localSheetId="27">#REF!</definedName>
    <definedName name="TM_R" localSheetId="0">#REF!</definedName>
    <definedName name="TM_R">#REF!</definedName>
    <definedName name="TM_RPCH" localSheetId="106">#REF!</definedName>
    <definedName name="TM_RPCH" localSheetId="16">[88]Q5!$E$11:$AH$11</definedName>
    <definedName name="TM_RPCH" localSheetId="17">#REF!</definedName>
    <definedName name="TM_RPCH" localSheetId="51">#REF!</definedName>
    <definedName name="TM_RPCH" localSheetId="89">#REF!</definedName>
    <definedName name="TM_RPCH" localSheetId="42">#REF!</definedName>
    <definedName name="TM_RPCH" localSheetId="43">#REF!</definedName>
    <definedName name="TM_RPCH" localSheetId="48">#REF!</definedName>
    <definedName name="TM_RPCH" localSheetId="49">#REF!</definedName>
    <definedName name="TM_RPCH" localSheetId="50">#REF!</definedName>
    <definedName name="TM_RPCH" localSheetId="57">#REF!</definedName>
    <definedName name="TM_RPCH" localSheetId="58">#REF!</definedName>
    <definedName name="TM_RPCH" localSheetId="76">#REF!</definedName>
    <definedName name="TM_RPCH" localSheetId="77">#REF!</definedName>
    <definedName name="TM_RPCH" localSheetId="78">#REF!</definedName>
    <definedName name="TM_RPCH" localSheetId="22">#REF!</definedName>
    <definedName name="TM_RPCH" localSheetId="90">#REF!</definedName>
    <definedName name="TM_RPCH" localSheetId="27">#REF!</definedName>
    <definedName name="TM_RPCH" localSheetId="0">#REF!</definedName>
    <definedName name="TM_RPCH">#REF!</definedName>
    <definedName name="TMG" localSheetId="106">#REF!</definedName>
    <definedName name="TMG" localSheetId="16">[86]Q5!#REF!</definedName>
    <definedName name="TMG" localSheetId="17">#REF!</definedName>
    <definedName name="TMG" localSheetId="51">#REF!</definedName>
    <definedName name="TMG" localSheetId="89">#REF!</definedName>
    <definedName name="TMG" localSheetId="42">#REF!</definedName>
    <definedName name="TMG" localSheetId="43">#REF!</definedName>
    <definedName name="TMG" localSheetId="48">#REF!</definedName>
    <definedName name="TMG" localSheetId="49">#REF!</definedName>
    <definedName name="TMG" localSheetId="50">#REF!</definedName>
    <definedName name="TMG" localSheetId="57">#REF!</definedName>
    <definedName name="TMG" localSheetId="58">#REF!</definedName>
    <definedName name="TMG" localSheetId="76">#REF!</definedName>
    <definedName name="TMG" localSheetId="77">#REF!</definedName>
    <definedName name="TMG" localSheetId="78">#REF!</definedName>
    <definedName name="TMG" localSheetId="22">#REF!</definedName>
    <definedName name="TMG" localSheetId="90">#REF!</definedName>
    <definedName name="TMG" localSheetId="27">#REF!</definedName>
    <definedName name="TMG" localSheetId="0">#REF!</definedName>
    <definedName name="TMG">#REF!</definedName>
    <definedName name="TMG_D" localSheetId="106">#REF!</definedName>
    <definedName name="TMG_D" localSheetId="16">[90]Q5!$E$23:$AH$23</definedName>
    <definedName name="TMG_D" localSheetId="57">[94]Q5!$E$23:$AH$23</definedName>
    <definedName name="TMG_D" localSheetId="94">#REF!</definedName>
    <definedName name="TMG_D">[94]Q5!$E$23:$AH$23</definedName>
    <definedName name="TMG_DPCH" localSheetId="106">#REF!</definedName>
    <definedName name="TMG_DPCH" localSheetId="16">[86]Q5!#REF!</definedName>
    <definedName name="TMG_DPCH" localSheetId="17">#REF!</definedName>
    <definedName name="TMG_DPCH" localSheetId="51">#REF!</definedName>
    <definedName name="TMG_DPCH" localSheetId="89">#REF!</definedName>
    <definedName name="TMG_DPCH" localSheetId="40">#REF!</definedName>
    <definedName name="TMG_DPCH" localSheetId="42">#REF!</definedName>
    <definedName name="TMG_DPCH" localSheetId="43">#REF!</definedName>
    <definedName name="TMG_DPCH" localSheetId="47">#REF!</definedName>
    <definedName name="TMG_DPCH" localSheetId="48">#REF!</definedName>
    <definedName name="TMG_DPCH" localSheetId="49">#REF!</definedName>
    <definedName name="TMG_DPCH" localSheetId="50">#REF!</definedName>
    <definedName name="TMG_DPCH" localSheetId="57">#REF!</definedName>
    <definedName name="TMG_DPCH" localSheetId="58">#REF!</definedName>
    <definedName name="TMG_DPCH" localSheetId="76">#REF!</definedName>
    <definedName name="TMG_DPCH" localSheetId="77">#REF!</definedName>
    <definedName name="TMG_DPCH" localSheetId="78">#REF!</definedName>
    <definedName name="TMG_DPCH" localSheetId="82">#REF!</definedName>
    <definedName name="TMG_DPCH" localSheetId="22">#REF!</definedName>
    <definedName name="TMG_DPCH" localSheetId="90">#REF!</definedName>
    <definedName name="TMG_DPCH" localSheetId="27">#REF!</definedName>
    <definedName name="TMG_DPCH" localSheetId="0">#REF!</definedName>
    <definedName name="TMG_DPCH">#REF!</definedName>
    <definedName name="TMG_R" localSheetId="106">#REF!</definedName>
    <definedName name="TMG_R" localSheetId="16">[86]Q5!#REF!</definedName>
    <definedName name="TMG_R" localSheetId="17">#REF!</definedName>
    <definedName name="TMG_R" localSheetId="51">#REF!</definedName>
    <definedName name="TMG_R" localSheetId="89">#REF!</definedName>
    <definedName name="TMG_R" localSheetId="40">#REF!</definedName>
    <definedName name="TMG_R" localSheetId="42">#REF!</definedName>
    <definedName name="TMG_R" localSheetId="43">#REF!</definedName>
    <definedName name="TMG_R" localSheetId="48">#REF!</definedName>
    <definedName name="TMG_R" localSheetId="49">#REF!</definedName>
    <definedName name="TMG_R" localSheetId="50">#REF!</definedName>
    <definedName name="TMG_R" localSheetId="57">#REF!</definedName>
    <definedName name="TMG_R" localSheetId="58">#REF!</definedName>
    <definedName name="TMG_R" localSheetId="76">#REF!</definedName>
    <definedName name="TMG_R" localSheetId="77">#REF!</definedName>
    <definedName name="TMG_R" localSheetId="78">#REF!</definedName>
    <definedName name="TMG_R" localSheetId="22">#REF!</definedName>
    <definedName name="TMG_R" localSheetId="90">#REF!</definedName>
    <definedName name="TMG_R" localSheetId="27">#REF!</definedName>
    <definedName name="TMG_R" localSheetId="0">#REF!</definedName>
    <definedName name="TMG_R">#REF!</definedName>
    <definedName name="TMG_RPCH" localSheetId="106">#REF!</definedName>
    <definedName name="TMG_RPCH" localSheetId="16">[88]Q5!$E$15:$AH$15</definedName>
    <definedName name="TMG_RPCH" localSheetId="17">#REF!</definedName>
    <definedName name="TMG_RPCH" localSheetId="51">#REF!</definedName>
    <definedName name="TMG_RPCH" localSheetId="89">#REF!</definedName>
    <definedName name="TMG_RPCH" localSheetId="40">#REF!</definedName>
    <definedName name="TMG_RPCH" localSheetId="42">#REF!</definedName>
    <definedName name="TMG_RPCH" localSheetId="43">#REF!</definedName>
    <definedName name="TMG_RPCH" localSheetId="48">#REF!</definedName>
    <definedName name="TMG_RPCH" localSheetId="49">#REF!</definedName>
    <definedName name="TMG_RPCH" localSheetId="50">#REF!</definedName>
    <definedName name="TMG_RPCH" localSheetId="57">#REF!</definedName>
    <definedName name="TMG_RPCH" localSheetId="58">#REF!</definedName>
    <definedName name="TMG_RPCH" localSheetId="76">#REF!</definedName>
    <definedName name="TMG_RPCH" localSheetId="77">#REF!</definedName>
    <definedName name="TMG_RPCH" localSheetId="78">#REF!</definedName>
    <definedName name="TMG_RPCH" localSheetId="22">#REF!</definedName>
    <definedName name="TMG_RPCH" localSheetId="90">#REF!</definedName>
    <definedName name="TMG_RPCH" localSheetId="27">#REF!</definedName>
    <definedName name="TMG_RPCH" localSheetId="0">#REF!</definedName>
    <definedName name="TMG_RPCH">#REF!</definedName>
    <definedName name="TMGO">#N/A</definedName>
    <definedName name="TMGO_D" localSheetId="106">#REF!</definedName>
    <definedName name="TMGO_D" localSheetId="16">[86]Q5!#REF!</definedName>
    <definedName name="TMGO_D" localSheetId="17">#REF!</definedName>
    <definedName name="TMGO_D" localSheetId="51">#REF!</definedName>
    <definedName name="TMGO_D" localSheetId="89">#REF!</definedName>
    <definedName name="TMGO_D" localSheetId="40">#REF!</definedName>
    <definedName name="TMGO_D" localSheetId="42">#REF!</definedName>
    <definedName name="TMGO_D" localSheetId="43">#REF!</definedName>
    <definedName name="TMGO_D" localSheetId="47">#REF!</definedName>
    <definedName name="TMGO_D" localSheetId="48">#REF!</definedName>
    <definedName name="TMGO_D" localSheetId="49">#REF!</definedName>
    <definedName name="TMGO_D" localSheetId="50">#REF!</definedName>
    <definedName name="TMGO_D" localSheetId="57">#REF!</definedName>
    <definedName name="TMGO_D" localSheetId="58">#REF!</definedName>
    <definedName name="TMGO_D" localSheetId="76">#REF!</definedName>
    <definedName name="TMGO_D" localSheetId="77">#REF!</definedName>
    <definedName name="TMGO_D" localSheetId="78">#REF!</definedName>
    <definedName name="TMGO_D" localSheetId="82">#REF!</definedName>
    <definedName name="TMGO_D" localSheetId="22">#REF!</definedName>
    <definedName name="TMGO_D" localSheetId="90">#REF!</definedName>
    <definedName name="TMGO_D" localSheetId="27">#REF!</definedName>
    <definedName name="TMGO_D" localSheetId="0">#REF!</definedName>
    <definedName name="TMGO_D">#REF!</definedName>
    <definedName name="TMGO_DPCH" localSheetId="106">#REF!</definedName>
    <definedName name="TMGO_DPCH" localSheetId="16">[88]Q5!$E$19:$AH$19</definedName>
    <definedName name="TMGO_DPCH" localSheetId="17">#REF!</definedName>
    <definedName name="TMGO_DPCH" localSheetId="51">#REF!</definedName>
    <definedName name="TMGO_DPCH" localSheetId="89">#REF!</definedName>
    <definedName name="TMGO_DPCH" localSheetId="40">#REF!</definedName>
    <definedName name="TMGO_DPCH" localSheetId="42">#REF!</definedName>
    <definedName name="TMGO_DPCH" localSheetId="43">#REF!</definedName>
    <definedName name="TMGO_DPCH" localSheetId="48">#REF!</definedName>
    <definedName name="TMGO_DPCH" localSheetId="49">#REF!</definedName>
    <definedName name="TMGO_DPCH" localSheetId="50">#REF!</definedName>
    <definedName name="TMGO_DPCH" localSheetId="57">#REF!</definedName>
    <definedName name="TMGO_DPCH" localSheetId="58">#REF!</definedName>
    <definedName name="TMGO_DPCH" localSheetId="76">#REF!</definedName>
    <definedName name="TMGO_DPCH" localSheetId="77">#REF!</definedName>
    <definedName name="TMGO_DPCH" localSheetId="78">#REF!</definedName>
    <definedName name="TMGO_DPCH" localSheetId="22">#REF!</definedName>
    <definedName name="TMGO_DPCH" localSheetId="90">#REF!</definedName>
    <definedName name="TMGO_DPCH" localSheetId="27">#REF!</definedName>
    <definedName name="TMGO_DPCH" localSheetId="0">#REF!</definedName>
    <definedName name="TMGO_DPCH">#REF!</definedName>
    <definedName name="TMGO_R" localSheetId="106">#REF!</definedName>
    <definedName name="TMGO_R" localSheetId="16">[86]Q5!#REF!</definedName>
    <definedName name="TMGO_R" localSheetId="17">#REF!</definedName>
    <definedName name="TMGO_R" localSheetId="51">#REF!</definedName>
    <definedName name="TMGO_R" localSheetId="89">#REF!</definedName>
    <definedName name="TMGO_R" localSheetId="40">#REF!</definedName>
    <definedName name="TMGO_R" localSheetId="42">#REF!</definedName>
    <definedName name="TMGO_R" localSheetId="43">#REF!</definedName>
    <definedName name="TMGO_R" localSheetId="48">#REF!</definedName>
    <definedName name="TMGO_R" localSheetId="49">#REF!</definedName>
    <definedName name="TMGO_R" localSheetId="50">#REF!</definedName>
    <definedName name="TMGO_R" localSheetId="57">#REF!</definedName>
    <definedName name="TMGO_R" localSheetId="58">#REF!</definedName>
    <definedName name="TMGO_R" localSheetId="76">#REF!</definedName>
    <definedName name="TMGO_R" localSheetId="77">#REF!</definedName>
    <definedName name="TMGO_R" localSheetId="78">#REF!</definedName>
    <definedName name="TMGO_R" localSheetId="22">#REF!</definedName>
    <definedName name="TMGO_R" localSheetId="90">#REF!</definedName>
    <definedName name="TMGO_R" localSheetId="27">#REF!</definedName>
    <definedName name="TMGO_R" localSheetId="0">#REF!</definedName>
    <definedName name="TMGO_R">#REF!</definedName>
    <definedName name="TMGO_RPCH" localSheetId="106">#REF!</definedName>
    <definedName name="TMGO_RPCH" localSheetId="16">[86]Q5!#REF!</definedName>
    <definedName name="TMGO_RPCH" localSheetId="17">#REF!</definedName>
    <definedName name="TMGO_RPCH" localSheetId="51">#REF!</definedName>
    <definedName name="TMGO_RPCH" localSheetId="89">#REF!</definedName>
    <definedName name="TMGO_RPCH" localSheetId="42">#REF!</definedName>
    <definedName name="TMGO_RPCH" localSheetId="43">#REF!</definedName>
    <definedName name="TMGO_RPCH" localSheetId="48">#REF!</definedName>
    <definedName name="TMGO_RPCH" localSheetId="49">#REF!</definedName>
    <definedName name="TMGO_RPCH" localSheetId="50">#REF!</definedName>
    <definedName name="TMGO_RPCH" localSheetId="57">#REF!</definedName>
    <definedName name="TMGO_RPCH" localSheetId="58">#REF!</definedName>
    <definedName name="TMGO_RPCH" localSheetId="76">#REF!</definedName>
    <definedName name="TMGO_RPCH" localSheetId="77">#REF!</definedName>
    <definedName name="TMGO_RPCH" localSheetId="78">#REF!</definedName>
    <definedName name="TMGO_RPCH" localSheetId="22">#REF!</definedName>
    <definedName name="TMGO_RPCH" localSheetId="90">#REF!</definedName>
    <definedName name="TMGO_RPCH" localSheetId="27">#REF!</definedName>
    <definedName name="TMGO_RPCH" localSheetId="0">#REF!</definedName>
    <definedName name="TMGO_RPCH">#REF!</definedName>
    <definedName name="TMGXO" localSheetId="106">#REF!</definedName>
    <definedName name="TMGXO" localSheetId="16">[86]Q5!#REF!</definedName>
    <definedName name="TMGXO" localSheetId="17">#REF!</definedName>
    <definedName name="TMGXO" localSheetId="51">#REF!</definedName>
    <definedName name="TMGXO" localSheetId="89">#REF!</definedName>
    <definedName name="TMGXO" localSheetId="42">#REF!</definedName>
    <definedName name="TMGXO" localSheetId="43">#REF!</definedName>
    <definedName name="TMGXO" localSheetId="48">#REF!</definedName>
    <definedName name="TMGXO" localSheetId="49">#REF!</definedName>
    <definedName name="TMGXO" localSheetId="50">#REF!</definedName>
    <definedName name="TMGXO" localSheetId="57">#REF!</definedName>
    <definedName name="TMGXO" localSheetId="58">#REF!</definedName>
    <definedName name="TMGXO" localSheetId="76">#REF!</definedName>
    <definedName name="TMGXO" localSheetId="77">#REF!</definedName>
    <definedName name="TMGXO" localSheetId="78">#REF!</definedName>
    <definedName name="TMGXO" localSheetId="22">#REF!</definedName>
    <definedName name="TMGXO" localSheetId="90">#REF!</definedName>
    <definedName name="TMGXO" localSheetId="27">#REF!</definedName>
    <definedName name="TMGXO" localSheetId="0">#REF!</definedName>
    <definedName name="TMGXO">#REF!</definedName>
    <definedName name="TMGXO_D" localSheetId="106">#REF!</definedName>
    <definedName name="TMGXO_D" localSheetId="16">[86]Q5!#REF!</definedName>
    <definedName name="TMGXO_D" localSheetId="17">#REF!</definedName>
    <definedName name="TMGXO_D" localSheetId="51">#REF!</definedName>
    <definedName name="TMGXO_D" localSheetId="89">#REF!</definedName>
    <definedName name="TMGXO_D" localSheetId="42">#REF!</definedName>
    <definedName name="TMGXO_D" localSheetId="43">#REF!</definedName>
    <definedName name="TMGXO_D" localSheetId="48">#REF!</definedName>
    <definedName name="TMGXO_D" localSheetId="49">#REF!</definedName>
    <definedName name="TMGXO_D" localSheetId="50">#REF!</definedName>
    <definedName name="TMGXO_D" localSheetId="57">#REF!</definedName>
    <definedName name="TMGXO_D" localSheetId="58">#REF!</definedName>
    <definedName name="TMGXO_D" localSheetId="76">#REF!</definedName>
    <definedName name="TMGXO_D" localSheetId="77">#REF!</definedName>
    <definedName name="TMGXO_D" localSheetId="78">#REF!</definedName>
    <definedName name="TMGXO_D" localSheetId="22">#REF!</definedName>
    <definedName name="TMGXO_D" localSheetId="90">#REF!</definedName>
    <definedName name="TMGXO_D" localSheetId="27">#REF!</definedName>
    <definedName name="TMGXO_D" localSheetId="0">#REF!</definedName>
    <definedName name="TMGXO_D">#REF!</definedName>
    <definedName name="TMGXO_DPCH" localSheetId="106">#REF!</definedName>
    <definedName name="TMGXO_DPCH" localSheetId="16">[86]Q5!#REF!</definedName>
    <definedName name="TMGXO_DPCH" localSheetId="17">#REF!</definedName>
    <definedName name="TMGXO_DPCH" localSheetId="51">#REF!</definedName>
    <definedName name="TMGXO_DPCH" localSheetId="89">#REF!</definedName>
    <definedName name="TMGXO_DPCH" localSheetId="42">#REF!</definedName>
    <definedName name="TMGXO_DPCH" localSheetId="43">#REF!</definedName>
    <definedName name="TMGXO_DPCH" localSheetId="48">#REF!</definedName>
    <definedName name="TMGXO_DPCH" localSheetId="49">#REF!</definedName>
    <definedName name="TMGXO_DPCH" localSheetId="50">#REF!</definedName>
    <definedName name="TMGXO_DPCH" localSheetId="57">#REF!</definedName>
    <definedName name="TMGXO_DPCH" localSheetId="58">#REF!</definedName>
    <definedName name="TMGXO_DPCH" localSheetId="76">#REF!</definedName>
    <definedName name="TMGXO_DPCH" localSheetId="77">#REF!</definedName>
    <definedName name="TMGXO_DPCH" localSheetId="78">#REF!</definedName>
    <definedName name="TMGXO_DPCH" localSheetId="22">#REF!</definedName>
    <definedName name="TMGXO_DPCH" localSheetId="90">#REF!</definedName>
    <definedName name="TMGXO_DPCH" localSheetId="27">#REF!</definedName>
    <definedName name="TMGXO_DPCH" localSheetId="0">#REF!</definedName>
    <definedName name="TMGXO_DPCH">#REF!</definedName>
    <definedName name="TMGXO_R" localSheetId="106">#REF!</definedName>
    <definedName name="TMGXO_R" localSheetId="16">[86]Q5!#REF!</definedName>
    <definedName name="TMGXO_R" localSheetId="17">#REF!</definedName>
    <definedName name="TMGXO_R" localSheetId="51">#REF!</definedName>
    <definedName name="TMGXO_R" localSheetId="89">#REF!</definedName>
    <definedName name="TMGXO_R" localSheetId="42">#REF!</definedName>
    <definedName name="TMGXO_R" localSheetId="43">#REF!</definedName>
    <definedName name="TMGXO_R" localSheetId="48">#REF!</definedName>
    <definedName name="TMGXO_R" localSheetId="49">#REF!</definedName>
    <definedName name="TMGXO_R" localSheetId="50">#REF!</definedName>
    <definedName name="TMGXO_R" localSheetId="57">#REF!</definedName>
    <definedName name="TMGXO_R" localSheetId="58">#REF!</definedName>
    <definedName name="TMGXO_R" localSheetId="76">#REF!</definedName>
    <definedName name="TMGXO_R" localSheetId="77">#REF!</definedName>
    <definedName name="TMGXO_R" localSheetId="78">#REF!</definedName>
    <definedName name="TMGXO_R" localSheetId="22">#REF!</definedName>
    <definedName name="TMGXO_R" localSheetId="90">#REF!</definedName>
    <definedName name="TMGXO_R" localSheetId="27">#REF!</definedName>
    <definedName name="TMGXO_R" localSheetId="0">#REF!</definedName>
    <definedName name="TMGXO_R">#REF!</definedName>
    <definedName name="TMGXO_RPCH" localSheetId="106">#REF!</definedName>
    <definedName name="TMGXO_RPCH" localSheetId="16">[86]Q5!#REF!</definedName>
    <definedName name="TMGXO_RPCH" localSheetId="17">#REF!</definedName>
    <definedName name="TMGXO_RPCH" localSheetId="51">#REF!</definedName>
    <definedName name="TMGXO_RPCH" localSheetId="89">#REF!</definedName>
    <definedName name="TMGXO_RPCH" localSheetId="42">#REF!</definedName>
    <definedName name="TMGXO_RPCH" localSheetId="43">#REF!</definedName>
    <definedName name="TMGXO_RPCH" localSheetId="48">#REF!</definedName>
    <definedName name="TMGXO_RPCH" localSheetId="49">#REF!</definedName>
    <definedName name="TMGXO_RPCH" localSheetId="50">#REF!</definedName>
    <definedName name="TMGXO_RPCH" localSheetId="57">#REF!</definedName>
    <definedName name="TMGXO_RPCH" localSheetId="58">#REF!</definedName>
    <definedName name="TMGXO_RPCH" localSheetId="76">#REF!</definedName>
    <definedName name="TMGXO_RPCH" localSheetId="77">#REF!</definedName>
    <definedName name="TMGXO_RPCH" localSheetId="78">#REF!</definedName>
    <definedName name="TMGXO_RPCH" localSheetId="22">#REF!</definedName>
    <definedName name="TMGXO_RPCH" localSheetId="90">#REF!</definedName>
    <definedName name="TMGXO_RPCH" localSheetId="27">#REF!</definedName>
    <definedName name="TMGXO_RPCH" localSheetId="0">#REF!</definedName>
    <definedName name="TMGXO_RPCH">#REF!</definedName>
    <definedName name="TMS" localSheetId="106">#REF!</definedName>
    <definedName name="TMS" localSheetId="16">[86]Q5!#REF!</definedName>
    <definedName name="TMS" localSheetId="17">#REF!</definedName>
    <definedName name="TMS" localSheetId="51">#REF!</definedName>
    <definedName name="TMS" localSheetId="89">#REF!</definedName>
    <definedName name="TMS" localSheetId="42">#REF!</definedName>
    <definedName name="TMS" localSheetId="43">#REF!</definedName>
    <definedName name="TMS" localSheetId="48">#REF!</definedName>
    <definedName name="TMS" localSheetId="49">#REF!</definedName>
    <definedName name="TMS" localSheetId="50">#REF!</definedName>
    <definedName name="TMS" localSheetId="57">#REF!</definedName>
    <definedName name="TMS" localSheetId="58">#REF!</definedName>
    <definedName name="TMS" localSheetId="76">#REF!</definedName>
    <definedName name="TMS" localSheetId="77">#REF!</definedName>
    <definedName name="TMS" localSheetId="78">#REF!</definedName>
    <definedName name="TMS" localSheetId="22">#REF!</definedName>
    <definedName name="TMS" localSheetId="90">#REF!</definedName>
    <definedName name="TMS" localSheetId="27">#REF!</definedName>
    <definedName name="TMS" localSheetId="0">#REF!</definedName>
    <definedName name="TMS">#REF!</definedName>
    <definedName name="TNAME" localSheetId="106">#REF!</definedName>
    <definedName name="TNAME" localSheetId="17">#REF!</definedName>
    <definedName name="TNAME" localSheetId="51">#REF!</definedName>
    <definedName name="TNAME" localSheetId="89">#REF!</definedName>
    <definedName name="TNAME" localSheetId="48">#REF!</definedName>
    <definedName name="TNAME" localSheetId="49">#REF!</definedName>
    <definedName name="TNAME" localSheetId="50">#REF!</definedName>
    <definedName name="TNAME" localSheetId="57">#REF!</definedName>
    <definedName name="TNAME" localSheetId="58">#REF!</definedName>
    <definedName name="TNAME" localSheetId="78">#REF!</definedName>
    <definedName name="TNAME" localSheetId="22">#REF!</definedName>
    <definedName name="TNAME" localSheetId="90">#REF!</definedName>
    <definedName name="TNAME" localSheetId="0">#REF!</definedName>
    <definedName name="TNAME">#REF!</definedName>
    <definedName name="tnt">#N/A</definedName>
    <definedName name="TNTmar">#N/A</definedName>
    <definedName name="tntoct">#N/A</definedName>
    <definedName name="TOC" localSheetId="106">#REF!</definedName>
    <definedName name="TOC" localSheetId="17">#REF!</definedName>
    <definedName name="TOC" localSheetId="18">#REF!</definedName>
    <definedName name="TOC" localSheetId="41">#REF!</definedName>
    <definedName name="TOC" localSheetId="51">#REF!</definedName>
    <definedName name="TOC" localSheetId="89">#REF!</definedName>
    <definedName name="TOC" localSheetId="40">#REF!</definedName>
    <definedName name="TOC" localSheetId="42">#REF!</definedName>
    <definedName name="TOC" localSheetId="43">#REF!</definedName>
    <definedName name="TOC" localSheetId="48">#REF!</definedName>
    <definedName name="TOC" localSheetId="49">#REF!</definedName>
    <definedName name="TOC" localSheetId="50">#REF!</definedName>
    <definedName name="TOC" localSheetId="57">#REF!</definedName>
    <definedName name="TOC" localSheetId="58">#REF!</definedName>
    <definedName name="TOC" localSheetId="59">#REF!</definedName>
    <definedName name="TOC" localSheetId="60">#REF!</definedName>
    <definedName name="TOC" localSheetId="76">#REF!</definedName>
    <definedName name="TOC" localSheetId="78">#REF!</definedName>
    <definedName name="TOC" localSheetId="82">#REF!</definedName>
    <definedName name="TOC" localSheetId="22">#REF!</definedName>
    <definedName name="TOC" localSheetId="86">#REF!</definedName>
    <definedName name="TOC" localSheetId="90">#REF!</definedName>
    <definedName name="TOC" localSheetId="27">#REF!</definedName>
    <definedName name="TOC" localSheetId="0">#REF!</definedName>
    <definedName name="TOC">#REF!</definedName>
    <definedName name="TODO" localSheetId="106">#REF!,#REF!</definedName>
    <definedName name="TODO" localSheetId="10">#REF!,#REF!</definedName>
    <definedName name="TODO" localSheetId="11">#REF!,#REF!</definedName>
    <definedName name="TODO" localSheetId="57">[194]BCC!$A$1:$N$821,[194]BCC!$A$822:$N$1624</definedName>
    <definedName name="TODO" localSheetId="94">#REF!,#REF!</definedName>
    <definedName name="TODO">[194]BCC!$A$1:$N$821,[194]BCC!$A$822:$N$1624</definedName>
    <definedName name="TOT00" localSheetId="106">#REF!</definedName>
    <definedName name="TOT00" localSheetId="17">#REF!</definedName>
    <definedName name="TOT00" localSheetId="41">#REF!</definedName>
    <definedName name="TOT00" localSheetId="51">#REF!</definedName>
    <definedName name="TOT00" localSheetId="89">#REF!</definedName>
    <definedName name="TOT00" localSheetId="40">#REF!</definedName>
    <definedName name="TOT00" localSheetId="42">#REF!</definedName>
    <definedName name="TOT00" localSheetId="43">#REF!</definedName>
    <definedName name="TOT00" localSheetId="47">#REF!</definedName>
    <definedName name="TOT00" localSheetId="48">#REF!</definedName>
    <definedName name="TOT00" localSheetId="49">#REF!</definedName>
    <definedName name="TOT00" localSheetId="50">#REF!</definedName>
    <definedName name="TOT00" localSheetId="57">#REF!</definedName>
    <definedName name="TOT00" localSheetId="58">#REF!</definedName>
    <definedName name="TOT00" localSheetId="59">#REF!</definedName>
    <definedName name="TOT00" localSheetId="60">#REF!</definedName>
    <definedName name="TOT00" localSheetId="76">#REF!</definedName>
    <definedName name="TOT00" localSheetId="78">#REF!</definedName>
    <definedName name="TOT00" localSheetId="82">#REF!</definedName>
    <definedName name="TOT00" localSheetId="22">#REF!</definedName>
    <definedName name="TOT00" localSheetId="86">#REF!</definedName>
    <definedName name="TOT00" localSheetId="90">#REF!</definedName>
    <definedName name="TOT00" localSheetId="27">#REF!</definedName>
    <definedName name="TOT00" localSheetId="0">#REF!</definedName>
    <definedName name="TOT00">#REF!</definedName>
    <definedName name="TOTAL" localSheetId="106">#REF!</definedName>
    <definedName name="TOTAL" localSheetId="16">#REF!</definedName>
    <definedName name="TOTAL" localSheetId="17">#REF!</definedName>
    <definedName name="TOTAL" localSheetId="41">#REF!</definedName>
    <definedName name="TOTAL" localSheetId="51">#REF!</definedName>
    <definedName name="TOTAL" localSheetId="89">#REF!</definedName>
    <definedName name="TOTAL" localSheetId="40">#REF!</definedName>
    <definedName name="TOTAL" localSheetId="42">#REF!</definedName>
    <definedName name="TOTAL" localSheetId="43">#REF!</definedName>
    <definedName name="TOTAL" localSheetId="48">#REF!</definedName>
    <definedName name="TOTAL" localSheetId="49">#REF!</definedName>
    <definedName name="TOTAL" localSheetId="50">#REF!</definedName>
    <definedName name="TOTAL" localSheetId="57">#REF!</definedName>
    <definedName name="TOTAL" localSheetId="58">#REF!</definedName>
    <definedName name="TOTAL" localSheetId="59">#REF!</definedName>
    <definedName name="TOTAL" localSheetId="60">#REF!</definedName>
    <definedName name="TOTAL" localSheetId="76">#REF!</definedName>
    <definedName name="TOTAL" localSheetId="78">#REF!</definedName>
    <definedName name="TOTAL" localSheetId="82">#REF!</definedName>
    <definedName name="TOTAL" localSheetId="22">#REF!</definedName>
    <definedName name="TOTAL" localSheetId="86">#REF!</definedName>
    <definedName name="TOTAL" localSheetId="90">#REF!</definedName>
    <definedName name="TOTAL" localSheetId="27">#REF!</definedName>
    <definedName name="TOTAL" localSheetId="0">#REF!</definedName>
    <definedName name="TOTAL">#REF!</definedName>
    <definedName name="TOWEO" localSheetId="106">#REF!</definedName>
    <definedName name="TOWEO" localSheetId="17">#REF!</definedName>
    <definedName name="TOWEO" localSheetId="51">#REF!</definedName>
    <definedName name="TOWEO" localSheetId="89">#REF!</definedName>
    <definedName name="TOWEO" localSheetId="40">#REF!</definedName>
    <definedName name="TOWEO" localSheetId="48">#REF!</definedName>
    <definedName name="TOWEO" localSheetId="49">#REF!</definedName>
    <definedName name="TOWEO" localSheetId="50">#REF!</definedName>
    <definedName name="TOWEO" localSheetId="57">#REF!</definedName>
    <definedName name="TOWEO" localSheetId="58">#REF!</definedName>
    <definedName name="TOWEO" localSheetId="78">#REF!</definedName>
    <definedName name="TOWEO" localSheetId="22">#REF!</definedName>
    <definedName name="TOWEO" localSheetId="90">#REF!</definedName>
    <definedName name="TOWEO" localSheetId="0">#REF!</definedName>
    <definedName name="TOWEO">#REF!</definedName>
    <definedName name="Trade" localSheetId="106">#REF!</definedName>
    <definedName name="Trade" localSheetId="17">#REF!</definedName>
    <definedName name="Trade" localSheetId="51">#REF!</definedName>
    <definedName name="Trade" localSheetId="89">#REF!</definedName>
    <definedName name="Trade" localSheetId="42">#REF!</definedName>
    <definedName name="Trade" localSheetId="43">#REF!</definedName>
    <definedName name="Trade" localSheetId="48">#REF!</definedName>
    <definedName name="Trade" localSheetId="49">#REF!</definedName>
    <definedName name="Trade" localSheetId="50">#REF!</definedName>
    <definedName name="Trade" localSheetId="57">#REF!</definedName>
    <definedName name="Trade" localSheetId="58">#REF!</definedName>
    <definedName name="Trade" localSheetId="76">#REF!</definedName>
    <definedName name="Trade" localSheetId="78">#REF!</definedName>
    <definedName name="Trade" localSheetId="22">#REF!</definedName>
    <definedName name="Trade" localSheetId="90">#REF!</definedName>
    <definedName name="Trade" localSheetId="27">#REF!</definedName>
    <definedName name="Trade" localSheetId="0">#REF!</definedName>
    <definedName name="Trade">#REF!</definedName>
    <definedName name="TRADE3" localSheetId="106">#REF!</definedName>
    <definedName name="TRADE3" localSheetId="16">[44]Trade!#REF!</definedName>
    <definedName name="TRADE3" localSheetId="17">[29]Trade!#REF!</definedName>
    <definedName name="TRADE3" localSheetId="42">[29]Trade!#REF!</definedName>
    <definedName name="TRADE3" localSheetId="43">#REF!</definedName>
    <definedName name="TRADE3" localSheetId="50">[29]Trade!#REF!</definedName>
    <definedName name="TRADE3" localSheetId="57">[29]Trade!#REF!</definedName>
    <definedName name="TRADE3" localSheetId="76">[29]Trade!#REF!</definedName>
    <definedName name="TRADE3" localSheetId="90">[29]Trade!#REF!</definedName>
    <definedName name="TRADE3" localSheetId="94">#REF!</definedName>
    <definedName name="TRADE3">[29]Trade!#REF!</definedName>
    <definedName name="trans" localSheetId="106">#REF!</definedName>
    <definedName name="trans" localSheetId="17">#REF!</definedName>
    <definedName name="trans" localSheetId="18">#REF!</definedName>
    <definedName name="trans" localSheetId="51">#REF!</definedName>
    <definedName name="trans" localSheetId="89">#REF!</definedName>
    <definedName name="trans" localSheetId="40">#REF!</definedName>
    <definedName name="trans" localSheetId="42">#REF!</definedName>
    <definedName name="trans" localSheetId="48">#REF!</definedName>
    <definedName name="trans" localSheetId="49">#REF!</definedName>
    <definedName name="trans" localSheetId="50">#REF!</definedName>
    <definedName name="trans" localSheetId="57">#REF!</definedName>
    <definedName name="trans" localSheetId="58">#REF!</definedName>
    <definedName name="trans" localSheetId="78">#REF!</definedName>
    <definedName name="trans" localSheetId="22">#REF!</definedName>
    <definedName name="trans" localSheetId="90">#REF!</definedName>
    <definedName name="trans" localSheetId="0">#REF!</definedName>
    <definedName name="trans">#REF!</definedName>
    <definedName name="TransChoice" localSheetId="104">OFFSET(TransList,0,0,COUNTA(TransList),1)</definedName>
    <definedName name="TransChoice" localSheetId="106">OFFSET(TransList,0,0,COUNTA(TransList),1)</definedName>
    <definedName name="TransChoice" localSheetId="3">OFFSET(TransList,0,0,COUNTA(TransList),1)</definedName>
    <definedName name="TransChoice" localSheetId="17">OFFSET(TransList,0,0,COUNTA(TransList),1)</definedName>
    <definedName name="TransChoice" localSheetId="18">OFFSET(TransList,0,0,COUNTA(TransList),1)</definedName>
    <definedName name="TransChoice" localSheetId="25">OFFSET(TransList,0,0,COUNTA(TransList),1)</definedName>
    <definedName name="TransChoice" localSheetId="38">OFFSET(TransList,0,0,COUNTA(TransList),1)</definedName>
    <definedName name="TransChoice" localSheetId="4">OFFSET(TransList,0,0,COUNTA(TransList),1)</definedName>
    <definedName name="TransChoice" localSheetId="41">OFFSET(TransList,0,0,COUNTA(TransList),1)</definedName>
    <definedName name="TransChoice" localSheetId="65">OFFSET(TransList,0,0,COUNTA(TransList),1)</definedName>
    <definedName name="TransChoice" localSheetId="67">OFFSET(TransList,0,0,COUNTA(TransList),1)</definedName>
    <definedName name="TransChoice" localSheetId="70">OFFSET(TransList,0,0,COUNTA(TransList),1)</definedName>
    <definedName name="TransChoice" localSheetId="5">OFFSET(TransList,0,0,COUNTA(TransList),1)</definedName>
    <definedName name="TransChoice" localSheetId="6">OFFSET(TransList,0,0,COUNTA(TransList),1)</definedName>
    <definedName name="TransChoice" localSheetId="8">OFFSET(TransList,0,0,COUNTA(TransList),1)</definedName>
    <definedName name="TransChoice" localSheetId="9">OFFSET(TransList,0,0,COUNTA(TransList),1)</definedName>
    <definedName name="TransChoice" localSheetId="10">OFFSET(TransList,0,0,COUNTA(TransList),1)</definedName>
    <definedName name="TransChoice" localSheetId="11">OFFSET(TransList,0,0,COUNTA(TransList),1)</definedName>
    <definedName name="TransChoice" localSheetId="53">OFFSET(TransList,0,0,COUNTA(TransList),1)</definedName>
    <definedName name="TransChoice" localSheetId="54">OFFSET(TransList,0,0,COUNTA(TransList),1)</definedName>
    <definedName name="TransChoice" localSheetId="51">OFFSET(TransList,0,0,COUNTA(TransList),1)</definedName>
    <definedName name="TransChoice" localSheetId="89">OFFSET(TransList,0,0,COUNTA(TransList),1)</definedName>
    <definedName name="TransChoice" localSheetId="28">OFFSET(TransList,0,0,COUNTA(TransList),1)</definedName>
    <definedName name="TransChoice" localSheetId="29">OFFSET(TransList,0,0,COUNTA(TransList),1)</definedName>
    <definedName name="TransChoice" localSheetId="30">OFFSET(TransList,0,0,COUNTA(TransList),1)</definedName>
    <definedName name="TransChoice" localSheetId="31">OFFSET(TransList,0,0,COUNTA(TransList),1)</definedName>
    <definedName name="TransChoice" localSheetId="32">OFFSET(TransList,0,0,COUNTA(TransList),1)</definedName>
    <definedName name="TransChoice" localSheetId="33">OFFSET(TransList,0,0,COUNTA(TransList),1)</definedName>
    <definedName name="TransChoice" localSheetId="34">OFFSET(TransList,0,0,COUNTA(TransList),1)</definedName>
    <definedName name="TransChoice" localSheetId="37">OFFSET(TransList,0,0,COUNTA(TransList),1)</definedName>
    <definedName name="TransChoice" localSheetId="2">OFFSET(TransList,0,0,COUNTA(TransList),1)</definedName>
    <definedName name="TransChoice" localSheetId="39">OFFSET(TransList,0,0,COUNTA(TransList),1)</definedName>
    <definedName name="TransChoice" localSheetId="40">OFFSET(TransList,0,0,COUNTA(TransList),1)</definedName>
    <definedName name="TransChoice" localSheetId="42">OFFSET(TransList,0,0,COUNTA(TransList),1)</definedName>
    <definedName name="TransChoice" localSheetId="43">OFFSET(TransList,0,0,COUNTA(TransList),1)</definedName>
    <definedName name="TransChoice" localSheetId="44">OFFSET(TransList,0,0,COUNTA(TransList),1)</definedName>
    <definedName name="TransChoice" localSheetId="45">OFFSET(TransList,0,0,COUNTA(TransList),1)</definedName>
    <definedName name="TransChoice" localSheetId="46">OFFSET(TransList,0,0,COUNTA(TransList),1)</definedName>
    <definedName name="TransChoice" localSheetId="47">OFFSET(TransList,0,0,COUNTA(TransList),1)</definedName>
    <definedName name="TransChoice" localSheetId="48">OFFSET(TransList,0,0,COUNTA(TransList),1)</definedName>
    <definedName name="TransChoice" localSheetId="49">OFFSET(TransList,0,0,COUNTA(TransList),1)</definedName>
    <definedName name="TransChoice" localSheetId="50">OFFSET(TransList,0,0,COUNTA(TransList),1)</definedName>
    <definedName name="TransChoice" localSheetId="57">OFFSET(TransList,0,0,COUNTA(TransList),1)</definedName>
    <definedName name="TransChoice" localSheetId="58">OFFSET(TransList,0,0,COUNTA(TransList),1)</definedName>
    <definedName name="TransChoice" localSheetId="59">OFFSET(TransList,0,0,COUNTA(TransList),1)</definedName>
    <definedName name="TransChoice" localSheetId="60">OFFSET(TransList,0,0,COUNTA(TransList),1)</definedName>
    <definedName name="TransChoice" localSheetId="61">OFFSET(TransList,0,0,COUNTA(TransList),1)</definedName>
    <definedName name="TransChoice" localSheetId="62">OFFSET(TransList,0,0,COUNTA(TransList),1)</definedName>
    <definedName name="TransChoice" localSheetId="63">OFFSET(TransList,0,0,COUNTA(TransList),1)</definedName>
    <definedName name="TransChoice" localSheetId="64">OFFSET(TransList,0,0,COUNTA(TransList),1)</definedName>
    <definedName name="TransChoice" localSheetId="66">OFFSET(TransList,0,0,COUNTA(TransList),1)</definedName>
    <definedName name="TransChoice" localSheetId="68">OFFSET(TransList,0,0,COUNTA(TransList),1)</definedName>
    <definedName name="TransChoice" localSheetId="69">OFFSET(TransList,0,0,COUNTA(TransList),1)</definedName>
    <definedName name="TransChoice" localSheetId="71">OFFSET(TransList,0,0,COUNTA(TransList),1)</definedName>
    <definedName name="TransChoice" localSheetId="76">OFFSET(TransList,0,0,COUNTA(TransList),1)</definedName>
    <definedName name="TransChoice" localSheetId="77">OFFSET(TransList,0,0,COUNTA(TransList),1)</definedName>
    <definedName name="TransChoice" localSheetId="78">OFFSET(TransList,0,0,COUNTA(TransList),1)</definedName>
    <definedName name="TransChoice" localSheetId="81">OFFSET(TransList,0,0,COUNTA(TransList),1)</definedName>
    <definedName name="TransChoice" localSheetId="82">OFFSET(TransList,0,0,COUNTA(TransList),1)</definedName>
    <definedName name="TransChoice" localSheetId="22">OFFSET(TransList,0,0,COUNTA(TransList),1)</definedName>
    <definedName name="TransChoice" localSheetId="86">OFFSET(TransList,0,0,COUNTA(TransList),1)</definedName>
    <definedName name="TransChoice" localSheetId="90">OFFSET(TransList,0,0,COUNTA(TransList),1)</definedName>
    <definedName name="TransChoice" localSheetId="94">OFFSET(TransList,0,0,COUNTA(TransList),1)</definedName>
    <definedName name="TransChoice" localSheetId="23">OFFSET(TransList,0,0,COUNTA(TransList),1)</definedName>
    <definedName name="TransChoice" localSheetId="101">OFFSET(TransList,0,0,COUNTA(TransList),1)</definedName>
    <definedName name="TransChoice" localSheetId="102">OFFSET(TransList,0,0,COUNTA(TransList),1)</definedName>
    <definedName name="TransChoice" localSheetId="27">OFFSET(TransList,0,0,COUNTA(TransList),1)</definedName>
    <definedName name="TransChoice" localSheetId="0">OFFSET(TransList,0,0,COUNTA(TransList),1)</definedName>
    <definedName name="TransChoice">OFFSET(TransList,0,0,COUNTA(TransList),1)</definedName>
    <definedName name="Transfer_check" localSheetId="106">#REF!</definedName>
    <definedName name="Transfer_check" localSheetId="17">#REF!</definedName>
    <definedName name="Transfer_check" localSheetId="18">#REF!</definedName>
    <definedName name="Transfer_check" localSheetId="10">#REF!</definedName>
    <definedName name="Transfer_check" localSheetId="11">#REF!</definedName>
    <definedName name="Transfer_check" localSheetId="51">#REF!</definedName>
    <definedName name="Transfer_check" localSheetId="89">#REF!</definedName>
    <definedName name="Transfer_check" localSheetId="40">#REF!</definedName>
    <definedName name="Transfer_check" localSheetId="42">#REF!</definedName>
    <definedName name="Transfer_check" localSheetId="48">#REF!</definedName>
    <definedName name="Transfer_check" localSheetId="49">#REF!</definedName>
    <definedName name="Transfer_check" localSheetId="50">#REF!</definedName>
    <definedName name="Transfer_check" localSheetId="57">#REF!</definedName>
    <definedName name="Transfer_check" localSheetId="58">#REF!</definedName>
    <definedName name="Transfer_check" localSheetId="77">#REF!</definedName>
    <definedName name="Transfer_check" localSheetId="78">#REF!</definedName>
    <definedName name="Transfer_check" localSheetId="22">#REF!</definedName>
    <definedName name="Transfer_check" localSheetId="90">#REF!</definedName>
    <definedName name="Transfer_check" localSheetId="0">#REF!</definedName>
    <definedName name="Transfer_check">#REF!</definedName>
    <definedName name="TRANSFERENCIA" localSheetId="106">#REF!</definedName>
    <definedName name="TRANSFERENCIA" localSheetId="17">[95]!TRANSFERENCIA</definedName>
    <definedName name="TRANSFERENCIA" localSheetId="25">[95]!TRANSFERENCIA</definedName>
    <definedName name="TRANSFERENCIA" localSheetId="9">[95]!TRANSFERENCIA</definedName>
    <definedName name="TRANSFERENCIA" localSheetId="11">#REF!</definedName>
    <definedName name="TRANSFERENCIA" localSheetId="53">[95]!TRANSFERENCIA</definedName>
    <definedName name="TRANSFERENCIA" localSheetId="54">[95]!TRANSFERENCIA</definedName>
    <definedName name="TRANSFERENCIA" localSheetId="42">[95]!TRANSFERENCIA</definedName>
    <definedName name="TRANSFERENCIA" localSheetId="50">[95]!TRANSFERENCIA</definedName>
    <definedName name="TRANSFERENCIA" localSheetId="57">[95]!TRANSFERENCIA</definedName>
    <definedName name="TRANSFERENCIA" localSheetId="78">[95]!TRANSFERENCIA</definedName>
    <definedName name="TRANSFERENCIA" localSheetId="81">[95]!TRANSFERENCIA</definedName>
    <definedName name="TRANSFERENCIA" localSheetId="22">[95]!TRANSFERENCIA</definedName>
    <definedName name="TRANSFERENCIA" localSheetId="90">[95]!TRANSFERENCIA</definedName>
    <definedName name="TRANSFERENCIA" localSheetId="94">#REF!</definedName>
    <definedName name="TRANSFERENCIA" localSheetId="23">[95]!TRANSFERENCIA</definedName>
    <definedName name="TRANSFERENCIA" localSheetId="101">#REF!</definedName>
    <definedName name="TRANSFERENCIA">[95]!TRANSFERENCIA</definedName>
    <definedName name="TRANSFERENCIA_DE_SERVICIOS__LEY_N__24049_Y_COMPLEMENTARIAS" localSheetId="106">#REF!</definedName>
    <definedName name="TRANSFERENCIA_DE_SERVICIOS__LEY_N__24049_Y_COMPLEMENTARIAS" localSheetId="57">#REF!</definedName>
    <definedName name="TRANSFERENCIA_DE_SERVICIOS__LEY_N__24049_Y_COMPLEMENTARIAS" localSheetId="94">#REF!</definedName>
    <definedName name="TRANSFERENCIA_DE_SERVICIOS__LEY_N__24049_Y_COMPLEMENTARIAS">[6]C!$B$14:$N$14</definedName>
    <definedName name="TRANSNAVE" localSheetId="106">#REF!</definedName>
    <definedName name="TRANSNAVE" localSheetId="17">#REF!</definedName>
    <definedName name="TRANSNAVE" localSheetId="18">#REF!</definedName>
    <definedName name="TRANSNAVE" localSheetId="51">#REF!</definedName>
    <definedName name="TRANSNAVE" localSheetId="89">#REF!</definedName>
    <definedName name="TRANSNAVE" localSheetId="40">#REF!</definedName>
    <definedName name="TRANSNAVE" localSheetId="42">#REF!</definedName>
    <definedName name="TRANSNAVE" localSheetId="48">#REF!</definedName>
    <definedName name="TRANSNAVE" localSheetId="49">#REF!</definedName>
    <definedName name="TRANSNAVE" localSheetId="50">#REF!</definedName>
    <definedName name="TRANSNAVE" localSheetId="57">#REF!</definedName>
    <definedName name="TRANSNAVE" localSheetId="58">#REF!</definedName>
    <definedName name="TRANSNAVE" localSheetId="77">#REF!</definedName>
    <definedName name="TRANSNAVE" localSheetId="78">#REF!</definedName>
    <definedName name="TRANSNAVE" localSheetId="22">#REF!</definedName>
    <definedName name="TRANSNAVE" localSheetId="90">#REF!</definedName>
    <definedName name="TRANSNAVE" localSheetId="0">#REF!</definedName>
    <definedName name="TRANSNAVE">#REF!</definedName>
    <definedName name="transp">#N/A</definedName>
    <definedName name="transporte">#N/A</definedName>
    <definedName name="TRAS">#N/A</definedName>
    <definedName name="trert" localSheetId="106" hidden="1">#REF!</definedName>
    <definedName name="trert" localSheetId="17" hidden="1">'[123]Fax a enviar'!#REF!</definedName>
    <definedName name="trert" localSheetId="18" hidden="1">'[123]Fax a enviar'!#REF!</definedName>
    <definedName name="trert" localSheetId="51" hidden="1">'[123]Fax a enviar'!#REF!</definedName>
    <definedName name="trert" localSheetId="89" hidden="1">'[123]Fax a enviar'!#REF!</definedName>
    <definedName name="trert" localSheetId="37" hidden="1">'[123]Fax a enviar'!#REF!</definedName>
    <definedName name="trert" localSheetId="39" hidden="1">'[123]Fax a enviar'!#REF!</definedName>
    <definedName name="trert" localSheetId="40" hidden="1">'[123]Fax a enviar'!#REF!</definedName>
    <definedName name="trert" localSheetId="42" hidden="1">'[123]Fax a enviar'!#REF!</definedName>
    <definedName name="trert" localSheetId="43" hidden="1">#REF!</definedName>
    <definedName name="trert" localSheetId="44" hidden="1">#REF!</definedName>
    <definedName name="trert" localSheetId="45" hidden="1">#REF!</definedName>
    <definedName name="trert" localSheetId="46" hidden="1">#REF!</definedName>
    <definedName name="trert" localSheetId="47" hidden="1">#REF!</definedName>
    <definedName name="trert" localSheetId="48" hidden="1">'[123]Fax a enviar'!#REF!</definedName>
    <definedName name="trert" localSheetId="49" hidden="1">'[123]Fax a enviar'!#REF!</definedName>
    <definedName name="trert" localSheetId="50" hidden="1">'[123]Fax a enviar'!#REF!</definedName>
    <definedName name="trert" localSheetId="57" hidden="1">'[123]Fax a enviar'!#REF!</definedName>
    <definedName name="trert" localSheetId="58" hidden="1">'[123]Fax a enviar'!#REF!</definedName>
    <definedName name="trert" localSheetId="59" hidden="1">#REF!</definedName>
    <definedName name="trert" localSheetId="60" hidden="1">#REF!</definedName>
    <definedName name="trert" localSheetId="76" hidden="1">'[123]Fax a enviar'!#REF!</definedName>
    <definedName name="trert" localSheetId="77" hidden="1">'[123]Fax a enviar'!#REF!</definedName>
    <definedName name="trert" localSheetId="78" hidden="1">'[133]Fax a enviar'!#REF!</definedName>
    <definedName name="trert" localSheetId="82" hidden="1">'[133]Fax a enviar'!#REF!</definedName>
    <definedName name="trert" localSheetId="86" hidden="1">'[133]Fax a enviar'!#REF!</definedName>
    <definedName name="trert" localSheetId="90" hidden="1">'[123]Fax a enviar'!#REF!</definedName>
    <definedName name="trert" localSheetId="94" hidden="1">#REF!</definedName>
    <definedName name="trert" localSheetId="27" hidden="1">'[123]Fax a enviar'!#REF!</definedName>
    <definedName name="trert" hidden="1">'[123]Fax a enviar'!#REF!</definedName>
    <definedName name="TRIGO" localSheetId="106">#REF!</definedName>
    <definedName name="TRIGO" localSheetId="17">#REF!</definedName>
    <definedName name="TRIGO" localSheetId="51">#REF!</definedName>
    <definedName name="TRIGO" localSheetId="89">#REF!</definedName>
    <definedName name="TRIGO" localSheetId="37">#REF!</definedName>
    <definedName name="TRIGO" localSheetId="39">#REF!</definedName>
    <definedName name="TRIGO" localSheetId="40">#REF!</definedName>
    <definedName name="TRIGO" localSheetId="42">#REF!</definedName>
    <definedName name="TRIGO" localSheetId="43">#REF!</definedName>
    <definedName name="TRIGO" localSheetId="47">#REF!</definedName>
    <definedName name="TRIGO" localSheetId="48">#REF!</definedName>
    <definedName name="TRIGO" localSheetId="49">#REF!</definedName>
    <definedName name="TRIGO" localSheetId="50">#REF!</definedName>
    <definedName name="TRIGO" localSheetId="57">#REF!</definedName>
    <definedName name="TRIGO" localSheetId="58">#REF!</definedName>
    <definedName name="TRIGO" localSheetId="76">#REF!</definedName>
    <definedName name="TRIGO" localSheetId="77">#REF!</definedName>
    <definedName name="TRIGO" localSheetId="78">#REF!</definedName>
    <definedName name="TRIGO" localSheetId="82">#REF!</definedName>
    <definedName name="TRIGO" localSheetId="22">#REF!</definedName>
    <definedName name="TRIGO" localSheetId="90">#REF!</definedName>
    <definedName name="TRIGO" localSheetId="27">#REF!</definedName>
    <definedName name="TRIGO" localSheetId="0">#REF!</definedName>
    <definedName name="TRIGO">#REF!</definedName>
    <definedName name="Trim" localSheetId="106">#REF!</definedName>
    <definedName name="Trim" localSheetId="57">[160]Codigos!$A$5:$E$11</definedName>
    <definedName name="Trim" localSheetId="94">#REF!</definedName>
    <definedName name="Trim">[160]Codigos!$A$5:$E$11</definedName>
    <definedName name="trim9702" localSheetId="106">#REF!</definedName>
    <definedName name="trim9702" localSheetId="17">[195]bop1!#REF!</definedName>
    <definedName name="trim9702" localSheetId="51">[195]bop1!#REF!</definedName>
    <definedName name="trim9702" localSheetId="89">[195]bop1!#REF!</definedName>
    <definedName name="trim9702" localSheetId="49">[195]bop1!#REF!</definedName>
    <definedName name="trim9702" localSheetId="50">[195]bop1!#REF!</definedName>
    <definedName name="trim9702" localSheetId="57">#REF!</definedName>
    <definedName name="trim9702" localSheetId="90">[195]bop1!#REF!</definedName>
    <definedName name="trim9702" localSheetId="94">#REF!</definedName>
    <definedName name="trim9702">[195]bop1!#REF!</definedName>
    <definedName name="trim9798990001" localSheetId="106">#REF!</definedName>
    <definedName name="trim9798990001" localSheetId="17">'[196]bop1datos rev'!#REF!</definedName>
    <definedName name="trim9798990001" localSheetId="51">'[196]bop1datos rev'!#REF!</definedName>
    <definedName name="trim9798990001" localSheetId="89">'[196]bop1datos rev'!#REF!</definedName>
    <definedName name="trim9798990001" localSheetId="49">'[196]bop1datos rev'!#REF!</definedName>
    <definedName name="trim9798990001" localSheetId="50">'[196]bop1datos rev'!#REF!</definedName>
    <definedName name="trim9798990001" localSheetId="57">#REF!</definedName>
    <definedName name="trim9798990001" localSheetId="90">'[196]bop1datos rev'!#REF!</definedName>
    <definedName name="trim9798990001" localSheetId="94">#REF!</definedName>
    <definedName name="trim9798990001">'[196]bop1datos rev'!#REF!</definedName>
    <definedName name="trimestres9902" localSheetId="106">#REF!</definedName>
    <definedName name="trimestres9902" localSheetId="17">[195]bop1!#REF!</definedName>
    <definedName name="trimestres9902" localSheetId="51">[195]bop1!#REF!</definedName>
    <definedName name="trimestres9902" localSheetId="89">[195]bop1!#REF!</definedName>
    <definedName name="trimestres9902" localSheetId="49">[195]bop1!#REF!</definedName>
    <definedName name="trimestres9902" localSheetId="50">[195]bop1!#REF!</definedName>
    <definedName name="trimestres9902" localSheetId="57">#REF!</definedName>
    <definedName name="trimestres9902" localSheetId="90">[195]bop1!#REF!</definedName>
    <definedName name="trimestres9902" localSheetId="94">#REF!</definedName>
    <definedName name="trimestres9902">[195]bop1!#REF!</definedName>
    <definedName name="trrtr" localSheetId="106" hidden="1">#REF!</definedName>
    <definedName name="trrtr" localSheetId="17" hidden="1">#REF!</definedName>
    <definedName name="trrtr" localSheetId="41" hidden="1">#REF!</definedName>
    <definedName name="trrtr" localSheetId="51" hidden="1">#REF!</definedName>
    <definedName name="trrtr" localSheetId="89" hidden="1">#REF!</definedName>
    <definedName name="trrtr" localSheetId="40" hidden="1">#REF!</definedName>
    <definedName name="trrtr" localSheetId="42" hidden="1">#REF!</definedName>
    <definedName name="trrtr" localSheetId="43" hidden="1">#REF!</definedName>
    <definedName name="trrtr" localSheetId="47" hidden="1">#REF!</definedName>
    <definedName name="trrtr" localSheetId="48" hidden="1">#REF!</definedName>
    <definedName name="trrtr" localSheetId="49" hidden="1">#REF!</definedName>
    <definedName name="trrtr" localSheetId="50" hidden="1">#REF!</definedName>
    <definedName name="trrtr" localSheetId="57" hidden="1">#REF!</definedName>
    <definedName name="trrtr" localSheetId="58" hidden="1">#REF!</definedName>
    <definedName name="trrtr" localSheetId="59" hidden="1">#REF!</definedName>
    <definedName name="trrtr" localSheetId="60" hidden="1">#REF!</definedName>
    <definedName name="trrtr" localSheetId="76" hidden="1">#REF!</definedName>
    <definedName name="trrtr" localSheetId="78" hidden="1">#REF!</definedName>
    <definedName name="trrtr" localSheetId="82" hidden="1">#REF!</definedName>
    <definedName name="trrtr" localSheetId="22" hidden="1">#REF!</definedName>
    <definedName name="trrtr" localSheetId="86" hidden="1">#REF!</definedName>
    <definedName name="trrtr" localSheetId="90" hidden="1">#REF!</definedName>
    <definedName name="trrtr" localSheetId="27" hidden="1">#REF!</definedName>
    <definedName name="trrtr" localSheetId="0" hidden="1">#REF!</definedName>
    <definedName name="trrtr" hidden="1">#REF!</definedName>
    <definedName name="trtert" localSheetId="106" hidden="1">#REF!</definedName>
    <definedName name="trtert" localSheetId="17" hidden="1">'[123]Fax a enviar'!#REF!</definedName>
    <definedName name="trtert" localSheetId="51" hidden="1">'[123]Fax a enviar'!#REF!</definedName>
    <definedName name="trtert" localSheetId="89" hidden="1">'[123]Fax a enviar'!#REF!</definedName>
    <definedName name="trtert" localSheetId="40" hidden="1">'[123]Fax a enviar'!#REF!</definedName>
    <definedName name="trtert" localSheetId="42" hidden="1">'[123]Fax a enviar'!#REF!</definedName>
    <definedName name="trtert" localSheetId="43" hidden="1">#REF!</definedName>
    <definedName name="trtert" localSheetId="47" hidden="1">#REF!</definedName>
    <definedName name="trtert" localSheetId="48" hidden="1">'[123]Fax a enviar'!#REF!</definedName>
    <definedName name="trtert" localSheetId="49" hidden="1">'[123]Fax a enviar'!#REF!</definedName>
    <definedName name="trtert" localSheetId="50" hidden="1">'[123]Fax a enviar'!#REF!</definedName>
    <definedName name="trtert" localSheetId="57" hidden="1">'[123]Fax a enviar'!#REF!</definedName>
    <definedName name="trtert" localSheetId="58" hidden="1">'[123]Fax a enviar'!#REF!</definedName>
    <definedName name="trtert" localSheetId="78" hidden="1">'[133]Fax a enviar'!#REF!</definedName>
    <definedName name="trtert" localSheetId="82" hidden="1">'[133]Fax a enviar'!#REF!</definedName>
    <definedName name="trtert" localSheetId="86" hidden="1">'[133]Fax a enviar'!#REF!</definedName>
    <definedName name="trtert" localSheetId="90" hidden="1">'[123]Fax a enviar'!#REF!</definedName>
    <definedName name="trtert" localSheetId="94" hidden="1">#REF!</definedName>
    <definedName name="trtert" hidden="1">'[123]Fax a enviar'!#REF!</definedName>
    <definedName name="trtr" localSheetId="106" hidden="1">#REF!</definedName>
    <definedName name="trtr" localSheetId="17" hidden="1">'[123]Fax a enviar'!#REF!</definedName>
    <definedName name="trtr" localSheetId="51" hidden="1">'[123]Fax a enviar'!#REF!</definedName>
    <definedName name="trtr" localSheetId="89" hidden="1">'[123]Fax a enviar'!#REF!</definedName>
    <definedName name="trtr" localSheetId="40" hidden="1">'[123]Fax a enviar'!#REF!</definedName>
    <definedName name="trtr" localSheetId="42" hidden="1">'[123]Fax a enviar'!#REF!</definedName>
    <definedName name="trtr" localSheetId="43" hidden="1">#REF!</definedName>
    <definedName name="trtr" localSheetId="47" hidden="1">#REF!</definedName>
    <definedName name="trtr" localSheetId="48" hidden="1">'[123]Fax a enviar'!#REF!</definedName>
    <definedName name="trtr" localSheetId="49" hidden="1">'[123]Fax a enviar'!#REF!</definedName>
    <definedName name="trtr" localSheetId="50" hidden="1">'[123]Fax a enviar'!#REF!</definedName>
    <definedName name="trtr" localSheetId="57" hidden="1">'[123]Fax a enviar'!#REF!</definedName>
    <definedName name="trtr" localSheetId="58" hidden="1">'[123]Fax a enviar'!#REF!</definedName>
    <definedName name="trtr" localSheetId="78" hidden="1">'[133]Fax a enviar'!#REF!</definedName>
    <definedName name="trtr" localSheetId="82" hidden="1">'[133]Fax a enviar'!#REF!</definedName>
    <definedName name="trtr" localSheetId="86" hidden="1">'[133]Fax a enviar'!#REF!</definedName>
    <definedName name="trtr" localSheetId="90" hidden="1">'[123]Fax a enviar'!#REF!</definedName>
    <definedName name="trtr" localSheetId="94" hidden="1">#REF!</definedName>
    <definedName name="trtr" hidden="1">'[123]Fax a enviar'!#REF!</definedName>
    <definedName name="tt" localSheetId="106">#REF!</definedName>
    <definedName name="tt" localSheetId="16" hidden="1">{"Tab1",#N/A,FALSE,"P";"Tab2",#N/A,FALSE,"P"}</definedName>
    <definedName name="tt" localSheetId="17">#REF!</definedName>
    <definedName name="tt" localSheetId="41">#REF!</definedName>
    <definedName name="tt" localSheetId="51">#REF!</definedName>
    <definedName name="tt" localSheetId="89">#REF!</definedName>
    <definedName name="tt" localSheetId="40">#REF!</definedName>
    <definedName name="tt" localSheetId="42">#REF!</definedName>
    <definedName name="tt" localSheetId="43">#REF!</definedName>
    <definedName name="tt" localSheetId="47">#REF!</definedName>
    <definedName name="tt" localSheetId="48">#REF!</definedName>
    <definedName name="tt" localSheetId="49">#REF!</definedName>
    <definedName name="tt" localSheetId="50">#REF!</definedName>
    <definedName name="tt" localSheetId="57">#REF!</definedName>
    <definedName name="tt" localSheetId="58">#REF!</definedName>
    <definedName name="tt" localSheetId="59">#REF!</definedName>
    <definedName name="tt" localSheetId="60">#REF!</definedName>
    <definedName name="tt" localSheetId="76">#REF!</definedName>
    <definedName name="tt" localSheetId="77">#REF!</definedName>
    <definedName name="tt" localSheetId="78">#REF!</definedName>
    <definedName name="tt" localSheetId="82">#REF!</definedName>
    <definedName name="tt" localSheetId="22">#REF!</definedName>
    <definedName name="tt" localSheetId="86">#REF!</definedName>
    <definedName name="tt" localSheetId="90">#REF!</definedName>
    <definedName name="tt" localSheetId="27">#REF!</definedName>
    <definedName name="tt" localSheetId="0">#REF!</definedName>
    <definedName name="tt">#REF!</definedName>
    <definedName name="tta" localSheetId="106">#REF!</definedName>
    <definedName name="tta" localSheetId="17">#REF!</definedName>
    <definedName name="tta" localSheetId="41">#REF!</definedName>
    <definedName name="tta" localSheetId="51">#REF!</definedName>
    <definedName name="tta" localSheetId="89">#REF!</definedName>
    <definedName name="tta" localSheetId="40">#REF!</definedName>
    <definedName name="tta" localSheetId="42">#REF!</definedName>
    <definedName name="tta" localSheetId="43">#REF!</definedName>
    <definedName name="tta" localSheetId="48">#REF!</definedName>
    <definedName name="tta" localSheetId="49">#REF!</definedName>
    <definedName name="tta" localSheetId="50">#REF!</definedName>
    <definedName name="tta" localSheetId="57">#REF!</definedName>
    <definedName name="tta" localSheetId="58">#REF!</definedName>
    <definedName name="tta" localSheetId="59">#REF!</definedName>
    <definedName name="tta" localSheetId="60">#REF!</definedName>
    <definedName name="tta" localSheetId="76">#REF!</definedName>
    <definedName name="tta" localSheetId="78">#REF!</definedName>
    <definedName name="tta" localSheetId="82">#REF!</definedName>
    <definedName name="tta" localSheetId="22">#REF!</definedName>
    <definedName name="tta" localSheetId="86">#REF!</definedName>
    <definedName name="tta" localSheetId="90">#REF!</definedName>
    <definedName name="tta" localSheetId="27">#REF!</definedName>
    <definedName name="tta" localSheetId="0">#REF!</definedName>
    <definedName name="tta">#REF!</definedName>
    <definedName name="ttaa" localSheetId="106">#REF!</definedName>
    <definedName name="ttaa" localSheetId="17">#REF!</definedName>
    <definedName name="ttaa" localSheetId="41">#REF!</definedName>
    <definedName name="ttaa" localSheetId="51">#REF!</definedName>
    <definedName name="ttaa" localSheetId="89">#REF!</definedName>
    <definedName name="ttaa" localSheetId="40">#REF!</definedName>
    <definedName name="ttaa" localSheetId="42">#REF!</definedName>
    <definedName name="ttaa" localSheetId="43">#REF!</definedName>
    <definedName name="ttaa" localSheetId="48">#REF!</definedName>
    <definedName name="ttaa" localSheetId="49">#REF!</definedName>
    <definedName name="ttaa" localSheetId="50">#REF!</definedName>
    <definedName name="ttaa" localSheetId="57">#REF!</definedName>
    <definedName name="ttaa" localSheetId="58">#REF!</definedName>
    <definedName name="ttaa" localSheetId="59">#REF!</definedName>
    <definedName name="ttaa" localSheetId="60">#REF!</definedName>
    <definedName name="ttaa" localSheetId="76">#REF!</definedName>
    <definedName name="ttaa" localSheetId="78">#REF!</definedName>
    <definedName name="ttaa" localSheetId="82">#REF!</definedName>
    <definedName name="ttaa" localSheetId="22">#REF!</definedName>
    <definedName name="ttaa" localSheetId="86">#REF!</definedName>
    <definedName name="ttaa" localSheetId="90">#REF!</definedName>
    <definedName name="ttaa" localSheetId="27">#REF!</definedName>
    <definedName name="ttaa" localSheetId="0">#REF!</definedName>
    <definedName name="ttaa">#REF!</definedName>
    <definedName name="ttetet" localSheetId="106" hidden="1">#REF!</definedName>
    <definedName name="ttetet" localSheetId="17" hidden="1">'[123]Fax a enviar'!#REF!</definedName>
    <definedName name="ttetet" localSheetId="51" hidden="1">'[123]Fax a enviar'!#REF!</definedName>
    <definedName name="ttetet" localSheetId="89" hidden="1">'[123]Fax a enviar'!#REF!</definedName>
    <definedName name="ttetet" localSheetId="40" hidden="1">'[123]Fax a enviar'!#REF!</definedName>
    <definedName name="ttetet" localSheetId="42" hidden="1">'[123]Fax a enviar'!#REF!</definedName>
    <definedName name="ttetet" localSheetId="43" hidden="1">#REF!</definedName>
    <definedName name="ttetet" localSheetId="49" hidden="1">'[123]Fax a enviar'!#REF!</definedName>
    <definedName name="ttetet" localSheetId="50" hidden="1">'[123]Fax a enviar'!#REF!</definedName>
    <definedName name="ttetet" localSheetId="57" hidden="1">'[123]Fax a enviar'!#REF!</definedName>
    <definedName name="ttetet" localSheetId="59" hidden="1">#REF!</definedName>
    <definedName name="ttetet" localSheetId="60" hidden="1">#REF!</definedName>
    <definedName name="ttetet" localSheetId="78" hidden="1">'[133]Fax a enviar'!#REF!</definedName>
    <definedName name="ttetet" localSheetId="82" hidden="1">'[133]Fax a enviar'!#REF!</definedName>
    <definedName name="ttetet" localSheetId="86" hidden="1">'[133]Fax a enviar'!#REF!</definedName>
    <definedName name="ttetet" localSheetId="94" hidden="1">#REF!</definedName>
    <definedName name="ttetet" localSheetId="27" hidden="1">'[123]Fax a enviar'!#REF!</definedName>
    <definedName name="ttetet" hidden="1">'[123]Fax a enviar'!#REF!</definedName>
    <definedName name="ttt" localSheetId="106" hidden="1">#REF!</definedName>
    <definedName name="ttt" localSheetId="16" hidden="1">{"Minpmon",#N/A,FALSE,"Monthinput"}</definedName>
    <definedName name="ttt" localSheetId="17" hidden="1">'[113]Fax a enviar'!#REF!</definedName>
    <definedName name="ttt" localSheetId="51" hidden="1">'[113]Fax a enviar'!#REF!</definedName>
    <definedName name="ttt" localSheetId="89" hidden="1">'[113]Fax a enviar'!#REF!</definedName>
    <definedName name="ttt" localSheetId="40" hidden="1">'[113]Fax a enviar'!#REF!</definedName>
    <definedName name="ttt" localSheetId="42" hidden="1">'[113]Fax a enviar'!#REF!</definedName>
    <definedName name="ttt" localSheetId="43" hidden="1">#REF!</definedName>
    <definedName name="ttt" localSheetId="49" hidden="1">'[113]Fax a enviar'!#REF!</definedName>
    <definedName name="ttt" localSheetId="50" hidden="1">'[113]Fax a enviar'!#REF!</definedName>
    <definedName name="ttt" localSheetId="57" hidden="1">'[113]Fax a enviar'!#REF!</definedName>
    <definedName name="ttt" localSheetId="59" hidden="1">#REF!</definedName>
    <definedName name="ttt" localSheetId="60" hidden="1">#REF!</definedName>
    <definedName name="ttt" localSheetId="78" hidden="1">'[113]Fax a enviar'!#REF!</definedName>
    <definedName name="ttt" localSheetId="82" hidden="1">'[113]Fax a enviar'!#REF!</definedName>
    <definedName name="ttt" localSheetId="86" hidden="1">'[113]Fax a enviar'!#REF!</definedName>
    <definedName name="ttt" localSheetId="90" hidden="1">'[113]Fax a enviar'!#REF!</definedName>
    <definedName name="ttt" localSheetId="94" hidden="1">#REF!</definedName>
    <definedName name="ttt" localSheetId="27" hidden="1">'[113]Fax a enviar'!#REF!</definedName>
    <definedName name="ttt" hidden="1">'[113]Fax a enviar'!#REF!</definedName>
    <definedName name="tttt" localSheetId="104" hidden="1">{"Tab1",#N/A,FALSE,"P";"Tab2",#N/A,FALSE,"P"}</definedName>
    <definedName name="tttt" localSheetId="106" hidden="1">{"Tab1",#N/A,FALSE,"P";"Tab2",#N/A,FALSE,"P"}</definedName>
    <definedName name="tttt" localSheetId="16" hidden="1">{"Tab1",#N/A,FALSE,"P";"Tab2",#N/A,FALSE,"P"}</definedName>
    <definedName name="tttt" localSheetId="17" hidden="1">{"Tab1",#N/A,FALSE,"P";"Tab2",#N/A,FALSE,"P"}</definedName>
    <definedName name="tttt" localSheetId="18" hidden="1">{"Tab1",#N/A,FALSE,"P";"Tab2",#N/A,FALSE,"P"}</definedName>
    <definedName name="tttt" localSheetId="38" hidden="1">{"Tab1",#N/A,FALSE,"P";"Tab2",#N/A,FALSE,"P"}</definedName>
    <definedName name="tttt" localSheetId="41" hidden="1">{"Tab1",#N/A,FALSE,"P";"Tab2",#N/A,FALSE,"P"}</definedName>
    <definedName name="tttt" localSheetId="65" hidden="1">{"Tab1",#N/A,FALSE,"P";"Tab2",#N/A,FALSE,"P"}</definedName>
    <definedName name="tttt" localSheetId="67" hidden="1">{"Tab1",#N/A,FALSE,"P";"Tab2",#N/A,FALSE,"P"}</definedName>
    <definedName name="tttt" localSheetId="70" hidden="1">{"Tab1",#N/A,FALSE,"P";"Tab2",#N/A,FALSE,"P"}</definedName>
    <definedName name="tttt" localSheetId="8" hidden="1">{"Tab1",#N/A,FALSE,"P";"Tab2",#N/A,FALSE,"P"}</definedName>
    <definedName name="tttt" localSheetId="9" hidden="1">{"Tab1",#N/A,FALSE,"P";"Tab2",#N/A,FALSE,"P"}</definedName>
    <definedName name="tttt" localSheetId="10" hidden="1">{"Tab1",#N/A,FALSE,"P";"Tab2",#N/A,FALSE,"P"}</definedName>
    <definedName name="tttt" localSheetId="11" hidden="1">{"Tab1",#N/A,FALSE,"P";"Tab2",#N/A,FALSE,"P"}</definedName>
    <definedName name="tttt" localSheetId="54" hidden="1">{"Tab1",#N/A,FALSE,"P";"Tab2",#N/A,FALSE,"P"}</definedName>
    <definedName name="tttt" localSheetId="51" hidden="1">{"Tab1",#N/A,FALSE,"P";"Tab2",#N/A,FALSE,"P"}</definedName>
    <definedName name="tttt" localSheetId="89" hidden="1">{"Tab1",#N/A,FALSE,"P";"Tab2",#N/A,FALSE,"P"}</definedName>
    <definedName name="tttt" localSheetId="28" hidden="1">{"Tab1",#N/A,FALSE,"P";"Tab2",#N/A,FALSE,"P"}</definedName>
    <definedName name="tttt" localSheetId="29" hidden="1">{"Tab1",#N/A,FALSE,"P";"Tab2",#N/A,FALSE,"P"}</definedName>
    <definedName name="tttt" localSheetId="30" hidden="1">{"Tab1",#N/A,FALSE,"P";"Tab2",#N/A,FALSE,"P"}</definedName>
    <definedName name="tttt" localSheetId="31" hidden="1">{"Tab1",#N/A,FALSE,"P";"Tab2",#N/A,FALSE,"P"}</definedName>
    <definedName name="tttt" localSheetId="32" hidden="1">{"Tab1",#N/A,FALSE,"P";"Tab2",#N/A,FALSE,"P"}</definedName>
    <definedName name="tttt" localSheetId="33" hidden="1">{"Tab1",#N/A,FALSE,"P";"Tab2",#N/A,FALSE,"P"}</definedName>
    <definedName name="tttt" localSheetId="34" hidden="1">{"Tab1",#N/A,FALSE,"P";"Tab2",#N/A,FALSE,"P"}</definedName>
    <definedName name="tttt" localSheetId="37" hidden="1">{"Tab1",#N/A,FALSE,"P";"Tab2",#N/A,FALSE,"P"}</definedName>
    <definedName name="tttt" localSheetId="2" hidden="1">{"Tab1",#N/A,FALSE,"P";"Tab2",#N/A,FALSE,"P"}</definedName>
    <definedName name="tttt" localSheetId="39" hidden="1">{"Tab1",#N/A,FALSE,"P";"Tab2",#N/A,FALSE,"P"}</definedName>
    <definedName name="tttt" localSheetId="40" hidden="1">{"Tab1",#N/A,FALSE,"P";"Tab2",#N/A,FALSE,"P"}</definedName>
    <definedName name="tttt" localSheetId="42" hidden="1">{"Tab1",#N/A,FALSE,"P";"Tab2",#N/A,FALSE,"P"}</definedName>
    <definedName name="tttt" localSheetId="43" hidden="1">{"Tab1",#N/A,FALSE,"P";"Tab2",#N/A,FALSE,"P"}</definedName>
    <definedName name="tttt" localSheetId="44" hidden="1">{"Tab1",#N/A,FALSE,"P";"Tab2",#N/A,FALSE,"P"}</definedName>
    <definedName name="tttt" localSheetId="45" hidden="1">{"Tab1",#N/A,FALSE,"P";"Tab2",#N/A,FALSE,"P"}</definedName>
    <definedName name="tttt" localSheetId="46" hidden="1">{"Tab1",#N/A,FALSE,"P";"Tab2",#N/A,FALSE,"P"}</definedName>
    <definedName name="tttt" localSheetId="47" hidden="1">{"Tab1",#N/A,FALSE,"P";"Tab2",#N/A,FALSE,"P"}</definedName>
    <definedName name="tttt" localSheetId="48" hidden="1">{"Tab1",#N/A,FALSE,"P";"Tab2",#N/A,FALSE,"P"}</definedName>
    <definedName name="tttt" localSheetId="49" hidden="1">{"Tab1",#N/A,FALSE,"P";"Tab2",#N/A,FALSE,"P"}</definedName>
    <definedName name="tttt" localSheetId="50" hidden="1">{"Tab1",#N/A,FALSE,"P";"Tab2",#N/A,FALSE,"P"}</definedName>
    <definedName name="tttt" localSheetId="57" hidden="1">{"Tab1",#N/A,FALSE,"P";"Tab2",#N/A,FALSE,"P"}</definedName>
    <definedName name="tttt" localSheetId="58" hidden="1">{"Tab1",#N/A,FALSE,"P";"Tab2",#N/A,FALSE,"P"}</definedName>
    <definedName name="tttt" localSheetId="59" hidden="1">{"Tab1",#N/A,FALSE,"P";"Tab2",#N/A,FALSE,"P"}</definedName>
    <definedName name="tttt" localSheetId="60" hidden="1">{"Tab1",#N/A,FALSE,"P";"Tab2",#N/A,FALSE,"P"}</definedName>
    <definedName name="tttt" localSheetId="61" hidden="1">{"Tab1",#N/A,FALSE,"P";"Tab2",#N/A,FALSE,"P"}</definedName>
    <definedName name="tttt" localSheetId="62" hidden="1">{"Tab1",#N/A,FALSE,"P";"Tab2",#N/A,FALSE,"P"}</definedName>
    <definedName name="tttt" localSheetId="63" hidden="1">{"Tab1",#N/A,FALSE,"P";"Tab2",#N/A,FALSE,"P"}</definedName>
    <definedName name="tttt" localSheetId="64" hidden="1">{"Tab1",#N/A,FALSE,"P";"Tab2",#N/A,FALSE,"P"}</definedName>
    <definedName name="tttt" localSheetId="66" hidden="1">{"Tab1",#N/A,FALSE,"P";"Tab2",#N/A,FALSE,"P"}</definedName>
    <definedName name="tttt" localSheetId="68" hidden="1">{"Tab1",#N/A,FALSE,"P";"Tab2",#N/A,FALSE,"P"}</definedName>
    <definedName name="tttt" localSheetId="69" hidden="1">{"Tab1",#N/A,FALSE,"P";"Tab2",#N/A,FALSE,"P"}</definedName>
    <definedName name="tttt" localSheetId="71" hidden="1">{"Tab1",#N/A,FALSE,"P";"Tab2",#N/A,FALSE,"P"}</definedName>
    <definedName name="tttt" localSheetId="76" hidden="1">{"Tab1",#N/A,FALSE,"P";"Tab2",#N/A,FALSE,"P"}</definedName>
    <definedName name="tttt" localSheetId="77" hidden="1">{"Tab1",#N/A,FALSE,"P";"Tab2",#N/A,FALSE,"P"}</definedName>
    <definedName name="tttt" localSheetId="78" hidden="1">{"Tab1",#N/A,FALSE,"P";"Tab2",#N/A,FALSE,"P"}</definedName>
    <definedName name="tttt" localSheetId="82" hidden="1">{"Tab1",#N/A,FALSE,"P";"Tab2",#N/A,FALSE,"P"}</definedName>
    <definedName name="tttt" localSheetId="22" hidden="1">{"Tab1",#N/A,FALSE,"P";"Tab2",#N/A,FALSE,"P"}</definedName>
    <definedName name="tttt" localSheetId="86" hidden="1">{"Tab1",#N/A,FALSE,"P";"Tab2",#N/A,FALSE,"P"}</definedName>
    <definedName name="tttt" localSheetId="90" hidden="1">{"Tab1",#N/A,FALSE,"P";"Tab2",#N/A,FALSE,"P"}</definedName>
    <definedName name="tttt" localSheetId="94" hidden="1">{"Tab1",#N/A,FALSE,"P";"Tab2",#N/A,FALSE,"P"}</definedName>
    <definedName name="tttt" localSheetId="102" hidden="1">{"Tab1",#N/A,FALSE,"P";"Tab2",#N/A,FALSE,"P"}</definedName>
    <definedName name="tttt" localSheetId="27" hidden="1">{"Tab1",#N/A,FALSE,"P";"Tab2",#N/A,FALSE,"P"}</definedName>
    <definedName name="tttt" localSheetId="0" hidden="1">{"Tab1",#N/A,FALSE,"P";"Tab2",#N/A,FALSE,"P"}</definedName>
    <definedName name="tttt" hidden="1">{"Tab1",#N/A,FALSE,"P";"Tab2",#N/A,FALSE,"P"}</definedName>
    <definedName name="ttttt" localSheetId="106" hidden="1">#REF!</definedName>
    <definedName name="ttttt" localSheetId="16" hidden="1">[197]M!#REF!</definedName>
    <definedName name="ttttt" localSheetId="17" hidden="1">[159]M!#REF!</definedName>
    <definedName name="ttttt" localSheetId="57" hidden="1">[159]M!#REF!</definedName>
    <definedName name="ttttt" localSheetId="94" hidden="1">#REF!</definedName>
    <definedName name="ttttt" hidden="1">[159]M!#REF!</definedName>
    <definedName name="twetwee" localSheetId="106" hidden="1">#REF!</definedName>
    <definedName name="twetwee" localSheetId="17" hidden="1">#REF!</definedName>
    <definedName name="twetwee" localSheetId="41" hidden="1">#REF!</definedName>
    <definedName name="twetwee" localSheetId="51" hidden="1">#REF!</definedName>
    <definedName name="twetwee" localSheetId="89" hidden="1">#REF!</definedName>
    <definedName name="twetwee" localSheetId="40" hidden="1">#REF!</definedName>
    <definedName name="twetwee" localSheetId="42" hidden="1">#REF!</definedName>
    <definedName name="twetwee" localSheetId="43" hidden="1">#REF!</definedName>
    <definedName name="twetwee" localSheetId="47" hidden="1">#REF!</definedName>
    <definedName name="twetwee" localSheetId="48" hidden="1">#REF!</definedName>
    <definedName name="twetwee" localSheetId="49" hidden="1">#REF!</definedName>
    <definedName name="twetwee" localSheetId="50" hidden="1">#REF!</definedName>
    <definedName name="twetwee" localSheetId="57" hidden="1">#REF!</definedName>
    <definedName name="twetwee" localSheetId="58" hidden="1">#REF!</definedName>
    <definedName name="twetwee" localSheetId="59" hidden="1">#REF!</definedName>
    <definedName name="twetwee" localSheetId="60" hidden="1">#REF!</definedName>
    <definedName name="twetwee" localSheetId="76" hidden="1">#REF!</definedName>
    <definedName name="twetwee" localSheetId="78" hidden="1">#REF!</definedName>
    <definedName name="twetwee" localSheetId="82" hidden="1">#REF!</definedName>
    <definedName name="twetwee" localSheetId="22" hidden="1">#REF!</definedName>
    <definedName name="twetwee" localSheetId="86" hidden="1">#REF!</definedName>
    <definedName name="twetwee" localSheetId="90" hidden="1">#REF!</definedName>
    <definedName name="twetwee" localSheetId="27" hidden="1">#REF!</definedName>
    <definedName name="twetwee" localSheetId="0" hidden="1">#REF!</definedName>
    <definedName name="twetwee" hidden="1">#REF!</definedName>
    <definedName name="TX" localSheetId="106">#REF!</definedName>
    <definedName name="TX" localSheetId="16">[86]Q5!#REF!</definedName>
    <definedName name="TX" localSheetId="17">#REF!</definedName>
    <definedName name="TX" localSheetId="51">#REF!</definedName>
    <definedName name="TX" localSheetId="89">#REF!</definedName>
    <definedName name="TX" localSheetId="40">#REF!</definedName>
    <definedName name="TX" localSheetId="42">#REF!</definedName>
    <definedName name="TX" localSheetId="43">#REF!</definedName>
    <definedName name="TX" localSheetId="48">#REF!</definedName>
    <definedName name="TX" localSheetId="49">#REF!</definedName>
    <definedName name="TX" localSheetId="50">#REF!</definedName>
    <definedName name="TX" localSheetId="57">#REF!</definedName>
    <definedName name="TX" localSheetId="58">#REF!</definedName>
    <definedName name="TX" localSheetId="76">#REF!</definedName>
    <definedName name="TX" localSheetId="77">#REF!</definedName>
    <definedName name="TX" localSheetId="78">#REF!</definedName>
    <definedName name="TX" localSheetId="22">#REF!</definedName>
    <definedName name="TX" localSheetId="90">#REF!</definedName>
    <definedName name="TX" localSheetId="27">#REF!</definedName>
    <definedName name="TX" localSheetId="0">#REF!</definedName>
    <definedName name="TX">#REF!</definedName>
    <definedName name="TX_D" localSheetId="106">#REF!</definedName>
    <definedName name="TX_D" localSheetId="16">[86]Q5!#REF!</definedName>
    <definedName name="TX_D" localSheetId="17">#REF!</definedName>
    <definedName name="TX_D" localSheetId="51">#REF!</definedName>
    <definedName name="TX_D" localSheetId="89">#REF!</definedName>
    <definedName name="TX_D" localSheetId="40">#REF!</definedName>
    <definedName name="TX_D" localSheetId="42">#REF!</definedName>
    <definedName name="TX_D" localSheetId="43">#REF!</definedName>
    <definedName name="TX_D" localSheetId="48">#REF!</definedName>
    <definedName name="TX_D" localSheetId="49">#REF!</definedName>
    <definedName name="TX_D" localSheetId="50">#REF!</definedName>
    <definedName name="TX_D" localSheetId="57">#REF!</definedName>
    <definedName name="TX_D" localSheetId="58">#REF!</definedName>
    <definedName name="TX_D" localSheetId="76">#REF!</definedName>
    <definedName name="TX_D" localSheetId="77">#REF!</definedName>
    <definedName name="TX_D" localSheetId="78">#REF!</definedName>
    <definedName name="TX_D" localSheetId="22">#REF!</definedName>
    <definedName name="TX_D" localSheetId="90">#REF!</definedName>
    <definedName name="TX_D" localSheetId="27">#REF!</definedName>
    <definedName name="TX_D" localSheetId="0">#REF!</definedName>
    <definedName name="TX_D">#REF!</definedName>
    <definedName name="TX_DPCH" localSheetId="106">#REF!</definedName>
    <definedName name="TX_DPCH" localSheetId="16">[86]Q5!#REF!</definedName>
    <definedName name="TX_DPCH" localSheetId="17">#REF!</definedName>
    <definedName name="TX_DPCH" localSheetId="51">#REF!</definedName>
    <definedName name="TX_DPCH" localSheetId="89">#REF!</definedName>
    <definedName name="TX_DPCH" localSheetId="42">#REF!</definedName>
    <definedName name="TX_DPCH" localSheetId="43">#REF!</definedName>
    <definedName name="TX_DPCH" localSheetId="48">#REF!</definedName>
    <definedName name="TX_DPCH" localSheetId="49">#REF!</definedName>
    <definedName name="TX_DPCH" localSheetId="50">#REF!</definedName>
    <definedName name="TX_DPCH" localSheetId="57">#REF!</definedName>
    <definedName name="TX_DPCH" localSheetId="58">#REF!</definedName>
    <definedName name="TX_DPCH" localSheetId="76">#REF!</definedName>
    <definedName name="TX_DPCH" localSheetId="77">#REF!</definedName>
    <definedName name="TX_DPCH" localSheetId="78">#REF!</definedName>
    <definedName name="TX_DPCH" localSheetId="22">#REF!</definedName>
    <definedName name="TX_DPCH" localSheetId="90">#REF!</definedName>
    <definedName name="TX_DPCH" localSheetId="27">#REF!</definedName>
    <definedName name="TX_DPCH" localSheetId="0">#REF!</definedName>
    <definedName name="TX_DPCH">#REF!</definedName>
    <definedName name="TX_R" localSheetId="106">#REF!</definedName>
    <definedName name="TX_R" localSheetId="16">[86]Q5!#REF!</definedName>
    <definedName name="TX_R" localSheetId="17">#REF!</definedName>
    <definedName name="TX_R" localSheetId="51">#REF!</definedName>
    <definedName name="TX_R" localSheetId="89">#REF!</definedName>
    <definedName name="TX_R" localSheetId="42">#REF!</definedName>
    <definedName name="TX_R" localSheetId="43">#REF!</definedName>
    <definedName name="TX_R" localSheetId="48">#REF!</definedName>
    <definedName name="TX_R" localSheetId="49">#REF!</definedName>
    <definedName name="TX_R" localSheetId="50">#REF!</definedName>
    <definedName name="TX_R" localSheetId="57">#REF!</definedName>
    <definedName name="TX_R" localSheetId="58">#REF!</definedName>
    <definedName name="TX_R" localSheetId="76">#REF!</definedName>
    <definedName name="TX_R" localSheetId="77">#REF!</definedName>
    <definedName name="TX_R" localSheetId="78">#REF!</definedName>
    <definedName name="TX_R" localSheetId="22">#REF!</definedName>
    <definedName name="TX_R" localSheetId="90">#REF!</definedName>
    <definedName name="TX_R" localSheetId="27">#REF!</definedName>
    <definedName name="TX_R" localSheetId="0">#REF!</definedName>
    <definedName name="TX_R">#REF!</definedName>
    <definedName name="TX_RPCH" localSheetId="106">#REF!</definedName>
    <definedName name="TX_RPCH" localSheetId="16">[88]Q5!$E$10:$AH$10</definedName>
    <definedName name="TX_RPCH" localSheetId="17">#REF!</definedName>
    <definedName name="TX_RPCH" localSheetId="51">#REF!</definedName>
    <definedName name="TX_RPCH" localSheetId="89">#REF!</definedName>
    <definedName name="TX_RPCH" localSheetId="42">#REF!</definedName>
    <definedName name="TX_RPCH" localSheetId="43">#REF!</definedName>
    <definedName name="TX_RPCH" localSheetId="48">#REF!</definedName>
    <definedName name="TX_RPCH" localSheetId="49">#REF!</definedName>
    <definedName name="TX_RPCH" localSheetId="50">#REF!</definedName>
    <definedName name="TX_RPCH" localSheetId="57">#REF!</definedName>
    <definedName name="TX_RPCH" localSheetId="58">#REF!</definedName>
    <definedName name="TX_RPCH" localSheetId="76">#REF!</definedName>
    <definedName name="TX_RPCH" localSheetId="77">#REF!</definedName>
    <definedName name="TX_RPCH" localSheetId="78">#REF!</definedName>
    <definedName name="TX_RPCH" localSheetId="22">#REF!</definedName>
    <definedName name="TX_RPCH" localSheetId="90">#REF!</definedName>
    <definedName name="TX_RPCH" localSheetId="27">#REF!</definedName>
    <definedName name="TX_RPCH" localSheetId="0">#REF!</definedName>
    <definedName name="TX_RPCH">#REF!</definedName>
    <definedName name="TXG" localSheetId="106">#REF!</definedName>
    <definedName name="TXG" localSheetId="16">[86]Q5!#REF!</definedName>
    <definedName name="TXG" localSheetId="17">#REF!</definedName>
    <definedName name="TXG" localSheetId="51">#REF!</definedName>
    <definedName name="TXG" localSheetId="89">#REF!</definedName>
    <definedName name="TXG" localSheetId="42">#REF!</definedName>
    <definedName name="TXG" localSheetId="43">#REF!</definedName>
    <definedName name="TXG" localSheetId="48">#REF!</definedName>
    <definedName name="TXG" localSheetId="49">#REF!</definedName>
    <definedName name="TXG" localSheetId="50">#REF!</definedName>
    <definedName name="TXG" localSheetId="57">#REF!</definedName>
    <definedName name="TXG" localSheetId="58">#REF!</definedName>
    <definedName name="TXG" localSheetId="76">#REF!</definedName>
    <definedName name="TXG" localSheetId="77">#REF!</definedName>
    <definedName name="TXG" localSheetId="78">#REF!</definedName>
    <definedName name="TXG" localSheetId="22">#REF!</definedName>
    <definedName name="TXG" localSheetId="90">#REF!</definedName>
    <definedName name="TXG" localSheetId="27">#REF!</definedName>
    <definedName name="TXG" localSheetId="0">#REF!</definedName>
    <definedName name="TXG">#REF!</definedName>
    <definedName name="TXG_D">#N/A</definedName>
    <definedName name="TXG_DPCH" localSheetId="106">#REF!</definedName>
    <definedName name="TXG_DPCH" localSheetId="16">[86]Q5!#REF!</definedName>
    <definedName name="TXG_DPCH" localSheetId="17">#REF!</definedName>
    <definedName name="TXG_DPCH" localSheetId="51">#REF!</definedName>
    <definedName name="TXG_DPCH" localSheetId="89">#REF!</definedName>
    <definedName name="TXG_DPCH" localSheetId="40">#REF!</definedName>
    <definedName name="TXG_DPCH" localSheetId="42">#REF!</definedName>
    <definedName name="TXG_DPCH" localSheetId="43">#REF!</definedName>
    <definedName name="TXG_DPCH" localSheetId="47">#REF!</definedName>
    <definedName name="TXG_DPCH" localSheetId="48">#REF!</definedName>
    <definedName name="TXG_DPCH" localSheetId="49">#REF!</definedName>
    <definedName name="TXG_DPCH" localSheetId="50">#REF!</definedName>
    <definedName name="TXG_DPCH" localSheetId="57">#REF!</definedName>
    <definedName name="TXG_DPCH" localSheetId="58">#REF!</definedName>
    <definedName name="TXG_DPCH" localSheetId="76">#REF!</definedName>
    <definedName name="TXG_DPCH" localSheetId="77">#REF!</definedName>
    <definedName name="TXG_DPCH" localSheetId="78">#REF!</definedName>
    <definedName name="TXG_DPCH" localSheetId="82">#REF!</definedName>
    <definedName name="TXG_DPCH" localSheetId="22">#REF!</definedName>
    <definedName name="TXG_DPCH" localSheetId="90">#REF!</definedName>
    <definedName name="TXG_DPCH" localSheetId="27">#REF!</definedName>
    <definedName name="TXG_DPCH" localSheetId="0">#REF!</definedName>
    <definedName name="TXG_DPCH">#REF!</definedName>
    <definedName name="TXG_R" localSheetId="106">#REF!</definedName>
    <definedName name="TXG_R" localSheetId="16">[86]Q5!#REF!</definedName>
    <definedName name="TXG_R" localSheetId="17">#REF!</definedName>
    <definedName name="TXG_R" localSheetId="51">#REF!</definedName>
    <definedName name="TXG_R" localSheetId="89">#REF!</definedName>
    <definedName name="TXG_R" localSheetId="40">#REF!</definedName>
    <definedName name="TXG_R" localSheetId="42">#REF!</definedName>
    <definedName name="TXG_R" localSheetId="43">#REF!</definedName>
    <definedName name="TXG_R" localSheetId="48">#REF!</definedName>
    <definedName name="TXG_R" localSheetId="49">#REF!</definedName>
    <definedName name="TXG_R" localSheetId="50">#REF!</definedName>
    <definedName name="TXG_R" localSheetId="57">#REF!</definedName>
    <definedName name="TXG_R" localSheetId="58">#REF!</definedName>
    <definedName name="TXG_R" localSheetId="76">#REF!</definedName>
    <definedName name="TXG_R" localSheetId="77">#REF!</definedName>
    <definedName name="TXG_R" localSheetId="78">#REF!</definedName>
    <definedName name="TXG_R" localSheetId="22">#REF!</definedName>
    <definedName name="TXG_R" localSheetId="90">#REF!</definedName>
    <definedName name="TXG_R" localSheetId="27">#REF!</definedName>
    <definedName name="TXG_R" localSheetId="0">#REF!</definedName>
    <definedName name="TXG_R">#REF!</definedName>
    <definedName name="TXG_RPCH" localSheetId="106">#REF!</definedName>
    <definedName name="TXG_RPCH" localSheetId="16">[88]Q5!$E$14:$AH$14</definedName>
    <definedName name="TXG_RPCH" localSheetId="17">#REF!</definedName>
    <definedName name="TXG_RPCH" localSheetId="51">#REF!</definedName>
    <definedName name="TXG_RPCH" localSheetId="89">#REF!</definedName>
    <definedName name="TXG_RPCH" localSheetId="40">#REF!</definedName>
    <definedName name="TXG_RPCH" localSheetId="42">#REF!</definedName>
    <definedName name="TXG_RPCH" localSheetId="43">#REF!</definedName>
    <definedName name="TXG_RPCH" localSheetId="48">#REF!</definedName>
    <definedName name="TXG_RPCH" localSheetId="49">#REF!</definedName>
    <definedName name="TXG_RPCH" localSheetId="50">#REF!</definedName>
    <definedName name="TXG_RPCH" localSheetId="57">#REF!</definedName>
    <definedName name="TXG_RPCH" localSheetId="58">#REF!</definedName>
    <definedName name="TXG_RPCH" localSheetId="76">#REF!</definedName>
    <definedName name="TXG_RPCH" localSheetId="77">#REF!</definedName>
    <definedName name="TXG_RPCH" localSheetId="78">#REF!</definedName>
    <definedName name="TXG_RPCH" localSheetId="22">#REF!</definedName>
    <definedName name="TXG_RPCH" localSheetId="90">#REF!</definedName>
    <definedName name="TXG_RPCH" localSheetId="27">#REF!</definedName>
    <definedName name="TXG_RPCH" localSheetId="0">#REF!</definedName>
    <definedName name="TXG_RPCH">#REF!</definedName>
    <definedName name="TXGO">#N/A</definedName>
    <definedName name="TXGO_D" localSheetId="106">#REF!</definedName>
    <definedName name="TXGO_D" localSheetId="16">[86]Q5!#REF!</definedName>
    <definedName name="TXGO_D" localSheetId="17">#REF!</definedName>
    <definedName name="TXGO_D" localSheetId="51">#REF!</definedName>
    <definedName name="TXGO_D" localSheetId="89">#REF!</definedName>
    <definedName name="TXGO_D" localSheetId="40">#REF!</definedName>
    <definedName name="TXGO_D" localSheetId="42">#REF!</definedName>
    <definedName name="TXGO_D" localSheetId="43">#REF!</definedName>
    <definedName name="TXGO_D" localSheetId="47">#REF!</definedName>
    <definedName name="TXGO_D" localSheetId="48">#REF!</definedName>
    <definedName name="TXGO_D" localSheetId="49">#REF!</definedName>
    <definedName name="TXGO_D" localSheetId="50">#REF!</definedName>
    <definedName name="TXGO_D" localSheetId="57">#REF!</definedName>
    <definedName name="TXGO_D" localSheetId="58">#REF!</definedName>
    <definedName name="TXGO_D" localSheetId="76">#REF!</definedName>
    <definedName name="TXGO_D" localSheetId="77">#REF!</definedName>
    <definedName name="TXGO_D" localSheetId="78">#REF!</definedName>
    <definedName name="TXGO_D" localSheetId="82">#REF!</definedName>
    <definedName name="TXGO_D" localSheetId="22">#REF!</definedName>
    <definedName name="TXGO_D" localSheetId="90">#REF!</definedName>
    <definedName name="TXGO_D" localSheetId="27">#REF!</definedName>
    <definedName name="TXGO_D" localSheetId="0">#REF!</definedName>
    <definedName name="TXGO_D">#REF!</definedName>
    <definedName name="TXGO_DPCH" localSheetId="106">#REF!</definedName>
    <definedName name="TXGO_DPCH" localSheetId="16">[88]Q5!$E$17:$AH$17</definedName>
    <definedName name="TXGO_DPCH" localSheetId="17">#REF!</definedName>
    <definedName name="TXGO_DPCH" localSheetId="51">#REF!</definedName>
    <definedName name="TXGO_DPCH" localSheetId="89">#REF!</definedName>
    <definedName name="TXGO_DPCH" localSheetId="40">#REF!</definedName>
    <definedName name="TXGO_DPCH" localSheetId="42">#REF!</definedName>
    <definedName name="TXGO_DPCH" localSheetId="43">#REF!</definedName>
    <definedName name="TXGO_DPCH" localSheetId="48">#REF!</definedName>
    <definedName name="TXGO_DPCH" localSheetId="49">#REF!</definedName>
    <definedName name="TXGO_DPCH" localSheetId="50">#REF!</definedName>
    <definedName name="TXGO_DPCH" localSheetId="57">#REF!</definedName>
    <definedName name="TXGO_DPCH" localSheetId="58">#REF!</definedName>
    <definedName name="TXGO_DPCH" localSheetId="76">#REF!</definedName>
    <definedName name="TXGO_DPCH" localSheetId="77">#REF!</definedName>
    <definedName name="TXGO_DPCH" localSheetId="78">#REF!</definedName>
    <definedName name="TXGO_DPCH" localSheetId="22">#REF!</definedName>
    <definedName name="TXGO_DPCH" localSheetId="90">#REF!</definedName>
    <definedName name="TXGO_DPCH" localSheetId="27">#REF!</definedName>
    <definedName name="TXGO_DPCH" localSheetId="0">#REF!</definedName>
    <definedName name="TXGO_DPCH">#REF!</definedName>
    <definedName name="TXGO_R" localSheetId="106">#REF!</definedName>
    <definedName name="TXGO_R" localSheetId="16">[86]Q5!#REF!</definedName>
    <definedName name="TXGO_R" localSheetId="17">#REF!</definedName>
    <definedName name="TXGO_R" localSheetId="51">#REF!</definedName>
    <definedName name="TXGO_R" localSheetId="89">#REF!</definedName>
    <definedName name="TXGO_R" localSheetId="40">#REF!</definedName>
    <definedName name="TXGO_R" localSheetId="42">#REF!</definedName>
    <definedName name="TXGO_R" localSheetId="43">#REF!</definedName>
    <definedName name="TXGO_R" localSheetId="48">#REF!</definedName>
    <definedName name="TXGO_R" localSheetId="49">#REF!</definedName>
    <definedName name="TXGO_R" localSheetId="50">#REF!</definedName>
    <definedName name="TXGO_R" localSheetId="57">#REF!</definedName>
    <definedName name="TXGO_R" localSheetId="58">#REF!</definedName>
    <definedName name="TXGO_R" localSheetId="76">#REF!</definedName>
    <definedName name="TXGO_R" localSheetId="77">#REF!</definedName>
    <definedName name="TXGO_R" localSheetId="78">#REF!</definedName>
    <definedName name="TXGO_R" localSheetId="22">#REF!</definedName>
    <definedName name="TXGO_R" localSheetId="90">#REF!</definedName>
    <definedName name="TXGO_R" localSheetId="27">#REF!</definedName>
    <definedName name="TXGO_R" localSheetId="0">#REF!</definedName>
    <definedName name="TXGO_R">#REF!</definedName>
    <definedName name="TXGO_RPCH" localSheetId="106">#REF!</definedName>
    <definedName name="TXGO_RPCH" localSheetId="16">[86]Q5!#REF!</definedName>
    <definedName name="TXGO_RPCH" localSheetId="17">#REF!</definedName>
    <definedName name="TXGO_RPCH" localSheetId="51">#REF!</definedName>
    <definedName name="TXGO_RPCH" localSheetId="89">#REF!</definedName>
    <definedName name="TXGO_RPCH" localSheetId="42">#REF!</definedName>
    <definedName name="TXGO_RPCH" localSheetId="43">#REF!</definedName>
    <definedName name="TXGO_RPCH" localSheetId="48">#REF!</definedName>
    <definedName name="TXGO_RPCH" localSheetId="49">#REF!</definedName>
    <definedName name="TXGO_RPCH" localSheetId="50">#REF!</definedName>
    <definedName name="TXGO_RPCH" localSheetId="57">#REF!</definedName>
    <definedName name="TXGO_RPCH" localSheetId="58">#REF!</definedName>
    <definedName name="TXGO_RPCH" localSheetId="76">#REF!</definedName>
    <definedName name="TXGO_RPCH" localSheetId="77">#REF!</definedName>
    <definedName name="TXGO_RPCH" localSheetId="78">#REF!</definedName>
    <definedName name="TXGO_RPCH" localSheetId="22">#REF!</definedName>
    <definedName name="TXGO_RPCH" localSheetId="90">#REF!</definedName>
    <definedName name="TXGO_RPCH" localSheetId="27">#REF!</definedName>
    <definedName name="TXGO_RPCH" localSheetId="0">#REF!</definedName>
    <definedName name="TXGO_RPCH">#REF!</definedName>
    <definedName name="TXGXO" localSheetId="106">#REF!</definedName>
    <definedName name="TXGXO" localSheetId="16">[86]Q5!#REF!</definedName>
    <definedName name="TXGXO" localSheetId="17">#REF!</definedName>
    <definedName name="TXGXO" localSheetId="51">#REF!</definedName>
    <definedName name="TXGXO" localSheetId="89">#REF!</definedName>
    <definedName name="TXGXO" localSheetId="42">#REF!</definedName>
    <definedName name="TXGXO" localSheetId="43">#REF!</definedName>
    <definedName name="TXGXO" localSheetId="48">#REF!</definedName>
    <definedName name="TXGXO" localSheetId="49">#REF!</definedName>
    <definedName name="TXGXO" localSheetId="50">#REF!</definedName>
    <definedName name="TXGXO" localSheetId="57">#REF!</definedName>
    <definedName name="TXGXO" localSheetId="58">#REF!</definedName>
    <definedName name="TXGXO" localSheetId="76">#REF!</definedName>
    <definedName name="TXGXO" localSheetId="77">#REF!</definedName>
    <definedName name="TXGXO" localSheetId="78">#REF!</definedName>
    <definedName name="TXGXO" localSheetId="22">#REF!</definedName>
    <definedName name="TXGXO" localSheetId="90">#REF!</definedName>
    <definedName name="TXGXO" localSheetId="27">#REF!</definedName>
    <definedName name="TXGXO" localSheetId="0">#REF!</definedName>
    <definedName name="TXGXO">#REF!</definedName>
    <definedName name="TXGXO_D" localSheetId="106">#REF!</definedName>
    <definedName name="TXGXO_D" localSheetId="16">[86]Q5!#REF!</definedName>
    <definedName name="TXGXO_D" localSheetId="17">#REF!</definedName>
    <definedName name="TXGXO_D" localSheetId="51">#REF!</definedName>
    <definedName name="TXGXO_D" localSheetId="89">#REF!</definedName>
    <definedName name="TXGXO_D" localSheetId="42">#REF!</definedName>
    <definedName name="TXGXO_D" localSheetId="43">#REF!</definedName>
    <definedName name="TXGXO_D" localSheetId="48">#REF!</definedName>
    <definedName name="TXGXO_D" localSheetId="49">#REF!</definedName>
    <definedName name="TXGXO_D" localSheetId="50">#REF!</definedName>
    <definedName name="TXGXO_D" localSheetId="57">#REF!</definedName>
    <definedName name="TXGXO_D" localSheetId="58">#REF!</definedName>
    <definedName name="TXGXO_D" localSheetId="76">#REF!</definedName>
    <definedName name="TXGXO_D" localSheetId="77">#REF!</definedName>
    <definedName name="TXGXO_D" localSheetId="78">#REF!</definedName>
    <definedName name="TXGXO_D" localSheetId="22">#REF!</definedName>
    <definedName name="TXGXO_D" localSheetId="90">#REF!</definedName>
    <definedName name="TXGXO_D" localSheetId="27">#REF!</definedName>
    <definedName name="TXGXO_D" localSheetId="0">#REF!</definedName>
    <definedName name="TXGXO_D">#REF!</definedName>
    <definedName name="TXGXO_DPCH" localSheetId="106">#REF!</definedName>
    <definedName name="TXGXO_DPCH" localSheetId="16">[86]Q5!#REF!</definedName>
    <definedName name="TXGXO_DPCH" localSheetId="17">#REF!</definedName>
    <definedName name="TXGXO_DPCH" localSheetId="51">#REF!</definedName>
    <definedName name="TXGXO_DPCH" localSheetId="89">#REF!</definedName>
    <definedName name="TXGXO_DPCH" localSheetId="42">#REF!</definedName>
    <definedName name="TXGXO_DPCH" localSheetId="43">#REF!</definedName>
    <definedName name="TXGXO_DPCH" localSheetId="48">#REF!</definedName>
    <definedName name="TXGXO_DPCH" localSheetId="49">#REF!</definedName>
    <definedName name="TXGXO_DPCH" localSheetId="50">#REF!</definedName>
    <definedName name="TXGXO_DPCH" localSheetId="57">#REF!</definedName>
    <definedName name="TXGXO_DPCH" localSheetId="58">#REF!</definedName>
    <definedName name="TXGXO_DPCH" localSheetId="76">#REF!</definedName>
    <definedName name="TXGXO_DPCH" localSheetId="77">#REF!</definedName>
    <definedName name="TXGXO_DPCH" localSheetId="78">#REF!</definedName>
    <definedName name="TXGXO_DPCH" localSheetId="22">#REF!</definedName>
    <definedName name="TXGXO_DPCH" localSheetId="90">#REF!</definedName>
    <definedName name="TXGXO_DPCH" localSheetId="27">#REF!</definedName>
    <definedName name="TXGXO_DPCH" localSheetId="0">#REF!</definedName>
    <definedName name="TXGXO_DPCH">#REF!</definedName>
    <definedName name="TXGXO_R" localSheetId="106">#REF!</definedName>
    <definedName name="TXGXO_R" localSheetId="16">[86]Q5!#REF!</definedName>
    <definedName name="TXGXO_R" localSheetId="17">#REF!</definedName>
    <definedName name="TXGXO_R" localSheetId="51">#REF!</definedName>
    <definedName name="TXGXO_R" localSheetId="89">#REF!</definedName>
    <definedName name="TXGXO_R" localSheetId="42">#REF!</definedName>
    <definedName name="TXGXO_R" localSheetId="43">#REF!</definedName>
    <definedName name="TXGXO_R" localSheetId="48">#REF!</definedName>
    <definedName name="TXGXO_R" localSheetId="49">#REF!</definedName>
    <definedName name="TXGXO_R" localSheetId="50">#REF!</definedName>
    <definedName name="TXGXO_R" localSheetId="57">#REF!</definedName>
    <definedName name="TXGXO_R" localSheetId="58">#REF!</definedName>
    <definedName name="TXGXO_R" localSheetId="76">#REF!</definedName>
    <definedName name="TXGXO_R" localSheetId="77">#REF!</definedName>
    <definedName name="TXGXO_R" localSheetId="78">#REF!</definedName>
    <definedName name="TXGXO_R" localSheetId="22">#REF!</definedName>
    <definedName name="TXGXO_R" localSheetId="90">#REF!</definedName>
    <definedName name="TXGXO_R" localSheetId="27">#REF!</definedName>
    <definedName name="TXGXO_R" localSheetId="0">#REF!</definedName>
    <definedName name="TXGXO_R">#REF!</definedName>
    <definedName name="TXGXO_RPCH" localSheetId="106">#REF!</definedName>
    <definedName name="TXGXO_RPCH" localSheetId="16">[86]Q5!#REF!</definedName>
    <definedName name="TXGXO_RPCH" localSheetId="17">#REF!</definedName>
    <definedName name="TXGXO_RPCH" localSheetId="51">#REF!</definedName>
    <definedName name="TXGXO_RPCH" localSheetId="89">#REF!</definedName>
    <definedName name="TXGXO_RPCH" localSheetId="42">#REF!</definedName>
    <definedName name="TXGXO_RPCH" localSheetId="43">#REF!</definedName>
    <definedName name="TXGXO_RPCH" localSheetId="48">#REF!</definedName>
    <definedName name="TXGXO_RPCH" localSheetId="49">#REF!</definedName>
    <definedName name="TXGXO_RPCH" localSheetId="50">#REF!</definedName>
    <definedName name="TXGXO_RPCH" localSheetId="57">#REF!</definedName>
    <definedName name="TXGXO_RPCH" localSheetId="58">#REF!</definedName>
    <definedName name="TXGXO_RPCH" localSheetId="76">#REF!</definedName>
    <definedName name="TXGXO_RPCH" localSheetId="77">#REF!</definedName>
    <definedName name="TXGXO_RPCH" localSheetId="78">#REF!</definedName>
    <definedName name="TXGXO_RPCH" localSheetId="22">#REF!</definedName>
    <definedName name="TXGXO_RPCH" localSheetId="90">#REF!</definedName>
    <definedName name="TXGXO_RPCH" localSheetId="27">#REF!</definedName>
    <definedName name="TXGXO_RPCH" localSheetId="0">#REF!</definedName>
    <definedName name="TXGXO_RPCH">#REF!</definedName>
    <definedName name="TXS" localSheetId="106">#REF!</definedName>
    <definedName name="TXS" localSheetId="16">[86]Q5!#REF!</definedName>
    <definedName name="TXS" localSheetId="17">#REF!</definedName>
    <definedName name="TXS" localSheetId="51">#REF!</definedName>
    <definedName name="TXS" localSheetId="89">#REF!</definedName>
    <definedName name="TXS" localSheetId="42">#REF!</definedName>
    <definedName name="TXS" localSheetId="43">#REF!</definedName>
    <definedName name="TXS" localSheetId="48">#REF!</definedName>
    <definedName name="TXS" localSheetId="49">#REF!</definedName>
    <definedName name="TXS" localSheetId="50">#REF!</definedName>
    <definedName name="TXS" localSheetId="57">#REF!</definedName>
    <definedName name="TXS" localSheetId="58">#REF!</definedName>
    <definedName name="TXS" localSheetId="76">#REF!</definedName>
    <definedName name="TXS" localSheetId="77">#REF!</definedName>
    <definedName name="TXS" localSheetId="78">#REF!</definedName>
    <definedName name="TXS" localSheetId="22">#REF!</definedName>
    <definedName name="TXS" localSheetId="90">#REF!</definedName>
    <definedName name="TXS" localSheetId="27">#REF!</definedName>
    <definedName name="TXS" localSheetId="0">#REF!</definedName>
    <definedName name="TXS">#REF!</definedName>
    <definedName name="ty" localSheetId="104" hidden="1">{"Riqfin97",#N/A,FALSE,"Tran";"Riqfinpro",#N/A,FALSE,"Tran"}</definedName>
    <definedName name="ty" localSheetId="106" hidden="1">{"Riqfin97",#N/A,FALSE,"Tran";"Riqfinpro",#N/A,FALSE,"Tran"}</definedName>
    <definedName name="ty" localSheetId="16" hidden="1">{"Riqfin97",#N/A,FALSE,"Tran";"Riqfinpro",#N/A,FALSE,"Tran"}</definedName>
    <definedName name="ty" localSheetId="17" hidden="1">{"Riqfin97",#N/A,FALSE,"Tran";"Riqfinpro",#N/A,FALSE,"Tran"}</definedName>
    <definedName name="ty" localSheetId="18" hidden="1">{"Riqfin97",#N/A,FALSE,"Tran";"Riqfinpro",#N/A,FALSE,"Tran"}</definedName>
    <definedName name="ty" localSheetId="38" hidden="1">{"Riqfin97",#N/A,FALSE,"Tran";"Riqfinpro",#N/A,FALSE,"Tran"}</definedName>
    <definedName name="ty" localSheetId="41" hidden="1">{"Riqfin97",#N/A,FALSE,"Tran";"Riqfinpro",#N/A,FALSE,"Tran"}</definedName>
    <definedName name="ty" localSheetId="65" hidden="1">{"Riqfin97",#N/A,FALSE,"Tran";"Riqfinpro",#N/A,FALSE,"Tran"}</definedName>
    <definedName name="ty" localSheetId="67" hidden="1">{"Riqfin97",#N/A,FALSE,"Tran";"Riqfinpro",#N/A,FALSE,"Tran"}</definedName>
    <definedName name="ty" localSheetId="70" hidden="1">{"Riqfin97",#N/A,FALSE,"Tran";"Riqfinpro",#N/A,FALSE,"Tran"}</definedName>
    <definedName name="ty" localSheetId="8" hidden="1">{"Riqfin97",#N/A,FALSE,"Tran";"Riqfinpro",#N/A,FALSE,"Tran"}</definedName>
    <definedName name="ty" localSheetId="9" hidden="1">{"Riqfin97",#N/A,FALSE,"Tran";"Riqfinpro",#N/A,FALSE,"Tran"}</definedName>
    <definedName name="ty" localSheetId="10" hidden="1">{"Riqfin97",#N/A,FALSE,"Tran";"Riqfinpro",#N/A,FALSE,"Tran"}</definedName>
    <definedName name="ty" localSheetId="11" hidden="1">{"Riqfin97",#N/A,FALSE,"Tran";"Riqfinpro",#N/A,FALSE,"Tran"}</definedName>
    <definedName name="ty" localSheetId="54" hidden="1">{"Riqfin97",#N/A,FALSE,"Tran";"Riqfinpro",#N/A,FALSE,"Tran"}</definedName>
    <definedName name="ty" localSheetId="51" hidden="1">{"Riqfin97",#N/A,FALSE,"Tran";"Riqfinpro",#N/A,FALSE,"Tran"}</definedName>
    <definedName name="ty" localSheetId="89" hidden="1">{"Riqfin97",#N/A,FALSE,"Tran";"Riqfinpro",#N/A,FALSE,"Tran"}</definedName>
    <definedName name="ty" localSheetId="28" hidden="1">{"Riqfin97",#N/A,FALSE,"Tran";"Riqfinpro",#N/A,FALSE,"Tran"}</definedName>
    <definedName name="ty" localSheetId="29" hidden="1">{"Riqfin97",#N/A,FALSE,"Tran";"Riqfinpro",#N/A,FALSE,"Tran"}</definedName>
    <definedName name="ty" localSheetId="30" hidden="1">{"Riqfin97",#N/A,FALSE,"Tran";"Riqfinpro",#N/A,FALSE,"Tran"}</definedName>
    <definedName name="ty" localSheetId="31" hidden="1">{"Riqfin97",#N/A,FALSE,"Tran";"Riqfinpro",#N/A,FALSE,"Tran"}</definedName>
    <definedName name="ty" localSheetId="32" hidden="1">{"Riqfin97",#N/A,FALSE,"Tran";"Riqfinpro",#N/A,FALSE,"Tran"}</definedName>
    <definedName name="ty" localSheetId="33" hidden="1">{"Riqfin97",#N/A,FALSE,"Tran";"Riqfinpro",#N/A,FALSE,"Tran"}</definedName>
    <definedName name="ty" localSheetId="34" hidden="1">{"Riqfin97",#N/A,FALSE,"Tran";"Riqfinpro",#N/A,FALSE,"Tran"}</definedName>
    <definedName name="ty" localSheetId="37" hidden="1">{"Riqfin97",#N/A,FALSE,"Tran";"Riqfinpro",#N/A,FALSE,"Tran"}</definedName>
    <definedName name="ty" localSheetId="2" hidden="1">{"Riqfin97",#N/A,FALSE,"Tran";"Riqfinpro",#N/A,FALSE,"Tran"}</definedName>
    <definedName name="ty" localSheetId="39" hidden="1">{"Riqfin97",#N/A,FALSE,"Tran";"Riqfinpro",#N/A,FALSE,"Tran"}</definedName>
    <definedName name="ty" localSheetId="40" hidden="1">{"Riqfin97",#N/A,FALSE,"Tran";"Riqfinpro",#N/A,FALSE,"Tran"}</definedName>
    <definedName name="ty" localSheetId="42" hidden="1">{"Riqfin97",#N/A,FALSE,"Tran";"Riqfinpro",#N/A,FALSE,"Tran"}</definedName>
    <definedName name="ty" localSheetId="43" hidden="1">{"Riqfin97",#N/A,FALSE,"Tran";"Riqfinpro",#N/A,FALSE,"Tran"}</definedName>
    <definedName name="ty" localSheetId="44" hidden="1">{"Riqfin97",#N/A,FALSE,"Tran";"Riqfinpro",#N/A,FALSE,"Tran"}</definedName>
    <definedName name="ty" localSheetId="45" hidden="1">{"Riqfin97",#N/A,FALSE,"Tran";"Riqfinpro",#N/A,FALSE,"Tran"}</definedName>
    <definedName name="ty" localSheetId="46" hidden="1">{"Riqfin97",#N/A,FALSE,"Tran";"Riqfinpro",#N/A,FALSE,"Tran"}</definedName>
    <definedName name="ty" localSheetId="47" hidden="1">{"Riqfin97",#N/A,FALSE,"Tran";"Riqfinpro",#N/A,FALSE,"Tran"}</definedName>
    <definedName name="ty" localSheetId="48" hidden="1">{"Riqfin97",#N/A,FALSE,"Tran";"Riqfinpro",#N/A,FALSE,"Tran"}</definedName>
    <definedName name="ty" localSheetId="49" hidden="1">{"Riqfin97",#N/A,FALSE,"Tran";"Riqfinpro",#N/A,FALSE,"Tran"}</definedName>
    <definedName name="ty" localSheetId="50" hidden="1">{"Riqfin97",#N/A,FALSE,"Tran";"Riqfinpro",#N/A,FALSE,"Tran"}</definedName>
    <definedName name="ty" localSheetId="57" hidden="1">{"Riqfin97",#N/A,FALSE,"Tran";"Riqfinpro",#N/A,FALSE,"Tran"}</definedName>
    <definedName name="ty" localSheetId="58" hidden="1">{"Riqfin97",#N/A,FALSE,"Tran";"Riqfinpro",#N/A,FALSE,"Tran"}</definedName>
    <definedName name="ty" localSheetId="59" hidden="1">{"Riqfin97",#N/A,FALSE,"Tran";"Riqfinpro",#N/A,FALSE,"Tran"}</definedName>
    <definedName name="ty" localSheetId="60" hidden="1">{"Riqfin97",#N/A,FALSE,"Tran";"Riqfinpro",#N/A,FALSE,"Tran"}</definedName>
    <definedName name="ty" localSheetId="61" hidden="1">{"Riqfin97",#N/A,FALSE,"Tran";"Riqfinpro",#N/A,FALSE,"Tran"}</definedName>
    <definedName name="ty" localSheetId="62" hidden="1">{"Riqfin97",#N/A,FALSE,"Tran";"Riqfinpro",#N/A,FALSE,"Tran"}</definedName>
    <definedName name="ty" localSheetId="63" hidden="1">{"Riqfin97",#N/A,FALSE,"Tran";"Riqfinpro",#N/A,FALSE,"Tran"}</definedName>
    <definedName name="ty" localSheetId="64" hidden="1">{"Riqfin97",#N/A,FALSE,"Tran";"Riqfinpro",#N/A,FALSE,"Tran"}</definedName>
    <definedName name="ty" localSheetId="66" hidden="1">{"Riqfin97",#N/A,FALSE,"Tran";"Riqfinpro",#N/A,FALSE,"Tran"}</definedName>
    <definedName name="ty" localSheetId="68" hidden="1">{"Riqfin97",#N/A,FALSE,"Tran";"Riqfinpro",#N/A,FALSE,"Tran"}</definedName>
    <definedName name="ty" localSheetId="69" hidden="1">{"Riqfin97",#N/A,FALSE,"Tran";"Riqfinpro",#N/A,FALSE,"Tran"}</definedName>
    <definedName name="ty" localSheetId="71" hidden="1">{"Riqfin97",#N/A,FALSE,"Tran";"Riqfinpro",#N/A,FALSE,"Tran"}</definedName>
    <definedName name="ty" localSheetId="76" hidden="1">{"Riqfin97",#N/A,FALSE,"Tran";"Riqfinpro",#N/A,FALSE,"Tran"}</definedName>
    <definedName name="ty" localSheetId="77" hidden="1">{"Riqfin97",#N/A,FALSE,"Tran";"Riqfinpro",#N/A,FALSE,"Tran"}</definedName>
    <definedName name="ty" localSheetId="78" hidden="1">{"Riqfin97",#N/A,FALSE,"Tran";"Riqfinpro",#N/A,FALSE,"Tran"}</definedName>
    <definedName name="ty" localSheetId="82" hidden="1">{"Riqfin97",#N/A,FALSE,"Tran";"Riqfinpro",#N/A,FALSE,"Tran"}</definedName>
    <definedName name="ty" localSheetId="22" hidden="1">{"Riqfin97",#N/A,FALSE,"Tran";"Riqfinpro",#N/A,FALSE,"Tran"}</definedName>
    <definedName name="ty" localSheetId="86" hidden="1">{"Riqfin97",#N/A,FALSE,"Tran";"Riqfinpro",#N/A,FALSE,"Tran"}</definedName>
    <definedName name="ty" localSheetId="90" hidden="1">{"Riqfin97",#N/A,FALSE,"Tran";"Riqfinpro",#N/A,FALSE,"Tran"}</definedName>
    <definedName name="ty" localSheetId="94" hidden="1">{"Riqfin97",#N/A,FALSE,"Tran";"Riqfinpro",#N/A,FALSE,"Tran"}</definedName>
    <definedName name="ty" localSheetId="102" hidden="1">{"Riqfin97",#N/A,FALSE,"Tran";"Riqfinpro",#N/A,FALSE,"Tran"}</definedName>
    <definedName name="ty" localSheetId="27" hidden="1">{"Riqfin97",#N/A,FALSE,"Tran";"Riqfinpro",#N/A,FALSE,"Tran"}</definedName>
    <definedName name="ty" localSheetId="0" hidden="1">{"Riqfin97",#N/A,FALSE,"Tran";"Riqfinpro",#N/A,FALSE,"Tran"}</definedName>
    <definedName name="ty" hidden="1">{"Riqfin97",#N/A,FALSE,"Tran";"Riqfinpro",#N/A,FALSE,"Tran"}</definedName>
    <definedName name="UAED" localSheetId="106">#REF!</definedName>
    <definedName name="UAED" localSheetId="17">#REF!</definedName>
    <definedName name="UAED" localSheetId="41">#REF!</definedName>
    <definedName name="UAED" localSheetId="51">#REF!</definedName>
    <definedName name="UAED" localSheetId="89">#REF!</definedName>
    <definedName name="UAED" localSheetId="40">#REF!</definedName>
    <definedName name="UAED" localSheetId="42">#REF!</definedName>
    <definedName name="UAED" localSheetId="43">#REF!</definedName>
    <definedName name="UAED" localSheetId="47">#REF!</definedName>
    <definedName name="UAED" localSheetId="48">#REF!</definedName>
    <definedName name="UAED" localSheetId="49">#REF!</definedName>
    <definedName name="UAED" localSheetId="50">#REF!</definedName>
    <definedName name="UAED" localSheetId="57">#REF!</definedName>
    <definedName name="UAED" localSheetId="58">#REF!</definedName>
    <definedName name="UAED" localSheetId="59">#REF!</definedName>
    <definedName name="UAED" localSheetId="60">#REF!</definedName>
    <definedName name="UAED" localSheetId="76">#REF!</definedName>
    <definedName name="UAED" localSheetId="78">#REF!</definedName>
    <definedName name="UAED" localSheetId="82">#REF!</definedName>
    <definedName name="UAED" localSheetId="22">#REF!</definedName>
    <definedName name="UAED" localSheetId="86">#REF!</definedName>
    <definedName name="UAED" localSheetId="90">#REF!</definedName>
    <definedName name="UAED" localSheetId="27">#REF!</definedName>
    <definedName name="UAED" localSheetId="0">#REF!</definedName>
    <definedName name="UAED">#REF!</definedName>
    <definedName name="UAED1" localSheetId="106">#REF!</definedName>
    <definedName name="UAED1" localSheetId="17">#REF!</definedName>
    <definedName name="UAED1" localSheetId="41">#REF!</definedName>
    <definedName name="UAED1" localSheetId="51">#REF!</definedName>
    <definedName name="UAED1" localSheetId="89">#REF!</definedName>
    <definedName name="UAED1" localSheetId="40">#REF!</definedName>
    <definedName name="UAED1" localSheetId="42">#REF!</definedName>
    <definedName name="UAED1" localSheetId="43">#REF!</definedName>
    <definedName name="UAED1" localSheetId="48">#REF!</definedName>
    <definedName name="UAED1" localSheetId="49">#REF!</definedName>
    <definedName name="UAED1" localSheetId="50">#REF!</definedName>
    <definedName name="UAED1" localSheetId="57">#REF!</definedName>
    <definedName name="UAED1" localSheetId="58">#REF!</definedName>
    <definedName name="UAED1" localSheetId="59">#REF!</definedName>
    <definedName name="UAED1" localSheetId="60">#REF!</definedName>
    <definedName name="UAED1" localSheetId="76">#REF!</definedName>
    <definedName name="UAED1" localSheetId="78">#REF!</definedName>
    <definedName name="UAED1" localSheetId="82">#REF!</definedName>
    <definedName name="UAED1" localSheetId="22">#REF!</definedName>
    <definedName name="UAED1" localSheetId="86">#REF!</definedName>
    <definedName name="UAED1" localSheetId="90">#REF!</definedName>
    <definedName name="UAED1" localSheetId="27">#REF!</definedName>
    <definedName name="UAED1" localSheetId="0">#REF!</definedName>
    <definedName name="UAED1">#REF!</definedName>
    <definedName name="UC" localSheetId="106">#REF!</definedName>
    <definedName name="UC" localSheetId="17">#REF!</definedName>
    <definedName name="UC" localSheetId="41">#REF!</definedName>
    <definedName name="UC" localSheetId="51">#REF!</definedName>
    <definedName name="UC" localSheetId="89">#REF!</definedName>
    <definedName name="UC" localSheetId="40">#REF!</definedName>
    <definedName name="UC" localSheetId="42">#REF!</definedName>
    <definedName name="UC" localSheetId="43">#REF!</definedName>
    <definedName name="UC" localSheetId="48">#REF!</definedName>
    <definedName name="UC" localSheetId="49">#REF!</definedName>
    <definedName name="UC" localSheetId="50">#REF!</definedName>
    <definedName name="UC" localSheetId="57">#REF!</definedName>
    <definedName name="UC" localSheetId="58">#REF!</definedName>
    <definedName name="UC" localSheetId="59">#REF!</definedName>
    <definedName name="UC" localSheetId="60">#REF!</definedName>
    <definedName name="UC" localSheetId="76">#REF!</definedName>
    <definedName name="UC" localSheetId="78">#REF!</definedName>
    <definedName name="UC" localSheetId="82">#REF!</definedName>
    <definedName name="UC" localSheetId="22">#REF!</definedName>
    <definedName name="UC" localSheetId="86">#REF!</definedName>
    <definedName name="UC" localSheetId="90">#REF!</definedName>
    <definedName name="UC" localSheetId="27">#REF!</definedName>
    <definedName name="UC" localSheetId="0">#REF!</definedName>
    <definedName name="UC">#REF!</definedName>
    <definedName name="UC1A" localSheetId="106">#REF!</definedName>
    <definedName name="UC1A" localSheetId="17">#REF!</definedName>
    <definedName name="UC1A" localSheetId="41">#REF!</definedName>
    <definedName name="UC1A" localSheetId="51">#REF!</definedName>
    <definedName name="UC1A" localSheetId="89">#REF!</definedName>
    <definedName name="UC1A" localSheetId="42">#REF!</definedName>
    <definedName name="UC1A" localSheetId="43">#REF!</definedName>
    <definedName name="UC1A" localSheetId="48">#REF!</definedName>
    <definedName name="UC1A" localSheetId="49">#REF!</definedName>
    <definedName name="UC1A" localSheetId="50">#REF!</definedName>
    <definedName name="UC1A" localSheetId="57">#REF!</definedName>
    <definedName name="UC1A" localSheetId="58">#REF!</definedName>
    <definedName name="UC1A" localSheetId="59">#REF!</definedName>
    <definedName name="UC1A" localSheetId="60">#REF!</definedName>
    <definedName name="UC1A" localSheetId="76">#REF!</definedName>
    <definedName name="UC1A" localSheetId="78">#REF!</definedName>
    <definedName name="UC1A" localSheetId="82">#REF!</definedName>
    <definedName name="UC1A" localSheetId="22">#REF!</definedName>
    <definedName name="UC1A" localSheetId="86">#REF!</definedName>
    <definedName name="UC1A" localSheetId="90">#REF!</definedName>
    <definedName name="UC1A" localSheetId="27">#REF!</definedName>
    <definedName name="UC1A" localSheetId="0">#REF!</definedName>
    <definedName name="UC1A">#REF!</definedName>
    <definedName name="UCC" localSheetId="106">#REF!</definedName>
    <definedName name="UCC" localSheetId="17">#REF!</definedName>
    <definedName name="UCC" localSheetId="51">#REF!</definedName>
    <definedName name="UCC" localSheetId="89">#REF!</definedName>
    <definedName name="UCC" localSheetId="48">#REF!</definedName>
    <definedName name="UCC" localSheetId="49">#REF!</definedName>
    <definedName name="UCC" localSheetId="50">#REF!</definedName>
    <definedName name="UCC" localSheetId="57">#REF!</definedName>
    <definedName name="UCC" localSheetId="58">#REF!</definedName>
    <definedName name="UCC" localSheetId="78">#REF!</definedName>
    <definedName name="UCC" localSheetId="22">#REF!</definedName>
    <definedName name="UCC" localSheetId="90">#REF!</definedName>
    <definedName name="UCC" localSheetId="0">#REF!</definedName>
    <definedName name="UCC">#REF!</definedName>
    <definedName name="UDCTA" localSheetId="106">#REF!</definedName>
    <definedName name="UDCTA" localSheetId="17">#REF!</definedName>
    <definedName name="UDCTA" localSheetId="51">#REF!</definedName>
    <definedName name="UDCTA" localSheetId="89">#REF!</definedName>
    <definedName name="UDCTA" localSheetId="48">#REF!</definedName>
    <definedName name="UDCTA" localSheetId="49">#REF!</definedName>
    <definedName name="UDCTA" localSheetId="50">#REF!</definedName>
    <definedName name="UDCTA" localSheetId="57">#REF!</definedName>
    <definedName name="UDCTA" localSheetId="58">#REF!</definedName>
    <definedName name="UDCTA" localSheetId="78">#REF!</definedName>
    <definedName name="UDCTA" localSheetId="22">#REF!</definedName>
    <definedName name="UDCTA" localSheetId="90">#REF!</definedName>
    <definedName name="UDCTA" localSheetId="0">#REF!</definedName>
    <definedName name="UDCTA">#REF!</definedName>
    <definedName name="UHLKJH" localSheetId="104" hidden="1">{FALSE,FALSE,-1.25,-15.5,484.5,276.75,FALSE,FALSE,TRUE,TRUE,0,12,#N/A,46,#N/A,2.93460490463215,15.35,1,FALSE,FALSE,3,TRUE,1,FALSE,100,"Swvu.PLA1.","ACwvu.PLA1.",#N/A,FALSE,FALSE,0,0,0,0,2,"","",TRUE,TRUE,FALSE,FALSE,1,60,#N/A,#N/A,FALSE,FALSE,FALSE,FALSE,FALSE,FALSE,FALSE,9,65532,65532,FALSE,FALSE,TRUE,TRUE,TRUE}</definedName>
    <definedName name="UHLKJH" localSheetId="106" hidden="1">{FALSE,FALSE,-1.25,-15.5,484.5,276.75,FALSE,FALSE,TRUE,TRUE,0,12,#N/A,46,#N/A,2.93460490463215,15.35,1,FALSE,FALSE,3,TRUE,1,FALSE,100,"Swvu.PLA1.","ACwvu.PLA1.",#N/A,FALSE,FALSE,0,0,0,0,2,"","",TRUE,TRUE,FALSE,FALSE,1,60,#N/A,#N/A,FALSE,FALSE,FALSE,FALSE,FALSE,FALSE,FALSE,9,65532,65532,FALSE,FALSE,TRUE,TRUE,TRUE}</definedName>
    <definedName name="UHLKJH" localSheetId="17" hidden="1">{FALSE,FALSE,-1.25,-15.5,484.5,276.75,FALSE,FALSE,TRUE,TRUE,0,12,#N/A,46,#N/A,2.93460490463215,15.35,1,FALSE,FALSE,3,TRUE,1,FALSE,100,"Swvu.PLA1.","ACwvu.PLA1.",#N/A,FALSE,FALSE,0,0,0,0,2,"","",TRUE,TRUE,FALSE,FALSE,1,60,#N/A,#N/A,FALSE,FALSE,FALSE,FALSE,FALSE,FALSE,FALSE,9,65532,65532,FALSE,FALSE,TRUE,TRUE,TRUE}</definedName>
    <definedName name="UHLKJH" localSheetId="18" hidden="1">{FALSE,FALSE,-1.25,-15.5,484.5,276.75,FALSE,FALSE,TRUE,TRUE,0,12,#N/A,46,#N/A,2.93460490463215,15.35,1,FALSE,FALSE,3,TRUE,1,FALSE,100,"Swvu.PLA1.","ACwvu.PLA1.",#N/A,FALSE,FALSE,0,0,0,0,2,"","",TRUE,TRUE,FALSE,FALSE,1,60,#N/A,#N/A,FALSE,FALSE,FALSE,FALSE,FALSE,FALSE,FALSE,9,65532,65532,FALSE,FALSE,TRUE,TRUE,TRUE}</definedName>
    <definedName name="UHLKJH" localSheetId="38" hidden="1">{FALSE,FALSE,-1.25,-15.5,484.5,276.75,FALSE,FALSE,TRUE,TRUE,0,12,#N/A,46,#N/A,2.93460490463215,15.35,1,FALSE,FALSE,3,TRUE,1,FALSE,100,"Swvu.PLA1.","ACwvu.PLA1.",#N/A,FALSE,FALSE,0,0,0,0,2,"","",TRUE,TRUE,FALSE,FALSE,1,60,#N/A,#N/A,FALSE,FALSE,FALSE,FALSE,FALSE,FALSE,FALSE,9,65532,65532,FALSE,FALSE,TRUE,TRUE,TRUE}</definedName>
    <definedName name="UHLKJH" localSheetId="41" hidden="1">{FALSE,FALSE,-1.25,-15.5,484.5,276.75,FALSE,FALSE,TRUE,TRUE,0,12,#N/A,46,#N/A,2.93460490463215,15.35,1,FALSE,FALSE,3,TRUE,1,FALSE,100,"Swvu.PLA1.","ACwvu.PLA1.",#N/A,FALSE,FALSE,0,0,0,0,2,"","",TRUE,TRUE,FALSE,FALSE,1,60,#N/A,#N/A,FALSE,FALSE,FALSE,FALSE,FALSE,FALSE,FALSE,9,65532,65532,FALSE,FALSE,TRUE,TRUE,TRUE}</definedName>
    <definedName name="UHLKJH" localSheetId="65" hidden="1">{FALSE,FALSE,-1.25,-15.5,484.5,276.75,FALSE,FALSE,TRUE,TRUE,0,12,#N/A,46,#N/A,2.93460490463215,15.35,1,FALSE,FALSE,3,TRUE,1,FALSE,100,"Swvu.PLA1.","ACwvu.PLA1.",#N/A,FALSE,FALSE,0,0,0,0,2,"","",TRUE,TRUE,FALSE,FALSE,1,60,#N/A,#N/A,FALSE,FALSE,FALSE,FALSE,FALSE,FALSE,FALSE,9,65532,65532,FALSE,FALSE,TRUE,TRUE,TRUE}</definedName>
    <definedName name="UHLKJH" localSheetId="67" hidden="1">{FALSE,FALSE,-1.25,-15.5,484.5,276.75,FALSE,FALSE,TRUE,TRUE,0,12,#N/A,46,#N/A,2.93460490463215,15.35,1,FALSE,FALSE,3,TRUE,1,FALSE,100,"Swvu.PLA1.","ACwvu.PLA1.",#N/A,FALSE,FALSE,0,0,0,0,2,"","",TRUE,TRUE,FALSE,FALSE,1,60,#N/A,#N/A,FALSE,FALSE,FALSE,FALSE,FALSE,FALSE,FALSE,9,65532,65532,FALSE,FALSE,TRUE,TRUE,TRUE}</definedName>
    <definedName name="UHLKJH" localSheetId="70" hidden="1">{FALSE,FALSE,-1.25,-15.5,484.5,276.75,FALSE,FALSE,TRUE,TRUE,0,12,#N/A,46,#N/A,2.93460490463215,15.35,1,FALSE,FALSE,3,TRUE,1,FALSE,100,"Swvu.PLA1.","ACwvu.PLA1.",#N/A,FALSE,FALSE,0,0,0,0,2,"","",TRUE,TRUE,FALSE,FALSE,1,60,#N/A,#N/A,FALSE,FALSE,FALSE,FALSE,FALSE,FALSE,FALSE,9,65532,65532,FALSE,FALSE,TRUE,TRUE,TRUE}</definedName>
    <definedName name="UHLKJH" localSheetId="8" hidden="1">{FALSE,FALSE,-1.25,-15.5,484.5,276.75,FALSE,FALSE,TRUE,TRUE,0,12,#N/A,46,#N/A,2.93460490463215,15.35,1,FALSE,FALSE,3,TRUE,1,FALSE,100,"Swvu.PLA1.","ACwvu.PLA1.",#N/A,FALSE,FALSE,0,0,0,0,2,"","",TRUE,TRUE,FALSE,FALSE,1,60,#N/A,#N/A,FALSE,FALSE,FALSE,FALSE,FALSE,FALSE,FALSE,9,65532,65532,FALSE,FALSE,TRUE,TRUE,TRUE}</definedName>
    <definedName name="UHLKJH" localSheetId="9" hidden="1">{FALSE,FALSE,-1.25,-15.5,484.5,276.75,FALSE,FALSE,TRUE,TRUE,0,12,#N/A,46,#N/A,2.93460490463215,15.35,1,FALSE,FALSE,3,TRUE,1,FALSE,100,"Swvu.PLA1.","ACwvu.PLA1.",#N/A,FALSE,FALSE,0,0,0,0,2,"","",TRUE,TRUE,FALSE,FALSE,1,60,#N/A,#N/A,FALSE,FALSE,FALSE,FALSE,FALSE,FALSE,FALSE,9,65532,65532,FALSE,FALSE,TRUE,TRUE,TRUE}</definedName>
    <definedName name="UHLKJH" localSheetId="10" hidden="1">{FALSE,FALSE,-1.25,-15.5,484.5,276.75,FALSE,FALSE,TRUE,TRUE,0,12,#N/A,46,#N/A,2.93460490463215,15.35,1,FALSE,FALSE,3,TRUE,1,FALSE,100,"Swvu.PLA1.","ACwvu.PLA1.",#N/A,FALSE,FALSE,0,0,0,0,2,"","",TRUE,TRUE,FALSE,FALSE,1,60,#N/A,#N/A,FALSE,FALSE,FALSE,FALSE,FALSE,FALSE,FALSE,9,65532,65532,FALSE,FALSE,TRUE,TRUE,TRUE}</definedName>
    <definedName name="UHLKJH" localSheetId="11" hidden="1">{FALSE,FALSE,-1.25,-15.5,484.5,276.75,FALSE,FALSE,TRUE,TRUE,0,12,#N/A,46,#N/A,2.93460490463215,15.35,1,FALSE,FALSE,3,TRUE,1,FALSE,100,"Swvu.PLA1.","ACwvu.PLA1.",#N/A,FALSE,FALSE,0,0,0,0,2,"","",TRUE,TRUE,FALSE,FALSE,1,60,#N/A,#N/A,FALSE,FALSE,FALSE,FALSE,FALSE,FALSE,FALSE,9,65532,65532,FALSE,FALSE,TRUE,TRUE,TRUE}</definedName>
    <definedName name="UHLKJH" localSheetId="54" hidden="1">{FALSE,FALSE,-1.25,-15.5,484.5,276.75,FALSE,FALSE,TRUE,TRUE,0,12,#N/A,46,#N/A,2.93460490463215,15.35,1,FALSE,FALSE,3,TRUE,1,FALSE,100,"Swvu.PLA1.","ACwvu.PLA1.",#N/A,FALSE,FALSE,0,0,0,0,2,"","",TRUE,TRUE,FALSE,FALSE,1,60,#N/A,#N/A,FALSE,FALSE,FALSE,FALSE,FALSE,FALSE,FALSE,9,65532,65532,FALSE,FALSE,TRUE,TRUE,TRUE}</definedName>
    <definedName name="UHLKJH" localSheetId="51" hidden="1">{FALSE,FALSE,-1.25,-15.5,484.5,276.75,FALSE,FALSE,TRUE,TRUE,0,12,#N/A,46,#N/A,2.93460490463215,15.35,1,FALSE,FALSE,3,TRUE,1,FALSE,100,"Swvu.PLA1.","ACwvu.PLA1.",#N/A,FALSE,FALSE,0,0,0,0,2,"","",TRUE,TRUE,FALSE,FALSE,1,60,#N/A,#N/A,FALSE,FALSE,FALSE,FALSE,FALSE,FALSE,FALSE,9,65532,65532,FALSE,FALSE,TRUE,TRUE,TRUE}</definedName>
    <definedName name="UHLKJH" localSheetId="89" hidden="1">{FALSE,FALSE,-1.25,-15.5,484.5,276.75,FALSE,FALSE,TRUE,TRUE,0,12,#N/A,46,#N/A,2.93460490463215,15.35,1,FALSE,FALSE,3,TRUE,1,FALSE,100,"Swvu.PLA1.","ACwvu.PLA1.",#N/A,FALSE,FALSE,0,0,0,0,2,"","",TRUE,TRUE,FALSE,FALSE,1,60,#N/A,#N/A,FALSE,FALSE,FALSE,FALSE,FALSE,FALSE,FALSE,9,65532,65532,FALSE,FALSE,TRUE,TRUE,TRUE}</definedName>
    <definedName name="UHLKJH" localSheetId="28" hidden="1">{FALSE,FALSE,-1.25,-15.5,484.5,276.75,FALSE,FALSE,TRUE,TRUE,0,12,#N/A,46,#N/A,2.93460490463215,15.35,1,FALSE,FALSE,3,TRUE,1,FALSE,100,"Swvu.PLA1.","ACwvu.PLA1.",#N/A,FALSE,FALSE,0,0,0,0,2,"","",TRUE,TRUE,FALSE,FALSE,1,60,#N/A,#N/A,FALSE,FALSE,FALSE,FALSE,FALSE,FALSE,FALSE,9,65532,65532,FALSE,FALSE,TRUE,TRUE,TRUE}</definedName>
    <definedName name="UHLKJH" localSheetId="29" hidden="1">{FALSE,FALSE,-1.25,-15.5,484.5,276.75,FALSE,FALSE,TRUE,TRUE,0,12,#N/A,46,#N/A,2.93460490463215,15.35,1,FALSE,FALSE,3,TRUE,1,FALSE,100,"Swvu.PLA1.","ACwvu.PLA1.",#N/A,FALSE,FALSE,0,0,0,0,2,"","",TRUE,TRUE,FALSE,FALSE,1,60,#N/A,#N/A,FALSE,FALSE,FALSE,FALSE,FALSE,FALSE,FALSE,9,65532,65532,FALSE,FALSE,TRUE,TRUE,TRUE}</definedName>
    <definedName name="UHLKJH" localSheetId="30" hidden="1">{FALSE,FALSE,-1.25,-15.5,484.5,276.75,FALSE,FALSE,TRUE,TRUE,0,12,#N/A,46,#N/A,2.93460490463215,15.35,1,FALSE,FALSE,3,TRUE,1,FALSE,100,"Swvu.PLA1.","ACwvu.PLA1.",#N/A,FALSE,FALSE,0,0,0,0,2,"","",TRUE,TRUE,FALSE,FALSE,1,60,#N/A,#N/A,FALSE,FALSE,FALSE,FALSE,FALSE,FALSE,FALSE,9,65532,65532,FALSE,FALSE,TRUE,TRUE,TRUE}</definedName>
    <definedName name="UHLKJH" localSheetId="31" hidden="1">{FALSE,FALSE,-1.25,-15.5,484.5,276.75,FALSE,FALSE,TRUE,TRUE,0,12,#N/A,46,#N/A,2.93460490463215,15.35,1,FALSE,FALSE,3,TRUE,1,FALSE,100,"Swvu.PLA1.","ACwvu.PLA1.",#N/A,FALSE,FALSE,0,0,0,0,2,"","",TRUE,TRUE,FALSE,FALSE,1,60,#N/A,#N/A,FALSE,FALSE,FALSE,FALSE,FALSE,FALSE,FALSE,9,65532,65532,FALSE,FALSE,TRUE,TRUE,TRUE}</definedName>
    <definedName name="UHLKJH" localSheetId="32" hidden="1">{FALSE,FALSE,-1.25,-15.5,484.5,276.75,FALSE,FALSE,TRUE,TRUE,0,12,#N/A,46,#N/A,2.93460490463215,15.35,1,FALSE,FALSE,3,TRUE,1,FALSE,100,"Swvu.PLA1.","ACwvu.PLA1.",#N/A,FALSE,FALSE,0,0,0,0,2,"","",TRUE,TRUE,FALSE,FALSE,1,60,#N/A,#N/A,FALSE,FALSE,FALSE,FALSE,FALSE,FALSE,FALSE,9,65532,65532,FALSE,FALSE,TRUE,TRUE,TRUE}</definedName>
    <definedName name="UHLKJH" localSheetId="33" hidden="1">{FALSE,FALSE,-1.25,-15.5,484.5,276.75,FALSE,FALSE,TRUE,TRUE,0,12,#N/A,46,#N/A,2.93460490463215,15.35,1,FALSE,FALSE,3,TRUE,1,FALSE,100,"Swvu.PLA1.","ACwvu.PLA1.",#N/A,FALSE,FALSE,0,0,0,0,2,"","",TRUE,TRUE,FALSE,FALSE,1,60,#N/A,#N/A,FALSE,FALSE,FALSE,FALSE,FALSE,FALSE,FALSE,9,65532,65532,FALSE,FALSE,TRUE,TRUE,TRUE}</definedName>
    <definedName name="UHLKJH" localSheetId="34" hidden="1">{FALSE,FALSE,-1.25,-15.5,484.5,276.75,FALSE,FALSE,TRUE,TRUE,0,12,#N/A,46,#N/A,2.93460490463215,15.35,1,FALSE,FALSE,3,TRUE,1,FALSE,100,"Swvu.PLA1.","ACwvu.PLA1.",#N/A,FALSE,FALSE,0,0,0,0,2,"","",TRUE,TRUE,FALSE,FALSE,1,60,#N/A,#N/A,FALSE,FALSE,FALSE,FALSE,FALSE,FALSE,FALSE,9,65532,65532,FALSE,FALSE,TRUE,TRUE,TRUE}</definedName>
    <definedName name="UHLKJH" localSheetId="37" hidden="1">{FALSE,FALSE,-1.25,-15.5,484.5,276.75,FALSE,FALSE,TRUE,TRUE,0,12,#N/A,46,#N/A,2.93460490463215,15.35,1,FALSE,FALSE,3,TRUE,1,FALSE,100,"Swvu.PLA1.","ACwvu.PLA1.",#N/A,FALSE,FALSE,0,0,0,0,2,"","",TRUE,TRUE,FALSE,FALSE,1,60,#N/A,#N/A,FALSE,FALSE,FALSE,FALSE,FALSE,FALSE,FALSE,9,65532,65532,FALSE,FALSE,TRUE,TRUE,TRUE}</definedName>
    <definedName name="UHLKJH" localSheetId="2" hidden="1">{FALSE,FALSE,-1.25,-15.5,484.5,276.75,FALSE,FALSE,TRUE,TRUE,0,12,#N/A,46,#N/A,2.93460490463215,15.35,1,FALSE,FALSE,3,TRUE,1,FALSE,100,"Swvu.PLA1.","ACwvu.PLA1.",#N/A,FALSE,FALSE,0,0,0,0,2,"","",TRUE,TRUE,FALSE,FALSE,1,60,#N/A,#N/A,FALSE,FALSE,FALSE,FALSE,FALSE,FALSE,FALSE,9,65532,65532,FALSE,FALSE,TRUE,TRUE,TRUE}</definedName>
    <definedName name="UHLKJH" localSheetId="39" hidden="1">{FALSE,FALSE,-1.25,-15.5,484.5,276.75,FALSE,FALSE,TRUE,TRUE,0,12,#N/A,46,#N/A,2.93460490463215,15.35,1,FALSE,FALSE,3,TRUE,1,FALSE,100,"Swvu.PLA1.","ACwvu.PLA1.",#N/A,FALSE,FALSE,0,0,0,0,2,"","",TRUE,TRUE,FALSE,FALSE,1,60,#N/A,#N/A,FALSE,FALSE,FALSE,FALSE,FALSE,FALSE,FALSE,9,65532,65532,FALSE,FALSE,TRUE,TRUE,TRUE}</definedName>
    <definedName name="UHLKJH" localSheetId="40" hidden="1">{FALSE,FALSE,-1.25,-15.5,484.5,276.75,FALSE,FALSE,TRUE,TRUE,0,12,#N/A,46,#N/A,2.93460490463215,15.35,1,FALSE,FALSE,3,TRUE,1,FALSE,100,"Swvu.PLA1.","ACwvu.PLA1.",#N/A,FALSE,FALSE,0,0,0,0,2,"","",TRUE,TRUE,FALSE,FALSE,1,60,#N/A,#N/A,FALSE,FALSE,FALSE,FALSE,FALSE,FALSE,FALSE,9,65532,65532,FALSE,FALSE,TRUE,TRUE,TRUE}</definedName>
    <definedName name="UHLKJH" localSheetId="42" hidden="1">{FALSE,FALSE,-1.25,-15.5,484.5,276.75,FALSE,FALSE,TRUE,TRUE,0,12,#N/A,46,#N/A,2.93460490463215,15.35,1,FALSE,FALSE,3,TRUE,1,FALSE,100,"Swvu.PLA1.","ACwvu.PLA1.",#N/A,FALSE,FALSE,0,0,0,0,2,"","",TRUE,TRUE,FALSE,FALSE,1,60,#N/A,#N/A,FALSE,FALSE,FALSE,FALSE,FALSE,FALSE,FALSE,9,65532,65532,FALSE,FALSE,TRUE,TRUE,TRUE}</definedName>
    <definedName name="UHLKJH" localSheetId="43" hidden="1">{FALSE,FALSE,-1.25,-15.5,484.5,276.75,FALSE,FALSE,TRUE,TRUE,0,12,#N/A,46,#N/A,2.93460490463215,15.35,1,FALSE,FALSE,3,TRUE,1,FALSE,100,"Swvu.PLA1.","ACwvu.PLA1.",#N/A,FALSE,FALSE,0,0,0,0,2,"","",TRUE,TRUE,FALSE,FALSE,1,60,#N/A,#N/A,FALSE,FALSE,FALSE,FALSE,FALSE,FALSE,FALSE,9,65532,65532,FALSE,FALSE,TRUE,TRUE,TRUE}</definedName>
    <definedName name="UHLKJH" localSheetId="44" hidden="1">{FALSE,FALSE,-1.25,-15.5,484.5,276.75,FALSE,FALSE,TRUE,TRUE,0,12,#N/A,46,#N/A,2.93460490463215,15.35,1,FALSE,FALSE,3,TRUE,1,FALSE,100,"Swvu.PLA1.","ACwvu.PLA1.",#N/A,FALSE,FALSE,0,0,0,0,2,"","",TRUE,TRUE,FALSE,FALSE,1,60,#N/A,#N/A,FALSE,FALSE,FALSE,FALSE,FALSE,FALSE,FALSE,9,65532,65532,FALSE,FALSE,TRUE,TRUE,TRUE}</definedName>
    <definedName name="UHLKJH" localSheetId="45" hidden="1">{FALSE,FALSE,-1.25,-15.5,484.5,276.75,FALSE,FALSE,TRUE,TRUE,0,12,#N/A,46,#N/A,2.93460490463215,15.35,1,FALSE,FALSE,3,TRUE,1,FALSE,100,"Swvu.PLA1.","ACwvu.PLA1.",#N/A,FALSE,FALSE,0,0,0,0,2,"","",TRUE,TRUE,FALSE,FALSE,1,60,#N/A,#N/A,FALSE,FALSE,FALSE,FALSE,FALSE,FALSE,FALSE,9,65532,65532,FALSE,FALSE,TRUE,TRUE,TRUE}</definedName>
    <definedName name="UHLKJH" localSheetId="46" hidden="1">{FALSE,FALSE,-1.25,-15.5,484.5,276.75,FALSE,FALSE,TRUE,TRUE,0,12,#N/A,46,#N/A,2.93460490463215,15.35,1,FALSE,FALSE,3,TRUE,1,FALSE,100,"Swvu.PLA1.","ACwvu.PLA1.",#N/A,FALSE,FALSE,0,0,0,0,2,"","",TRUE,TRUE,FALSE,FALSE,1,60,#N/A,#N/A,FALSE,FALSE,FALSE,FALSE,FALSE,FALSE,FALSE,9,65532,65532,FALSE,FALSE,TRUE,TRUE,TRUE}</definedName>
    <definedName name="UHLKJH" localSheetId="47" hidden="1">{FALSE,FALSE,-1.25,-15.5,484.5,276.75,FALSE,FALSE,TRUE,TRUE,0,12,#N/A,46,#N/A,2.93460490463215,15.35,1,FALSE,FALSE,3,TRUE,1,FALSE,100,"Swvu.PLA1.","ACwvu.PLA1.",#N/A,FALSE,FALSE,0,0,0,0,2,"","",TRUE,TRUE,FALSE,FALSE,1,60,#N/A,#N/A,FALSE,FALSE,FALSE,FALSE,FALSE,FALSE,FALSE,9,65532,65532,FALSE,FALSE,TRUE,TRUE,TRUE}</definedName>
    <definedName name="UHLKJH" localSheetId="48" hidden="1">{FALSE,FALSE,-1.25,-15.5,484.5,276.75,FALSE,FALSE,TRUE,TRUE,0,12,#N/A,46,#N/A,2.93460490463215,15.35,1,FALSE,FALSE,3,TRUE,1,FALSE,100,"Swvu.PLA1.","ACwvu.PLA1.",#N/A,FALSE,FALSE,0,0,0,0,2,"","",TRUE,TRUE,FALSE,FALSE,1,60,#N/A,#N/A,FALSE,FALSE,FALSE,FALSE,FALSE,FALSE,FALSE,9,65532,65532,FALSE,FALSE,TRUE,TRUE,TRUE}</definedName>
    <definedName name="UHLKJH" localSheetId="49" hidden="1">{FALSE,FALSE,-1.25,-15.5,484.5,276.75,FALSE,FALSE,TRUE,TRUE,0,12,#N/A,46,#N/A,2.93460490463215,15.35,1,FALSE,FALSE,3,TRUE,1,FALSE,100,"Swvu.PLA1.","ACwvu.PLA1.",#N/A,FALSE,FALSE,0,0,0,0,2,"","",TRUE,TRUE,FALSE,FALSE,1,60,#N/A,#N/A,FALSE,FALSE,FALSE,FALSE,FALSE,FALSE,FALSE,9,65532,65532,FALSE,FALSE,TRUE,TRUE,TRUE}</definedName>
    <definedName name="UHLKJH" localSheetId="50" hidden="1">{FALSE,FALSE,-1.25,-15.5,484.5,276.75,FALSE,FALSE,TRUE,TRUE,0,12,#N/A,46,#N/A,2.93460490463215,15.35,1,FALSE,FALSE,3,TRUE,1,FALSE,100,"Swvu.PLA1.","ACwvu.PLA1.",#N/A,FALSE,FALSE,0,0,0,0,2,"","",TRUE,TRUE,FALSE,FALSE,1,60,#N/A,#N/A,FALSE,FALSE,FALSE,FALSE,FALSE,FALSE,FALSE,9,65532,65532,FALSE,FALSE,TRUE,TRUE,TRUE}</definedName>
    <definedName name="UHLKJH" localSheetId="57" hidden="1">{FALSE,FALSE,-1.25,-15.5,484.5,276.75,FALSE,FALSE,TRUE,TRUE,0,12,#N/A,46,#N/A,2.93460490463215,15.35,1,FALSE,FALSE,3,TRUE,1,FALSE,100,"Swvu.PLA1.","ACwvu.PLA1.",#N/A,FALSE,FALSE,0,0,0,0,2,"","",TRUE,TRUE,FALSE,FALSE,1,60,#N/A,#N/A,FALSE,FALSE,FALSE,FALSE,FALSE,FALSE,FALSE,9,65532,65532,FALSE,FALSE,TRUE,TRUE,TRUE}</definedName>
    <definedName name="UHLKJH" localSheetId="58" hidden="1">{FALSE,FALSE,-1.25,-15.5,484.5,276.75,FALSE,FALSE,TRUE,TRUE,0,12,#N/A,46,#N/A,2.93460490463215,15.35,1,FALSE,FALSE,3,TRUE,1,FALSE,100,"Swvu.PLA1.","ACwvu.PLA1.",#N/A,FALSE,FALSE,0,0,0,0,2,"","",TRUE,TRUE,FALSE,FALSE,1,60,#N/A,#N/A,FALSE,FALSE,FALSE,FALSE,FALSE,FALSE,FALSE,9,65532,65532,FALSE,FALSE,TRUE,TRUE,TRUE}</definedName>
    <definedName name="UHLKJH" localSheetId="59" hidden="1">{FALSE,FALSE,-1.25,-15.5,484.5,276.75,FALSE,FALSE,TRUE,TRUE,0,12,#N/A,46,#N/A,2.93460490463215,15.35,1,FALSE,FALSE,3,TRUE,1,FALSE,100,"Swvu.PLA1.","ACwvu.PLA1.",#N/A,FALSE,FALSE,0,0,0,0,2,"","",TRUE,TRUE,FALSE,FALSE,1,60,#N/A,#N/A,FALSE,FALSE,FALSE,FALSE,FALSE,FALSE,FALSE,9,65532,65532,FALSE,FALSE,TRUE,TRUE,TRUE}</definedName>
    <definedName name="UHLKJH" localSheetId="60" hidden="1">{FALSE,FALSE,-1.25,-15.5,484.5,276.75,FALSE,FALSE,TRUE,TRUE,0,12,#N/A,46,#N/A,2.93460490463215,15.35,1,FALSE,FALSE,3,TRUE,1,FALSE,100,"Swvu.PLA1.","ACwvu.PLA1.",#N/A,FALSE,FALSE,0,0,0,0,2,"","",TRUE,TRUE,FALSE,FALSE,1,60,#N/A,#N/A,FALSE,FALSE,FALSE,FALSE,FALSE,FALSE,FALSE,9,65532,65532,FALSE,FALSE,TRUE,TRUE,TRUE}</definedName>
    <definedName name="UHLKJH" localSheetId="61" hidden="1">{FALSE,FALSE,-1.25,-15.5,484.5,276.75,FALSE,FALSE,TRUE,TRUE,0,12,#N/A,46,#N/A,2.93460490463215,15.35,1,FALSE,FALSE,3,TRUE,1,FALSE,100,"Swvu.PLA1.","ACwvu.PLA1.",#N/A,FALSE,FALSE,0,0,0,0,2,"","",TRUE,TRUE,FALSE,FALSE,1,60,#N/A,#N/A,FALSE,FALSE,FALSE,FALSE,FALSE,FALSE,FALSE,9,65532,65532,FALSE,FALSE,TRUE,TRUE,TRUE}</definedName>
    <definedName name="UHLKJH" localSheetId="62" hidden="1">{FALSE,FALSE,-1.25,-15.5,484.5,276.75,FALSE,FALSE,TRUE,TRUE,0,12,#N/A,46,#N/A,2.93460490463215,15.35,1,FALSE,FALSE,3,TRUE,1,FALSE,100,"Swvu.PLA1.","ACwvu.PLA1.",#N/A,FALSE,FALSE,0,0,0,0,2,"","",TRUE,TRUE,FALSE,FALSE,1,60,#N/A,#N/A,FALSE,FALSE,FALSE,FALSE,FALSE,FALSE,FALSE,9,65532,65532,FALSE,FALSE,TRUE,TRUE,TRUE}</definedName>
    <definedName name="UHLKJH" localSheetId="63" hidden="1">{FALSE,FALSE,-1.25,-15.5,484.5,276.75,FALSE,FALSE,TRUE,TRUE,0,12,#N/A,46,#N/A,2.93460490463215,15.35,1,FALSE,FALSE,3,TRUE,1,FALSE,100,"Swvu.PLA1.","ACwvu.PLA1.",#N/A,FALSE,FALSE,0,0,0,0,2,"","",TRUE,TRUE,FALSE,FALSE,1,60,#N/A,#N/A,FALSE,FALSE,FALSE,FALSE,FALSE,FALSE,FALSE,9,65532,65532,FALSE,FALSE,TRUE,TRUE,TRUE}</definedName>
    <definedName name="UHLKJH" localSheetId="64" hidden="1">{FALSE,FALSE,-1.25,-15.5,484.5,276.75,FALSE,FALSE,TRUE,TRUE,0,12,#N/A,46,#N/A,2.93460490463215,15.35,1,FALSE,FALSE,3,TRUE,1,FALSE,100,"Swvu.PLA1.","ACwvu.PLA1.",#N/A,FALSE,FALSE,0,0,0,0,2,"","",TRUE,TRUE,FALSE,FALSE,1,60,#N/A,#N/A,FALSE,FALSE,FALSE,FALSE,FALSE,FALSE,FALSE,9,65532,65532,FALSE,FALSE,TRUE,TRUE,TRUE}</definedName>
    <definedName name="UHLKJH" localSheetId="66" hidden="1">{FALSE,FALSE,-1.25,-15.5,484.5,276.75,FALSE,FALSE,TRUE,TRUE,0,12,#N/A,46,#N/A,2.93460490463215,15.35,1,FALSE,FALSE,3,TRUE,1,FALSE,100,"Swvu.PLA1.","ACwvu.PLA1.",#N/A,FALSE,FALSE,0,0,0,0,2,"","",TRUE,TRUE,FALSE,FALSE,1,60,#N/A,#N/A,FALSE,FALSE,FALSE,FALSE,FALSE,FALSE,FALSE,9,65532,65532,FALSE,FALSE,TRUE,TRUE,TRUE}</definedName>
    <definedName name="UHLKJH" localSheetId="68" hidden="1">{FALSE,FALSE,-1.25,-15.5,484.5,276.75,FALSE,FALSE,TRUE,TRUE,0,12,#N/A,46,#N/A,2.93460490463215,15.35,1,FALSE,FALSE,3,TRUE,1,FALSE,100,"Swvu.PLA1.","ACwvu.PLA1.",#N/A,FALSE,FALSE,0,0,0,0,2,"","",TRUE,TRUE,FALSE,FALSE,1,60,#N/A,#N/A,FALSE,FALSE,FALSE,FALSE,FALSE,FALSE,FALSE,9,65532,65532,FALSE,FALSE,TRUE,TRUE,TRUE}</definedName>
    <definedName name="UHLKJH" localSheetId="69" hidden="1">{FALSE,FALSE,-1.25,-15.5,484.5,276.75,FALSE,FALSE,TRUE,TRUE,0,12,#N/A,46,#N/A,2.93460490463215,15.35,1,FALSE,FALSE,3,TRUE,1,FALSE,100,"Swvu.PLA1.","ACwvu.PLA1.",#N/A,FALSE,FALSE,0,0,0,0,2,"","",TRUE,TRUE,FALSE,FALSE,1,60,#N/A,#N/A,FALSE,FALSE,FALSE,FALSE,FALSE,FALSE,FALSE,9,65532,65532,FALSE,FALSE,TRUE,TRUE,TRUE}</definedName>
    <definedName name="UHLKJH" localSheetId="71" hidden="1">{FALSE,FALSE,-1.25,-15.5,484.5,276.75,FALSE,FALSE,TRUE,TRUE,0,12,#N/A,46,#N/A,2.93460490463215,15.35,1,FALSE,FALSE,3,TRUE,1,FALSE,100,"Swvu.PLA1.","ACwvu.PLA1.",#N/A,FALSE,FALSE,0,0,0,0,2,"","",TRUE,TRUE,FALSE,FALSE,1,60,#N/A,#N/A,FALSE,FALSE,FALSE,FALSE,FALSE,FALSE,FALSE,9,65532,65532,FALSE,FALSE,TRUE,TRUE,TRUE}</definedName>
    <definedName name="UHLKJH" localSheetId="76" hidden="1">{FALSE,FALSE,-1.25,-15.5,484.5,276.75,FALSE,FALSE,TRUE,TRUE,0,12,#N/A,46,#N/A,2.93460490463215,15.35,1,FALSE,FALSE,3,TRUE,1,FALSE,100,"Swvu.PLA1.","ACwvu.PLA1.",#N/A,FALSE,FALSE,0,0,0,0,2,"","",TRUE,TRUE,FALSE,FALSE,1,60,#N/A,#N/A,FALSE,FALSE,FALSE,FALSE,FALSE,FALSE,FALSE,9,65532,65532,FALSE,FALSE,TRUE,TRUE,TRUE}</definedName>
    <definedName name="UHLKJH" localSheetId="77" hidden="1">{FALSE,FALSE,-1.25,-15.5,484.5,276.75,FALSE,FALSE,TRUE,TRUE,0,12,#N/A,46,#N/A,2.93460490463215,15.35,1,FALSE,FALSE,3,TRUE,1,FALSE,100,"Swvu.PLA1.","ACwvu.PLA1.",#N/A,FALSE,FALSE,0,0,0,0,2,"","",TRUE,TRUE,FALSE,FALSE,1,60,#N/A,#N/A,FALSE,FALSE,FALSE,FALSE,FALSE,FALSE,FALSE,9,65532,65532,FALSE,FALSE,TRUE,TRUE,TRUE}</definedName>
    <definedName name="UHLKJH" localSheetId="78" hidden="1">{FALSE,FALSE,-1.25,-15.5,484.5,276.75,FALSE,FALSE,TRUE,TRUE,0,12,#N/A,46,#N/A,2.93460490463215,15.35,1,FALSE,FALSE,3,TRUE,1,FALSE,100,"Swvu.PLA1.","ACwvu.PLA1.",#N/A,FALSE,FALSE,0,0,0,0,2,"","",TRUE,TRUE,FALSE,FALSE,1,60,#N/A,#N/A,FALSE,FALSE,FALSE,FALSE,FALSE,FALSE,FALSE,9,65532,65532,FALSE,FALSE,TRUE,TRUE,TRUE}</definedName>
    <definedName name="UHLKJH" localSheetId="82" hidden="1">{FALSE,FALSE,-1.25,-15.5,484.5,276.75,FALSE,FALSE,TRUE,TRUE,0,12,#N/A,46,#N/A,2.93460490463215,15.35,1,FALSE,FALSE,3,TRUE,1,FALSE,100,"Swvu.PLA1.","ACwvu.PLA1.",#N/A,FALSE,FALSE,0,0,0,0,2,"","",TRUE,TRUE,FALSE,FALSE,1,60,#N/A,#N/A,FALSE,FALSE,FALSE,FALSE,FALSE,FALSE,FALSE,9,65532,65532,FALSE,FALSE,TRUE,TRUE,TRUE}</definedName>
    <definedName name="UHLKJH" localSheetId="22" hidden="1">{FALSE,FALSE,-1.25,-15.5,484.5,276.75,FALSE,FALSE,TRUE,TRUE,0,12,#N/A,46,#N/A,2.93460490463215,15.35,1,FALSE,FALSE,3,TRUE,1,FALSE,100,"Swvu.PLA1.","ACwvu.PLA1.",#N/A,FALSE,FALSE,0,0,0,0,2,"","",TRUE,TRUE,FALSE,FALSE,1,60,#N/A,#N/A,FALSE,FALSE,FALSE,FALSE,FALSE,FALSE,FALSE,9,65532,65532,FALSE,FALSE,TRUE,TRUE,TRUE}</definedName>
    <definedName name="UHLKJH" localSheetId="86" hidden="1">{FALSE,FALSE,-1.25,-15.5,484.5,276.75,FALSE,FALSE,TRUE,TRUE,0,12,#N/A,46,#N/A,2.93460490463215,15.35,1,FALSE,FALSE,3,TRUE,1,FALSE,100,"Swvu.PLA1.","ACwvu.PLA1.",#N/A,FALSE,FALSE,0,0,0,0,2,"","",TRUE,TRUE,FALSE,FALSE,1,60,#N/A,#N/A,FALSE,FALSE,FALSE,FALSE,FALSE,FALSE,FALSE,9,65532,65532,FALSE,FALSE,TRUE,TRUE,TRUE}</definedName>
    <definedName name="UHLKJH" localSheetId="90" hidden="1">{FALSE,FALSE,-1.25,-15.5,484.5,276.75,FALSE,FALSE,TRUE,TRUE,0,12,#N/A,46,#N/A,2.93460490463215,15.35,1,FALSE,FALSE,3,TRUE,1,FALSE,100,"Swvu.PLA1.","ACwvu.PLA1.",#N/A,FALSE,FALSE,0,0,0,0,2,"","",TRUE,TRUE,FALSE,FALSE,1,60,#N/A,#N/A,FALSE,FALSE,FALSE,FALSE,FALSE,FALSE,FALSE,9,65532,65532,FALSE,FALSE,TRUE,TRUE,TRUE}</definedName>
    <definedName name="UHLKJH" localSheetId="94" hidden="1">{FALSE,FALSE,-1.25,-15.5,484.5,276.75,FALSE,FALSE,TRUE,TRUE,0,12,#N/A,46,#N/A,2.93460490463215,15.35,1,FALSE,FALSE,3,TRUE,1,FALSE,100,"Swvu.PLA1.","ACwvu.PLA1.",#N/A,FALSE,FALSE,0,0,0,0,2,"","",TRUE,TRUE,FALSE,FALSE,1,60,#N/A,#N/A,FALSE,FALSE,FALSE,FALSE,FALSE,FALSE,FALSE,9,65532,65532,FALSE,FALSE,TRUE,TRUE,TRUE}</definedName>
    <definedName name="UHLKJH" localSheetId="102" hidden="1">{FALSE,FALSE,-1.25,-15.5,484.5,276.75,FALSE,FALSE,TRUE,TRUE,0,12,#N/A,46,#N/A,2.93460490463215,15.35,1,FALSE,FALSE,3,TRUE,1,FALSE,100,"Swvu.PLA1.","ACwvu.PLA1.",#N/A,FALSE,FALSE,0,0,0,0,2,"","",TRUE,TRUE,FALSE,FALSE,1,60,#N/A,#N/A,FALSE,FALSE,FALSE,FALSE,FALSE,FALSE,FALSE,9,65532,65532,FALSE,FALSE,TRUE,TRUE,TRUE}</definedName>
    <definedName name="UHLKJH" localSheetId="27" hidden="1">{FALSE,FALSE,-1.25,-15.5,484.5,276.75,FALSE,FALSE,TRUE,TRUE,0,12,#N/A,46,#N/A,2.93460490463215,15.35,1,FALSE,FALSE,3,TRUE,1,FALSE,100,"Swvu.PLA1.","ACwvu.PLA1.",#N/A,FALSE,FALSE,0,0,0,0,2,"","",TRUE,TRUE,FALSE,FALSE,1,60,#N/A,#N/A,FALSE,FALSE,FALSE,FALSE,FALSE,FALSE,FALSE,9,65532,65532,FALSE,FALSE,TRUE,TRUE,TRUE}</definedName>
    <definedName name="UHLKJH" localSheetId="0"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 localSheetId="106">#REF!</definedName>
    <definedName name="UK_wt" localSheetId="57">'[83]OECD wgt'!$B$9</definedName>
    <definedName name="UK_wt" localSheetId="94">#REF!</definedName>
    <definedName name="UK_wt">'[83]OECD wgt'!$B$9</definedName>
    <definedName name="unemp_96Q3" localSheetId="106">#REF!</definedName>
    <definedName name="unemp_96Q3" localSheetId="17">#REF!</definedName>
    <definedName name="unemp_96Q3" localSheetId="51">#REF!</definedName>
    <definedName name="unemp_96Q3" localSheetId="89">#REF!</definedName>
    <definedName name="unemp_96Q3" localSheetId="40">#REF!</definedName>
    <definedName name="unemp_96Q3" localSheetId="42">#REF!</definedName>
    <definedName name="unemp_96Q3" localSheetId="43">#REF!</definedName>
    <definedName name="unemp_96Q3" localSheetId="48">#REF!</definedName>
    <definedName name="unemp_96Q3" localSheetId="49">#REF!</definedName>
    <definedName name="unemp_96Q3" localSheetId="50">#REF!</definedName>
    <definedName name="unemp_96Q3" localSheetId="57">#REF!</definedName>
    <definedName name="unemp_96Q3" localSheetId="58">#REF!</definedName>
    <definedName name="unemp_96Q3" localSheetId="77">#REF!</definedName>
    <definedName name="unemp_96Q3" localSheetId="78">#REF!</definedName>
    <definedName name="unemp_96Q3" localSheetId="22">#REF!</definedName>
    <definedName name="unemp_96Q3" localSheetId="90">#REF!</definedName>
    <definedName name="unemp_96Q3" localSheetId="27">#REF!</definedName>
    <definedName name="unemp_96Q3" localSheetId="0">#REF!</definedName>
    <definedName name="unemp_96Q3">#REF!</definedName>
    <definedName name="unemp_96Q4" localSheetId="106">#REF!</definedName>
    <definedName name="unemp_96Q4" localSheetId="17">#REF!</definedName>
    <definedName name="unemp_96Q4" localSheetId="51">#REF!</definedName>
    <definedName name="unemp_96Q4" localSheetId="89">#REF!</definedName>
    <definedName name="unemp_96Q4" localSheetId="40">#REF!</definedName>
    <definedName name="unemp_96Q4" localSheetId="42">#REF!</definedName>
    <definedName name="unemp_96Q4" localSheetId="43">#REF!</definedName>
    <definedName name="unemp_96Q4" localSheetId="48">#REF!</definedName>
    <definedName name="unemp_96Q4" localSheetId="49">#REF!</definedName>
    <definedName name="unemp_96Q4" localSheetId="50">#REF!</definedName>
    <definedName name="unemp_96Q4" localSheetId="57">#REF!</definedName>
    <definedName name="unemp_96Q4" localSheetId="58">#REF!</definedName>
    <definedName name="unemp_96Q4" localSheetId="76">#REF!</definedName>
    <definedName name="unemp_96Q4" localSheetId="78">#REF!</definedName>
    <definedName name="unemp_96Q4" localSheetId="22">#REF!</definedName>
    <definedName name="unemp_96Q4" localSheetId="90">#REF!</definedName>
    <definedName name="unemp_96Q4" localSheetId="27">#REF!</definedName>
    <definedName name="unemp_96Q4" localSheetId="0">#REF!</definedName>
    <definedName name="unemp_96Q4">#REF!</definedName>
    <definedName name="unemp_97Q1" localSheetId="106">#REF!</definedName>
    <definedName name="unemp_97Q1" localSheetId="17">#REF!</definedName>
    <definedName name="unemp_97Q1" localSheetId="51">#REF!</definedName>
    <definedName name="unemp_97Q1" localSheetId="89">#REF!</definedName>
    <definedName name="unemp_97Q1" localSheetId="40">#REF!</definedName>
    <definedName name="unemp_97Q1" localSheetId="42">#REF!</definedName>
    <definedName name="unemp_97Q1" localSheetId="43">#REF!</definedName>
    <definedName name="unemp_97Q1" localSheetId="48">#REF!</definedName>
    <definedName name="unemp_97Q1" localSheetId="49">#REF!</definedName>
    <definedName name="unemp_97Q1" localSheetId="50">#REF!</definedName>
    <definedName name="unemp_97Q1" localSheetId="57">#REF!</definedName>
    <definedName name="unemp_97Q1" localSheetId="58">#REF!</definedName>
    <definedName name="unemp_97Q1" localSheetId="76">#REF!</definedName>
    <definedName name="unemp_97Q1" localSheetId="78">#REF!</definedName>
    <definedName name="unemp_97Q1" localSheetId="22">#REF!</definedName>
    <definedName name="unemp_97Q1" localSheetId="90">#REF!</definedName>
    <definedName name="unemp_97Q1" localSheetId="27">#REF!</definedName>
    <definedName name="unemp_97Q1" localSheetId="0">#REF!</definedName>
    <definedName name="unemp_97Q1">#REF!</definedName>
    <definedName name="unemp_97Q2" localSheetId="106">#REF!</definedName>
    <definedName name="unemp_97Q2" localSheetId="17">#REF!</definedName>
    <definedName name="unemp_97Q2" localSheetId="51">#REF!</definedName>
    <definedName name="unemp_97Q2" localSheetId="89">#REF!</definedName>
    <definedName name="unemp_97Q2" localSheetId="42">#REF!</definedName>
    <definedName name="unemp_97Q2" localSheetId="43">#REF!</definedName>
    <definedName name="unemp_97Q2" localSheetId="48">#REF!</definedName>
    <definedName name="unemp_97Q2" localSheetId="49">#REF!</definedName>
    <definedName name="unemp_97Q2" localSheetId="50">#REF!</definedName>
    <definedName name="unemp_97Q2" localSheetId="57">#REF!</definedName>
    <definedName name="unemp_97Q2" localSheetId="58">#REF!</definedName>
    <definedName name="unemp_97Q2" localSheetId="76">#REF!</definedName>
    <definedName name="unemp_97Q2" localSheetId="78">#REF!</definedName>
    <definedName name="unemp_97Q2" localSheetId="22">#REF!</definedName>
    <definedName name="unemp_97Q2" localSheetId="90">#REF!</definedName>
    <definedName name="unemp_97Q2" localSheetId="27">#REF!</definedName>
    <definedName name="unemp_97Q2" localSheetId="0">#REF!</definedName>
    <definedName name="unemp_97Q2">#REF!</definedName>
    <definedName name="unemp_nat" localSheetId="106">#REF!</definedName>
    <definedName name="unemp_nat" localSheetId="17">#REF!</definedName>
    <definedName name="unemp_nat" localSheetId="51">#REF!</definedName>
    <definedName name="unemp_nat" localSheetId="89">#REF!</definedName>
    <definedName name="unemp_nat" localSheetId="42">#REF!</definedName>
    <definedName name="unemp_nat" localSheetId="43">#REF!</definedName>
    <definedName name="unemp_nat" localSheetId="48">#REF!</definedName>
    <definedName name="unemp_nat" localSheetId="49">#REF!</definedName>
    <definedName name="unemp_nat" localSheetId="50">#REF!</definedName>
    <definedName name="unemp_nat" localSheetId="57">#REF!</definedName>
    <definedName name="unemp_nat" localSheetId="58">#REF!</definedName>
    <definedName name="unemp_nat" localSheetId="76">#REF!</definedName>
    <definedName name="unemp_nat" localSheetId="78">#REF!</definedName>
    <definedName name="unemp_nat" localSheetId="22">#REF!</definedName>
    <definedName name="unemp_nat" localSheetId="90">#REF!</definedName>
    <definedName name="unemp_nat" localSheetId="27">#REF!</definedName>
    <definedName name="unemp_nat" localSheetId="0">#REF!</definedName>
    <definedName name="unemp_nat">#REF!</definedName>
    <definedName name="unemp_urbrural" localSheetId="106">#REF!</definedName>
    <definedName name="unemp_urbrural" localSheetId="17">#REF!</definedName>
    <definedName name="unemp_urbrural" localSheetId="51">#REF!</definedName>
    <definedName name="unemp_urbrural" localSheetId="89">#REF!</definedName>
    <definedName name="unemp_urbrural" localSheetId="42">#REF!</definedName>
    <definedName name="unemp_urbrural" localSheetId="43">#REF!</definedName>
    <definedName name="unemp_urbrural" localSheetId="48">#REF!</definedName>
    <definedName name="unemp_urbrural" localSheetId="49">#REF!</definedName>
    <definedName name="unemp_urbrural" localSheetId="50">#REF!</definedName>
    <definedName name="unemp_urbrural" localSheetId="57">#REF!</definedName>
    <definedName name="unemp_urbrural" localSheetId="58">#REF!</definedName>
    <definedName name="unemp_urbrural" localSheetId="76">#REF!</definedName>
    <definedName name="unemp_urbrural" localSheetId="78">#REF!</definedName>
    <definedName name="unemp_urbrural" localSheetId="22">#REF!</definedName>
    <definedName name="unemp_urbrural" localSheetId="90">#REF!</definedName>
    <definedName name="unemp_urbrural" localSheetId="27">#REF!</definedName>
    <definedName name="unemp_urbrural" localSheetId="0">#REF!</definedName>
    <definedName name="unemp_urbrural">#REF!</definedName>
    <definedName name="UNION_FENOSA" localSheetId="106">#REF!</definedName>
    <definedName name="UNION_FENOSA" localSheetId="17">#REF!</definedName>
    <definedName name="UNION_FENOSA" localSheetId="51">#REF!</definedName>
    <definedName name="UNION_FENOSA" localSheetId="89">#REF!</definedName>
    <definedName name="UNION_FENOSA" localSheetId="48">#REF!</definedName>
    <definedName name="UNION_FENOSA" localSheetId="49">#REF!</definedName>
    <definedName name="UNION_FENOSA" localSheetId="50">#REF!</definedName>
    <definedName name="UNION_FENOSA" localSheetId="57">#REF!</definedName>
    <definedName name="UNION_FENOSA" localSheetId="58">#REF!</definedName>
    <definedName name="UNION_FENOSA" localSheetId="78">#REF!</definedName>
    <definedName name="UNION_FENOSA" localSheetId="22">#REF!</definedName>
    <definedName name="UNION_FENOSA" localSheetId="90">#REF!</definedName>
    <definedName name="UNION_FENOSA" localSheetId="0">#REF!</definedName>
    <definedName name="UNION_FENOSA">#REF!</definedName>
    <definedName name="UnitsLabel" localSheetId="106">#REF!</definedName>
    <definedName name="UnitsLabel" localSheetId="17">#REF!</definedName>
    <definedName name="UnitsLabel" localSheetId="41">#REF!</definedName>
    <definedName name="UnitsLabel" localSheetId="51">#REF!</definedName>
    <definedName name="UnitsLabel" localSheetId="89">#REF!</definedName>
    <definedName name="UnitsLabel" localSheetId="42">#REF!</definedName>
    <definedName name="UnitsLabel" localSheetId="43">#REF!</definedName>
    <definedName name="UnitsLabel" localSheetId="48">#REF!</definedName>
    <definedName name="UnitsLabel" localSheetId="49">#REF!</definedName>
    <definedName name="UnitsLabel" localSheetId="50">#REF!</definedName>
    <definedName name="UnitsLabel" localSheetId="57">#REF!</definedName>
    <definedName name="UnitsLabel" localSheetId="58">#REF!</definedName>
    <definedName name="UnitsLabel" localSheetId="59">#REF!</definedName>
    <definedName name="UnitsLabel" localSheetId="60">#REF!</definedName>
    <definedName name="UnitsLabel" localSheetId="76">#REF!</definedName>
    <definedName name="UnitsLabel" localSheetId="78">#REF!</definedName>
    <definedName name="UnitsLabel" localSheetId="82">#REF!</definedName>
    <definedName name="UnitsLabel" localSheetId="22">#REF!</definedName>
    <definedName name="UnitsLabel" localSheetId="86">#REF!</definedName>
    <definedName name="UnitsLabel" localSheetId="90">#REF!</definedName>
    <definedName name="UnitsLabel" localSheetId="27">#REF!</definedName>
    <definedName name="UnitsLabel" localSheetId="0">#REF!</definedName>
    <definedName name="UnitsLabel">#REF!</definedName>
    <definedName name="Universities" localSheetId="106">#REF!</definedName>
    <definedName name="Universities" localSheetId="17">#REF!</definedName>
    <definedName name="Universities" localSheetId="51">#REF!</definedName>
    <definedName name="Universities" localSheetId="89">#REF!</definedName>
    <definedName name="Universities" localSheetId="48">#REF!</definedName>
    <definedName name="Universities" localSheetId="49">#REF!</definedName>
    <definedName name="Universities" localSheetId="50">#REF!</definedName>
    <definedName name="Universities" localSheetId="57">#REF!</definedName>
    <definedName name="Universities" localSheetId="58">#REF!</definedName>
    <definedName name="Universities" localSheetId="78">#REF!</definedName>
    <definedName name="Universities" localSheetId="22">#REF!</definedName>
    <definedName name="Universities" localSheetId="90">#REF!</definedName>
    <definedName name="Universities" localSheetId="0">#REF!</definedName>
    <definedName name="Universities">#REF!</definedName>
    <definedName name="Uruguay" localSheetId="106">#REF!</definedName>
    <definedName name="Uruguay" localSheetId="17">'[198]SVI table'!$E$10:$L$73</definedName>
    <definedName name="Uruguay" localSheetId="89">'[198]SVI table'!$E$10:$L$73</definedName>
    <definedName name="Uruguay" localSheetId="49">'[198]SVI table'!$E$10:$L$73</definedName>
    <definedName name="Uruguay" localSheetId="50">'[198]SVI table'!$E$10:$L$73</definedName>
    <definedName name="Uruguay" localSheetId="57">'[198]SVI table'!$E$10:$L$73</definedName>
    <definedName name="Uruguay" localSheetId="90">'[198]SVI table'!$E$10:$L$73</definedName>
    <definedName name="Uruguay" localSheetId="94">#REF!</definedName>
    <definedName name="Uruguay">'[198]SVI table'!$E$10:$L$73</definedName>
    <definedName name="US_1" localSheetId="106">OFFSET(#REF!,0,0,COUNT(#REF!),1)</definedName>
    <definedName name="US_1" localSheetId="17">OFFSET(#REF!,0,0,COUNT(#REF!),1)</definedName>
    <definedName name="US_1" localSheetId="51">OFFSET(#REF!,0,0,COUNT(#REF!),1)</definedName>
    <definedName name="US_1" localSheetId="89">OFFSET(#REF!,0,0,COUNT(#REF!),1)</definedName>
    <definedName name="US_1" localSheetId="40">OFFSET(#REF!,0,0,COUNT(#REF!),1)</definedName>
    <definedName name="US_1" localSheetId="42">OFFSET(#REF!,0,0,COUNT(#REF!),1)</definedName>
    <definedName name="US_1" localSheetId="43">OFFSET(#REF!,0,0,COUNT(#REF!),1)</definedName>
    <definedName name="US_1" localSheetId="48">OFFSET(#REF!,0,0,COUNT(#REF!),1)</definedName>
    <definedName name="US_1" localSheetId="49">OFFSET(#REF!,0,0,COUNT(#REF!),1)</definedName>
    <definedName name="US_1" localSheetId="50">OFFSET(#REF!,0,0,COUNT(#REF!),1)</definedName>
    <definedName name="US_1" localSheetId="57">OFFSET(#REF!,0,0,COUNT(#REF!),1)</definedName>
    <definedName name="US_1" localSheetId="58">OFFSET(#REF!,0,0,COUNT(#REF!),1)</definedName>
    <definedName name="US_1" localSheetId="59">OFFSET(#REF!,0,0,COUNT(#REF!),1)</definedName>
    <definedName name="US_1" localSheetId="60">OFFSET(#REF!,0,0,COUNT(#REF!),1)</definedName>
    <definedName name="US_1" localSheetId="76">OFFSET(#REF!,0,0,COUNT(#REF!),1)</definedName>
    <definedName name="US_1" localSheetId="78">OFFSET(#REF!,0,0,COUNT(#REF!),1)</definedName>
    <definedName name="US_1" localSheetId="22">OFFSET(#REF!,0,0,COUNT(#REF!),1)</definedName>
    <definedName name="US_1" localSheetId="90">OFFSET(#REF!,0,0,COUNT(#REF!),1)</definedName>
    <definedName name="US_1" localSheetId="27">OFFSET(#REF!,0,0,COUNT(#REF!),1)</definedName>
    <definedName name="US_1" localSheetId="0">OFFSET(#REF!,0,0,COUNT(#REF!),1)</definedName>
    <definedName name="US_1">OFFSET(#REF!,0,0,COUNT(#REF!),1)</definedName>
    <definedName name="US_2" localSheetId="106">OFFSET(#REF!,0,0,COUNT(#REF!),1)</definedName>
    <definedName name="US_2" localSheetId="17">OFFSET(#REF!,0,0,COUNT(#REF!),1)</definedName>
    <definedName name="US_2" localSheetId="51">OFFSET(#REF!,0,0,COUNT(#REF!),1)</definedName>
    <definedName name="US_2" localSheetId="89">OFFSET(#REF!,0,0,COUNT(#REF!),1)</definedName>
    <definedName name="US_2" localSheetId="42">OFFSET(#REF!,0,0,COUNT(#REF!),1)</definedName>
    <definedName name="US_2" localSheetId="43">OFFSET(#REF!,0,0,COUNT(#REF!),1)</definedName>
    <definedName name="US_2" localSheetId="48">OFFSET(#REF!,0,0,COUNT(#REF!),1)</definedName>
    <definedName name="US_2" localSheetId="49">OFFSET(#REF!,0,0,COUNT(#REF!),1)</definedName>
    <definedName name="US_2" localSheetId="50">OFFSET(#REF!,0,0,COUNT(#REF!),1)</definedName>
    <definedName name="US_2" localSheetId="57">OFFSET(#REF!,0,0,COUNT(#REF!),1)</definedName>
    <definedName name="US_2" localSheetId="58">OFFSET(#REF!,0,0,COUNT(#REF!),1)</definedName>
    <definedName name="US_2" localSheetId="59">OFFSET(#REF!,0,0,COUNT(#REF!),1)</definedName>
    <definedName name="US_2" localSheetId="60">OFFSET(#REF!,0,0,COUNT(#REF!),1)</definedName>
    <definedName name="US_2" localSheetId="76">OFFSET(#REF!,0,0,COUNT(#REF!),1)</definedName>
    <definedName name="US_2" localSheetId="78">OFFSET(#REF!,0,0,COUNT(#REF!),1)</definedName>
    <definedName name="US_2" localSheetId="22">OFFSET(#REF!,0,0,COUNT(#REF!),1)</definedName>
    <definedName name="US_2" localSheetId="90">OFFSET(#REF!,0,0,COUNT(#REF!),1)</definedName>
    <definedName name="US_2" localSheetId="27">OFFSET(#REF!,0,0,COUNT(#REF!),1)</definedName>
    <definedName name="US_2" localSheetId="0">OFFSET(#REF!,0,0,COUNT(#REF!),1)</definedName>
    <definedName name="US_2">OFFSET(#REF!,0,0,COUNT(#REF!),1)</definedName>
    <definedName name="USA_wt" localSheetId="106">#REF!</definedName>
    <definedName name="USA_wt" localSheetId="57">'[83]OECD wgt'!$B$4</definedName>
    <definedName name="USA_wt" localSheetId="94">#REF!</definedName>
    <definedName name="USA_wt">'[83]OECD wgt'!$B$4</definedName>
    <definedName name="USavg" localSheetId="106">OFFSET(#REF!,0,0,COUNT(#REF!),1)</definedName>
    <definedName name="USavg" localSheetId="17">OFFSET(#REF!,0,0,COUNT(#REF!),1)</definedName>
    <definedName name="USavg" localSheetId="51">OFFSET(#REF!,0,0,COUNT(#REF!),1)</definedName>
    <definedName name="USavg" localSheetId="89">OFFSET(#REF!,0,0,COUNT(#REF!),1)</definedName>
    <definedName name="USavg" localSheetId="40">OFFSET(#REF!,0,0,COUNT(#REF!),1)</definedName>
    <definedName name="USavg" localSheetId="42">OFFSET(#REF!,0,0,COUNT(#REF!),1)</definedName>
    <definedName name="USavg" localSheetId="43">OFFSET(#REF!,0,0,COUNT(#REF!),1)</definedName>
    <definedName name="USavg" localSheetId="48">OFFSET(#REF!,0,0,COUNT(#REF!),1)</definedName>
    <definedName name="USavg" localSheetId="49">OFFSET(#REF!,0,0,COUNT(#REF!),1)</definedName>
    <definedName name="USavg" localSheetId="50">OFFSET(#REF!,0,0,COUNT(#REF!),1)</definedName>
    <definedName name="USavg" localSheetId="57">OFFSET(#REF!,0,0,COUNT(#REF!),1)</definedName>
    <definedName name="USavg" localSheetId="58">OFFSET(#REF!,0,0,COUNT(#REF!),1)</definedName>
    <definedName name="USavg" localSheetId="59">OFFSET(#REF!,0,0,COUNT(#REF!),1)</definedName>
    <definedName name="USavg" localSheetId="60">OFFSET(#REF!,0,0,COUNT(#REF!),1)</definedName>
    <definedName name="USavg" localSheetId="76">OFFSET(#REF!,0,0,COUNT(#REF!),1)</definedName>
    <definedName name="USavg" localSheetId="78">OFFSET(#REF!,0,0,COUNT(#REF!),1)</definedName>
    <definedName name="USavg" localSheetId="22">OFFSET(#REF!,0,0,COUNT(#REF!),1)</definedName>
    <definedName name="USavg" localSheetId="90">OFFSET(#REF!,0,0,COUNT(#REF!),1)</definedName>
    <definedName name="USavg" localSheetId="27">OFFSET(#REF!,0,0,COUNT(#REF!),1)</definedName>
    <definedName name="USavg" localSheetId="0">OFFSET(#REF!,0,0,COUNT(#REF!),1)</definedName>
    <definedName name="USavg">OFFSET(#REF!,0,0,COUNT(#REF!),1)</definedName>
    <definedName name="USCRUDE87" localSheetId="106">#REF!</definedName>
    <definedName name="USCRUDE87" localSheetId="17">#REF!</definedName>
    <definedName name="USCRUDE87" localSheetId="41">#REF!</definedName>
    <definedName name="USCRUDE87" localSheetId="51">#REF!</definedName>
    <definedName name="USCRUDE87" localSheetId="89">#REF!</definedName>
    <definedName name="USCRUDE87" localSheetId="40">#REF!</definedName>
    <definedName name="USCRUDE87" localSheetId="42">#REF!</definedName>
    <definedName name="USCRUDE87" localSheetId="43">#REF!</definedName>
    <definedName name="USCRUDE87" localSheetId="47">#REF!</definedName>
    <definedName name="USCRUDE87" localSheetId="48">#REF!</definedName>
    <definedName name="USCRUDE87" localSheetId="49">#REF!</definedName>
    <definedName name="USCRUDE87" localSheetId="50">#REF!</definedName>
    <definedName name="USCRUDE87" localSheetId="57">#REF!</definedName>
    <definedName name="USCRUDE87" localSheetId="58">#REF!</definedName>
    <definedName name="USCRUDE87" localSheetId="59">#REF!</definedName>
    <definedName name="USCRUDE87" localSheetId="60">#REF!</definedName>
    <definedName name="USCRUDE87" localSheetId="76">#REF!</definedName>
    <definedName name="USCRUDE87" localSheetId="78">#REF!</definedName>
    <definedName name="USCRUDE87" localSheetId="82">#REF!</definedName>
    <definedName name="USCRUDE87" localSheetId="22">#REF!</definedName>
    <definedName name="USCRUDE87" localSheetId="86">#REF!</definedName>
    <definedName name="USCRUDE87" localSheetId="90">#REF!</definedName>
    <definedName name="USCRUDE87" localSheetId="27">#REF!</definedName>
    <definedName name="USCRUDE87" localSheetId="0">#REF!</definedName>
    <definedName name="USCRUDE87">#REF!</definedName>
    <definedName name="USCRUDE88" localSheetId="106">#REF!</definedName>
    <definedName name="USCRUDE88" localSheetId="17">#REF!</definedName>
    <definedName name="USCRUDE88" localSheetId="41">#REF!</definedName>
    <definedName name="USCRUDE88" localSheetId="51">#REF!</definedName>
    <definedName name="USCRUDE88" localSheetId="89">#REF!</definedName>
    <definedName name="USCRUDE88" localSheetId="40">#REF!</definedName>
    <definedName name="USCRUDE88" localSheetId="42">#REF!</definedName>
    <definedName name="USCRUDE88" localSheetId="43">#REF!</definedName>
    <definedName name="USCRUDE88" localSheetId="48">#REF!</definedName>
    <definedName name="USCRUDE88" localSheetId="49">#REF!</definedName>
    <definedName name="USCRUDE88" localSheetId="50">#REF!</definedName>
    <definedName name="USCRUDE88" localSheetId="57">#REF!</definedName>
    <definedName name="USCRUDE88" localSheetId="58">#REF!</definedName>
    <definedName name="USCRUDE88" localSheetId="59">#REF!</definedName>
    <definedName name="USCRUDE88" localSheetId="60">#REF!</definedName>
    <definedName name="USCRUDE88" localSheetId="76">#REF!</definedName>
    <definedName name="USCRUDE88" localSheetId="78">#REF!</definedName>
    <definedName name="USCRUDE88" localSheetId="82">#REF!</definedName>
    <definedName name="USCRUDE88" localSheetId="22">#REF!</definedName>
    <definedName name="USCRUDE88" localSheetId="86">#REF!</definedName>
    <definedName name="USCRUDE88" localSheetId="90">#REF!</definedName>
    <definedName name="USCRUDE88" localSheetId="27">#REF!</definedName>
    <definedName name="USCRUDE88" localSheetId="0">#REF!</definedName>
    <definedName name="USCRUDE88">#REF!</definedName>
    <definedName name="USD" localSheetId="106">#REF!</definedName>
    <definedName name="USD" localSheetId="17">#REF!</definedName>
    <definedName name="USD" localSheetId="51">#REF!</definedName>
    <definedName name="USD" localSheetId="89">#REF!</definedName>
    <definedName name="USD" localSheetId="40">#REF!</definedName>
    <definedName name="USD" localSheetId="48">#REF!</definedName>
    <definedName name="USD" localSheetId="49">#REF!</definedName>
    <definedName name="USD" localSheetId="50">#REF!</definedName>
    <definedName name="USD" localSheetId="57">#REF!</definedName>
    <definedName name="USD" localSheetId="58">#REF!</definedName>
    <definedName name="USD" localSheetId="78">#REF!</definedName>
    <definedName name="USD" localSheetId="22">#REF!</definedName>
    <definedName name="USD" localSheetId="90">#REF!</definedName>
    <definedName name="USD" localSheetId="0">#REF!</definedName>
    <definedName name="USD">#REF!</definedName>
    <definedName name="USDIST87" localSheetId="106">#REF!</definedName>
    <definedName name="USDIST87" localSheetId="17">#REF!</definedName>
    <definedName name="USDIST87" localSheetId="41">#REF!</definedName>
    <definedName name="USDIST87" localSheetId="51">#REF!</definedName>
    <definedName name="USDIST87" localSheetId="89">#REF!</definedName>
    <definedName name="USDIST87" localSheetId="42">#REF!</definedName>
    <definedName name="USDIST87" localSheetId="43">#REF!</definedName>
    <definedName name="USDIST87" localSheetId="48">#REF!</definedName>
    <definedName name="USDIST87" localSheetId="49">#REF!</definedName>
    <definedName name="USDIST87" localSheetId="50">#REF!</definedName>
    <definedName name="USDIST87" localSheetId="57">#REF!</definedName>
    <definedName name="USDIST87" localSheetId="58">#REF!</definedName>
    <definedName name="USDIST87" localSheetId="59">#REF!</definedName>
    <definedName name="USDIST87" localSheetId="60">#REF!</definedName>
    <definedName name="USDIST87" localSheetId="76">#REF!</definedName>
    <definedName name="USDIST87" localSheetId="78">#REF!</definedName>
    <definedName name="USDIST87" localSheetId="82">#REF!</definedName>
    <definedName name="USDIST87" localSheetId="22">#REF!</definedName>
    <definedName name="USDIST87" localSheetId="86">#REF!</definedName>
    <definedName name="USDIST87" localSheetId="90">#REF!</definedName>
    <definedName name="USDIST87" localSheetId="27">#REF!</definedName>
    <definedName name="USDIST87" localSheetId="0">#REF!</definedName>
    <definedName name="USDIST87">#REF!</definedName>
    <definedName name="USDIST88" localSheetId="106">#REF!</definedName>
    <definedName name="USDIST88" localSheetId="17">#REF!</definedName>
    <definedName name="USDIST88" localSheetId="41">#REF!</definedName>
    <definedName name="USDIST88" localSheetId="51">#REF!</definedName>
    <definedName name="USDIST88" localSheetId="89">#REF!</definedName>
    <definedName name="USDIST88" localSheetId="42">#REF!</definedName>
    <definedName name="USDIST88" localSheetId="43">#REF!</definedName>
    <definedName name="USDIST88" localSheetId="48">#REF!</definedName>
    <definedName name="USDIST88" localSheetId="49">#REF!</definedName>
    <definedName name="USDIST88" localSheetId="50">#REF!</definedName>
    <definedName name="USDIST88" localSheetId="57">#REF!</definedName>
    <definedName name="USDIST88" localSheetId="58">#REF!</definedName>
    <definedName name="USDIST88" localSheetId="59">#REF!</definedName>
    <definedName name="USDIST88" localSheetId="60">#REF!</definedName>
    <definedName name="USDIST88" localSheetId="76">#REF!</definedName>
    <definedName name="USDIST88" localSheetId="78">#REF!</definedName>
    <definedName name="USDIST88" localSheetId="82">#REF!</definedName>
    <definedName name="USDIST88" localSheetId="22">#REF!</definedName>
    <definedName name="USDIST88" localSheetId="86">#REF!</definedName>
    <definedName name="USDIST88" localSheetId="90">#REF!</definedName>
    <definedName name="USDIST88" localSheetId="27">#REF!</definedName>
    <definedName name="USDIST88" localSheetId="0">#REF!</definedName>
    <definedName name="USDIST88">#REF!</definedName>
    <definedName name="USDSR" localSheetId="106">#REF!</definedName>
    <definedName name="USDSR" localSheetId="17">#REF!</definedName>
    <definedName name="USDSR" localSheetId="51">#REF!</definedName>
    <definedName name="USDSR" localSheetId="89">#REF!</definedName>
    <definedName name="USDSR" localSheetId="42">#REF!</definedName>
    <definedName name="USDSR" localSheetId="43">#REF!</definedName>
    <definedName name="USDSR" localSheetId="48">#REF!</definedName>
    <definedName name="USDSR" localSheetId="49">#REF!</definedName>
    <definedName name="USDSR" localSheetId="50">#REF!</definedName>
    <definedName name="USDSR" localSheetId="57">#REF!</definedName>
    <definedName name="USDSR" localSheetId="58">#REF!</definedName>
    <definedName name="USDSR" localSheetId="76">#REF!</definedName>
    <definedName name="USDSR" localSheetId="78">#REF!</definedName>
    <definedName name="USDSR" localSheetId="22">#REF!</definedName>
    <definedName name="USDSR" localSheetId="90">#REF!</definedName>
    <definedName name="USDSR" localSheetId="27">#REF!</definedName>
    <definedName name="USDSR" localSheetId="0">#REF!</definedName>
    <definedName name="USDSR">#REF!</definedName>
    <definedName name="USMG87" localSheetId="106">#REF!</definedName>
    <definedName name="USMG87" localSheetId="17">#REF!</definedName>
    <definedName name="USMG87" localSheetId="41">#REF!</definedName>
    <definedName name="USMG87" localSheetId="51">#REF!</definedName>
    <definedName name="USMG87" localSheetId="89">#REF!</definedName>
    <definedName name="USMG87" localSheetId="42">#REF!</definedName>
    <definedName name="USMG87" localSheetId="43">#REF!</definedName>
    <definedName name="USMG87" localSheetId="48">#REF!</definedName>
    <definedName name="USMG87" localSheetId="49">#REF!</definedName>
    <definedName name="USMG87" localSheetId="50">#REF!</definedName>
    <definedName name="USMG87" localSheetId="57">#REF!</definedName>
    <definedName name="USMG87" localSheetId="58">#REF!</definedName>
    <definedName name="USMG87" localSheetId="59">#REF!</definedName>
    <definedName name="USMG87" localSheetId="60">#REF!</definedName>
    <definedName name="USMG87" localSheetId="76">#REF!</definedName>
    <definedName name="USMG87" localSheetId="78">#REF!</definedName>
    <definedName name="USMG87" localSheetId="82">#REF!</definedName>
    <definedName name="USMG87" localSheetId="22">#REF!</definedName>
    <definedName name="USMG87" localSheetId="86">#REF!</definedName>
    <definedName name="USMG87" localSheetId="90">#REF!</definedName>
    <definedName name="USMG87" localSheetId="27">#REF!</definedName>
    <definedName name="USMG87" localSheetId="0">#REF!</definedName>
    <definedName name="USMG87">#REF!</definedName>
    <definedName name="USMG88" localSheetId="106">#REF!</definedName>
    <definedName name="USMG88" localSheetId="17">#REF!</definedName>
    <definedName name="USMG88" localSheetId="41">#REF!</definedName>
    <definedName name="USMG88" localSheetId="51">#REF!</definedName>
    <definedName name="USMG88" localSheetId="89">#REF!</definedName>
    <definedName name="USMG88" localSheetId="42">#REF!</definedName>
    <definedName name="USMG88" localSheetId="43">#REF!</definedName>
    <definedName name="USMG88" localSheetId="48">#REF!</definedName>
    <definedName name="USMG88" localSheetId="49">#REF!</definedName>
    <definedName name="USMG88" localSheetId="50">#REF!</definedName>
    <definedName name="USMG88" localSheetId="57">#REF!</definedName>
    <definedName name="USMG88" localSheetId="58">#REF!</definedName>
    <definedName name="USMG88" localSheetId="59">#REF!</definedName>
    <definedName name="USMG88" localSheetId="60">#REF!</definedName>
    <definedName name="USMG88" localSheetId="76">#REF!</definedName>
    <definedName name="USMG88" localSheetId="78">#REF!</definedName>
    <definedName name="USMG88" localSheetId="82">#REF!</definedName>
    <definedName name="USMG88" localSheetId="22">#REF!</definedName>
    <definedName name="USMG88" localSheetId="86">#REF!</definedName>
    <definedName name="USMG88" localSheetId="90">#REF!</definedName>
    <definedName name="USMG88" localSheetId="27">#REF!</definedName>
    <definedName name="USMG88" localSheetId="0">#REF!</definedName>
    <definedName name="USMG88">#REF!</definedName>
    <definedName name="USmin" localSheetId="106">OFFSET(#REF!,0,0,COUNT(#REF!),1)</definedName>
    <definedName name="USmin" localSheetId="17">OFFSET(#REF!,0,0,COUNT(#REF!),1)</definedName>
    <definedName name="USmin" localSheetId="51">OFFSET(#REF!,0,0,COUNT(#REF!),1)</definedName>
    <definedName name="USmin" localSheetId="89">OFFSET(#REF!,0,0,COUNT(#REF!),1)</definedName>
    <definedName name="USmin" localSheetId="40">OFFSET(#REF!,0,0,COUNT(#REF!),1)</definedName>
    <definedName name="USmin" localSheetId="42">OFFSET(#REF!,0,0,COUNT(#REF!),1)</definedName>
    <definedName name="USmin" localSheetId="43">OFFSET(#REF!,0,0,COUNT(#REF!),1)</definedName>
    <definedName name="USmin" localSheetId="48">OFFSET(#REF!,0,0,COUNT(#REF!),1)</definedName>
    <definedName name="USmin" localSheetId="49">OFFSET(#REF!,0,0,COUNT(#REF!),1)</definedName>
    <definedName name="USmin" localSheetId="50">OFFSET(#REF!,0,0,COUNT(#REF!),1)</definedName>
    <definedName name="USmin" localSheetId="57">OFFSET(#REF!,0,0,COUNT(#REF!),1)</definedName>
    <definedName name="USmin" localSheetId="58">OFFSET(#REF!,0,0,COUNT(#REF!),1)</definedName>
    <definedName name="USmin" localSheetId="59">OFFSET(#REF!,0,0,COUNT(#REF!),1)</definedName>
    <definedName name="USmin" localSheetId="60">OFFSET(#REF!,0,0,COUNT(#REF!),1)</definedName>
    <definedName name="USmin" localSheetId="76">OFFSET(#REF!,0,0,COUNT(#REF!),1)</definedName>
    <definedName name="USmin" localSheetId="78">OFFSET(#REF!,0,0,COUNT(#REF!),1)</definedName>
    <definedName name="USmin" localSheetId="22">OFFSET(#REF!,0,0,COUNT(#REF!),1)</definedName>
    <definedName name="USmin" localSheetId="90">OFFSET(#REF!,0,0,COUNT(#REF!),1)</definedName>
    <definedName name="USmin" localSheetId="27">OFFSET(#REF!,0,0,COUNT(#REF!),1)</definedName>
    <definedName name="USmin" localSheetId="0">OFFSET(#REF!,0,0,COUNT(#REF!),1)</definedName>
    <definedName name="USmin">OFFSET(#REF!,0,0,COUNT(#REF!),1)</definedName>
    <definedName name="USPROD87" localSheetId="106">#REF!</definedName>
    <definedName name="USPROD87" localSheetId="17">#REF!</definedName>
    <definedName name="USPROD87" localSheetId="41">#REF!</definedName>
    <definedName name="USPROD87" localSheetId="51">#REF!</definedName>
    <definedName name="USPROD87" localSheetId="89">#REF!</definedName>
    <definedName name="USPROD87" localSheetId="40">#REF!</definedName>
    <definedName name="USPROD87" localSheetId="42">#REF!</definedName>
    <definedName name="USPROD87" localSheetId="43">#REF!</definedName>
    <definedName name="USPROD87" localSheetId="47">#REF!</definedName>
    <definedName name="USPROD87" localSheetId="48">#REF!</definedName>
    <definedName name="USPROD87" localSheetId="49">#REF!</definedName>
    <definedName name="USPROD87" localSheetId="50">#REF!</definedName>
    <definedName name="USPROD87" localSheetId="57">#REF!</definedName>
    <definedName name="USPROD87" localSheetId="58">#REF!</definedName>
    <definedName name="USPROD87" localSheetId="59">#REF!</definedName>
    <definedName name="USPROD87" localSheetId="60">#REF!</definedName>
    <definedName name="USPROD87" localSheetId="76">#REF!</definedName>
    <definedName name="USPROD87" localSheetId="78">#REF!</definedName>
    <definedName name="USPROD87" localSheetId="82">#REF!</definedName>
    <definedName name="USPROD87" localSheetId="22">#REF!</definedName>
    <definedName name="USPROD87" localSheetId="86">#REF!</definedName>
    <definedName name="USPROD87" localSheetId="90">#REF!</definedName>
    <definedName name="USPROD87" localSheetId="27">#REF!</definedName>
    <definedName name="USPROD87" localSheetId="0">#REF!</definedName>
    <definedName name="USPROD87">#REF!</definedName>
    <definedName name="USPROD88" localSheetId="106">#REF!</definedName>
    <definedName name="USPROD88" localSheetId="17">#REF!</definedName>
    <definedName name="USPROD88" localSheetId="41">#REF!</definedName>
    <definedName name="USPROD88" localSheetId="51">#REF!</definedName>
    <definedName name="USPROD88" localSheetId="89">#REF!</definedName>
    <definedName name="USPROD88" localSheetId="40">#REF!</definedName>
    <definedName name="USPROD88" localSheetId="42">#REF!</definedName>
    <definedName name="USPROD88" localSheetId="43">#REF!</definedName>
    <definedName name="USPROD88" localSheetId="48">#REF!</definedName>
    <definedName name="USPROD88" localSheetId="49">#REF!</definedName>
    <definedName name="USPROD88" localSheetId="50">#REF!</definedName>
    <definedName name="USPROD88" localSheetId="57">#REF!</definedName>
    <definedName name="USPROD88" localSheetId="58">#REF!</definedName>
    <definedName name="USPROD88" localSheetId="59">#REF!</definedName>
    <definedName name="USPROD88" localSheetId="60">#REF!</definedName>
    <definedName name="USPROD88" localSheetId="76">#REF!</definedName>
    <definedName name="USPROD88" localSheetId="78">#REF!</definedName>
    <definedName name="USPROD88" localSheetId="82">#REF!</definedName>
    <definedName name="USPROD88" localSheetId="22">#REF!</definedName>
    <definedName name="USPROD88" localSheetId="86">#REF!</definedName>
    <definedName name="USPROD88" localSheetId="90">#REF!</definedName>
    <definedName name="USPROD88" localSheetId="27">#REF!</definedName>
    <definedName name="USPROD88" localSheetId="0">#REF!</definedName>
    <definedName name="USPROD88">#REF!</definedName>
    <definedName name="USRFO87" localSheetId="106">#REF!</definedName>
    <definedName name="USRFO87" localSheetId="17">#REF!</definedName>
    <definedName name="USRFO87" localSheetId="41">#REF!</definedName>
    <definedName name="USRFO87" localSheetId="51">#REF!</definedName>
    <definedName name="USRFO87" localSheetId="89">#REF!</definedName>
    <definedName name="USRFO87" localSheetId="40">#REF!</definedName>
    <definedName name="USRFO87" localSheetId="42">#REF!</definedName>
    <definedName name="USRFO87" localSheetId="43">#REF!</definedName>
    <definedName name="USRFO87" localSheetId="48">#REF!</definedName>
    <definedName name="USRFO87" localSheetId="49">#REF!</definedName>
    <definedName name="USRFO87" localSheetId="50">#REF!</definedName>
    <definedName name="USRFO87" localSheetId="57">#REF!</definedName>
    <definedName name="USRFO87" localSheetId="58">#REF!</definedName>
    <definedName name="USRFO87" localSheetId="59">#REF!</definedName>
    <definedName name="USRFO87" localSheetId="60">#REF!</definedName>
    <definedName name="USRFO87" localSheetId="76">#REF!</definedName>
    <definedName name="USRFO87" localSheetId="78">#REF!</definedName>
    <definedName name="USRFO87" localSheetId="82">#REF!</definedName>
    <definedName name="USRFO87" localSheetId="22">#REF!</definedName>
    <definedName name="USRFO87" localSheetId="86">#REF!</definedName>
    <definedName name="USRFO87" localSheetId="90">#REF!</definedName>
    <definedName name="USRFO87" localSheetId="27">#REF!</definedName>
    <definedName name="USRFO87" localSheetId="0">#REF!</definedName>
    <definedName name="USRFO87">#REF!</definedName>
    <definedName name="USRFO88" localSheetId="106">#REF!</definedName>
    <definedName name="USRFO88" localSheetId="17">#REF!</definedName>
    <definedName name="USRFO88" localSheetId="41">#REF!</definedName>
    <definedName name="USRFO88" localSheetId="51">#REF!</definedName>
    <definedName name="USRFO88" localSheetId="89">#REF!</definedName>
    <definedName name="USRFO88" localSheetId="42">#REF!</definedName>
    <definedName name="USRFO88" localSheetId="43">#REF!</definedName>
    <definedName name="USRFO88" localSheetId="48">#REF!</definedName>
    <definedName name="USRFO88" localSheetId="49">#REF!</definedName>
    <definedName name="USRFO88" localSheetId="50">#REF!</definedName>
    <definedName name="USRFO88" localSheetId="57">#REF!</definedName>
    <definedName name="USRFO88" localSheetId="58">#REF!</definedName>
    <definedName name="USRFO88" localSheetId="59">#REF!</definedName>
    <definedName name="USRFO88" localSheetId="60">#REF!</definedName>
    <definedName name="USRFO88" localSheetId="76">#REF!</definedName>
    <definedName name="USRFO88" localSheetId="78">#REF!</definedName>
    <definedName name="USRFO88" localSheetId="82">#REF!</definedName>
    <definedName name="USRFO88" localSheetId="22">#REF!</definedName>
    <definedName name="USRFO88" localSheetId="86">#REF!</definedName>
    <definedName name="USRFO88" localSheetId="90">#REF!</definedName>
    <definedName name="USRFO88" localSheetId="27">#REF!</definedName>
    <definedName name="USRFO88" localSheetId="0">#REF!</definedName>
    <definedName name="USRFO88">#REF!</definedName>
    <definedName name="USrng" localSheetId="106">OFFSET(#REF!,0,0,COUNT(#REF!),1)</definedName>
    <definedName name="USrng" localSheetId="17">OFFSET(#REF!,0,0,COUNT(#REF!),1)</definedName>
    <definedName name="USrng" localSheetId="51">OFFSET(#REF!,0,0,COUNT(#REF!),1)</definedName>
    <definedName name="USrng" localSheetId="89">OFFSET(#REF!,0,0,COUNT(#REF!),1)</definedName>
    <definedName name="USrng" localSheetId="40">OFFSET(#REF!,0,0,COUNT(#REF!),1)</definedName>
    <definedName name="USrng" localSheetId="42">OFFSET(#REF!,0,0,COUNT(#REF!),1)</definedName>
    <definedName name="USrng" localSheetId="43">OFFSET(#REF!,0,0,COUNT(#REF!),1)</definedName>
    <definedName name="USrng" localSheetId="48">OFFSET(#REF!,0,0,COUNT(#REF!),1)</definedName>
    <definedName name="USrng" localSheetId="49">OFFSET(#REF!,0,0,COUNT(#REF!),1)</definedName>
    <definedName name="USrng" localSheetId="50">OFFSET(#REF!,0,0,COUNT(#REF!),1)</definedName>
    <definedName name="USrng" localSheetId="57">OFFSET(#REF!,0,0,COUNT(#REF!),1)</definedName>
    <definedName name="USrng" localSheetId="58">OFFSET(#REF!,0,0,COUNT(#REF!),1)</definedName>
    <definedName name="USrng" localSheetId="59">OFFSET(#REF!,0,0,COUNT(#REF!),1)</definedName>
    <definedName name="USrng" localSheetId="60">OFFSET(#REF!,0,0,COUNT(#REF!),1)</definedName>
    <definedName name="USrng" localSheetId="76">OFFSET(#REF!,0,0,COUNT(#REF!),1)</definedName>
    <definedName name="USrng" localSheetId="78">OFFSET(#REF!,0,0,COUNT(#REF!),1)</definedName>
    <definedName name="USrng" localSheetId="22">OFFSET(#REF!,0,0,COUNT(#REF!),1)</definedName>
    <definedName name="USrng" localSheetId="90">OFFSET(#REF!,0,0,COUNT(#REF!),1)</definedName>
    <definedName name="USrng" localSheetId="27">OFFSET(#REF!,0,0,COUNT(#REF!),1)</definedName>
    <definedName name="USrng" localSheetId="0">OFFSET(#REF!,0,0,COUNT(#REF!),1)</definedName>
    <definedName name="USrng">OFFSET(#REF!,0,0,COUNT(#REF!),1)</definedName>
    <definedName name="USSR" localSheetId="106">#REF!</definedName>
    <definedName name="USSR" localSheetId="17">#REF!</definedName>
    <definedName name="USSR" localSheetId="41">#REF!</definedName>
    <definedName name="USSR" localSheetId="51">#REF!</definedName>
    <definedName name="USSR" localSheetId="89">#REF!</definedName>
    <definedName name="USSR" localSheetId="40">#REF!</definedName>
    <definedName name="USSR" localSheetId="42">#REF!</definedName>
    <definedName name="USSR" localSheetId="43">#REF!</definedName>
    <definedName name="USSR" localSheetId="47">#REF!</definedName>
    <definedName name="USSR" localSheetId="48">#REF!</definedName>
    <definedName name="USSR" localSheetId="49">#REF!</definedName>
    <definedName name="USSR" localSheetId="50">#REF!</definedName>
    <definedName name="USSR" localSheetId="57">#REF!</definedName>
    <definedName name="USSR" localSheetId="58">#REF!</definedName>
    <definedName name="USSR" localSheetId="59">#REF!</definedName>
    <definedName name="USSR" localSheetId="60">#REF!</definedName>
    <definedName name="USSR" localSheetId="76">#REF!</definedName>
    <definedName name="USSR" localSheetId="78">#REF!</definedName>
    <definedName name="USSR" localSheetId="82">#REF!</definedName>
    <definedName name="USSR" localSheetId="22">#REF!</definedName>
    <definedName name="USSR" localSheetId="86">#REF!</definedName>
    <definedName name="USSR" localSheetId="90">#REF!</definedName>
    <definedName name="USSR" localSheetId="27">#REF!</definedName>
    <definedName name="USSR" localSheetId="0">#REF!</definedName>
    <definedName name="USSR">#REF!</definedName>
    <definedName name="USTOT87" localSheetId="106">#REF!</definedName>
    <definedName name="USTOT87" localSheetId="17">#REF!</definedName>
    <definedName name="USTOT87" localSheetId="41">#REF!</definedName>
    <definedName name="USTOT87" localSheetId="51">#REF!</definedName>
    <definedName name="USTOT87" localSheetId="89">#REF!</definedName>
    <definedName name="USTOT87" localSheetId="40">#REF!</definedName>
    <definedName name="USTOT87" localSheetId="42">#REF!</definedName>
    <definedName name="USTOT87" localSheetId="43">#REF!</definedName>
    <definedName name="USTOT87" localSheetId="48">#REF!</definedName>
    <definedName name="USTOT87" localSheetId="49">#REF!</definedName>
    <definedName name="USTOT87" localSheetId="50">#REF!</definedName>
    <definedName name="USTOT87" localSheetId="57">#REF!</definedName>
    <definedName name="USTOT87" localSheetId="58">#REF!</definedName>
    <definedName name="USTOT87" localSheetId="59">#REF!</definedName>
    <definedName name="USTOT87" localSheetId="60">#REF!</definedName>
    <definedName name="USTOT87" localSheetId="76">#REF!</definedName>
    <definedName name="USTOT87" localSheetId="78">#REF!</definedName>
    <definedName name="USTOT87" localSheetId="82">#REF!</definedName>
    <definedName name="USTOT87" localSheetId="22">#REF!</definedName>
    <definedName name="USTOT87" localSheetId="86">#REF!</definedName>
    <definedName name="USTOT87" localSheetId="90">#REF!</definedName>
    <definedName name="USTOT87" localSheetId="27">#REF!</definedName>
    <definedName name="USTOT87" localSheetId="0">#REF!</definedName>
    <definedName name="USTOT87">#REF!</definedName>
    <definedName name="USTOT88" localSheetId="106">#REF!</definedName>
    <definedName name="USTOT88" localSheetId="17">#REF!</definedName>
    <definedName name="USTOT88" localSheetId="41">#REF!</definedName>
    <definedName name="USTOT88" localSheetId="51">#REF!</definedName>
    <definedName name="USTOT88" localSheetId="89">#REF!</definedName>
    <definedName name="USTOT88" localSheetId="40">#REF!</definedName>
    <definedName name="USTOT88" localSheetId="42">#REF!</definedName>
    <definedName name="USTOT88" localSheetId="43">#REF!</definedName>
    <definedName name="USTOT88" localSheetId="48">#REF!</definedName>
    <definedName name="USTOT88" localSheetId="49">#REF!</definedName>
    <definedName name="USTOT88" localSheetId="50">#REF!</definedName>
    <definedName name="USTOT88" localSheetId="57">#REF!</definedName>
    <definedName name="USTOT88" localSheetId="58">#REF!</definedName>
    <definedName name="USTOT88" localSheetId="59">#REF!</definedName>
    <definedName name="USTOT88" localSheetId="60">#REF!</definedName>
    <definedName name="USTOT88" localSheetId="76">#REF!</definedName>
    <definedName name="USTOT88" localSheetId="78">#REF!</definedName>
    <definedName name="USTOT88" localSheetId="82">#REF!</definedName>
    <definedName name="USTOT88" localSheetId="22">#REF!</definedName>
    <definedName name="USTOT88" localSheetId="86">#REF!</definedName>
    <definedName name="USTOT88" localSheetId="90">#REF!</definedName>
    <definedName name="USTOT88" localSheetId="27">#REF!</definedName>
    <definedName name="USTOT88" localSheetId="0">#REF!</definedName>
    <definedName name="USTOT88">#REF!</definedName>
    <definedName name="uu" localSheetId="104" hidden="1">{"Riqfin97",#N/A,FALSE,"Tran";"Riqfinpro",#N/A,FALSE,"Tran"}</definedName>
    <definedName name="uu" localSheetId="106" hidden="1">{"Riqfin97",#N/A,FALSE,"Tran";"Riqfinpro",#N/A,FALSE,"Tran"}</definedName>
    <definedName name="uu" localSheetId="16" hidden="1">{"Riqfin97",#N/A,FALSE,"Tran";"Riqfinpro",#N/A,FALSE,"Tran"}</definedName>
    <definedName name="uu" localSheetId="17" hidden="1">{"Riqfin97",#N/A,FALSE,"Tran";"Riqfinpro",#N/A,FALSE,"Tran"}</definedName>
    <definedName name="uu" localSheetId="18" hidden="1">{"Riqfin97",#N/A,FALSE,"Tran";"Riqfinpro",#N/A,FALSE,"Tran"}</definedName>
    <definedName name="uu" localSheetId="38" hidden="1">{"Riqfin97",#N/A,FALSE,"Tran";"Riqfinpro",#N/A,FALSE,"Tran"}</definedName>
    <definedName name="uu" localSheetId="41" hidden="1">{"Riqfin97",#N/A,FALSE,"Tran";"Riqfinpro",#N/A,FALSE,"Tran"}</definedName>
    <definedName name="uu" localSheetId="65" hidden="1">{"Riqfin97",#N/A,FALSE,"Tran";"Riqfinpro",#N/A,FALSE,"Tran"}</definedName>
    <definedName name="uu" localSheetId="67" hidden="1">{"Riqfin97",#N/A,FALSE,"Tran";"Riqfinpro",#N/A,FALSE,"Tran"}</definedName>
    <definedName name="uu" localSheetId="70" hidden="1">{"Riqfin97",#N/A,FALSE,"Tran";"Riqfinpro",#N/A,FALSE,"Tran"}</definedName>
    <definedName name="uu" localSheetId="8" hidden="1">{"Riqfin97",#N/A,FALSE,"Tran";"Riqfinpro",#N/A,FALSE,"Tran"}</definedName>
    <definedName name="uu" localSheetId="9" hidden="1">{"Riqfin97",#N/A,FALSE,"Tran";"Riqfinpro",#N/A,FALSE,"Tran"}</definedName>
    <definedName name="uu" localSheetId="10" hidden="1">{"Riqfin97",#N/A,FALSE,"Tran";"Riqfinpro",#N/A,FALSE,"Tran"}</definedName>
    <definedName name="uu" localSheetId="11" hidden="1">{"Riqfin97",#N/A,FALSE,"Tran";"Riqfinpro",#N/A,FALSE,"Tran"}</definedName>
    <definedName name="uu" localSheetId="54" hidden="1">{"Riqfin97",#N/A,FALSE,"Tran";"Riqfinpro",#N/A,FALSE,"Tran"}</definedName>
    <definedName name="uu" localSheetId="51" hidden="1">{"Riqfin97",#N/A,FALSE,"Tran";"Riqfinpro",#N/A,FALSE,"Tran"}</definedName>
    <definedName name="uu" localSheetId="89" hidden="1">{"Riqfin97",#N/A,FALSE,"Tran";"Riqfinpro",#N/A,FALSE,"Tran"}</definedName>
    <definedName name="uu" localSheetId="28" hidden="1">{"Riqfin97",#N/A,FALSE,"Tran";"Riqfinpro",#N/A,FALSE,"Tran"}</definedName>
    <definedName name="uu" localSheetId="29" hidden="1">{"Riqfin97",#N/A,FALSE,"Tran";"Riqfinpro",#N/A,FALSE,"Tran"}</definedName>
    <definedName name="uu" localSheetId="30" hidden="1">{"Riqfin97",#N/A,FALSE,"Tran";"Riqfinpro",#N/A,FALSE,"Tran"}</definedName>
    <definedName name="uu" localSheetId="31" hidden="1">{"Riqfin97",#N/A,FALSE,"Tran";"Riqfinpro",#N/A,FALSE,"Tran"}</definedName>
    <definedName name="uu" localSheetId="32" hidden="1">{"Riqfin97",#N/A,FALSE,"Tran";"Riqfinpro",#N/A,FALSE,"Tran"}</definedName>
    <definedName name="uu" localSheetId="33" hidden="1">{"Riqfin97",#N/A,FALSE,"Tran";"Riqfinpro",#N/A,FALSE,"Tran"}</definedName>
    <definedName name="uu" localSheetId="34" hidden="1">{"Riqfin97",#N/A,FALSE,"Tran";"Riqfinpro",#N/A,FALSE,"Tran"}</definedName>
    <definedName name="uu" localSheetId="37" hidden="1">{"Riqfin97",#N/A,FALSE,"Tran";"Riqfinpro",#N/A,FALSE,"Tran"}</definedName>
    <definedName name="uu" localSheetId="2" hidden="1">{"Riqfin97",#N/A,FALSE,"Tran";"Riqfinpro",#N/A,FALSE,"Tran"}</definedName>
    <definedName name="uu" localSheetId="39" hidden="1">{"Riqfin97",#N/A,FALSE,"Tran";"Riqfinpro",#N/A,FALSE,"Tran"}</definedName>
    <definedName name="uu" localSheetId="40" hidden="1">{"Riqfin97",#N/A,FALSE,"Tran";"Riqfinpro",#N/A,FALSE,"Tran"}</definedName>
    <definedName name="uu" localSheetId="42" hidden="1">{"Riqfin97",#N/A,FALSE,"Tran";"Riqfinpro",#N/A,FALSE,"Tran"}</definedName>
    <definedName name="uu" localSheetId="43" hidden="1">{"Riqfin97",#N/A,FALSE,"Tran";"Riqfinpro",#N/A,FALSE,"Tran"}</definedName>
    <definedName name="uu" localSheetId="44" hidden="1">{"Riqfin97",#N/A,FALSE,"Tran";"Riqfinpro",#N/A,FALSE,"Tran"}</definedName>
    <definedName name="uu" localSheetId="45" hidden="1">{"Riqfin97",#N/A,FALSE,"Tran";"Riqfinpro",#N/A,FALSE,"Tran"}</definedName>
    <definedName name="uu" localSheetId="46" hidden="1">{"Riqfin97",#N/A,FALSE,"Tran";"Riqfinpro",#N/A,FALSE,"Tran"}</definedName>
    <definedName name="uu" localSheetId="47" hidden="1">{"Riqfin97",#N/A,FALSE,"Tran";"Riqfinpro",#N/A,FALSE,"Tran"}</definedName>
    <definedName name="uu" localSheetId="48" hidden="1">{"Riqfin97",#N/A,FALSE,"Tran";"Riqfinpro",#N/A,FALSE,"Tran"}</definedName>
    <definedName name="uu" localSheetId="49" hidden="1">{"Riqfin97",#N/A,FALSE,"Tran";"Riqfinpro",#N/A,FALSE,"Tran"}</definedName>
    <definedName name="uu" localSheetId="50" hidden="1">{"Riqfin97",#N/A,FALSE,"Tran";"Riqfinpro",#N/A,FALSE,"Tran"}</definedName>
    <definedName name="uu" localSheetId="57" hidden="1">{"Riqfin97",#N/A,FALSE,"Tran";"Riqfinpro",#N/A,FALSE,"Tran"}</definedName>
    <definedName name="uu" localSheetId="58" hidden="1">{"Riqfin97",#N/A,FALSE,"Tran";"Riqfinpro",#N/A,FALSE,"Tran"}</definedName>
    <definedName name="uu" localSheetId="59" hidden="1">{"Riqfin97",#N/A,FALSE,"Tran";"Riqfinpro",#N/A,FALSE,"Tran"}</definedName>
    <definedName name="uu" localSheetId="60" hidden="1">{"Riqfin97",#N/A,FALSE,"Tran";"Riqfinpro",#N/A,FALSE,"Tran"}</definedName>
    <definedName name="uu" localSheetId="61" hidden="1">{"Riqfin97",#N/A,FALSE,"Tran";"Riqfinpro",#N/A,FALSE,"Tran"}</definedName>
    <definedName name="uu" localSheetId="62" hidden="1">{"Riqfin97",#N/A,FALSE,"Tran";"Riqfinpro",#N/A,FALSE,"Tran"}</definedName>
    <definedName name="uu" localSheetId="63" hidden="1">{"Riqfin97",#N/A,FALSE,"Tran";"Riqfinpro",#N/A,FALSE,"Tran"}</definedName>
    <definedName name="uu" localSheetId="64" hidden="1">{"Riqfin97",#N/A,FALSE,"Tran";"Riqfinpro",#N/A,FALSE,"Tran"}</definedName>
    <definedName name="uu" localSheetId="66" hidden="1">{"Riqfin97",#N/A,FALSE,"Tran";"Riqfinpro",#N/A,FALSE,"Tran"}</definedName>
    <definedName name="uu" localSheetId="68" hidden="1">{"Riqfin97",#N/A,FALSE,"Tran";"Riqfinpro",#N/A,FALSE,"Tran"}</definedName>
    <definedName name="uu" localSheetId="69" hidden="1">{"Riqfin97",#N/A,FALSE,"Tran";"Riqfinpro",#N/A,FALSE,"Tran"}</definedName>
    <definedName name="uu" localSheetId="71" hidden="1">{"Riqfin97",#N/A,FALSE,"Tran";"Riqfinpro",#N/A,FALSE,"Tran"}</definedName>
    <definedName name="uu" localSheetId="76" hidden="1">{"Riqfin97",#N/A,FALSE,"Tran";"Riqfinpro",#N/A,FALSE,"Tran"}</definedName>
    <definedName name="uu" localSheetId="77" hidden="1">{"Riqfin97",#N/A,FALSE,"Tran";"Riqfinpro",#N/A,FALSE,"Tran"}</definedName>
    <definedName name="uu" localSheetId="78" hidden="1">{"Riqfin97",#N/A,FALSE,"Tran";"Riqfinpro",#N/A,FALSE,"Tran"}</definedName>
    <definedName name="uu" localSheetId="82" hidden="1">{"Riqfin97",#N/A,FALSE,"Tran";"Riqfinpro",#N/A,FALSE,"Tran"}</definedName>
    <definedName name="uu" localSheetId="22" hidden="1">{"Riqfin97",#N/A,FALSE,"Tran";"Riqfinpro",#N/A,FALSE,"Tran"}</definedName>
    <definedName name="uu" localSheetId="86" hidden="1">{"Riqfin97",#N/A,FALSE,"Tran";"Riqfinpro",#N/A,FALSE,"Tran"}</definedName>
    <definedName name="uu" localSheetId="90" hidden="1">{"Riqfin97",#N/A,FALSE,"Tran";"Riqfinpro",#N/A,FALSE,"Tran"}</definedName>
    <definedName name="uu" localSheetId="94" hidden="1">{"Riqfin97",#N/A,FALSE,"Tran";"Riqfinpro",#N/A,FALSE,"Tran"}</definedName>
    <definedName name="uu" localSheetId="102" hidden="1">{"Riqfin97",#N/A,FALSE,"Tran";"Riqfinpro",#N/A,FALSE,"Tran"}</definedName>
    <definedName name="uu" localSheetId="27" hidden="1">{"Riqfin97",#N/A,FALSE,"Tran";"Riqfinpro",#N/A,FALSE,"Tran"}</definedName>
    <definedName name="uu" localSheetId="0" hidden="1">{"Riqfin97",#N/A,FALSE,"Tran";"Riqfinpro",#N/A,FALSE,"Tran"}</definedName>
    <definedName name="uu" hidden="1">{"Riqfin97",#N/A,FALSE,"Tran";"Riqfinpro",#N/A,FALSE,"Tran"}</definedName>
    <definedName name="uuu" localSheetId="104" hidden="1">{"Riqfin97",#N/A,FALSE,"Tran";"Riqfinpro",#N/A,FALSE,"Tran"}</definedName>
    <definedName name="uuu" localSheetId="106" hidden="1">{"Riqfin97",#N/A,FALSE,"Tran";"Riqfinpro",#N/A,FALSE,"Tran"}</definedName>
    <definedName name="uuu" localSheetId="16" hidden="1">{"Main Economic Indicators",#N/A,FALSE,"C"}</definedName>
    <definedName name="uuu" localSheetId="17" hidden="1">{"Riqfin97",#N/A,FALSE,"Tran";"Riqfinpro",#N/A,FALSE,"Tran"}</definedName>
    <definedName name="uuu" localSheetId="18" hidden="1">{"Riqfin97",#N/A,FALSE,"Tran";"Riqfinpro",#N/A,FALSE,"Tran"}</definedName>
    <definedName name="uuu" localSheetId="38" hidden="1">{"Riqfin97",#N/A,FALSE,"Tran";"Riqfinpro",#N/A,FALSE,"Tran"}</definedName>
    <definedName name="uuu" localSheetId="41" hidden="1">{"Riqfin97",#N/A,FALSE,"Tran";"Riqfinpro",#N/A,FALSE,"Tran"}</definedName>
    <definedName name="uuu" localSheetId="65" hidden="1">{"Riqfin97",#N/A,FALSE,"Tran";"Riqfinpro",#N/A,FALSE,"Tran"}</definedName>
    <definedName name="uuu" localSheetId="67" hidden="1">{"Riqfin97",#N/A,FALSE,"Tran";"Riqfinpro",#N/A,FALSE,"Tran"}</definedName>
    <definedName name="uuu" localSheetId="70" hidden="1">{"Riqfin97",#N/A,FALSE,"Tran";"Riqfinpro",#N/A,FALSE,"Tran"}</definedName>
    <definedName name="uuu" localSheetId="8" hidden="1">{"Riqfin97",#N/A,FALSE,"Tran";"Riqfinpro",#N/A,FALSE,"Tran"}</definedName>
    <definedName name="uuu" localSheetId="9" hidden="1">{"Riqfin97",#N/A,FALSE,"Tran";"Riqfinpro",#N/A,FALSE,"Tran"}</definedName>
    <definedName name="uuu" localSheetId="10" hidden="1">{"Riqfin97",#N/A,FALSE,"Tran";"Riqfinpro",#N/A,FALSE,"Tran"}</definedName>
    <definedName name="uuu" localSheetId="11" hidden="1">{"Riqfin97",#N/A,FALSE,"Tran";"Riqfinpro",#N/A,FALSE,"Tran"}</definedName>
    <definedName name="uuu" localSheetId="54" hidden="1">{"Riqfin97",#N/A,FALSE,"Tran";"Riqfinpro",#N/A,FALSE,"Tran"}</definedName>
    <definedName name="uuu" localSheetId="51" hidden="1">{"Riqfin97",#N/A,FALSE,"Tran";"Riqfinpro",#N/A,FALSE,"Tran"}</definedName>
    <definedName name="uuu" localSheetId="89" hidden="1">{"Riqfin97",#N/A,FALSE,"Tran";"Riqfinpro",#N/A,FALSE,"Tran"}</definedName>
    <definedName name="uuu" localSheetId="28" hidden="1">{"Riqfin97",#N/A,FALSE,"Tran";"Riqfinpro",#N/A,FALSE,"Tran"}</definedName>
    <definedName name="uuu" localSheetId="29" hidden="1">{"Riqfin97",#N/A,FALSE,"Tran";"Riqfinpro",#N/A,FALSE,"Tran"}</definedName>
    <definedName name="uuu" localSheetId="30" hidden="1">{"Riqfin97",#N/A,FALSE,"Tran";"Riqfinpro",#N/A,FALSE,"Tran"}</definedName>
    <definedName name="uuu" localSheetId="31" hidden="1">{"Riqfin97",#N/A,FALSE,"Tran";"Riqfinpro",#N/A,FALSE,"Tran"}</definedName>
    <definedName name="uuu" localSheetId="32" hidden="1">{"Riqfin97",#N/A,FALSE,"Tran";"Riqfinpro",#N/A,FALSE,"Tran"}</definedName>
    <definedName name="uuu" localSheetId="33" hidden="1">{"Riqfin97",#N/A,FALSE,"Tran";"Riqfinpro",#N/A,FALSE,"Tran"}</definedName>
    <definedName name="uuu" localSheetId="34" hidden="1">{"Riqfin97",#N/A,FALSE,"Tran";"Riqfinpro",#N/A,FALSE,"Tran"}</definedName>
    <definedName name="uuu" localSheetId="37" hidden="1">{"Riqfin97",#N/A,FALSE,"Tran";"Riqfinpro",#N/A,FALSE,"Tran"}</definedName>
    <definedName name="uuu" localSheetId="2" hidden="1">{"Riqfin97",#N/A,FALSE,"Tran";"Riqfinpro",#N/A,FALSE,"Tran"}</definedName>
    <definedName name="uuu" localSheetId="39" hidden="1">{"Riqfin97",#N/A,FALSE,"Tran";"Riqfinpro",#N/A,FALSE,"Tran"}</definedName>
    <definedName name="uuu" localSheetId="40" hidden="1">{"Riqfin97",#N/A,FALSE,"Tran";"Riqfinpro",#N/A,FALSE,"Tran"}</definedName>
    <definedName name="uuu" localSheetId="42" hidden="1">{"Riqfin97",#N/A,FALSE,"Tran";"Riqfinpro",#N/A,FALSE,"Tran"}</definedName>
    <definedName name="uuu" localSheetId="43" hidden="1">{"Riqfin97",#N/A,FALSE,"Tran";"Riqfinpro",#N/A,FALSE,"Tran"}</definedName>
    <definedName name="uuu" localSheetId="44" hidden="1">{"Riqfin97",#N/A,FALSE,"Tran";"Riqfinpro",#N/A,FALSE,"Tran"}</definedName>
    <definedName name="uuu" localSheetId="45" hidden="1">{"Riqfin97",#N/A,FALSE,"Tran";"Riqfinpro",#N/A,FALSE,"Tran"}</definedName>
    <definedName name="uuu" localSheetId="46" hidden="1">{"Riqfin97",#N/A,FALSE,"Tran";"Riqfinpro",#N/A,FALSE,"Tran"}</definedName>
    <definedName name="uuu" localSheetId="47" hidden="1">{"Riqfin97",#N/A,FALSE,"Tran";"Riqfinpro",#N/A,FALSE,"Tran"}</definedName>
    <definedName name="uuu" localSheetId="48" hidden="1">{"Riqfin97",#N/A,FALSE,"Tran";"Riqfinpro",#N/A,FALSE,"Tran"}</definedName>
    <definedName name="uuu" localSheetId="49" hidden="1">{"Riqfin97",#N/A,FALSE,"Tran";"Riqfinpro",#N/A,FALSE,"Tran"}</definedName>
    <definedName name="uuu" localSheetId="50" hidden="1">{"Riqfin97",#N/A,FALSE,"Tran";"Riqfinpro",#N/A,FALSE,"Tran"}</definedName>
    <definedName name="uuu" localSheetId="57" hidden="1">{"Riqfin97",#N/A,FALSE,"Tran";"Riqfinpro",#N/A,FALSE,"Tran"}</definedName>
    <definedName name="uuu" localSheetId="58" hidden="1">{"Riqfin97",#N/A,FALSE,"Tran";"Riqfinpro",#N/A,FALSE,"Tran"}</definedName>
    <definedName name="uuu" localSheetId="59" hidden="1">{"Riqfin97",#N/A,FALSE,"Tran";"Riqfinpro",#N/A,FALSE,"Tran"}</definedName>
    <definedName name="uuu" localSheetId="60" hidden="1">{"Riqfin97",#N/A,FALSE,"Tran";"Riqfinpro",#N/A,FALSE,"Tran"}</definedName>
    <definedName name="uuu" localSheetId="61" hidden="1">{"Riqfin97",#N/A,FALSE,"Tran";"Riqfinpro",#N/A,FALSE,"Tran"}</definedName>
    <definedName name="uuu" localSheetId="62" hidden="1">{"Riqfin97",#N/A,FALSE,"Tran";"Riqfinpro",#N/A,FALSE,"Tran"}</definedName>
    <definedName name="uuu" localSheetId="63" hidden="1">{"Riqfin97",#N/A,FALSE,"Tran";"Riqfinpro",#N/A,FALSE,"Tran"}</definedName>
    <definedName name="uuu" localSheetId="64" hidden="1">{"Riqfin97",#N/A,FALSE,"Tran";"Riqfinpro",#N/A,FALSE,"Tran"}</definedName>
    <definedName name="uuu" localSheetId="66" hidden="1">{"Riqfin97",#N/A,FALSE,"Tran";"Riqfinpro",#N/A,FALSE,"Tran"}</definedName>
    <definedName name="uuu" localSheetId="68" hidden="1">{"Riqfin97",#N/A,FALSE,"Tran";"Riqfinpro",#N/A,FALSE,"Tran"}</definedName>
    <definedName name="uuu" localSheetId="69" hidden="1">{"Riqfin97",#N/A,FALSE,"Tran";"Riqfinpro",#N/A,FALSE,"Tran"}</definedName>
    <definedName name="uuu" localSheetId="71" hidden="1">{"Riqfin97",#N/A,FALSE,"Tran";"Riqfinpro",#N/A,FALSE,"Tran"}</definedName>
    <definedName name="uuu" localSheetId="76" hidden="1">{"Riqfin97",#N/A,FALSE,"Tran";"Riqfinpro",#N/A,FALSE,"Tran"}</definedName>
    <definedName name="uuu" localSheetId="77" hidden="1">{"Riqfin97",#N/A,FALSE,"Tran";"Riqfinpro",#N/A,FALSE,"Tran"}</definedName>
    <definedName name="uuu" localSheetId="78" hidden="1">{"Riqfin97",#N/A,FALSE,"Tran";"Riqfinpro",#N/A,FALSE,"Tran"}</definedName>
    <definedName name="uuu" localSheetId="82" hidden="1">{"Riqfin97",#N/A,FALSE,"Tran";"Riqfinpro",#N/A,FALSE,"Tran"}</definedName>
    <definedName name="uuu" localSheetId="22" hidden="1">{"Riqfin97",#N/A,FALSE,"Tran";"Riqfinpro",#N/A,FALSE,"Tran"}</definedName>
    <definedName name="uuu" localSheetId="86" hidden="1">{"Riqfin97",#N/A,FALSE,"Tran";"Riqfinpro",#N/A,FALSE,"Tran"}</definedName>
    <definedName name="uuu" localSheetId="90" hidden="1">{"Riqfin97",#N/A,FALSE,"Tran";"Riqfinpro",#N/A,FALSE,"Tran"}</definedName>
    <definedName name="uuu" localSheetId="94" hidden="1">{"Riqfin97",#N/A,FALSE,"Tran";"Riqfinpro",#N/A,FALSE,"Tran"}</definedName>
    <definedName name="uuu" localSheetId="102" hidden="1">{"Riqfin97",#N/A,FALSE,"Tran";"Riqfinpro",#N/A,FALSE,"Tran"}</definedName>
    <definedName name="uuu" localSheetId="27" hidden="1">{"Riqfin97",#N/A,FALSE,"Tran";"Riqfinpro",#N/A,FALSE,"Tran"}</definedName>
    <definedName name="uuu" localSheetId="0" hidden="1">{"Riqfin97",#N/A,FALSE,"Tran";"Riqfinpro",#N/A,FALSE,"Tran"}</definedName>
    <definedName name="uuu" hidden="1">{"Riqfin97",#N/A,FALSE,"Tran";"Riqfinpro",#N/A,FALSE,"Tran"}</definedName>
    <definedName name="uuuuu" localSheetId="106">#REF!</definedName>
    <definedName name="uuuuu" localSheetId="17">'[199]Quarterly Raw Data'!#REF!</definedName>
    <definedName name="uuuuu" localSheetId="57">'[199]Quarterly Raw Data'!#REF!</definedName>
    <definedName name="uuuuu" localSheetId="94">#REF!</definedName>
    <definedName name="uuuuu">'[199]Quarterly Raw Data'!#REF!</definedName>
    <definedName name="uuuuuu" localSheetId="104" hidden="1">{"Riqfin97",#N/A,FALSE,"Tran";"Riqfinpro",#N/A,FALSE,"Tran"}</definedName>
    <definedName name="uuuuuu" localSheetId="106" hidden="1">{"Riqfin97",#N/A,FALSE,"Tran";"Riqfinpro",#N/A,FALSE,"Tran"}</definedName>
    <definedName name="uuuuuu" localSheetId="16" hidden="1">{"Riqfin97",#N/A,FALSE,"Tran";"Riqfinpro",#N/A,FALSE,"Tran"}</definedName>
    <definedName name="uuuuuu" localSheetId="17" hidden="1">{"Riqfin97",#N/A,FALSE,"Tran";"Riqfinpro",#N/A,FALSE,"Tran"}</definedName>
    <definedName name="uuuuuu" localSheetId="18" hidden="1">{"Riqfin97",#N/A,FALSE,"Tran";"Riqfinpro",#N/A,FALSE,"Tran"}</definedName>
    <definedName name="uuuuuu" localSheetId="38" hidden="1">{"Riqfin97",#N/A,FALSE,"Tran";"Riqfinpro",#N/A,FALSE,"Tran"}</definedName>
    <definedName name="uuuuuu" localSheetId="41" hidden="1">{"Riqfin97",#N/A,FALSE,"Tran";"Riqfinpro",#N/A,FALSE,"Tran"}</definedName>
    <definedName name="uuuuuu" localSheetId="65" hidden="1">{"Riqfin97",#N/A,FALSE,"Tran";"Riqfinpro",#N/A,FALSE,"Tran"}</definedName>
    <definedName name="uuuuuu" localSheetId="67" hidden="1">{"Riqfin97",#N/A,FALSE,"Tran";"Riqfinpro",#N/A,FALSE,"Tran"}</definedName>
    <definedName name="uuuuuu" localSheetId="70" hidden="1">{"Riqfin97",#N/A,FALSE,"Tran";"Riqfinpro",#N/A,FALSE,"Tran"}</definedName>
    <definedName name="uuuuuu" localSheetId="8" hidden="1">{"Riqfin97",#N/A,FALSE,"Tran";"Riqfinpro",#N/A,FALSE,"Tran"}</definedName>
    <definedName name="uuuuuu" localSheetId="9" hidden="1">{"Riqfin97",#N/A,FALSE,"Tran";"Riqfinpro",#N/A,FALSE,"Tran"}</definedName>
    <definedName name="uuuuuu" localSheetId="10" hidden="1">{"Riqfin97",#N/A,FALSE,"Tran";"Riqfinpro",#N/A,FALSE,"Tran"}</definedName>
    <definedName name="uuuuuu" localSheetId="11" hidden="1">{"Riqfin97",#N/A,FALSE,"Tran";"Riqfinpro",#N/A,FALSE,"Tran"}</definedName>
    <definedName name="uuuuuu" localSheetId="54" hidden="1">{"Riqfin97",#N/A,FALSE,"Tran";"Riqfinpro",#N/A,FALSE,"Tran"}</definedName>
    <definedName name="uuuuuu" localSheetId="51" hidden="1">{"Riqfin97",#N/A,FALSE,"Tran";"Riqfinpro",#N/A,FALSE,"Tran"}</definedName>
    <definedName name="uuuuuu" localSheetId="89" hidden="1">{"Riqfin97",#N/A,FALSE,"Tran";"Riqfinpro",#N/A,FALSE,"Tran"}</definedName>
    <definedName name="uuuuuu" localSheetId="28" hidden="1">{"Riqfin97",#N/A,FALSE,"Tran";"Riqfinpro",#N/A,FALSE,"Tran"}</definedName>
    <definedName name="uuuuuu" localSheetId="29" hidden="1">{"Riqfin97",#N/A,FALSE,"Tran";"Riqfinpro",#N/A,FALSE,"Tran"}</definedName>
    <definedName name="uuuuuu" localSheetId="30" hidden="1">{"Riqfin97",#N/A,FALSE,"Tran";"Riqfinpro",#N/A,FALSE,"Tran"}</definedName>
    <definedName name="uuuuuu" localSheetId="31" hidden="1">{"Riqfin97",#N/A,FALSE,"Tran";"Riqfinpro",#N/A,FALSE,"Tran"}</definedName>
    <definedName name="uuuuuu" localSheetId="32" hidden="1">{"Riqfin97",#N/A,FALSE,"Tran";"Riqfinpro",#N/A,FALSE,"Tran"}</definedName>
    <definedName name="uuuuuu" localSheetId="33" hidden="1">{"Riqfin97",#N/A,FALSE,"Tran";"Riqfinpro",#N/A,FALSE,"Tran"}</definedName>
    <definedName name="uuuuuu" localSheetId="34" hidden="1">{"Riqfin97",#N/A,FALSE,"Tran";"Riqfinpro",#N/A,FALSE,"Tran"}</definedName>
    <definedName name="uuuuuu" localSheetId="37" hidden="1">{"Riqfin97",#N/A,FALSE,"Tran";"Riqfinpro",#N/A,FALSE,"Tran"}</definedName>
    <definedName name="uuuuuu" localSheetId="2" hidden="1">{"Riqfin97",#N/A,FALSE,"Tran";"Riqfinpro",#N/A,FALSE,"Tran"}</definedName>
    <definedName name="uuuuuu" localSheetId="39" hidden="1">{"Riqfin97",#N/A,FALSE,"Tran";"Riqfinpro",#N/A,FALSE,"Tran"}</definedName>
    <definedName name="uuuuuu" localSheetId="40" hidden="1">{"Riqfin97",#N/A,FALSE,"Tran";"Riqfinpro",#N/A,FALSE,"Tran"}</definedName>
    <definedName name="uuuuuu" localSheetId="42" hidden="1">{"Riqfin97",#N/A,FALSE,"Tran";"Riqfinpro",#N/A,FALSE,"Tran"}</definedName>
    <definedName name="uuuuuu" localSheetId="43" hidden="1">{"Riqfin97",#N/A,FALSE,"Tran";"Riqfinpro",#N/A,FALSE,"Tran"}</definedName>
    <definedName name="uuuuuu" localSheetId="44" hidden="1">{"Riqfin97",#N/A,FALSE,"Tran";"Riqfinpro",#N/A,FALSE,"Tran"}</definedName>
    <definedName name="uuuuuu" localSheetId="45" hidden="1">{"Riqfin97",#N/A,FALSE,"Tran";"Riqfinpro",#N/A,FALSE,"Tran"}</definedName>
    <definedName name="uuuuuu" localSheetId="46" hidden="1">{"Riqfin97",#N/A,FALSE,"Tran";"Riqfinpro",#N/A,FALSE,"Tran"}</definedName>
    <definedName name="uuuuuu" localSheetId="47" hidden="1">{"Riqfin97",#N/A,FALSE,"Tran";"Riqfinpro",#N/A,FALSE,"Tran"}</definedName>
    <definedName name="uuuuuu" localSheetId="48" hidden="1">{"Riqfin97",#N/A,FALSE,"Tran";"Riqfinpro",#N/A,FALSE,"Tran"}</definedName>
    <definedName name="uuuuuu" localSheetId="49" hidden="1">{"Riqfin97",#N/A,FALSE,"Tran";"Riqfinpro",#N/A,FALSE,"Tran"}</definedName>
    <definedName name="uuuuuu" localSheetId="50" hidden="1">{"Riqfin97",#N/A,FALSE,"Tran";"Riqfinpro",#N/A,FALSE,"Tran"}</definedName>
    <definedName name="uuuuuu" localSheetId="57" hidden="1">{"Riqfin97",#N/A,FALSE,"Tran";"Riqfinpro",#N/A,FALSE,"Tran"}</definedName>
    <definedName name="uuuuuu" localSheetId="58" hidden="1">{"Riqfin97",#N/A,FALSE,"Tran";"Riqfinpro",#N/A,FALSE,"Tran"}</definedName>
    <definedName name="uuuuuu" localSheetId="59" hidden="1">{"Riqfin97",#N/A,FALSE,"Tran";"Riqfinpro",#N/A,FALSE,"Tran"}</definedName>
    <definedName name="uuuuuu" localSheetId="60" hidden="1">{"Riqfin97",#N/A,FALSE,"Tran";"Riqfinpro",#N/A,FALSE,"Tran"}</definedName>
    <definedName name="uuuuuu" localSheetId="61" hidden="1">{"Riqfin97",#N/A,FALSE,"Tran";"Riqfinpro",#N/A,FALSE,"Tran"}</definedName>
    <definedName name="uuuuuu" localSheetId="62" hidden="1">{"Riqfin97",#N/A,FALSE,"Tran";"Riqfinpro",#N/A,FALSE,"Tran"}</definedName>
    <definedName name="uuuuuu" localSheetId="63" hidden="1">{"Riqfin97",#N/A,FALSE,"Tran";"Riqfinpro",#N/A,FALSE,"Tran"}</definedName>
    <definedName name="uuuuuu" localSheetId="64" hidden="1">{"Riqfin97",#N/A,FALSE,"Tran";"Riqfinpro",#N/A,FALSE,"Tran"}</definedName>
    <definedName name="uuuuuu" localSheetId="66" hidden="1">{"Riqfin97",#N/A,FALSE,"Tran";"Riqfinpro",#N/A,FALSE,"Tran"}</definedName>
    <definedName name="uuuuuu" localSheetId="68" hidden="1">{"Riqfin97",#N/A,FALSE,"Tran";"Riqfinpro",#N/A,FALSE,"Tran"}</definedName>
    <definedName name="uuuuuu" localSheetId="69" hidden="1">{"Riqfin97",#N/A,FALSE,"Tran";"Riqfinpro",#N/A,FALSE,"Tran"}</definedName>
    <definedName name="uuuuuu" localSheetId="71" hidden="1">{"Riqfin97",#N/A,FALSE,"Tran";"Riqfinpro",#N/A,FALSE,"Tran"}</definedName>
    <definedName name="uuuuuu" localSheetId="76" hidden="1">{"Riqfin97",#N/A,FALSE,"Tran";"Riqfinpro",#N/A,FALSE,"Tran"}</definedName>
    <definedName name="uuuuuu" localSheetId="77" hidden="1">{"Riqfin97",#N/A,FALSE,"Tran";"Riqfinpro",#N/A,FALSE,"Tran"}</definedName>
    <definedName name="uuuuuu" localSheetId="78" hidden="1">{"Riqfin97",#N/A,FALSE,"Tran";"Riqfinpro",#N/A,FALSE,"Tran"}</definedName>
    <definedName name="uuuuuu" localSheetId="82" hidden="1">{"Riqfin97",#N/A,FALSE,"Tran";"Riqfinpro",#N/A,FALSE,"Tran"}</definedName>
    <definedName name="uuuuuu" localSheetId="22" hidden="1">{"Riqfin97",#N/A,FALSE,"Tran";"Riqfinpro",#N/A,FALSE,"Tran"}</definedName>
    <definedName name="uuuuuu" localSheetId="86" hidden="1">{"Riqfin97",#N/A,FALSE,"Tran";"Riqfinpro",#N/A,FALSE,"Tran"}</definedName>
    <definedName name="uuuuuu" localSheetId="90" hidden="1">{"Riqfin97",#N/A,FALSE,"Tran";"Riqfinpro",#N/A,FALSE,"Tran"}</definedName>
    <definedName name="uuuuuu" localSheetId="94" hidden="1">{"Riqfin97",#N/A,FALSE,"Tran";"Riqfinpro",#N/A,FALSE,"Tran"}</definedName>
    <definedName name="uuuuuu" localSheetId="102" hidden="1">{"Riqfin97",#N/A,FALSE,"Tran";"Riqfinpro",#N/A,FALSE,"Tran"}</definedName>
    <definedName name="uuuuuu" localSheetId="27" hidden="1">{"Riqfin97",#N/A,FALSE,"Tran";"Riqfinpro",#N/A,FALSE,"Tran"}</definedName>
    <definedName name="uuuuuu" localSheetId="0" hidden="1">{"Riqfin97",#N/A,FALSE,"Tran";"Riqfinpro",#N/A,FALSE,"Tran"}</definedName>
    <definedName name="uuuuuu" hidden="1">{"Riqfin97",#N/A,FALSE,"Tran";"Riqfinpro",#N/A,FALSE,"Tran"}</definedName>
    <definedName name="v">#N/A</definedName>
    <definedName name="VALID_FORMATS" localSheetId="106">#REF!</definedName>
    <definedName name="VALID_FORMATS" localSheetId="17">#REF!</definedName>
    <definedName name="VALID_FORMATS" localSheetId="41">#REF!</definedName>
    <definedName name="VALID_FORMATS" localSheetId="51">#REF!</definedName>
    <definedName name="VALID_FORMATS" localSheetId="89">#REF!</definedName>
    <definedName name="VALID_FORMATS" localSheetId="40">#REF!</definedName>
    <definedName name="VALID_FORMATS" localSheetId="42">#REF!</definedName>
    <definedName name="VALID_FORMATS" localSheetId="43">#REF!</definedName>
    <definedName name="VALID_FORMATS" localSheetId="47">#REF!</definedName>
    <definedName name="VALID_FORMATS" localSheetId="48">#REF!</definedName>
    <definedName name="VALID_FORMATS" localSheetId="49">#REF!</definedName>
    <definedName name="VALID_FORMATS" localSheetId="50">#REF!</definedName>
    <definedName name="VALID_FORMATS" localSheetId="57">#REF!</definedName>
    <definedName name="VALID_FORMATS" localSheetId="58">#REF!</definedName>
    <definedName name="VALID_FORMATS" localSheetId="59">#REF!</definedName>
    <definedName name="VALID_FORMATS" localSheetId="60">#REF!</definedName>
    <definedName name="VALID_FORMATS" localSheetId="76">#REF!</definedName>
    <definedName name="VALID_FORMATS" localSheetId="78">#REF!</definedName>
    <definedName name="VALID_FORMATS" localSheetId="82">#REF!</definedName>
    <definedName name="VALID_FORMATS" localSheetId="22">#REF!</definedName>
    <definedName name="VALID_FORMATS" localSheetId="86">#REF!</definedName>
    <definedName name="VALID_FORMATS" localSheetId="90">#REF!</definedName>
    <definedName name="VALID_FORMATS" localSheetId="27">#REF!</definedName>
    <definedName name="VALID_FORMATS" localSheetId="0">#REF!</definedName>
    <definedName name="VALID_FORMATS">#REF!</definedName>
    <definedName name="VenceHoy" localSheetId="106">#REF!</definedName>
    <definedName name="VenceHoy" localSheetId="17">#REF!</definedName>
    <definedName name="VenceHoy" localSheetId="51">#REF!</definedName>
    <definedName name="VenceHoy" localSheetId="89">#REF!</definedName>
    <definedName name="VenceHoy" localSheetId="40">#REF!</definedName>
    <definedName name="VenceHoy" localSheetId="42">#REF!</definedName>
    <definedName name="VenceHoy" localSheetId="43">#REF!</definedName>
    <definedName name="VenceHoy" localSheetId="48">#REF!</definedName>
    <definedName name="VenceHoy" localSheetId="49">#REF!</definedName>
    <definedName name="VenceHoy" localSheetId="50">#REF!</definedName>
    <definedName name="VenceHoy" localSheetId="57">#REF!</definedName>
    <definedName name="VenceHoy" localSheetId="58">#REF!</definedName>
    <definedName name="VenceHoy" localSheetId="78">#REF!</definedName>
    <definedName name="VenceHoy" localSheetId="22">#REF!</definedName>
    <definedName name="VenceHoy" localSheetId="90">#REF!</definedName>
    <definedName name="VenceHoy" localSheetId="27">#REF!</definedName>
    <definedName name="VenceHoy" localSheetId="0">#REF!</definedName>
    <definedName name="VenceHoy">#REF!</definedName>
    <definedName name="venci" localSheetId="106">#REF!</definedName>
    <definedName name="venci" localSheetId="17">#REF!</definedName>
    <definedName name="venci" localSheetId="51">#REF!</definedName>
    <definedName name="venci" localSheetId="89">#REF!</definedName>
    <definedName name="venci" localSheetId="40">#REF!</definedName>
    <definedName name="venci" localSheetId="48">#REF!</definedName>
    <definedName name="venci" localSheetId="49">#REF!</definedName>
    <definedName name="venci" localSheetId="50">#REF!</definedName>
    <definedName name="venci" localSheetId="57">#REF!</definedName>
    <definedName name="venci" localSheetId="58">#REF!</definedName>
    <definedName name="venci" localSheetId="78">#REF!</definedName>
    <definedName name="venci" localSheetId="22">#REF!</definedName>
    <definedName name="venci" localSheetId="90">#REF!</definedName>
    <definedName name="venci" localSheetId="0">#REF!</definedName>
    <definedName name="venci">#REF!</definedName>
    <definedName name="venci2000" localSheetId="106">#REF!</definedName>
    <definedName name="venci2000" localSheetId="17">#REF!</definedName>
    <definedName name="venci2000" localSheetId="51">#REF!</definedName>
    <definedName name="venci2000" localSheetId="89">#REF!</definedName>
    <definedName name="venci2000" localSheetId="48">#REF!</definedName>
    <definedName name="venci2000" localSheetId="49">#REF!</definedName>
    <definedName name="venci2000" localSheetId="50">#REF!</definedName>
    <definedName name="venci2000" localSheetId="57">#REF!</definedName>
    <definedName name="venci2000" localSheetId="58">#REF!</definedName>
    <definedName name="venci2000" localSheetId="78">#REF!</definedName>
    <definedName name="venci2000" localSheetId="22">#REF!</definedName>
    <definedName name="venci2000" localSheetId="90">#REF!</definedName>
    <definedName name="venci2000" localSheetId="0">#REF!</definedName>
    <definedName name="venci2000">#REF!</definedName>
    <definedName name="venci2001" localSheetId="106">#REF!</definedName>
    <definedName name="venci2001" localSheetId="17">#REF!</definedName>
    <definedName name="venci2001" localSheetId="51">#REF!</definedName>
    <definedName name="venci2001" localSheetId="89">#REF!</definedName>
    <definedName name="venci2001" localSheetId="48">#REF!</definedName>
    <definedName name="venci2001" localSheetId="49">#REF!</definedName>
    <definedName name="venci2001" localSheetId="50">#REF!</definedName>
    <definedName name="venci2001" localSheetId="57">#REF!</definedName>
    <definedName name="venci2001" localSheetId="58">#REF!</definedName>
    <definedName name="venci2001" localSheetId="78">#REF!</definedName>
    <definedName name="venci2001" localSheetId="22">#REF!</definedName>
    <definedName name="venci2001" localSheetId="90">#REF!</definedName>
    <definedName name="venci2001" localSheetId="0">#REF!</definedName>
    <definedName name="venci2001">#REF!</definedName>
    <definedName name="venci2002" localSheetId="106">#REF!</definedName>
    <definedName name="venci2002" localSheetId="17">#REF!</definedName>
    <definedName name="venci2002" localSheetId="51">#REF!</definedName>
    <definedName name="venci2002" localSheetId="89">#REF!</definedName>
    <definedName name="venci2002" localSheetId="48">#REF!</definedName>
    <definedName name="venci2002" localSheetId="49">#REF!</definedName>
    <definedName name="venci2002" localSheetId="50">#REF!</definedName>
    <definedName name="venci2002" localSheetId="57">#REF!</definedName>
    <definedName name="venci2002" localSheetId="58">#REF!</definedName>
    <definedName name="venci2002" localSheetId="78">#REF!</definedName>
    <definedName name="venci2002" localSheetId="22">#REF!</definedName>
    <definedName name="venci2002" localSheetId="90">#REF!</definedName>
    <definedName name="venci2002" localSheetId="0">#REF!</definedName>
    <definedName name="venci2002">#REF!</definedName>
    <definedName name="venci2003" localSheetId="106">#REF!</definedName>
    <definedName name="venci2003" localSheetId="17">#REF!</definedName>
    <definedName name="venci2003" localSheetId="51">#REF!</definedName>
    <definedName name="venci2003" localSheetId="89">#REF!</definedName>
    <definedName name="venci2003" localSheetId="48">#REF!</definedName>
    <definedName name="venci2003" localSheetId="49">#REF!</definedName>
    <definedName name="venci2003" localSheetId="50">#REF!</definedName>
    <definedName name="venci2003" localSheetId="57">#REF!</definedName>
    <definedName name="venci2003" localSheetId="58">#REF!</definedName>
    <definedName name="venci2003" localSheetId="78">#REF!</definedName>
    <definedName name="venci2003" localSheetId="22">#REF!</definedName>
    <definedName name="venci2003" localSheetId="90">#REF!</definedName>
    <definedName name="venci2003" localSheetId="0">#REF!</definedName>
    <definedName name="venci2003">#REF!</definedName>
    <definedName name="venci98" localSheetId="106">#REF!</definedName>
    <definedName name="venci98" localSheetId="17">[32]Programa!#REF!</definedName>
    <definedName name="venci98" localSheetId="51">[32]Programa!#REF!</definedName>
    <definedName name="venci98" localSheetId="89">[32]Programa!#REF!</definedName>
    <definedName name="venci98" localSheetId="49">[32]Programa!#REF!</definedName>
    <definedName name="venci98" localSheetId="50">[32]Programa!#REF!</definedName>
    <definedName name="venci98" localSheetId="57">[32]Programa!#REF!</definedName>
    <definedName name="venci98" localSheetId="90">[32]Programa!#REF!</definedName>
    <definedName name="venci98" localSheetId="94">#REF!</definedName>
    <definedName name="venci98">[32]Programa!#REF!</definedName>
    <definedName name="venci98j" localSheetId="106">#REF!</definedName>
    <definedName name="venci98j" localSheetId="17">[32]Programa!#REF!</definedName>
    <definedName name="venci98j" localSheetId="89">[32]Programa!#REF!</definedName>
    <definedName name="venci98j" localSheetId="49">[32]Programa!#REF!</definedName>
    <definedName name="venci98j" localSheetId="50">[32]Programa!#REF!</definedName>
    <definedName name="venci98j" localSheetId="57">[32]Programa!#REF!</definedName>
    <definedName name="venci98j" localSheetId="90">[32]Programa!#REF!</definedName>
    <definedName name="venci98j" localSheetId="94">#REF!</definedName>
    <definedName name="venci98j">[32]Programa!#REF!</definedName>
    <definedName name="venci98s" localSheetId="106">#REF!</definedName>
    <definedName name="venci98s" localSheetId="17">#REF!</definedName>
    <definedName name="venci98s" localSheetId="18">#REF!</definedName>
    <definedName name="venci98s" localSheetId="51">#REF!</definedName>
    <definedName name="venci98s" localSheetId="89">#REF!</definedName>
    <definedName name="venci98s" localSheetId="40">#REF!</definedName>
    <definedName name="venci98s" localSheetId="42">#REF!</definedName>
    <definedName name="venci98s" localSheetId="48">#REF!</definedName>
    <definedName name="venci98s" localSheetId="49">#REF!</definedName>
    <definedName name="venci98s" localSheetId="50">#REF!</definedName>
    <definedName name="venci98s" localSheetId="57">#REF!</definedName>
    <definedName name="venci98s" localSheetId="58">#REF!</definedName>
    <definedName name="venci98s" localSheetId="77">#REF!</definedName>
    <definedName name="venci98s" localSheetId="78">#REF!</definedName>
    <definedName name="venci98s" localSheetId="22">#REF!</definedName>
    <definedName name="venci98s" localSheetId="90">#REF!</definedName>
    <definedName name="venci98s" localSheetId="0">#REF!</definedName>
    <definedName name="venci98s">#REF!</definedName>
    <definedName name="venci99" localSheetId="106">#REF!</definedName>
    <definedName name="venci99" localSheetId="17">#REF!</definedName>
    <definedName name="venci99" localSheetId="18">#REF!</definedName>
    <definedName name="venci99" localSheetId="51">#REF!</definedName>
    <definedName name="venci99" localSheetId="89">#REF!</definedName>
    <definedName name="venci99" localSheetId="40">#REF!</definedName>
    <definedName name="venci99" localSheetId="42">#REF!</definedName>
    <definedName name="venci99" localSheetId="48">#REF!</definedName>
    <definedName name="venci99" localSheetId="49">#REF!</definedName>
    <definedName name="venci99" localSheetId="50">#REF!</definedName>
    <definedName name="venci99" localSheetId="57">#REF!</definedName>
    <definedName name="venci99" localSheetId="58">#REF!</definedName>
    <definedName name="venci99" localSheetId="78">#REF!</definedName>
    <definedName name="venci99" localSheetId="22">#REF!</definedName>
    <definedName name="venci99" localSheetId="90">#REF!</definedName>
    <definedName name="venci99" localSheetId="0">#REF!</definedName>
    <definedName name="venci99">#REF!</definedName>
    <definedName name="VENEZU" localSheetId="106">#REF!</definedName>
    <definedName name="VENEZU" localSheetId="16">#REF!</definedName>
    <definedName name="VENEZU" localSheetId="17">#REF!</definedName>
    <definedName name="VENEZU" localSheetId="41">#REF!</definedName>
    <definedName name="VENEZU" localSheetId="51">#REF!</definedName>
    <definedName name="VENEZU" localSheetId="89">#REF!</definedName>
    <definedName name="VENEZU" localSheetId="40">#REF!</definedName>
    <definedName name="VENEZU" localSheetId="42">#REF!</definedName>
    <definedName name="VENEZU" localSheetId="43">#REF!</definedName>
    <definedName name="VENEZU" localSheetId="48">#REF!</definedName>
    <definedName name="VENEZU" localSheetId="49">#REF!</definedName>
    <definedName name="VENEZU" localSheetId="50">#REF!</definedName>
    <definedName name="VENEZU" localSheetId="57">#REF!</definedName>
    <definedName name="VENEZU" localSheetId="58">#REF!</definedName>
    <definedName name="VENEZU" localSheetId="59">#REF!</definedName>
    <definedName name="VENEZU" localSheetId="60">#REF!</definedName>
    <definedName name="VENEZU" localSheetId="76">#REF!</definedName>
    <definedName name="VENEZU" localSheetId="78">#REF!</definedName>
    <definedName name="VENEZU" localSheetId="82">#REF!</definedName>
    <definedName name="VENEZU" localSheetId="22">#REF!</definedName>
    <definedName name="VENEZU" localSheetId="86">#REF!</definedName>
    <definedName name="VENEZU" localSheetId="90">#REF!</definedName>
    <definedName name="VENEZU" localSheetId="27">#REF!</definedName>
    <definedName name="VENEZU" localSheetId="0">#REF!</definedName>
    <definedName name="VENEZU">#REF!</definedName>
    <definedName name="VENEZUELA">"bANCOS"</definedName>
    <definedName name="VIAAEREA" localSheetId="106">#REF!</definedName>
    <definedName name="VIAAEREA" localSheetId="17">#REF!</definedName>
    <definedName name="VIAAEREA" localSheetId="18">#REF!</definedName>
    <definedName name="VIAAEREA" localSheetId="51">#REF!</definedName>
    <definedName name="VIAAEREA" localSheetId="89">#REF!</definedName>
    <definedName name="VIAAEREA" localSheetId="40">#REF!</definedName>
    <definedName name="VIAAEREA" localSheetId="42">#REF!</definedName>
    <definedName name="VIAAEREA" localSheetId="43">#REF!</definedName>
    <definedName name="VIAAEREA" localSheetId="48">#REF!</definedName>
    <definedName name="VIAAEREA" localSheetId="49">#REF!</definedName>
    <definedName name="VIAAEREA" localSheetId="50">#REF!</definedName>
    <definedName name="VIAAEREA" localSheetId="57">#REF!</definedName>
    <definedName name="VIAAEREA" localSheetId="58">#REF!</definedName>
    <definedName name="VIAAEREA" localSheetId="76">#REF!</definedName>
    <definedName name="VIAAEREA" localSheetId="77">#REF!</definedName>
    <definedName name="VIAAEREA" localSheetId="78">#REF!</definedName>
    <definedName name="VIAAEREA" localSheetId="22">#REF!</definedName>
    <definedName name="VIAAEREA" localSheetId="90">#REF!</definedName>
    <definedName name="VIAAEREA" localSheetId="27">#REF!</definedName>
    <definedName name="VIAAEREA" localSheetId="0">#REF!</definedName>
    <definedName name="VIAAEREA">#REF!</definedName>
    <definedName name="volume_trade" localSheetId="106">#REF!</definedName>
    <definedName name="volume_trade" localSheetId="17">#REF!</definedName>
    <definedName name="volume_trade" localSheetId="18">#REF!</definedName>
    <definedName name="volume_trade" localSheetId="51">#REF!</definedName>
    <definedName name="volume_trade" localSheetId="89">#REF!</definedName>
    <definedName name="volume_trade" localSheetId="40">#REF!</definedName>
    <definedName name="volume_trade" localSheetId="42">#REF!</definedName>
    <definedName name="volume_trade" localSheetId="48">#REF!</definedName>
    <definedName name="volume_trade" localSheetId="49">#REF!</definedName>
    <definedName name="volume_trade" localSheetId="50">#REF!</definedName>
    <definedName name="volume_trade" localSheetId="57">#REF!</definedName>
    <definedName name="volume_trade" localSheetId="58">#REF!</definedName>
    <definedName name="volume_trade" localSheetId="78">#REF!</definedName>
    <definedName name="volume_trade" localSheetId="22">#REF!</definedName>
    <definedName name="volume_trade" localSheetId="90">#REF!</definedName>
    <definedName name="volume_trade" localSheetId="0">#REF!</definedName>
    <definedName name="volume_trade">#REF!</definedName>
    <definedName name="VTITLES" localSheetId="106">#REF!</definedName>
    <definedName name="VTITLES" localSheetId="17">#REF!</definedName>
    <definedName name="VTITLES" localSheetId="51">#REF!</definedName>
    <definedName name="VTITLES" localSheetId="89">#REF!</definedName>
    <definedName name="VTITLES" localSheetId="40">#REF!</definedName>
    <definedName name="VTITLES" localSheetId="42">#REF!</definedName>
    <definedName name="VTITLES" localSheetId="43">#REF!</definedName>
    <definedName name="VTITLES" localSheetId="48">#REF!</definedName>
    <definedName name="VTITLES" localSheetId="49">#REF!</definedName>
    <definedName name="VTITLES" localSheetId="50">#REF!</definedName>
    <definedName name="VTITLES" localSheetId="57">#REF!</definedName>
    <definedName name="VTITLES" localSheetId="58">#REF!</definedName>
    <definedName name="VTITLES" localSheetId="76">#REF!</definedName>
    <definedName name="VTITLES" localSheetId="78">#REF!</definedName>
    <definedName name="VTITLES" localSheetId="22">#REF!</definedName>
    <definedName name="VTITLES" localSheetId="90">#REF!</definedName>
    <definedName name="VTITLES" localSheetId="27">#REF!</definedName>
    <definedName name="VTITLES" localSheetId="0">#REF!</definedName>
    <definedName name="VTITLES">#REF!</definedName>
    <definedName name="vv" localSheetId="104" hidden="1">{"Tab1",#N/A,FALSE,"P";"Tab2",#N/A,FALSE,"P"}</definedName>
    <definedName name="vv" localSheetId="106" hidden="1">{"Tab1",#N/A,FALSE,"P";"Tab2",#N/A,FALSE,"P"}</definedName>
    <definedName name="vv" localSheetId="16" hidden="1">{"Tab1",#N/A,FALSE,"P";"Tab2",#N/A,FALSE,"P"}</definedName>
    <definedName name="vv" localSheetId="17" hidden="1">{"Tab1",#N/A,FALSE,"P";"Tab2",#N/A,FALSE,"P"}</definedName>
    <definedName name="vv" localSheetId="18" hidden="1">{"Tab1",#N/A,FALSE,"P";"Tab2",#N/A,FALSE,"P"}</definedName>
    <definedName name="vv" localSheetId="38" hidden="1">{"Tab1",#N/A,FALSE,"P";"Tab2",#N/A,FALSE,"P"}</definedName>
    <definedName name="vv" localSheetId="41" hidden="1">{"Tab1",#N/A,FALSE,"P";"Tab2",#N/A,FALSE,"P"}</definedName>
    <definedName name="vv" localSheetId="65" hidden="1">{"Tab1",#N/A,FALSE,"P";"Tab2",#N/A,FALSE,"P"}</definedName>
    <definedName name="vv" localSheetId="67" hidden="1">{"Tab1",#N/A,FALSE,"P";"Tab2",#N/A,FALSE,"P"}</definedName>
    <definedName name="vv" localSheetId="70" hidden="1">{"Tab1",#N/A,FALSE,"P";"Tab2",#N/A,FALSE,"P"}</definedName>
    <definedName name="vv" localSheetId="8" hidden="1">{"Tab1",#N/A,FALSE,"P";"Tab2",#N/A,FALSE,"P"}</definedName>
    <definedName name="vv" localSheetId="9" hidden="1">{"Tab1",#N/A,FALSE,"P";"Tab2",#N/A,FALSE,"P"}</definedName>
    <definedName name="vv" localSheetId="10" hidden="1">{"Tab1",#N/A,FALSE,"P";"Tab2",#N/A,FALSE,"P"}</definedName>
    <definedName name="vv" localSheetId="11" hidden="1">{"Tab1",#N/A,FALSE,"P";"Tab2",#N/A,FALSE,"P"}</definedName>
    <definedName name="vv" localSheetId="54" hidden="1">{"Tab1",#N/A,FALSE,"P";"Tab2",#N/A,FALSE,"P"}</definedName>
    <definedName name="vv" localSheetId="51" hidden="1">{"Tab1",#N/A,FALSE,"P";"Tab2",#N/A,FALSE,"P"}</definedName>
    <definedName name="vv" localSheetId="89" hidden="1">{"Tab1",#N/A,FALSE,"P";"Tab2",#N/A,FALSE,"P"}</definedName>
    <definedName name="vv" localSheetId="28" hidden="1">{"Tab1",#N/A,FALSE,"P";"Tab2",#N/A,FALSE,"P"}</definedName>
    <definedName name="vv" localSheetId="29" hidden="1">{"Tab1",#N/A,FALSE,"P";"Tab2",#N/A,FALSE,"P"}</definedName>
    <definedName name="vv" localSheetId="30" hidden="1">{"Tab1",#N/A,FALSE,"P";"Tab2",#N/A,FALSE,"P"}</definedName>
    <definedName name="vv" localSheetId="31" hidden="1">{"Tab1",#N/A,FALSE,"P";"Tab2",#N/A,FALSE,"P"}</definedName>
    <definedName name="vv" localSheetId="32" hidden="1">{"Tab1",#N/A,FALSE,"P";"Tab2",#N/A,FALSE,"P"}</definedName>
    <definedName name="vv" localSheetId="33" hidden="1">{"Tab1",#N/A,FALSE,"P";"Tab2",#N/A,FALSE,"P"}</definedName>
    <definedName name="vv" localSheetId="34" hidden="1">{"Tab1",#N/A,FALSE,"P";"Tab2",#N/A,FALSE,"P"}</definedName>
    <definedName name="vv" localSheetId="37" hidden="1">{"Tab1",#N/A,FALSE,"P";"Tab2",#N/A,FALSE,"P"}</definedName>
    <definedName name="vv" localSheetId="2" hidden="1">{"Tab1",#N/A,FALSE,"P";"Tab2",#N/A,FALSE,"P"}</definedName>
    <definedName name="vv" localSheetId="39" hidden="1">{"Tab1",#N/A,FALSE,"P";"Tab2",#N/A,FALSE,"P"}</definedName>
    <definedName name="vv" localSheetId="40" hidden="1">{"Tab1",#N/A,FALSE,"P";"Tab2",#N/A,FALSE,"P"}</definedName>
    <definedName name="vv" localSheetId="42" hidden="1">{"Tab1",#N/A,FALSE,"P";"Tab2",#N/A,FALSE,"P"}</definedName>
    <definedName name="vv" localSheetId="43" hidden="1">{"Tab1",#N/A,FALSE,"P";"Tab2",#N/A,FALSE,"P"}</definedName>
    <definedName name="vv" localSheetId="44" hidden="1">{"Tab1",#N/A,FALSE,"P";"Tab2",#N/A,FALSE,"P"}</definedName>
    <definedName name="vv" localSheetId="45" hidden="1">{"Tab1",#N/A,FALSE,"P";"Tab2",#N/A,FALSE,"P"}</definedName>
    <definedName name="vv" localSheetId="46" hidden="1">{"Tab1",#N/A,FALSE,"P";"Tab2",#N/A,FALSE,"P"}</definedName>
    <definedName name="vv" localSheetId="47" hidden="1">{"Tab1",#N/A,FALSE,"P";"Tab2",#N/A,FALSE,"P"}</definedName>
    <definedName name="vv" localSheetId="48" hidden="1">{"Tab1",#N/A,FALSE,"P";"Tab2",#N/A,FALSE,"P"}</definedName>
    <definedName name="vv" localSheetId="49" hidden="1">{"Tab1",#N/A,FALSE,"P";"Tab2",#N/A,FALSE,"P"}</definedName>
    <definedName name="vv" localSheetId="50" hidden="1">{"Tab1",#N/A,FALSE,"P";"Tab2",#N/A,FALSE,"P"}</definedName>
    <definedName name="vv" localSheetId="57" hidden="1">{"Tab1",#N/A,FALSE,"P";"Tab2",#N/A,FALSE,"P"}</definedName>
    <definedName name="vv" localSheetId="58" hidden="1">{"Tab1",#N/A,FALSE,"P";"Tab2",#N/A,FALSE,"P"}</definedName>
    <definedName name="vv" localSheetId="59" hidden="1">{"Tab1",#N/A,FALSE,"P";"Tab2",#N/A,FALSE,"P"}</definedName>
    <definedName name="vv" localSheetId="60" hidden="1">{"Tab1",#N/A,FALSE,"P";"Tab2",#N/A,FALSE,"P"}</definedName>
    <definedName name="vv" localSheetId="61" hidden="1">{"Tab1",#N/A,FALSE,"P";"Tab2",#N/A,FALSE,"P"}</definedName>
    <definedName name="vv" localSheetId="62" hidden="1">{"Tab1",#N/A,FALSE,"P";"Tab2",#N/A,FALSE,"P"}</definedName>
    <definedName name="vv" localSheetId="63" hidden="1">{"Tab1",#N/A,FALSE,"P";"Tab2",#N/A,FALSE,"P"}</definedName>
    <definedName name="vv" localSheetId="64" hidden="1">{"Tab1",#N/A,FALSE,"P";"Tab2",#N/A,FALSE,"P"}</definedName>
    <definedName name="vv" localSheetId="66" hidden="1">{"Tab1",#N/A,FALSE,"P";"Tab2",#N/A,FALSE,"P"}</definedName>
    <definedName name="vv" localSheetId="68" hidden="1">{"Tab1",#N/A,FALSE,"P";"Tab2",#N/A,FALSE,"P"}</definedName>
    <definedName name="vv" localSheetId="69" hidden="1">{"Tab1",#N/A,FALSE,"P";"Tab2",#N/A,FALSE,"P"}</definedName>
    <definedName name="vv" localSheetId="71" hidden="1">{"Tab1",#N/A,FALSE,"P";"Tab2",#N/A,FALSE,"P"}</definedName>
    <definedName name="vv" localSheetId="76" hidden="1">{"Tab1",#N/A,FALSE,"P";"Tab2",#N/A,FALSE,"P"}</definedName>
    <definedName name="vv" localSheetId="77" hidden="1">{"Tab1",#N/A,FALSE,"P";"Tab2",#N/A,FALSE,"P"}</definedName>
    <definedName name="vv" localSheetId="78" hidden="1">{"Tab1",#N/A,FALSE,"P";"Tab2",#N/A,FALSE,"P"}</definedName>
    <definedName name="vv" localSheetId="82" hidden="1">{"Tab1",#N/A,FALSE,"P";"Tab2",#N/A,FALSE,"P"}</definedName>
    <definedName name="vv" localSheetId="22" hidden="1">{"Tab1",#N/A,FALSE,"P";"Tab2",#N/A,FALSE,"P"}</definedName>
    <definedName name="vv" localSheetId="86" hidden="1">{"Tab1",#N/A,FALSE,"P";"Tab2",#N/A,FALSE,"P"}</definedName>
    <definedName name="vv" localSheetId="90" hidden="1">{"Tab1",#N/A,FALSE,"P";"Tab2",#N/A,FALSE,"P"}</definedName>
    <definedName name="vv" localSheetId="94" hidden="1">{"Tab1",#N/A,FALSE,"P";"Tab2",#N/A,FALSE,"P"}</definedName>
    <definedName name="vv" localSheetId="102" hidden="1">{"Tab1",#N/A,FALSE,"P";"Tab2",#N/A,FALSE,"P"}</definedName>
    <definedName name="vv" localSheetId="27" hidden="1">{"Tab1",#N/A,FALSE,"P";"Tab2",#N/A,FALSE,"P"}</definedName>
    <definedName name="vv" localSheetId="0" hidden="1">{"Tab1",#N/A,FALSE,"P";"Tab2",#N/A,FALSE,"P"}</definedName>
    <definedName name="vv" hidden="1">{"Tab1",#N/A,FALSE,"P";"Tab2",#N/A,FALSE,"P"}</definedName>
    <definedName name="vvv" localSheetId="104" hidden="1">{"Tab1",#N/A,FALSE,"P";"Tab2",#N/A,FALSE,"P"}</definedName>
    <definedName name="vvv" localSheetId="106" hidden="1">{"Tab1",#N/A,FALSE,"P";"Tab2",#N/A,FALSE,"P"}</definedName>
    <definedName name="vvv" localSheetId="16" hidden="1">{"Tab1",#N/A,FALSE,"P";"Tab2",#N/A,FALSE,"P"}</definedName>
    <definedName name="vvv" localSheetId="17" hidden="1">{"Tab1",#N/A,FALSE,"P";"Tab2",#N/A,FALSE,"P"}</definedName>
    <definedName name="vvv" localSheetId="18" hidden="1">{"Tab1",#N/A,FALSE,"P";"Tab2",#N/A,FALSE,"P"}</definedName>
    <definedName name="vvv" localSheetId="38" hidden="1">{"Tab1",#N/A,FALSE,"P";"Tab2",#N/A,FALSE,"P"}</definedName>
    <definedName name="vvv" localSheetId="41" hidden="1">{"Tab1",#N/A,FALSE,"P";"Tab2",#N/A,FALSE,"P"}</definedName>
    <definedName name="vvv" localSheetId="65" hidden="1">{"Tab1",#N/A,FALSE,"P";"Tab2",#N/A,FALSE,"P"}</definedName>
    <definedName name="vvv" localSheetId="67" hidden="1">{"Tab1",#N/A,FALSE,"P";"Tab2",#N/A,FALSE,"P"}</definedName>
    <definedName name="vvv" localSheetId="70" hidden="1">{"Tab1",#N/A,FALSE,"P";"Tab2",#N/A,FALSE,"P"}</definedName>
    <definedName name="vvv" localSheetId="8" hidden="1">{"Tab1",#N/A,FALSE,"P";"Tab2",#N/A,FALSE,"P"}</definedName>
    <definedName name="vvv" localSheetId="9" hidden="1">{"Tab1",#N/A,FALSE,"P";"Tab2",#N/A,FALSE,"P"}</definedName>
    <definedName name="vvv" localSheetId="10" hidden="1">{"Tab1",#N/A,FALSE,"P";"Tab2",#N/A,FALSE,"P"}</definedName>
    <definedName name="vvv" localSheetId="11" hidden="1">{"Tab1",#N/A,FALSE,"P";"Tab2",#N/A,FALSE,"P"}</definedName>
    <definedName name="vvv" localSheetId="54" hidden="1">{"Tab1",#N/A,FALSE,"P";"Tab2",#N/A,FALSE,"P"}</definedName>
    <definedName name="vvv" localSheetId="51" hidden="1">{"Tab1",#N/A,FALSE,"P";"Tab2",#N/A,FALSE,"P"}</definedName>
    <definedName name="vvv" localSheetId="89" hidden="1">{"Tab1",#N/A,FALSE,"P";"Tab2",#N/A,FALSE,"P"}</definedName>
    <definedName name="vvv" localSheetId="28" hidden="1">{"Tab1",#N/A,FALSE,"P";"Tab2",#N/A,FALSE,"P"}</definedName>
    <definedName name="vvv" localSheetId="29" hidden="1">{"Tab1",#N/A,FALSE,"P";"Tab2",#N/A,FALSE,"P"}</definedName>
    <definedName name="vvv" localSheetId="30" hidden="1">{"Tab1",#N/A,FALSE,"P";"Tab2",#N/A,FALSE,"P"}</definedName>
    <definedName name="vvv" localSheetId="31" hidden="1">{"Tab1",#N/A,FALSE,"P";"Tab2",#N/A,FALSE,"P"}</definedName>
    <definedName name="vvv" localSheetId="32" hidden="1">{"Tab1",#N/A,FALSE,"P";"Tab2",#N/A,FALSE,"P"}</definedName>
    <definedName name="vvv" localSheetId="33" hidden="1">{"Tab1",#N/A,FALSE,"P";"Tab2",#N/A,FALSE,"P"}</definedName>
    <definedName name="vvv" localSheetId="34" hidden="1">{"Tab1",#N/A,FALSE,"P";"Tab2",#N/A,FALSE,"P"}</definedName>
    <definedName name="vvv" localSheetId="37" hidden="1">{"Tab1",#N/A,FALSE,"P";"Tab2",#N/A,FALSE,"P"}</definedName>
    <definedName name="vvv" localSheetId="2" hidden="1">{"Tab1",#N/A,FALSE,"P";"Tab2",#N/A,FALSE,"P"}</definedName>
    <definedName name="vvv" localSheetId="39" hidden="1">{"Tab1",#N/A,FALSE,"P";"Tab2",#N/A,FALSE,"P"}</definedName>
    <definedName name="vvv" localSheetId="40" hidden="1">{"Tab1",#N/A,FALSE,"P";"Tab2",#N/A,FALSE,"P"}</definedName>
    <definedName name="vvv" localSheetId="42" hidden="1">{"Tab1",#N/A,FALSE,"P";"Tab2",#N/A,FALSE,"P"}</definedName>
    <definedName name="vvv" localSheetId="43" hidden="1">{"Tab1",#N/A,FALSE,"P";"Tab2",#N/A,FALSE,"P"}</definedName>
    <definedName name="vvv" localSheetId="44" hidden="1">{"Tab1",#N/A,FALSE,"P";"Tab2",#N/A,FALSE,"P"}</definedName>
    <definedName name="vvv" localSheetId="45" hidden="1">{"Tab1",#N/A,FALSE,"P";"Tab2",#N/A,FALSE,"P"}</definedName>
    <definedName name="vvv" localSheetId="46" hidden="1">{"Tab1",#N/A,FALSE,"P";"Tab2",#N/A,FALSE,"P"}</definedName>
    <definedName name="vvv" localSheetId="47" hidden="1">{"Tab1",#N/A,FALSE,"P";"Tab2",#N/A,FALSE,"P"}</definedName>
    <definedName name="vvv" localSheetId="48" hidden="1">{"Tab1",#N/A,FALSE,"P";"Tab2",#N/A,FALSE,"P"}</definedName>
    <definedName name="vvv" localSheetId="49" hidden="1">{"Tab1",#N/A,FALSE,"P";"Tab2",#N/A,FALSE,"P"}</definedName>
    <definedName name="vvv" localSheetId="50" hidden="1">{"Tab1",#N/A,FALSE,"P";"Tab2",#N/A,FALSE,"P"}</definedName>
    <definedName name="vvv" localSheetId="57" hidden="1">{"Tab1",#N/A,FALSE,"P";"Tab2",#N/A,FALSE,"P"}</definedName>
    <definedName name="vvv" localSheetId="58" hidden="1">{"Tab1",#N/A,FALSE,"P";"Tab2",#N/A,FALSE,"P"}</definedName>
    <definedName name="vvv" localSheetId="59" hidden="1">{"Tab1",#N/A,FALSE,"P";"Tab2",#N/A,FALSE,"P"}</definedName>
    <definedName name="vvv" localSheetId="60" hidden="1">{"Tab1",#N/A,FALSE,"P";"Tab2",#N/A,FALSE,"P"}</definedName>
    <definedName name="vvv" localSheetId="61" hidden="1">{"Tab1",#N/A,FALSE,"P";"Tab2",#N/A,FALSE,"P"}</definedName>
    <definedName name="vvv" localSheetId="62" hidden="1">{"Tab1",#N/A,FALSE,"P";"Tab2",#N/A,FALSE,"P"}</definedName>
    <definedName name="vvv" localSheetId="63" hidden="1">{"Tab1",#N/A,FALSE,"P";"Tab2",#N/A,FALSE,"P"}</definedName>
    <definedName name="vvv" localSheetId="64" hidden="1">{"Tab1",#N/A,FALSE,"P";"Tab2",#N/A,FALSE,"P"}</definedName>
    <definedName name="vvv" localSheetId="66" hidden="1">{"Tab1",#N/A,FALSE,"P";"Tab2",#N/A,FALSE,"P"}</definedName>
    <definedName name="vvv" localSheetId="68" hidden="1">{"Tab1",#N/A,FALSE,"P";"Tab2",#N/A,FALSE,"P"}</definedName>
    <definedName name="vvv" localSheetId="69" hidden="1">{"Tab1",#N/A,FALSE,"P";"Tab2",#N/A,FALSE,"P"}</definedName>
    <definedName name="vvv" localSheetId="71" hidden="1">{"Tab1",#N/A,FALSE,"P";"Tab2",#N/A,FALSE,"P"}</definedName>
    <definedName name="vvv" localSheetId="76" hidden="1">{"Tab1",#N/A,FALSE,"P";"Tab2",#N/A,FALSE,"P"}</definedName>
    <definedName name="vvv" localSheetId="77" hidden="1">{"Tab1",#N/A,FALSE,"P";"Tab2",#N/A,FALSE,"P"}</definedName>
    <definedName name="vvv" localSheetId="78" hidden="1">{"Tab1",#N/A,FALSE,"P";"Tab2",#N/A,FALSE,"P"}</definedName>
    <definedName name="vvv" localSheetId="82" hidden="1">{"Tab1",#N/A,FALSE,"P";"Tab2",#N/A,FALSE,"P"}</definedName>
    <definedName name="vvv" localSheetId="22" hidden="1">{"Tab1",#N/A,FALSE,"P";"Tab2",#N/A,FALSE,"P"}</definedName>
    <definedName name="vvv" localSheetId="86" hidden="1">{"Tab1",#N/A,FALSE,"P";"Tab2",#N/A,FALSE,"P"}</definedName>
    <definedName name="vvv" localSheetId="90" hidden="1">{"Tab1",#N/A,FALSE,"P";"Tab2",#N/A,FALSE,"P"}</definedName>
    <definedName name="vvv" localSheetId="94" hidden="1">{"Tab1",#N/A,FALSE,"P";"Tab2",#N/A,FALSE,"P"}</definedName>
    <definedName name="vvv" localSheetId="102" hidden="1">{"Tab1",#N/A,FALSE,"P";"Tab2",#N/A,FALSE,"P"}</definedName>
    <definedName name="vvv" localSheetId="27" hidden="1">{"Tab1",#N/A,FALSE,"P";"Tab2",#N/A,FALSE,"P"}</definedName>
    <definedName name="vvv" localSheetId="0" hidden="1">{"Tab1",#N/A,FALSE,"P";"Tab2",#N/A,FALSE,"P"}</definedName>
    <definedName name="vvv" hidden="1">{"Tab1",#N/A,FALSE,"P";"Tab2",#N/A,FALSE,"P"}</definedName>
    <definedName name="vvvv" localSheetId="104" hidden="1">{"Minpmon",#N/A,FALSE,"Monthinput"}</definedName>
    <definedName name="vvvv" localSheetId="106" hidden="1">{"Minpmon",#N/A,FALSE,"Monthinput"}</definedName>
    <definedName name="vvvv" localSheetId="16" hidden="1">{"Minpmon",#N/A,FALSE,"Monthinput"}</definedName>
    <definedName name="vvvv" localSheetId="17" hidden="1">{"Minpmon",#N/A,FALSE,"Monthinput"}</definedName>
    <definedName name="vvvv" localSheetId="18" hidden="1">{"Minpmon",#N/A,FALSE,"Monthinput"}</definedName>
    <definedName name="vvvv" localSheetId="38" hidden="1">{"Minpmon",#N/A,FALSE,"Monthinput"}</definedName>
    <definedName name="vvvv" localSheetId="41" hidden="1">{"Minpmon",#N/A,FALSE,"Monthinput"}</definedName>
    <definedName name="vvvv" localSheetId="65" hidden="1">{"Minpmon",#N/A,FALSE,"Monthinput"}</definedName>
    <definedName name="vvvv" localSheetId="67" hidden="1">{"Minpmon",#N/A,FALSE,"Monthinput"}</definedName>
    <definedName name="vvvv" localSheetId="70" hidden="1">{"Minpmon",#N/A,FALSE,"Monthinput"}</definedName>
    <definedName name="vvvv" localSheetId="8" hidden="1">{"Minpmon",#N/A,FALSE,"Monthinput"}</definedName>
    <definedName name="vvvv" localSheetId="9" hidden="1">{"Minpmon",#N/A,FALSE,"Monthinput"}</definedName>
    <definedName name="vvvv" localSheetId="10" hidden="1">{"Minpmon",#N/A,FALSE,"Monthinput"}</definedName>
    <definedName name="vvvv" localSheetId="11" hidden="1">{"Minpmon",#N/A,FALSE,"Monthinput"}</definedName>
    <definedName name="vvvv" localSheetId="54" hidden="1">{"Minpmon",#N/A,FALSE,"Monthinput"}</definedName>
    <definedName name="vvvv" localSheetId="51" hidden="1">{"Minpmon",#N/A,FALSE,"Monthinput"}</definedName>
    <definedName name="vvvv" localSheetId="89" hidden="1">{"Minpmon",#N/A,FALSE,"Monthinput"}</definedName>
    <definedName name="vvvv" localSheetId="28" hidden="1">{"Minpmon",#N/A,FALSE,"Monthinput"}</definedName>
    <definedName name="vvvv" localSheetId="29" hidden="1">{"Minpmon",#N/A,FALSE,"Monthinput"}</definedName>
    <definedName name="vvvv" localSheetId="30" hidden="1">{"Minpmon",#N/A,FALSE,"Monthinput"}</definedName>
    <definedName name="vvvv" localSheetId="31" hidden="1">{"Minpmon",#N/A,FALSE,"Monthinput"}</definedName>
    <definedName name="vvvv" localSheetId="32" hidden="1">{"Minpmon",#N/A,FALSE,"Monthinput"}</definedName>
    <definedName name="vvvv" localSheetId="33" hidden="1">{"Minpmon",#N/A,FALSE,"Monthinput"}</definedName>
    <definedName name="vvvv" localSheetId="34" hidden="1">{"Minpmon",#N/A,FALSE,"Monthinput"}</definedName>
    <definedName name="vvvv" localSheetId="37" hidden="1">{"Minpmon",#N/A,FALSE,"Monthinput"}</definedName>
    <definedName name="vvvv" localSheetId="2" hidden="1">{"Minpmon",#N/A,FALSE,"Monthinput"}</definedName>
    <definedName name="vvvv" localSheetId="39" hidden="1">{"Minpmon",#N/A,FALSE,"Monthinput"}</definedName>
    <definedName name="vvvv" localSheetId="40" hidden="1">{"Minpmon",#N/A,FALSE,"Monthinput"}</definedName>
    <definedName name="vvvv" localSheetId="42" hidden="1">{"Minpmon",#N/A,FALSE,"Monthinput"}</definedName>
    <definedName name="vvvv" localSheetId="43" hidden="1">{"Minpmon",#N/A,FALSE,"Monthinput"}</definedName>
    <definedName name="vvvv" localSheetId="44" hidden="1">{"Minpmon",#N/A,FALSE,"Monthinput"}</definedName>
    <definedName name="vvvv" localSheetId="45" hidden="1">{"Minpmon",#N/A,FALSE,"Monthinput"}</definedName>
    <definedName name="vvvv" localSheetId="46" hidden="1">{"Minpmon",#N/A,FALSE,"Monthinput"}</definedName>
    <definedName name="vvvv" localSheetId="47" hidden="1">{"Minpmon",#N/A,FALSE,"Monthinput"}</definedName>
    <definedName name="vvvv" localSheetId="48" hidden="1">{"Minpmon",#N/A,FALSE,"Monthinput"}</definedName>
    <definedName name="vvvv" localSheetId="49" hidden="1">{"Minpmon",#N/A,FALSE,"Monthinput"}</definedName>
    <definedName name="vvvv" localSheetId="50" hidden="1">{"Minpmon",#N/A,FALSE,"Monthinput"}</definedName>
    <definedName name="vvvv" localSheetId="57" hidden="1">{"Minpmon",#N/A,FALSE,"Monthinput"}</definedName>
    <definedName name="vvvv" localSheetId="58" hidden="1">{"Minpmon",#N/A,FALSE,"Monthinput"}</definedName>
    <definedName name="vvvv" localSheetId="59" hidden="1">{"Minpmon",#N/A,FALSE,"Monthinput"}</definedName>
    <definedName name="vvvv" localSheetId="60" hidden="1">{"Minpmon",#N/A,FALSE,"Monthinput"}</definedName>
    <definedName name="vvvv" localSheetId="61" hidden="1">{"Minpmon",#N/A,FALSE,"Monthinput"}</definedName>
    <definedName name="vvvv" localSheetId="62" hidden="1">{"Minpmon",#N/A,FALSE,"Monthinput"}</definedName>
    <definedName name="vvvv" localSheetId="63" hidden="1">{"Minpmon",#N/A,FALSE,"Monthinput"}</definedName>
    <definedName name="vvvv" localSheetId="64" hidden="1">{"Minpmon",#N/A,FALSE,"Monthinput"}</definedName>
    <definedName name="vvvv" localSheetId="66" hidden="1">{"Minpmon",#N/A,FALSE,"Monthinput"}</definedName>
    <definedName name="vvvv" localSheetId="68" hidden="1">{"Minpmon",#N/A,FALSE,"Monthinput"}</definedName>
    <definedName name="vvvv" localSheetId="69" hidden="1">{"Minpmon",#N/A,FALSE,"Monthinput"}</definedName>
    <definedName name="vvvv" localSheetId="71" hidden="1">{"Minpmon",#N/A,FALSE,"Monthinput"}</definedName>
    <definedName name="vvvv" localSheetId="76" hidden="1">{"Minpmon",#N/A,FALSE,"Monthinput"}</definedName>
    <definedName name="vvvv" localSheetId="77" hidden="1">{"Minpmon",#N/A,FALSE,"Monthinput"}</definedName>
    <definedName name="vvvv" localSheetId="78" hidden="1">{"Minpmon",#N/A,FALSE,"Monthinput"}</definedName>
    <definedName name="vvvv" localSheetId="82" hidden="1">{"Minpmon",#N/A,FALSE,"Monthinput"}</definedName>
    <definedName name="vvvv" localSheetId="22" hidden="1">{"Minpmon",#N/A,FALSE,"Monthinput"}</definedName>
    <definedName name="vvvv" localSheetId="86" hidden="1">{"Minpmon",#N/A,FALSE,"Monthinput"}</definedName>
    <definedName name="vvvv" localSheetId="90" hidden="1">{"Minpmon",#N/A,FALSE,"Monthinput"}</definedName>
    <definedName name="vvvv" localSheetId="94" hidden="1">{"Minpmon",#N/A,FALSE,"Monthinput"}</definedName>
    <definedName name="vvvv" localSheetId="102" hidden="1">{"Minpmon",#N/A,FALSE,"Monthinput"}</definedName>
    <definedName name="vvvv" localSheetId="27" hidden="1">{"Minpmon",#N/A,FALSE,"Monthinput"}</definedName>
    <definedName name="vvvv" localSheetId="0" hidden="1">{"Minpmon",#N/A,FALSE,"Monthinput"}</definedName>
    <definedName name="vvvv" hidden="1">{"Minpmon",#N/A,FALSE,"Monthinput"}</definedName>
    <definedName name="vvvvvvvvvvvv" localSheetId="104" hidden="1">{"Riqfin97",#N/A,FALSE,"Tran";"Riqfinpro",#N/A,FALSE,"Tran"}</definedName>
    <definedName name="vvvvvvvvvvvv" localSheetId="106" hidden="1">{"Riqfin97",#N/A,FALSE,"Tran";"Riqfinpro",#N/A,FALSE,"Tran"}</definedName>
    <definedName name="vvvvvvvvvvvv" localSheetId="16" hidden="1">{"Riqfin97",#N/A,FALSE,"Tran";"Riqfinpro",#N/A,FALSE,"Tran"}</definedName>
    <definedName name="vvvvvvvvvvvv" localSheetId="17" hidden="1">{"Riqfin97",#N/A,FALSE,"Tran";"Riqfinpro",#N/A,FALSE,"Tran"}</definedName>
    <definedName name="vvvvvvvvvvvv" localSheetId="18" hidden="1">{"Riqfin97",#N/A,FALSE,"Tran";"Riqfinpro",#N/A,FALSE,"Tran"}</definedName>
    <definedName name="vvvvvvvvvvvv" localSheetId="38" hidden="1">{"Riqfin97",#N/A,FALSE,"Tran";"Riqfinpro",#N/A,FALSE,"Tran"}</definedName>
    <definedName name="vvvvvvvvvvvv" localSheetId="41" hidden="1">{"Riqfin97",#N/A,FALSE,"Tran";"Riqfinpro",#N/A,FALSE,"Tran"}</definedName>
    <definedName name="vvvvvvvvvvvv" localSheetId="65" hidden="1">{"Riqfin97",#N/A,FALSE,"Tran";"Riqfinpro",#N/A,FALSE,"Tran"}</definedName>
    <definedName name="vvvvvvvvvvvv" localSheetId="67" hidden="1">{"Riqfin97",#N/A,FALSE,"Tran";"Riqfinpro",#N/A,FALSE,"Tran"}</definedName>
    <definedName name="vvvvvvvvvvvv" localSheetId="70" hidden="1">{"Riqfin97",#N/A,FALSE,"Tran";"Riqfinpro",#N/A,FALSE,"Tran"}</definedName>
    <definedName name="vvvvvvvvvvvv" localSheetId="8" hidden="1">{"Riqfin97",#N/A,FALSE,"Tran";"Riqfinpro",#N/A,FALSE,"Tran"}</definedName>
    <definedName name="vvvvvvvvvvvv" localSheetId="9" hidden="1">{"Riqfin97",#N/A,FALSE,"Tran";"Riqfinpro",#N/A,FALSE,"Tran"}</definedName>
    <definedName name="vvvvvvvvvvvv" localSheetId="10" hidden="1">{"Riqfin97",#N/A,FALSE,"Tran";"Riqfinpro",#N/A,FALSE,"Tran"}</definedName>
    <definedName name="vvvvvvvvvvvv" localSheetId="11" hidden="1">{"Riqfin97",#N/A,FALSE,"Tran";"Riqfinpro",#N/A,FALSE,"Tran"}</definedName>
    <definedName name="vvvvvvvvvvvv" localSheetId="54" hidden="1">{"Riqfin97",#N/A,FALSE,"Tran";"Riqfinpro",#N/A,FALSE,"Tran"}</definedName>
    <definedName name="vvvvvvvvvvvv" localSheetId="51" hidden="1">{"Riqfin97",#N/A,FALSE,"Tran";"Riqfinpro",#N/A,FALSE,"Tran"}</definedName>
    <definedName name="vvvvvvvvvvvv" localSheetId="89" hidden="1">{"Riqfin97",#N/A,FALSE,"Tran";"Riqfinpro",#N/A,FALSE,"Tran"}</definedName>
    <definedName name="vvvvvvvvvvvv" localSheetId="28" hidden="1">{"Riqfin97",#N/A,FALSE,"Tran";"Riqfinpro",#N/A,FALSE,"Tran"}</definedName>
    <definedName name="vvvvvvvvvvvv" localSheetId="29" hidden="1">{"Riqfin97",#N/A,FALSE,"Tran";"Riqfinpro",#N/A,FALSE,"Tran"}</definedName>
    <definedName name="vvvvvvvvvvvv" localSheetId="30" hidden="1">{"Riqfin97",#N/A,FALSE,"Tran";"Riqfinpro",#N/A,FALSE,"Tran"}</definedName>
    <definedName name="vvvvvvvvvvvv" localSheetId="31" hidden="1">{"Riqfin97",#N/A,FALSE,"Tran";"Riqfinpro",#N/A,FALSE,"Tran"}</definedName>
    <definedName name="vvvvvvvvvvvv" localSheetId="32" hidden="1">{"Riqfin97",#N/A,FALSE,"Tran";"Riqfinpro",#N/A,FALSE,"Tran"}</definedName>
    <definedName name="vvvvvvvvvvvv" localSheetId="33" hidden="1">{"Riqfin97",#N/A,FALSE,"Tran";"Riqfinpro",#N/A,FALSE,"Tran"}</definedName>
    <definedName name="vvvvvvvvvvvv" localSheetId="34" hidden="1">{"Riqfin97",#N/A,FALSE,"Tran";"Riqfinpro",#N/A,FALSE,"Tran"}</definedName>
    <definedName name="vvvvvvvvvvvv" localSheetId="37" hidden="1">{"Riqfin97",#N/A,FALSE,"Tran";"Riqfinpro",#N/A,FALSE,"Tran"}</definedName>
    <definedName name="vvvvvvvvvvvv" localSheetId="2" hidden="1">{"Riqfin97",#N/A,FALSE,"Tran";"Riqfinpro",#N/A,FALSE,"Tran"}</definedName>
    <definedName name="vvvvvvvvvvvv" localSheetId="39" hidden="1">{"Riqfin97",#N/A,FALSE,"Tran";"Riqfinpro",#N/A,FALSE,"Tran"}</definedName>
    <definedName name="vvvvvvvvvvvv" localSheetId="40" hidden="1">{"Riqfin97",#N/A,FALSE,"Tran";"Riqfinpro",#N/A,FALSE,"Tran"}</definedName>
    <definedName name="vvvvvvvvvvvv" localSheetId="42" hidden="1">{"Riqfin97",#N/A,FALSE,"Tran";"Riqfinpro",#N/A,FALSE,"Tran"}</definedName>
    <definedName name="vvvvvvvvvvvv" localSheetId="43" hidden="1">{"Riqfin97",#N/A,FALSE,"Tran";"Riqfinpro",#N/A,FALSE,"Tran"}</definedName>
    <definedName name="vvvvvvvvvvvv" localSheetId="44" hidden="1">{"Riqfin97",#N/A,FALSE,"Tran";"Riqfinpro",#N/A,FALSE,"Tran"}</definedName>
    <definedName name="vvvvvvvvvvvv" localSheetId="45" hidden="1">{"Riqfin97",#N/A,FALSE,"Tran";"Riqfinpro",#N/A,FALSE,"Tran"}</definedName>
    <definedName name="vvvvvvvvvvvv" localSheetId="46" hidden="1">{"Riqfin97",#N/A,FALSE,"Tran";"Riqfinpro",#N/A,FALSE,"Tran"}</definedName>
    <definedName name="vvvvvvvvvvvv" localSheetId="47" hidden="1">{"Riqfin97",#N/A,FALSE,"Tran";"Riqfinpro",#N/A,FALSE,"Tran"}</definedName>
    <definedName name="vvvvvvvvvvvv" localSheetId="48" hidden="1">{"Riqfin97",#N/A,FALSE,"Tran";"Riqfinpro",#N/A,FALSE,"Tran"}</definedName>
    <definedName name="vvvvvvvvvvvv" localSheetId="49" hidden="1">{"Riqfin97",#N/A,FALSE,"Tran";"Riqfinpro",#N/A,FALSE,"Tran"}</definedName>
    <definedName name="vvvvvvvvvvvv" localSheetId="50" hidden="1">{"Riqfin97",#N/A,FALSE,"Tran";"Riqfinpro",#N/A,FALSE,"Tran"}</definedName>
    <definedName name="vvvvvvvvvvvv" localSheetId="57" hidden="1">{"Riqfin97",#N/A,FALSE,"Tran";"Riqfinpro",#N/A,FALSE,"Tran"}</definedName>
    <definedName name="vvvvvvvvvvvv" localSheetId="58" hidden="1">{"Riqfin97",#N/A,FALSE,"Tran";"Riqfinpro",#N/A,FALSE,"Tran"}</definedName>
    <definedName name="vvvvvvvvvvvv" localSheetId="59" hidden="1">{"Riqfin97",#N/A,FALSE,"Tran";"Riqfinpro",#N/A,FALSE,"Tran"}</definedName>
    <definedName name="vvvvvvvvvvvv" localSheetId="60" hidden="1">{"Riqfin97",#N/A,FALSE,"Tran";"Riqfinpro",#N/A,FALSE,"Tran"}</definedName>
    <definedName name="vvvvvvvvvvvv" localSheetId="61" hidden="1">{"Riqfin97",#N/A,FALSE,"Tran";"Riqfinpro",#N/A,FALSE,"Tran"}</definedName>
    <definedName name="vvvvvvvvvvvv" localSheetId="62" hidden="1">{"Riqfin97",#N/A,FALSE,"Tran";"Riqfinpro",#N/A,FALSE,"Tran"}</definedName>
    <definedName name="vvvvvvvvvvvv" localSheetId="63" hidden="1">{"Riqfin97",#N/A,FALSE,"Tran";"Riqfinpro",#N/A,FALSE,"Tran"}</definedName>
    <definedName name="vvvvvvvvvvvv" localSheetId="64" hidden="1">{"Riqfin97",#N/A,FALSE,"Tran";"Riqfinpro",#N/A,FALSE,"Tran"}</definedName>
    <definedName name="vvvvvvvvvvvv" localSheetId="66" hidden="1">{"Riqfin97",#N/A,FALSE,"Tran";"Riqfinpro",#N/A,FALSE,"Tran"}</definedName>
    <definedName name="vvvvvvvvvvvv" localSheetId="68" hidden="1">{"Riqfin97",#N/A,FALSE,"Tran";"Riqfinpro",#N/A,FALSE,"Tran"}</definedName>
    <definedName name="vvvvvvvvvvvv" localSheetId="69" hidden="1">{"Riqfin97",#N/A,FALSE,"Tran";"Riqfinpro",#N/A,FALSE,"Tran"}</definedName>
    <definedName name="vvvvvvvvvvvv" localSheetId="71" hidden="1">{"Riqfin97",#N/A,FALSE,"Tran";"Riqfinpro",#N/A,FALSE,"Tran"}</definedName>
    <definedName name="vvvvvvvvvvvv" localSheetId="76" hidden="1">{"Riqfin97",#N/A,FALSE,"Tran";"Riqfinpro",#N/A,FALSE,"Tran"}</definedName>
    <definedName name="vvvvvvvvvvvv" localSheetId="77" hidden="1">{"Riqfin97",#N/A,FALSE,"Tran";"Riqfinpro",#N/A,FALSE,"Tran"}</definedName>
    <definedName name="vvvvvvvvvvvv" localSheetId="78" hidden="1">{"Riqfin97",#N/A,FALSE,"Tran";"Riqfinpro",#N/A,FALSE,"Tran"}</definedName>
    <definedName name="vvvvvvvvvvvv" localSheetId="82" hidden="1">{"Riqfin97",#N/A,FALSE,"Tran";"Riqfinpro",#N/A,FALSE,"Tran"}</definedName>
    <definedName name="vvvvvvvvvvvv" localSheetId="22" hidden="1">{"Riqfin97",#N/A,FALSE,"Tran";"Riqfinpro",#N/A,FALSE,"Tran"}</definedName>
    <definedName name="vvvvvvvvvvvv" localSheetId="86" hidden="1">{"Riqfin97",#N/A,FALSE,"Tran";"Riqfinpro",#N/A,FALSE,"Tran"}</definedName>
    <definedName name="vvvvvvvvvvvv" localSheetId="90" hidden="1">{"Riqfin97",#N/A,FALSE,"Tran";"Riqfinpro",#N/A,FALSE,"Tran"}</definedName>
    <definedName name="vvvvvvvvvvvv" localSheetId="94" hidden="1">{"Riqfin97",#N/A,FALSE,"Tran";"Riqfinpro",#N/A,FALSE,"Tran"}</definedName>
    <definedName name="vvvvvvvvvvvv" localSheetId="102" hidden="1">{"Riqfin97",#N/A,FALSE,"Tran";"Riqfinpro",#N/A,FALSE,"Tran"}</definedName>
    <definedName name="vvvvvvvvvvvv" localSheetId="27" hidden="1">{"Riqfin97",#N/A,FALSE,"Tran";"Riqfinpro",#N/A,FALSE,"Tran"}</definedName>
    <definedName name="vvvvvvvvvvvv" localSheetId="0" hidden="1">{"Riqfin97",#N/A,FALSE,"Tran";"Riqfinpro",#N/A,FALSE,"Tran"}</definedName>
    <definedName name="vvvvvvvvvvvv" hidden="1">{"Riqfin97",#N/A,FALSE,"Tran";"Riqfinpro",#N/A,FALSE,"Tran"}</definedName>
    <definedName name="vvvvvvvvvvvvv" localSheetId="104" hidden="1">{"Tab1",#N/A,FALSE,"P";"Tab2",#N/A,FALSE,"P"}</definedName>
    <definedName name="vvvvvvvvvvvvv" localSheetId="106" hidden="1">{"Tab1",#N/A,FALSE,"P";"Tab2",#N/A,FALSE,"P"}</definedName>
    <definedName name="vvvvvvvvvvvvv" localSheetId="16" hidden="1">{"Tab1",#N/A,FALSE,"P";"Tab2",#N/A,FALSE,"P"}</definedName>
    <definedName name="vvvvvvvvvvvvv" localSheetId="17" hidden="1">{"Tab1",#N/A,FALSE,"P";"Tab2",#N/A,FALSE,"P"}</definedName>
    <definedName name="vvvvvvvvvvvvv" localSheetId="18" hidden="1">{"Tab1",#N/A,FALSE,"P";"Tab2",#N/A,FALSE,"P"}</definedName>
    <definedName name="vvvvvvvvvvvvv" localSheetId="38" hidden="1">{"Tab1",#N/A,FALSE,"P";"Tab2",#N/A,FALSE,"P"}</definedName>
    <definedName name="vvvvvvvvvvvvv" localSheetId="41" hidden="1">{"Tab1",#N/A,FALSE,"P";"Tab2",#N/A,FALSE,"P"}</definedName>
    <definedName name="vvvvvvvvvvvvv" localSheetId="65" hidden="1">{"Tab1",#N/A,FALSE,"P";"Tab2",#N/A,FALSE,"P"}</definedName>
    <definedName name="vvvvvvvvvvvvv" localSheetId="67" hidden="1">{"Tab1",#N/A,FALSE,"P";"Tab2",#N/A,FALSE,"P"}</definedName>
    <definedName name="vvvvvvvvvvvvv" localSheetId="70" hidden="1">{"Tab1",#N/A,FALSE,"P";"Tab2",#N/A,FALSE,"P"}</definedName>
    <definedName name="vvvvvvvvvvvvv" localSheetId="8" hidden="1">{"Tab1",#N/A,FALSE,"P";"Tab2",#N/A,FALSE,"P"}</definedName>
    <definedName name="vvvvvvvvvvvvv" localSheetId="9" hidden="1">{"Tab1",#N/A,FALSE,"P";"Tab2",#N/A,FALSE,"P"}</definedName>
    <definedName name="vvvvvvvvvvvvv" localSheetId="10" hidden="1">{"Tab1",#N/A,FALSE,"P";"Tab2",#N/A,FALSE,"P"}</definedName>
    <definedName name="vvvvvvvvvvvvv" localSheetId="11" hidden="1">{"Tab1",#N/A,FALSE,"P";"Tab2",#N/A,FALSE,"P"}</definedName>
    <definedName name="vvvvvvvvvvvvv" localSheetId="54" hidden="1">{"Tab1",#N/A,FALSE,"P";"Tab2",#N/A,FALSE,"P"}</definedName>
    <definedName name="vvvvvvvvvvvvv" localSheetId="51" hidden="1">{"Tab1",#N/A,FALSE,"P";"Tab2",#N/A,FALSE,"P"}</definedName>
    <definedName name="vvvvvvvvvvvvv" localSheetId="89" hidden="1">{"Tab1",#N/A,FALSE,"P";"Tab2",#N/A,FALSE,"P"}</definedName>
    <definedName name="vvvvvvvvvvvvv" localSheetId="28" hidden="1">{"Tab1",#N/A,FALSE,"P";"Tab2",#N/A,FALSE,"P"}</definedName>
    <definedName name="vvvvvvvvvvvvv" localSheetId="29" hidden="1">{"Tab1",#N/A,FALSE,"P";"Tab2",#N/A,FALSE,"P"}</definedName>
    <definedName name="vvvvvvvvvvvvv" localSheetId="30" hidden="1">{"Tab1",#N/A,FALSE,"P";"Tab2",#N/A,FALSE,"P"}</definedName>
    <definedName name="vvvvvvvvvvvvv" localSheetId="31" hidden="1">{"Tab1",#N/A,FALSE,"P";"Tab2",#N/A,FALSE,"P"}</definedName>
    <definedName name="vvvvvvvvvvvvv" localSheetId="32" hidden="1">{"Tab1",#N/A,FALSE,"P";"Tab2",#N/A,FALSE,"P"}</definedName>
    <definedName name="vvvvvvvvvvvvv" localSheetId="33" hidden="1">{"Tab1",#N/A,FALSE,"P";"Tab2",#N/A,FALSE,"P"}</definedName>
    <definedName name="vvvvvvvvvvvvv" localSheetId="34" hidden="1">{"Tab1",#N/A,FALSE,"P";"Tab2",#N/A,FALSE,"P"}</definedName>
    <definedName name="vvvvvvvvvvvvv" localSheetId="37" hidden="1">{"Tab1",#N/A,FALSE,"P";"Tab2",#N/A,FALSE,"P"}</definedName>
    <definedName name="vvvvvvvvvvvvv" localSheetId="2" hidden="1">{"Tab1",#N/A,FALSE,"P";"Tab2",#N/A,FALSE,"P"}</definedName>
    <definedName name="vvvvvvvvvvvvv" localSheetId="39" hidden="1">{"Tab1",#N/A,FALSE,"P";"Tab2",#N/A,FALSE,"P"}</definedName>
    <definedName name="vvvvvvvvvvvvv" localSheetId="40" hidden="1">{"Tab1",#N/A,FALSE,"P";"Tab2",#N/A,FALSE,"P"}</definedName>
    <definedName name="vvvvvvvvvvvvv" localSheetId="42" hidden="1">{"Tab1",#N/A,FALSE,"P";"Tab2",#N/A,FALSE,"P"}</definedName>
    <definedName name="vvvvvvvvvvvvv" localSheetId="43" hidden="1">{"Tab1",#N/A,FALSE,"P";"Tab2",#N/A,FALSE,"P"}</definedName>
    <definedName name="vvvvvvvvvvvvv" localSheetId="44" hidden="1">{"Tab1",#N/A,FALSE,"P";"Tab2",#N/A,FALSE,"P"}</definedName>
    <definedName name="vvvvvvvvvvvvv" localSheetId="45" hidden="1">{"Tab1",#N/A,FALSE,"P";"Tab2",#N/A,FALSE,"P"}</definedName>
    <definedName name="vvvvvvvvvvvvv" localSheetId="46" hidden="1">{"Tab1",#N/A,FALSE,"P";"Tab2",#N/A,FALSE,"P"}</definedName>
    <definedName name="vvvvvvvvvvvvv" localSheetId="47" hidden="1">{"Tab1",#N/A,FALSE,"P";"Tab2",#N/A,FALSE,"P"}</definedName>
    <definedName name="vvvvvvvvvvvvv" localSheetId="48" hidden="1">{"Tab1",#N/A,FALSE,"P";"Tab2",#N/A,FALSE,"P"}</definedName>
    <definedName name="vvvvvvvvvvvvv" localSheetId="49" hidden="1">{"Tab1",#N/A,FALSE,"P";"Tab2",#N/A,FALSE,"P"}</definedName>
    <definedName name="vvvvvvvvvvvvv" localSheetId="50" hidden="1">{"Tab1",#N/A,FALSE,"P";"Tab2",#N/A,FALSE,"P"}</definedName>
    <definedName name="vvvvvvvvvvvvv" localSheetId="57" hidden="1">{"Tab1",#N/A,FALSE,"P";"Tab2",#N/A,FALSE,"P"}</definedName>
    <definedName name="vvvvvvvvvvvvv" localSheetId="58" hidden="1">{"Tab1",#N/A,FALSE,"P";"Tab2",#N/A,FALSE,"P"}</definedName>
    <definedName name="vvvvvvvvvvvvv" localSheetId="59" hidden="1">{"Tab1",#N/A,FALSE,"P";"Tab2",#N/A,FALSE,"P"}</definedName>
    <definedName name="vvvvvvvvvvvvv" localSheetId="60" hidden="1">{"Tab1",#N/A,FALSE,"P";"Tab2",#N/A,FALSE,"P"}</definedName>
    <definedName name="vvvvvvvvvvvvv" localSheetId="61" hidden="1">{"Tab1",#N/A,FALSE,"P";"Tab2",#N/A,FALSE,"P"}</definedName>
    <definedName name="vvvvvvvvvvvvv" localSheetId="62" hidden="1">{"Tab1",#N/A,FALSE,"P";"Tab2",#N/A,FALSE,"P"}</definedName>
    <definedName name="vvvvvvvvvvvvv" localSheetId="63" hidden="1">{"Tab1",#N/A,FALSE,"P";"Tab2",#N/A,FALSE,"P"}</definedName>
    <definedName name="vvvvvvvvvvvvv" localSheetId="64" hidden="1">{"Tab1",#N/A,FALSE,"P";"Tab2",#N/A,FALSE,"P"}</definedName>
    <definedName name="vvvvvvvvvvvvv" localSheetId="66" hidden="1">{"Tab1",#N/A,FALSE,"P";"Tab2",#N/A,FALSE,"P"}</definedName>
    <definedName name="vvvvvvvvvvvvv" localSheetId="68" hidden="1">{"Tab1",#N/A,FALSE,"P";"Tab2",#N/A,FALSE,"P"}</definedName>
    <definedName name="vvvvvvvvvvvvv" localSheetId="69" hidden="1">{"Tab1",#N/A,FALSE,"P";"Tab2",#N/A,FALSE,"P"}</definedName>
    <definedName name="vvvvvvvvvvvvv" localSheetId="71" hidden="1">{"Tab1",#N/A,FALSE,"P";"Tab2",#N/A,FALSE,"P"}</definedName>
    <definedName name="vvvvvvvvvvvvv" localSheetId="76" hidden="1">{"Tab1",#N/A,FALSE,"P";"Tab2",#N/A,FALSE,"P"}</definedName>
    <definedName name="vvvvvvvvvvvvv" localSheetId="77" hidden="1">{"Tab1",#N/A,FALSE,"P";"Tab2",#N/A,FALSE,"P"}</definedName>
    <definedName name="vvvvvvvvvvvvv" localSheetId="78" hidden="1">{"Tab1",#N/A,FALSE,"P";"Tab2",#N/A,FALSE,"P"}</definedName>
    <definedName name="vvvvvvvvvvvvv" localSheetId="82" hidden="1">{"Tab1",#N/A,FALSE,"P";"Tab2",#N/A,FALSE,"P"}</definedName>
    <definedName name="vvvvvvvvvvvvv" localSheetId="22" hidden="1">{"Tab1",#N/A,FALSE,"P";"Tab2",#N/A,FALSE,"P"}</definedName>
    <definedName name="vvvvvvvvvvvvv" localSheetId="86" hidden="1">{"Tab1",#N/A,FALSE,"P";"Tab2",#N/A,FALSE,"P"}</definedName>
    <definedName name="vvvvvvvvvvvvv" localSheetId="90" hidden="1">{"Tab1",#N/A,FALSE,"P";"Tab2",#N/A,FALSE,"P"}</definedName>
    <definedName name="vvvvvvvvvvvvv" localSheetId="94" hidden="1">{"Tab1",#N/A,FALSE,"P";"Tab2",#N/A,FALSE,"P"}</definedName>
    <definedName name="vvvvvvvvvvvvv" localSheetId="102" hidden="1">{"Tab1",#N/A,FALSE,"P";"Tab2",#N/A,FALSE,"P"}</definedName>
    <definedName name="vvvvvvvvvvvvv" localSheetId="27" hidden="1">{"Tab1",#N/A,FALSE,"P";"Tab2",#N/A,FALSE,"P"}</definedName>
    <definedName name="vvvvvvvvvvvvv" localSheetId="0" hidden="1">{"Tab1",#N/A,FALSE,"P";"Tab2",#N/A,FALSE,"P"}</definedName>
    <definedName name="vvvvvvvvvvvvv" hidden="1">{"Tab1",#N/A,FALSE,"P";"Tab2",#N/A,FALSE,"P"}</definedName>
    <definedName name="w" localSheetId="104" hidden="1">{"Minpmon",#N/A,FALSE,"Monthinput"}</definedName>
    <definedName name="w" localSheetId="106" hidden="1">{"Minpmon",#N/A,FALSE,"Monthinput"}</definedName>
    <definedName name="w" localSheetId="16" hidden="1">{"Minpmon",#N/A,FALSE,"Monthinput"}</definedName>
    <definedName name="w" localSheetId="17" hidden="1">{"Minpmon",#N/A,FALSE,"Monthinput"}</definedName>
    <definedName name="w" localSheetId="18" hidden="1">{"Minpmon",#N/A,FALSE,"Monthinput"}</definedName>
    <definedName name="w" localSheetId="38" hidden="1">{"Minpmon",#N/A,FALSE,"Monthinput"}</definedName>
    <definedName name="w" localSheetId="41" hidden="1">{"Minpmon",#N/A,FALSE,"Monthinput"}</definedName>
    <definedName name="w" localSheetId="65" hidden="1">{"Minpmon",#N/A,FALSE,"Monthinput"}</definedName>
    <definedName name="w" localSheetId="67" hidden="1">{"Minpmon",#N/A,FALSE,"Monthinput"}</definedName>
    <definedName name="w" localSheetId="70" hidden="1">{"Minpmon",#N/A,FALSE,"Monthinput"}</definedName>
    <definedName name="w" localSheetId="8" hidden="1">{"Minpmon",#N/A,FALSE,"Monthinput"}</definedName>
    <definedName name="w" localSheetId="9" hidden="1">{"Minpmon",#N/A,FALSE,"Monthinput"}</definedName>
    <definedName name="w" localSheetId="10" hidden="1">{"Minpmon",#N/A,FALSE,"Monthinput"}</definedName>
    <definedName name="w" localSheetId="11" hidden="1">{"Minpmon",#N/A,FALSE,"Monthinput"}</definedName>
    <definedName name="w" localSheetId="54" hidden="1">{"Minpmon",#N/A,FALSE,"Monthinput"}</definedName>
    <definedName name="w" localSheetId="51" hidden="1">{"Minpmon",#N/A,FALSE,"Monthinput"}</definedName>
    <definedName name="w" localSheetId="89" hidden="1">{"Minpmon",#N/A,FALSE,"Monthinput"}</definedName>
    <definedName name="w" localSheetId="28" hidden="1">{"Minpmon",#N/A,FALSE,"Monthinput"}</definedName>
    <definedName name="w" localSheetId="29" hidden="1">{"Minpmon",#N/A,FALSE,"Monthinput"}</definedName>
    <definedName name="w" localSheetId="30" hidden="1">{"Minpmon",#N/A,FALSE,"Monthinput"}</definedName>
    <definedName name="w" localSheetId="31" hidden="1">{"Minpmon",#N/A,FALSE,"Monthinput"}</definedName>
    <definedName name="w" localSheetId="32" hidden="1">{"Minpmon",#N/A,FALSE,"Monthinput"}</definedName>
    <definedName name="w" localSheetId="33" hidden="1">{"Minpmon",#N/A,FALSE,"Monthinput"}</definedName>
    <definedName name="w" localSheetId="34" hidden="1">{"Minpmon",#N/A,FALSE,"Monthinput"}</definedName>
    <definedName name="w" localSheetId="37" hidden="1">{"Minpmon",#N/A,FALSE,"Monthinput"}</definedName>
    <definedName name="w" localSheetId="2" hidden="1">{"Minpmon",#N/A,FALSE,"Monthinput"}</definedName>
    <definedName name="w" localSheetId="39" hidden="1">{"Minpmon",#N/A,FALSE,"Monthinput"}</definedName>
    <definedName name="w" localSheetId="40" hidden="1">{"Minpmon",#N/A,FALSE,"Monthinput"}</definedName>
    <definedName name="w" localSheetId="42" hidden="1">{"Minpmon",#N/A,FALSE,"Monthinput"}</definedName>
    <definedName name="w" localSheetId="43" hidden="1">{"Minpmon",#N/A,FALSE,"Monthinput"}</definedName>
    <definedName name="w" localSheetId="44" hidden="1">{"Minpmon",#N/A,FALSE,"Monthinput"}</definedName>
    <definedName name="w" localSheetId="45" hidden="1">{"Minpmon",#N/A,FALSE,"Monthinput"}</definedName>
    <definedName name="w" localSheetId="46" hidden="1">{"Minpmon",#N/A,FALSE,"Monthinput"}</definedName>
    <definedName name="w" localSheetId="47" hidden="1">{"Minpmon",#N/A,FALSE,"Monthinput"}</definedName>
    <definedName name="w" localSheetId="48" hidden="1">{"Minpmon",#N/A,FALSE,"Monthinput"}</definedName>
    <definedName name="w" localSheetId="49" hidden="1">{"Minpmon",#N/A,FALSE,"Monthinput"}</definedName>
    <definedName name="w" localSheetId="50" hidden="1">{"Minpmon",#N/A,FALSE,"Monthinput"}</definedName>
    <definedName name="w" localSheetId="57" hidden="1">{"Minpmon",#N/A,FALSE,"Monthinput"}</definedName>
    <definedName name="w" localSheetId="58" hidden="1">{"Minpmon",#N/A,FALSE,"Monthinput"}</definedName>
    <definedName name="w" localSheetId="59" hidden="1">{"Minpmon",#N/A,FALSE,"Monthinput"}</definedName>
    <definedName name="w" localSheetId="60" hidden="1">{"Minpmon",#N/A,FALSE,"Monthinput"}</definedName>
    <definedName name="w" localSheetId="61" hidden="1">{"Minpmon",#N/A,FALSE,"Monthinput"}</definedName>
    <definedName name="w" localSheetId="62" hidden="1">{"Minpmon",#N/A,FALSE,"Monthinput"}</definedName>
    <definedName name="w" localSheetId="63" hidden="1">{"Minpmon",#N/A,FALSE,"Monthinput"}</definedName>
    <definedName name="w" localSheetId="64" hidden="1">{"Minpmon",#N/A,FALSE,"Monthinput"}</definedName>
    <definedName name="w" localSheetId="66" hidden="1">{"Minpmon",#N/A,FALSE,"Monthinput"}</definedName>
    <definedName name="w" localSheetId="68" hidden="1">{"Minpmon",#N/A,FALSE,"Monthinput"}</definedName>
    <definedName name="w" localSheetId="69" hidden="1">{"Minpmon",#N/A,FALSE,"Monthinput"}</definedName>
    <definedName name="w" localSheetId="71" hidden="1">{"Minpmon",#N/A,FALSE,"Monthinput"}</definedName>
    <definedName name="w" localSheetId="76" hidden="1">{"Minpmon",#N/A,FALSE,"Monthinput"}</definedName>
    <definedName name="w" localSheetId="77" hidden="1">{"Minpmon",#N/A,FALSE,"Monthinput"}</definedName>
    <definedName name="w" localSheetId="78" hidden="1">{"Minpmon",#N/A,FALSE,"Monthinput"}</definedName>
    <definedName name="w" localSheetId="82" hidden="1">{"Minpmon",#N/A,FALSE,"Monthinput"}</definedName>
    <definedName name="w" localSheetId="22" hidden="1">{"Minpmon",#N/A,FALSE,"Monthinput"}</definedName>
    <definedName name="w" localSheetId="86" hidden="1">{"Minpmon",#N/A,FALSE,"Monthinput"}</definedName>
    <definedName name="w" localSheetId="90" hidden="1">{"Minpmon",#N/A,FALSE,"Monthinput"}</definedName>
    <definedName name="w" localSheetId="94" hidden="1">{"Minpmon",#N/A,FALSE,"Monthinput"}</definedName>
    <definedName name="w" localSheetId="102" hidden="1">{"Minpmon",#N/A,FALSE,"Monthinput"}</definedName>
    <definedName name="w" localSheetId="27" hidden="1">{"Minpmon",#N/A,FALSE,"Monthinput"}</definedName>
    <definedName name="w" localSheetId="0" hidden="1">{"Minpmon",#N/A,FALSE,"Monthinput"}</definedName>
    <definedName name="w" hidden="1">{"Minpmon",#N/A,FALSE,"Monthinput"}</definedName>
    <definedName name="wage_govt_sector" localSheetId="106">#REF!</definedName>
    <definedName name="wage_govt_sector" localSheetId="17">#REF!</definedName>
    <definedName name="wage_govt_sector" localSheetId="51">#REF!</definedName>
    <definedName name="wage_govt_sector" localSheetId="89">#REF!</definedName>
    <definedName name="wage_govt_sector" localSheetId="40">#REF!</definedName>
    <definedName name="wage_govt_sector" localSheetId="42">#REF!</definedName>
    <definedName name="wage_govt_sector" localSheetId="43">#REF!</definedName>
    <definedName name="wage_govt_sector" localSheetId="48">#REF!</definedName>
    <definedName name="wage_govt_sector" localSheetId="49">#REF!</definedName>
    <definedName name="wage_govt_sector" localSheetId="50">#REF!</definedName>
    <definedName name="wage_govt_sector" localSheetId="57">#REF!</definedName>
    <definedName name="wage_govt_sector" localSheetId="58">#REF!</definedName>
    <definedName name="wage_govt_sector" localSheetId="77">#REF!</definedName>
    <definedName name="wage_govt_sector" localSheetId="78">#REF!</definedName>
    <definedName name="wage_govt_sector" localSheetId="22">#REF!</definedName>
    <definedName name="wage_govt_sector" localSheetId="90">#REF!</definedName>
    <definedName name="wage_govt_sector" localSheetId="27">#REF!</definedName>
    <definedName name="wage_govt_sector" localSheetId="0">#REF!</definedName>
    <definedName name="wage_govt_sector">#REF!</definedName>
    <definedName name="WAPR" localSheetId="106">#REF!</definedName>
    <definedName name="WAPR" localSheetId="17">#REF!</definedName>
    <definedName name="WAPR" localSheetId="51">#REF!</definedName>
    <definedName name="WAPR" localSheetId="89">#REF!</definedName>
    <definedName name="WAPR" localSheetId="40">#REF!</definedName>
    <definedName name="WAPR" localSheetId="42">#REF!</definedName>
    <definedName name="WAPR" localSheetId="43">#REF!</definedName>
    <definedName name="WAPR" localSheetId="48">#REF!</definedName>
    <definedName name="WAPR" localSheetId="49">#REF!</definedName>
    <definedName name="WAPR" localSheetId="50">#REF!</definedName>
    <definedName name="WAPR" localSheetId="57">#REF!</definedName>
    <definedName name="WAPR" localSheetId="58">#REF!</definedName>
    <definedName name="WAPR" localSheetId="76">#REF!</definedName>
    <definedName name="WAPR" localSheetId="77">#REF!</definedName>
    <definedName name="WAPR" localSheetId="78">#REF!</definedName>
    <definedName name="WAPR" localSheetId="22">#REF!</definedName>
    <definedName name="WAPR" localSheetId="90">#REF!</definedName>
    <definedName name="WAPR" localSheetId="27">#REF!</definedName>
    <definedName name="WAPR" localSheetId="0">#REF!</definedName>
    <definedName name="WAPR">#REF!</definedName>
    <definedName name="Weekly_Depreciation" localSheetId="106">#REF!</definedName>
    <definedName name="Weekly_Depreciation" localSheetId="57">'[84]Inter-Bank'!$I$5</definedName>
    <definedName name="Weekly_Depreciation" localSheetId="94">#REF!</definedName>
    <definedName name="Weekly_Depreciation">'[84]Inter-Bank'!$I$5</definedName>
    <definedName name="Weighted_Average_Inter_Bank_Exchange_Rate" localSheetId="106">#REF!</definedName>
    <definedName name="Weighted_Average_Inter_Bank_Exchange_Rate" localSheetId="57">'[84]Inter-Bank'!$C$5</definedName>
    <definedName name="Weighted_Average_Inter_Bank_Exchange_Rate" localSheetId="94">#REF!</definedName>
    <definedName name="Weighted_Average_Inter_Bank_Exchange_Rate">'[84]Inter-Bank'!$C$5</definedName>
    <definedName name="WEO" localSheetId="106">#REF!</definedName>
    <definedName name="WEO" localSheetId="16">#REF!</definedName>
    <definedName name="WEO" localSheetId="17">#REF!</definedName>
    <definedName name="WEO" localSheetId="51">#REF!</definedName>
    <definedName name="WEO" localSheetId="89">#REF!</definedName>
    <definedName name="WEO" localSheetId="40">#REF!</definedName>
    <definedName name="WEO" localSheetId="42">#REF!</definedName>
    <definedName name="WEO" localSheetId="43">#REF!</definedName>
    <definedName name="WEO" localSheetId="47">#REF!</definedName>
    <definedName name="WEO" localSheetId="48">#REF!</definedName>
    <definedName name="WEO" localSheetId="49">#REF!</definedName>
    <definedName name="WEO" localSheetId="50">#REF!</definedName>
    <definedName name="WEO" localSheetId="57">#REF!</definedName>
    <definedName name="WEO" localSheetId="58">#REF!</definedName>
    <definedName name="WEO" localSheetId="76">#REF!</definedName>
    <definedName name="WEO" localSheetId="77">#REF!</definedName>
    <definedName name="WEO" localSheetId="78">#REF!</definedName>
    <definedName name="WEO" localSheetId="82">#REF!</definedName>
    <definedName name="WEO" localSheetId="22">#REF!</definedName>
    <definedName name="WEO" localSheetId="90">#REF!</definedName>
    <definedName name="WEO" localSheetId="27">#REF!</definedName>
    <definedName name="WEO" localSheetId="0">#REF!</definedName>
    <definedName name="WEO">#REF!</definedName>
    <definedName name="WEOD" localSheetId="106">#REF!</definedName>
    <definedName name="WEOD" localSheetId="17">#REF!</definedName>
    <definedName name="WEOD" localSheetId="51">#REF!</definedName>
    <definedName name="WEOD" localSheetId="89">#REF!</definedName>
    <definedName name="WEOD" localSheetId="40">#REF!</definedName>
    <definedName name="WEOD" localSheetId="42">#REF!</definedName>
    <definedName name="WEOD" localSheetId="48">#REF!</definedName>
    <definedName name="WEOD" localSheetId="49">#REF!</definedName>
    <definedName name="WEOD" localSheetId="50">#REF!</definedName>
    <definedName name="WEOD" localSheetId="57">#REF!</definedName>
    <definedName name="WEOD" localSheetId="58">#REF!</definedName>
    <definedName name="WEOD" localSheetId="78">#REF!</definedName>
    <definedName name="WEOD" localSheetId="22">#REF!</definedName>
    <definedName name="WEOD" localSheetId="90">#REF!</definedName>
    <definedName name="WEOD" localSheetId="0">#REF!</definedName>
    <definedName name="WEOD">#REF!</definedName>
    <definedName name="weodata" localSheetId="106">#REF!</definedName>
    <definedName name="weodata" localSheetId="17">#REF!</definedName>
    <definedName name="weodata" localSheetId="51">#REF!</definedName>
    <definedName name="weodata" localSheetId="89">#REF!</definedName>
    <definedName name="weodata" localSheetId="40">#REF!</definedName>
    <definedName name="weodata" localSheetId="48">#REF!</definedName>
    <definedName name="weodata" localSheetId="49">#REF!</definedName>
    <definedName name="weodata" localSheetId="50">#REF!</definedName>
    <definedName name="weodata" localSheetId="57">#REF!</definedName>
    <definedName name="weodata" localSheetId="58">#REF!</definedName>
    <definedName name="weodata" localSheetId="78">#REF!</definedName>
    <definedName name="weodata" localSheetId="22">#REF!</definedName>
    <definedName name="weodata" localSheetId="90">#REF!</definedName>
    <definedName name="weodata" localSheetId="0">#REF!</definedName>
    <definedName name="weodata">#REF!</definedName>
    <definedName name="wer" localSheetId="104" hidden="1">{"Riqfin97",#N/A,FALSE,"Tran";"Riqfinpro",#N/A,FALSE,"Tran"}</definedName>
    <definedName name="wer" localSheetId="106" hidden="1">{"Riqfin97",#N/A,FALSE,"Tran";"Riqfinpro",#N/A,FALSE,"Tran"}</definedName>
    <definedName name="wer" localSheetId="16" hidden="1">{"Riqfin97",#N/A,FALSE,"Tran";"Riqfinpro",#N/A,FALSE,"Tran"}</definedName>
    <definedName name="wer" localSheetId="17" hidden="1">{"Riqfin97",#N/A,FALSE,"Tran";"Riqfinpro",#N/A,FALSE,"Tran"}</definedName>
    <definedName name="wer" localSheetId="18" hidden="1">{"Riqfin97",#N/A,FALSE,"Tran";"Riqfinpro",#N/A,FALSE,"Tran"}</definedName>
    <definedName name="wer" localSheetId="38" hidden="1">{"Riqfin97",#N/A,FALSE,"Tran";"Riqfinpro",#N/A,FALSE,"Tran"}</definedName>
    <definedName name="wer" localSheetId="41" hidden="1">{"Riqfin97",#N/A,FALSE,"Tran";"Riqfinpro",#N/A,FALSE,"Tran"}</definedName>
    <definedName name="wer" localSheetId="65" hidden="1">{"Riqfin97",#N/A,FALSE,"Tran";"Riqfinpro",#N/A,FALSE,"Tran"}</definedName>
    <definedName name="wer" localSheetId="67" hidden="1">{"Riqfin97",#N/A,FALSE,"Tran";"Riqfinpro",#N/A,FALSE,"Tran"}</definedName>
    <definedName name="wer" localSheetId="70" hidden="1">{"Riqfin97",#N/A,FALSE,"Tran";"Riqfinpro",#N/A,FALSE,"Tran"}</definedName>
    <definedName name="wer" localSheetId="8" hidden="1">{"Riqfin97",#N/A,FALSE,"Tran";"Riqfinpro",#N/A,FALSE,"Tran"}</definedName>
    <definedName name="wer" localSheetId="9" hidden="1">{"Riqfin97",#N/A,FALSE,"Tran";"Riqfinpro",#N/A,FALSE,"Tran"}</definedName>
    <definedName name="wer" localSheetId="10" hidden="1">{"Riqfin97",#N/A,FALSE,"Tran";"Riqfinpro",#N/A,FALSE,"Tran"}</definedName>
    <definedName name="wer" localSheetId="11" hidden="1">{"Riqfin97",#N/A,FALSE,"Tran";"Riqfinpro",#N/A,FALSE,"Tran"}</definedName>
    <definedName name="wer" localSheetId="54" hidden="1">{"Riqfin97",#N/A,FALSE,"Tran";"Riqfinpro",#N/A,FALSE,"Tran"}</definedName>
    <definedName name="wer" localSheetId="51" hidden="1">{"Riqfin97",#N/A,FALSE,"Tran";"Riqfinpro",#N/A,FALSE,"Tran"}</definedName>
    <definedName name="wer" localSheetId="89" hidden="1">{"Riqfin97",#N/A,FALSE,"Tran";"Riqfinpro",#N/A,FALSE,"Tran"}</definedName>
    <definedName name="wer" localSheetId="28" hidden="1">{"Riqfin97",#N/A,FALSE,"Tran";"Riqfinpro",#N/A,FALSE,"Tran"}</definedName>
    <definedName name="wer" localSheetId="29" hidden="1">{"Riqfin97",#N/A,FALSE,"Tran";"Riqfinpro",#N/A,FALSE,"Tran"}</definedName>
    <definedName name="wer" localSheetId="30" hidden="1">{"Riqfin97",#N/A,FALSE,"Tran";"Riqfinpro",#N/A,FALSE,"Tran"}</definedName>
    <definedName name="wer" localSheetId="31" hidden="1">{"Riqfin97",#N/A,FALSE,"Tran";"Riqfinpro",#N/A,FALSE,"Tran"}</definedName>
    <definedName name="wer" localSheetId="32" hidden="1">{"Riqfin97",#N/A,FALSE,"Tran";"Riqfinpro",#N/A,FALSE,"Tran"}</definedName>
    <definedName name="wer" localSheetId="33" hidden="1">{"Riqfin97",#N/A,FALSE,"Tran";"Riqfinpro",#N/A,FALSE,"Tran"}</definedName>
    <definedName name="wer" localSheetId="34" hidden="1">{"Riqfin97",#N/A,FALSE,"Tran";"Riqfinpro",#N/A,FALSE,"Tran"}</definedName>
    <definedName name="wer" localSheetId="37" hidden="1">{"Riqfin97",#N/A,FALSE,"Tran";"Riqfinpro",#N/A,FALSE,"Tran"}</definedName>
    <definedName name="wer" localSheetId="2" hidden="1">{"Riqfin97",#N/A,FALSE,"Tran";"Riqfinpro",#N/A,FALSE,"Tran"}</definedName>
    <definedName name="wer" localSheetId="39" hidden="1">{"Riqfin97",#N/A,FALSE,"Tran";"Riqfinpro",#N/A,FALSE,"Tran"}</definedName>
    <definedName name="wer" localSheetId="40" hidden="1">{"Riqfin97",#N/A,FALSE,"Tran";"Riqfinpro",#N/A,FALSE,"Tran"}</definedName>
    <definedName name="wer" localSheetId="42" hidden="1">{"Riqfin97",#N/A,FALSE,"Tran";"Riqfinpro",#N/A,FALSE,"Tran"}</definedName>
    <definedName name="wer" localSheetId="43" hidden="1">{"Riqfin97",#N/A,FALSE,"Tran";"Riqfinpro",#N/A,FALSE,"Tran"}</definedName>
    <definedName name="wer" localSheetId="44" hidden="1">{"Riqfin97",#N/A,FALSE,"Tran";"Riqfinpro",#N/A,FALSE,"Tran"}</definedName>
    <definedName name="wer" localSheetId="45" hidden="1">{"Riqfin97",#N/A,FALSE,"Tran";"Riqfinpro",#N/A,FALSE,"Tran"}</definedName>
    <definedName name="wer" localSheetId="46" hidden="1">{"Riqfin97",#N/A,FALSE,"Tran";"Riqfinpro",#N/A,FALSE,"Tran"}</definedName>
    <definedName name="wer" localSheetId="47" hidden="1">{"Riqfin97",#N/A,FALSE,"Tran";"Riqfinpro",#N/A,FALSE,"Tran"}</definedName>
    <definedName name="wer" localSheetId="48" hidden="1">{"Riqfin97",#N/A,FALSE,"Tran";"Riqfinpro",#N/A,FALSE,"Tran"}</definedName>
    <definedName name="wer" localSheetId="49" hidden="1">{"Riqfin97",#N/A,FALSE,"Tran";"Riqfinpro",#N/A,FALSE,"Tran"}</definedName>
    <definedName name="wer" localSheetId="50" hidden="1">{"Riqfin97",#N/A,FALSE,"Tran";"Riqfinpro",#N/A,FALSE,"Tran"}</definedName>
    <definedName name="wer" localSheetId="57" hidden="1">{"Riqfin97",#N/A,FALSE,"Tran";"Riqfinpro",#N/A,FALSE,"Tran"}</definedName>
    <definedName name="wer" localSheetId="58" hidden="1">{"Riqfin97",#N/A,FALSE,"Tran";"Riqfinpro",#N/A,FALSE,"Tran"}</definedName>
    <definedName name="wer" localSheetId="59" hidden="1">{"Riqfin97",#N/A,FALSE,"Tran";"Riqfinpro",#N/A,FALSE,"Tran"}</definedName>
    <definedName name="wer" localSheetId="60" hidden="1">{"Riqfin97",#N/A,FALSE,"Tran";"Riqfinpro",#N/A,FALSE,"Tran"}</definedName>
    <definedName name="wer" localSheetId="61" hidden="1">{"Riqfin97",#N/A,FALSE,"Tran";"Riqfinpro",#N/A,FALSE,"Tran"}</definedName>
    <definedName name="wer" localSheetId="62" hidden="1">{"Riqfin97",#N/A,FALSE,"Tran";"Riqfinpro",#N/A,FALSE,"Tran"}</definedName>
    <definedName name="wer" localSheetId="63" hidden="1">{"Riqfin97",#N/A,FALSE,"Tran";"Riqfinpro",#N/A,FALSE,"Tran"}</definedName>
    <definedName name="wer" localSheetId="64" hidden="1">{"Riqfin97",#N/A,FALSE,"Tran";"Riqfinpro",#N/A,FALSE,"Tran"}</definedName>
    <definedName name="wer" localSheetId="66" hidden="1">{"Riqfin97",#N/A,FALSE,"Tran";"Riqfinpro",#N/A,FALSE,"Tran"}</definedName>
    <definedName name="wer" localSheetId="68" hidden="1">{"Riqfin97",#N/A,FALSE,"Tran";"Riqfinpro",#N/A,FALSE,"Tran"}</definedName>
    <definedName name="wer" localSheetId="69" hidden="1">{"Riqfin97",#N/A,FALSE,"Tran";"Riqfinpro",#N/A,FALSE,"Tran"}</definedName>
    <definedName name="wer" localSheetId="71" hidden="1">{"Riqfin97",#N/A,FALSE,"Tran";"Riqfinpro",#N/A,FALSE,"Tran"}</definedName>
    <definedName name="wer" localSheetId="76" hidden="1">{"Riqfin97",#N/A,FALSE,"Tran";"Riqfinpro",#N/A,FALSE,"Tran"}</definedName>
    <definedName name="wer" localSheetId="77" hidden="1">{"Riqfin97",#N/A,FALSE,"Tran";"Riqfinpro",#N/A,FALSE,"Tran"}</definedName>
    <definedName name="wer" localSheetId="78" hidden="1">{"Riqfin97",#N/A,FALSE,"Tran";"Riqfinpro",#N/A,FALSE,"Tran"}</definedName>
    <definedName name="wer" localSheetId="82" hidden="1">{"Riqfin97",#N/A,FALSE,"Tran";"Riqfinpro",#N/A,FALSE,"Tran"}</definedName>
    <definedName name="wer" localSheetId="22" hidden="1">{"Riqfin97",#N/A,FALSE,"Tran";"Riqfinpro",#N/A,FALSE,"Tran"}</definedName>
    <definedName name="wer" localSheetId="86" hidden="1">{"Riqfin97",#N/A,FALSE,"Tran";"Riqfinpro",#N/A,FALSE,"Tran"}</definedName>
    <definedName name="wer" localSheetId="90" hidden="1">{"Riqfin97",#N/A,FALSE,"Tran";"Riqfinpro",#N/A,FALSE,"Tran"}</definedName>
    <definedName name="wer" localSheetId="94" hidden="1">{"Riqfin97",#N/A,FALSE,"Tran";"Riqfinpro",#N/A,FALSE,"Tran"}</definedName>
    <definedName name="wer" localSheetId="102" hidden="1">{"Riqfin97",#N/A,FALSE,"Tran";"Riqfinpro",#N/A,FALSE,"Tran"}</definedName>
    <definedName name="wer" localSheetId="27" hidden="1">{"Riqfin97",#N/A,FALSE,"Tran";"Riqfinpro",#N/A,FALSE,"Tran"}</definedName>
    <definedName name="wer" localSheetId="0" hidden="1">{"Riqfin97",#N/A,FALSE,"Tran";"Riqfinpro",#N/A,FALSE,"Tran"}</definedName>
    <definedName name="wer" hidden="1">{"Riqfin97",#N/A,FALSE,"Tran";"Riqfinpro",#N/A,FALSE,"Tran"}</definedName>
    <definedName name="will" localSheetId="106">#REF!</definedName>
    <definedName name="will" localSheetId="16">#N/A</definedName>
    <definedName name="will" localSheetId="17">'[167]SPNF Acuerdo Incl. Int.'!will</definedName>
    <definedName name="will" localSheetId="25">'[167]SPNF Acuerdo Incl. Int.'!will</definedName>
    <definedName name="will" localSheetId="65">'[167]SPNF Acuerdo Incl. Int.'!will</definedName>
    <definedName name="will" localSheetId="67">'[167]SPNF Acuerdo Incl. Int.'!will</definedName>
    <definedName name="will" localSheetId="70">'[167]SPNF Acuerdo Incl. Int.'!will</definedName>
    <definedName name="will" localSheetId="9">'[167]SPNF Acuerdo Incl. Int.'!will</definedName>
    <definedName name="will" localSheetId="11">#REF!</definedName>
    <definedName name="will" localSheetId="53">'[167]SPNF Acuerdo Incl. Int.'!will</definedName>
    <definedName name="will" localSheetId="54">'[167]SPNF Acuerdo Incl. Int.'!will</definedName>
    <definedName name="will" localSheetId="42">'[167]SPNF Acuerdo Incl. Int.'!will</definedName>
    <definedName name="will" localSheetId="50">'[167]SPNF Acuerdo Incl. Int.'!will</definedName>
    <definedName name="will" localSheetId="57">'[167]SPNF Acuerdo Incl. Int.'!will</definedName>
    <definedName name="will" localSheetId="59">#REF!</definedName>
    <definedName name="will" localSheetId="78">'[167]SPNF Acuerdo Incl. Int.'!will</definedName>
    <definedName name="will" localSheetId="81">'[167]SPNF Acuerdo Incl. Int.'!will</definedName>
    <definedName name="will" localSheetId="82">'[167]SPNF Acuerdo Incl. Int.'!will</definedName>
    <definedName name="will" localSheetId="22">'[167]SPNF Acuerdo Incl. Int.'!will</definedName>
    <definedName name="will" localSheetId="90">'[167]SPNF Acuerdo Incl. Int.'!will</definedName>
    <definedName name="will" localSheetId="94">#REF!</definedName>
    <definedName name="will" localSheetId="23">'[167]SPNF Acuerdo Incl. Int.'!will</definedName>
    <definedName name="will" localSheetId="101">#REF!</definedName>
    <definedName name="will">'[167]SPNF Acuerdo Incl. Int.'!will</definedName>
    <definedName name="will1">#N/A</definedName>
    <definedName name="will3">#N/A</definedName>
    <definedName name="Work_Area" localSheetId="106">#REF!</definedName>
    <definedName name="Work_Area" localSheetId="17">#REF!</definedName>
    <definedName name="Work_Area" localSheetId="18">#REF!</definedName>
    <definedName name="Work_Area" localSheetId="51">#REF!</definedName>
    <definedName name="Work_Area" localSheetId="89">#REF!</definedName>
    <definedName name="Work_Area" localSheetId="40">#REF!</definedName>
    <definedName name="Work_Area" localSheetId="42">#REF!</definedName>
    <definedName name="Work_Area" localSheetId="48">#REF!</definedName>
    <definedName name="Work_Area" localSheetId="49">#REF!</definedName>
    <definedName name="Work_Area" localSheetId="50">#REF!</definedName>
    <definedName name="Work_Area" localSheetId="57">#REF!</definedName>
    <definedName name="Work_Area" localSheetId="58">#REF!</definedName>
    <definedName name="Work_Area" localSheetId="77">#REF!</definedName>
    <definedName name="Work_Area" localSheetId="78">#REF!</definedName>
    <definedName name="Work_Area" localSheetId="22">#REF!</definedName>
    <definedName name="Work_Area" localSheetId="90">#REF!</definedName>
    <definedName name="Work_Area" localSheetId="0">#REF!</definedName>
    <definedName name="Work_Area">#REF!</definedName>
    <definedName name="WPCP33_D" localSheetId="106">#REF!</definedName>
    <definedName name="WPCP33_D" localSheetId="16">[86]Q5!#REF!</definedName>
    <definedName name="WPCP33_D" localSheetId="17">#REF!</definedName>
    <definedName name="WPCP33_D" localSheetId="51">#REF!</definedName>
    <definedName name="WPCP33_D" localSheetId="89">#REF!</definedName>
    <definedName name="WPCP33_D" localSheetId="40">#REF!</definedName>
    <definedName name="WPCP33_D" localSheetId="42">#REF!</definedName>
    <definedName name="WPCP33_D" localSheetId="43">#REF!</definedName>
    <definedName name="WPCP33_D" localSheetId="47">#REF!</definedName>
    <definedName name="WPCP33_D" localSheetId="48">#REF!</definedName>
    <definedName name="WPCP33_D" localSheetId="49">#REF!</definedName>
    <definedName name="WPCP33_D" localSheetId="50">#REF!</definedName>
    <definedName name="WPCP33_D" localSheetId="57">#REF!</definedName>
    <definedName name="WPCP33_D" localSheetId="58">#REF!</definedName>
    <definedName name="WPCP33_D" localSheetId="76">#REF!</definedName>
    <definedName name="WPCP33_D" localSheetId="77">#REF!</definedName>
    <definedName name="WPCP33_D" localSheetId="78">#REF!</definedName>
    <definedName name="WPCP33_D" localSheetId="82">#REF!</definedName>
    <definedName name="WPCP33_D" localSheetId="22">#REF!</definedName>
    <definedName name="WPCP33_D" localSheetId="90">#REF!</definedName>
    <definedName name="WPCP33_D" localSheetId="27">#REF!</definedName>
    <definedName name="WPCP33_D" localSheetId="0">#REF!</definedName>
    <definedName name="WPCP33_D">#REF!</definedName>
    <definedName name="WPCP33pch" localSheetId="106">#REF!</definedName>
    <definedName name="WPCP33pch" localSheetId="16">[86]Q5!#REF!</definedName>
    <definedName name="WPCP33pch" localSheetId="17">#REF!</definedName>
    <definedName name="WPCP33pch" localSheetId="51">#REF!</definedName>
    <definedName name="WPCP33pch" localSheetId="89">#REF!</definedName>
    <definedName name="WPCP33pch" localSheetId="40">#REF!</definedName>
    <definedName name="WPCP33pch" localSheetId="42">#REF!</definedName>
    <definedName name="WPCP33pch" localSheetId="43">#REF!</definedName>
    <definedName name="WPCP33pch" localSheetId="48">#REF!</definedName>
    <definedName name="WPCP33pch" localSheetId="49">#REF!</definedName>
    <definedName name="WPCP33pch" localSheetId="50">#REF!</definedName>
    <definedName name="WPCP33pch" localSheetId="57">#REF!</definedName>
    <definedName name="WPCP33pch" localSheetId="58">#REF!</definedName>
    <definedName name="WPCP33pch" localSheetId="76">#REF!</definedName>
    <definedName name="WPCP33pch" localSheetId="77">#REF!</definedName>
    <definedName name="WPCP33pch" localSheetId="78">#REF!</definedName>
    <definedName name="WPCP33pch" localSheetId="22">#REF!</definedName>
    <definedName name="WPCP33pch" localSheetId="90">#REF!</definedName>
    <definedName name="WPCP33pch" localSheetId="27">#REF!</definedName>
    <definedName name="WPCP33pch" localSheetId="0">#REF!</definedName>
    <definedName name="WPCP33pch">#REF!</definedName>
    <definedName name="wrn" localSheetId="104" hidden="1">{"Main Economic Indicators",#N/A,FALSE,"C"}</definedName>
    <definedName name="wrn" localSheetId="106" hidden="1">{"Main Economic Indicators",#N/A,FALSE,"C"}</definedName>
    <definedName name="wrn" localSheetId="16" hidden="1">{"Main Economic Indicators",#N/A,FALSE,"C"}</definedName>
    <definedName name="wrn" localSheetId="17" hidden="1">{"Main Economic Indicators",#N/A,FALSE,"C"}</definedName>
    <definedName name="wrn" localSheetId="18" hidden="1">{"Main Economic Indicators",#N/A,FALSE,"C"}</definedName>
    <definedName name="wrn" localSheetId="38" hidden="1">{"Main Economic Indicators",#N/A,FALSE,"C"}</definedName>
    <definedName name="wrn" localSheetId="41" hidden="1">{"Main Economic Indicators",#N/A,FALSE,"C"}</definedName>
    <definedName name="wrn" localSheetId="65" hidden="1">{"Main Economic Indicators",#N/A,FALSE,"C"}</definedName>
    <definedName name="wrn" localSheetId="67" hidden="1">{"Main Economic Indicators",#N/A,FALSE,"C"}</definedName>
    <definedName name="wrn" localSheetId="70" hidden="1">{"Main Economic Indicators",#N/A,FALSE,"C"}</definedName>
    <definedName name="wrn" localSheetId="8" hidden="1">{"Main Economic Indicators",#N/A,FALSE,"C"}</definedName>
    <definedName name="wrn" localSheetId="9" hidden="1">{"Main Economic Indicators",#N/A,FALSE,"C"}</definedName>
    <definedName name="wrn" localSheetId="10" hidden="1">{"Main Economic Indicators",#N/A,FALSE,"C"}</definedName>
    <definedName name="wrn" localSheetId="11" hidden="1">{"Main Economic Indicators",#N/A,FALSE,"C"}</definedName>
    <definedName name="wrn" localSheetId="54" hidden="1">{"Main Economic Indicators",#N/A,FALSE,"C"}</definedName>
    <definedName name="wrn" localSheetId="51" hidden="1">{"Main Economic Indicators",#N/A,FALSE,"C"}</definedName>
    <definedName name="wrn" localSheetId="89" hidden="1">{"Main Economic Indicators",#N/A,FALSE,"C"}</definedName>
    <definedName name="wrn" localSheetId="28" hidden="1">{"Main Economic Indicators",#N/A,FALSE,"C"}</definedName>
    <definedName name="wrn" localSheetId="29" hidden="1">{"Main Economic Indicators",#N/A,FALSE,"C"}</definedName>
    <definedName name="wrn" localSheetId="30" hidden="1">{"Main Economic Indicators",#N/A,FALSE,"C"}</definedName>
    <definedName name="wrn" localSheetId="31" hidden="1">{"Main Economic Indicators",#N/A,FALSE,"C"}</definedName>
    <definedName name="wrn" localSheetId="32" hidden="1">{"Main Economic Indicators",#N/A,FALSE,"C"}</definedName>
    <definedName name="wrn" localSheetId="33" hidden="1">{"Main Economic Indicators",#N/A,FALSE,"C"}</definedName>
    <definedName name="wrn" localSheetId="34" hidden="1">{"Main Economic Indicators",#N/A,FALSE,"C"}</definedName>
    <definedName name="wrn" localSheetId="37" hidden="1">{"Main Economic Indicators",#N/A,FALSE,"C"}</definedName>
    <definedName name="wrn" localSheetId="2" hidden="1">{"Main Economic Indicators",#N/A,FALSE,"C"}</definedName>
    <definedName name="wrn" localSheetId="39" hidden="1">{"Main Economic Indicators",#N/A,FALSE,"C"}</definedName>
    <definedName name="wrn" localSheetId="40" hidden="1">{"Main Economic Indicators",#N/A,FALSE,"C"}</definedName>
    <definedName name="wrn" localSheetId="42" hidden="1">{"Main Economic Indicators",#N/A,FALSE,"C"}</definedName>
    <definedName name="wrn" localSheetId="43" hidden="1">{"Main Economic Indicators",#N/A,FALSE,"C"}</definedName>
    <definedName name="wrn" localSheetId="44" hidden="1">{"Main Economic Indicators",#N/A,FALSE,"C"}</definedName>
    <definedName name="wrn" localSheetId="45" hidden="1">{"Main Economic Indicators",#N/A,FALSE,"C"}</definedName>
    <definedName name="wrn" localSheetId="46" hidden="1">{"Main Economic Indicators",#N/A,FALSE,"C"}</definedName>
    <definedName name="wrn" localSheetId="47" hidden="1">{"Main Economic Indicators",#N/A,FALSE,"C"}</definedName>
    <definedName name="wrn" localSheetId="48" hidden="1">{"Main Economic Indicators",#N/A,FALSE,"C"}</definedName>
    <definedName name="wrn" localSheetId="49" hidden="1">{"Main Economic Indicators",#N/A,FALSE,"C"}</definedName>
    <definedName name="wrn" localSheetId="50" hidden="1">{"Main Economic Indicators",#N/A,FALSE,"C"}</definedName>
    <definedName name="wrn" localSheetId="57" hidden="1">{"Main Economic Indicators",#N/A,FALSE,"C"}</definedName>
    <definedName name="wrn" localSheetId="58" hidden="1">{"Main Economic Indicators",#N/A,FALSE,"C"}</definedName>
    <definedName name="wrn" localSheetId="59" hidden="1">{"Main Economic Indicators",#N/A,FALSE,"C"}</definedName>
    <definedName name="wrn" localSheetId="60" hidden="1">{"Main Economic Indicators",#N/A,FALSE,"C"}</definedName>
    <definedName name="wrn" localSheetId="61" hidden="1">{"Main Economic Indicators",#N/A,FALSE,"C"}</definedName>
    <definedName name="wrn" localSheetId="62" hidden="1">{"Main Economic Indicators",#N/A,FALSE,"C"}</definedName>
    <definedName name="wrn" localSheetId="63" hidden="1">{"Main Economic Indicators",#N/A,FALSE,"C"}</definedName>
    <definedName name="wrn" localSheetId="64" hidden="1">{"Main Economic Indicators",#N/A,FALSE,"C"}</definedName>
    <definedName name="wrn" localSheetId="66" hidden="1">{"Main Economic Indicators",#N/A,FALSE,"C"}</definedName>
    <definedName name="wrn" localSheetId="68" hidden="1">{"Main Economic Indicators",#N/A,FALSE,"C"}</definedName>
    <definedName name="wrn" localSheetId="69" hidden="1">{"Main Economic Indicators",#N/A,FALSE,"C"}</definedName>
    <definedName name="wrn" localSheetId="71" hidden="1">{"Main Economic Indicators",#N/A,FALSE,"C"}</definedName>
    <definedName name="wrn" localSheetId="76" hidden="1">{"Main Economic Indicators",#N/A,FALSE,"C"}</definedName>
    <definedName name="wrn" localSheetId="77" hidden="1">{"Main Economic Indicators",#N/A,FALSE,"C"}</definedName>
    <definedName name="wrn" localSheetId="78" hidden="1">{"Main Economic Indicators",#N/A,FALSE,"C"}</definedName>
    <definedName name="wrn" localSheetId="82" hidden="1">{"Main Economic Indicators",#N/A,FALSE,"C"}</definedName>
    <definedName name="wrn" localSheetId="22" hidden="1">{"Main Economic Indicators",#N/A,FALSE,"C"}</definedName>
    <definedName name="wrn" localSheetId="86" hidden="1">{"Main Economic Indicators",#N/A,FALSE,"C"}</definedName>
    <definedName name="wrn" localSheetId="90" hidden="1">{"Main Economic Indicators",#N/A,FALSE,"C"}</definedName>
    <definedName name="wrn" localSheetId="94" hidden="1">{"Main Economic Indicators",#N/A,FALSE,"C"}</definedName>
    <definedName name="wrn" localSheetId="102" hidden="1">{"Main Economic Indicators",#N/A,FALSE,"C"}</definedName>
    <definedName name="wrn" localSheetId="27" hidden="1">{"Main Economic Indicators",#N/A,FALSE,"C"}</definedName>
    <definedName name="wrn" localSheetId="0" hidden="1">{"Main Economic Indicators",#N/A,FALSE,"C"}</definedName>
    <definedName name="wrn" hidden="1">{"Main Economic Indicators",#N/A,FALSE,"C"}</definedName>
    <definedName name="wrn.98RED." localSheetId="10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104" hidden="1">{#N/A,#N/A,FALSE,"CONTENTS";#N/A,#N/A,FALSE,"ASS";#N/A,#N/A,FALSE,"BOP";#N/A,#N/A,FALSE,"BOPGDP";#N/A,#N/A,FALSE,"EXP";#N/A,#N/A,FALSE,"EXPG";#N/A,#N/A,FALSE,"EXPP";#N/A,#N/A,FALSE,"IMP";#N/A,#N/A,FALSE,"TOT";#N/A,#N/A,FALSE,"SERV";#N/A,#N/A,FALSE,"TRAN";#N/A,#N/A,FALSE,"DISB";#N/A,#N/A,FALSE,"AMOR";#N/A,#N/A,FALSE,"INT";#N/A,#N/A,FALSE,"DEBT"}</definedName>
    <definedName name="wrn.All._.Standard." localSheetId="106" hidden="1">{#N/A,#N/A,FALSE,"CONTENTS";#N/A,#N/A,FALSE,"ASS";#N/A,#N/A,FALSE,"BOP";#N/A,#N/A,FALSE,"BOPGDP";#N/A,#N/A,FALSE,"EXP";#N/A,#N/A,FALSE,"EXPG";#N/A,#N/A,FALSE,"EXPP";#N/A,#N/A,FALSE,"IMP";#N/A,#N/A,FALSE,"TOT";#N/A,#N/A,FALSE,"SERV";#N/A,#N/A,FALSE,"TRAN";#N/A,#N/A,FALSE,"DISB";#N/A,#N/A,FALSE,"AMOR";#N/A,#N/A,FALSE,"INT";#N/A,#N/A,FALSE,"DEBT"}</definedName>
    <definedName name="wrn.All._.Standard." localSheetId="16" hidden="1">{#N/A,#N/A,FALSE,"CONTENTS";#N/A,#N/A,FALSE,"ASS";#N/A,#N/A,FALSE,"BOP";#N/A,#N/A,FALSE,"BOPGDP";#N/A,#N/A,FALSE,"EXP";#N/A,#N/A,FALSE,"EXPG";#N/A,#N/A,FALSE,"EXPP";#N/A,#N/A,FALSE,"IMP";#N/A,#N/A,FALSE,"TOT";#N/A,#N/A,FALSE,"SERV";#N/A,#N/A,FALSE,"TRAN";#N/A,#N/A,FALSE,"DISB";#N/A,#N/A,FALSE,"AMOR";#N/A,#N/A,FALSE,"INT";#N/A,#N/A,FALSE,"DEBT"}</definedName>
    <definedName name="wrn.All._.Standard." localSheetId="17" hidden="1">{#N/A,#N/A,FALSE,"CONTENTS";#N/A,#N/A,FALSE,"ASS";#N/A,#N/A,FALSE,"BOP";#N/A,#N/A,FALSE,"BOPGDP";#N/A,#N/A,FALSE,"EXP";#N/A,#N/A,FALSE,"EXPG";#N/A,#N/A,FALSE,"EXPP";#N/A,#N/A,FALSE,"IMP";#N/A,#N/A,FALSE,"TOT";#N/A,#N/A,FALSE,"SERV";#N/A,#N/A,FALSE,"TRAN";#N/A,#N/A,FALSE,"DISB";#N/A,#N/A,FALSE,"AMOR";#N/A,#N/A,FALSE,"INT";#N/A,#N/A,FALSE,"DEBT"}</definedName>
    <definedName name="wrn.All._.Standard." localSheetId="18" hidden="1">{#N/A,#N/A,FALSE,"CONTENTS";#N/A,#N/A,FALSE,"ASS";#N/A,#N/A,FALSE,"BOP";#N/A,#N/A,FALSE,"BOPGDP";#N/A,#N/A,FALSE,"EXP";#N/A,#N/A,FALSE,"EXPG";#N/A,#N/A,FALSE,"EXPP";#N/A,#N/A,FALSE,"IMP";#N/A,#N/A,FALSE,"TOT";#N/A,#N/A,FALSE,"SERV";#N/A,#N/A,FALSE,"TRAN";#N/A,#N/A,FALSE,"DISB";#N/A,#N/A,FALSE,"AMOR";#N/A,#N/A,FALSE,"INT";#N/A,#N/A,FALSE,"DEBT"}</definedName>
    <definedName name="wrn.All._.Standard." localSheetId="38" hidden="1">{#N/A,#N/A,FALSE,"CONTENTS";#N/A,#N/A,FALSE,"ASS";#N/A,#N/A,FALSE,"BOP";#N/A,#N/A,FALSE,"BOPGDP";#N/A,#N/A,FALSE,"EXP";#N/A,#N/A,FALSE,"EXPG";#N/A,#N/A,FALSE,"EXPP";#N/A,#N/A,FALSE,"IMP";#N/A,#N/A,FALSE,"TOT";#N/A,#N/A,FALSE,"SERV";#N/A,#N/A,FALSE,"TRAN";#N/A,#N/A,FALSE,"DISB";#N/A,#N/A,FALSE,"AMOR";#N/A,#N/A,FALSE,"INT";#N/A,#N/A,FALSE,"DEBT"}</definedName>
    <definedName name="wrn.All._.Standard." localSheetId="41" hidden="1">{#N/A,#N/A,FALSE,"CONTENTS";#N/A,#N/A,FALSE,"ASS";#N/A,#N/A,FALSE,"BOP";#N/A,#N/A,FALSE,"BOPGDP";#N/A,#N/A,FALSE,"EXP";#N/A,#N/A,FALSE,"EXPG";#N/A,#N/A,FALSE,"EXPP";#N/A,#N/A,FALSE,"IMP";#N/A,#N/A,FALSE,"TOT";#N/A,#N/A,FALSE,"SERV";#N/A,#N/A,FALSE,"TRAN";#N/A,#N/A,FALSE,"DISB";#N/A,#N/A,FALSE,"AMOR";#N/A,#N/A,FALSE,"INT";#N/A,#N/A,FALSE,"DEBT"}</definedName>
    <definedName name="wrn.All._.Standard." localSheetId="65" hidden="1">{#N/A,#N/A,FALSE,"CONTENTS";#N/A,#N/A,FALSE,"ASS";#N/A,#N/A,FALSE,"BOP";#N/A,#N/A,FALSE,"BOPGDP";#N/A,#N/A,FALSE,"EXP";#N/A,#N/A,FALSE,"EXPG";#N/A,#N/A,FALSE,"EXPP";#N/A,#N/A,FALSE,"IMP";#N/A,#N/A,FALSE,"TOT";#N/A,#N/A,FALSE,"SERV";#N/A,#N/A,FALSE,"TRAN";#N/A,#N/A,FALSE,"DISB";#N/A,#N/A,FALSE,"AMOR";#N/A,#N/A,FALSE,"INT";#N/A,#N/A,FALSE,"DEBT"}</definedName>
    <definedName name="wrn.All._.Standard." localSheetId="67" hidden="1">{#N/A,#N/A,FALSE,"CONTENTS";#N/A,#N/A,FALSE,"ASS";#N/A,#N/A,FALSE,"BOP";#N/A,#N/A,FALSE,"BOPGDP";#N/A,#N/A,FALSE,"EXP";#N/A,#N/A,FALSE,"EXPG";#N/A,#N/A,FALSE,"EXPP";#N/A,#N/A,FALSE,"IMP";#N/A,#N/A,FALSE,"TOT";#N/A,#N/A,FALSE,"SERV";#N/A,#N/A,FALSE,"TRAN";#N/A,#N/A,FALSE,"DISB";#N/A,#N/A,FALSE,"AMOR";#N/A,#N/A,FALSE,"INT";#N/A,#N/A,FALSE,"DEBT"}</definedName>
    <definedName name="wrn.All._.Standard." localSheetId="70" hidden="1">{#N/A,#N/A,FALSE,"CONTENTS";#N/A,#N/A,FALSE,"ASS";#N/A,#N/A,FALSE,"BOP";#N/A,#N/A,FALSE,"BOPGDP";#N/A,#N/A,FALSE,"EXP";#N/A,#N/A,FALSE,"EXPG";#N/A,#N/A,FALSE,"EXPP";#N/A,#N/A,FALSE,"IMP";#N/A,#N/A,FALSE,"TOT";#N/A,#N/A,FALSE,"SERV";#N/A,#N/A,FALSE,"TRAN";#N/A,#N/A,FALSE,"DISB";#N/A,#N/A,FALSE,"AMOR";#N/A,#N/A,FALSE,"INT";#N/A,#N/A,FALSE,"DEBT"}</definedName>
    <definedName name="wrn.All._.Standard." localSheetId="8" hidden="1">{#N/A,#N/A,FALSE,"CONTENTS";#N/A,#N/A,FALSE,"ASS";#N/A,#N/A,FALSE,"BOP";#N/A,#N/A,FALSE,"BOPGDP";#N/A,#N/A,FALSE,"EXP";#N/A,#N/A,FALSE,"EXPG";#N/A,#N/A,FALSE,"EXPP";#N/A,#N/A,FALSE,"IMP";#N/A,#N/A,FALSE,"TOT";#N/A,#N/A,FALSE,"SERV";#N/A,#N/A,FALSE,"TRAN";#N/A,#N/A,FALSE,"DISB";#N/A,#N/A,FALSE,"AMOR";#N/A,#N/A,FALSE,"INT";#N/A,#N/A,FALSE,"DEBT"}</definedName>
    <definedName name="wrn.All._.Standard." localSheetId="9" hidden="1">{#N/A,#N/A,FALSE,"CONTENTS";#N/A,#N/A,FALSE,"ASS";#N/A,#N/A,FALSE,"BOP";#N/A,#N/A,FALSE,"BOPGDP";#N/A,#N/A,FALSE,"EXP";#N/A,#N/A,FALSE,"EXPG";#N/A,#N/A,FALSE,"EXPP";#N/A,#N/A,FALSE,"IMP";#N/A,#N/A,FALSE,"TOT";#N/A,#N/A,FALSE,"SERV";#N/A,#N/A,FALSE,"TRAN";#N/A,#N/A,FALSE,"DISB";#N/A,#N/A,FALSE,"AMOR";#N/A,#N/A,FALSE,"INT";#N/A,#N/A,FALSE,"DEBT"}</definedName>
    <definedName name="wrn.All._.Standard." localSheetId="10" hidden="1">{#N/A,#N/A,FALSE,"CONTENTS";#N/A,#N/A,FALSE,"ASS";#N/A,#N/A,FALSE,"BOP";#N/A,#N/A,FALSE,"BOPGDP";#N/A,#N/A,FALSE,"EXP";#N/A,#N/A,FALSE,"EXPG";#N/A,#N/A,FALSE,"EXPP";#N/A,#N/A,FALSE,"IMP";#N/A,#N/A,FALSE,"TOT";#N/A,#N/A,FALSE,"SERV";#N/A,#N/A,FALSE,"TRAN";#N/A,#N/A,FALSE,"DISB";#N/A,#N/A,FALSE,"AMOR";#N/A,#N/A,FALSE,"INT";#N/A,#N/A,FALSE,"DEBT"}</definedName>
    <definedName name="wrn.All._.Standard." localSheetId="11" hidden="1">{#N/A,#N/A,FALSE,"CONTENTS";#N/A,#N/A,FALSE,"ASS";#N/A,#N/A,FALSE,"BOP";#N/A,#N/A,FALSE,"BOPGDP";#N/A,#N/A,FALSE,"EXP";#N/A,#N/A,FALSE,"EXPG";#N/A,#N/A,FALSE,"EXPP";#N/A,#N/A,FALSE,"IMP";#N/A,#N/A,FALSE,"TOT";#N/A,#N/A,FALSE,"SERV";#N/A,#N/A,FALSE,"TRAN";#N/A,#N/A,FALSE,"DISB";#N/A,#N/A,FALSE,"AMOR";#N/A,#N/A,FALSE,"INT";#N/A,#N/A,FALSE,"DEBT"}</definedName>
    <definedName name="wrn.All._.Standard." localSheetId="54" hidden="1">{#N/A,#N/A,FALSE,"CONTENTS";#N/A,#N/A,FALSE,"ASS";#N/A,#N/A,FALSE,"BOP";#N/A,#N/A,FALSE,"BOPGDP";#N/A,#N/A,FALSE,"EXP";#N/A,#N/A,FALSE,"EXPG";#N/A,#N/A,FALSE,"EXPP";#N/A,#N/A,FALSE,"IMP";#N/A,#N/A,FALSE,"TOT";#N/A,#N/A,FALSE,"SERV";#N/A,#N/A,FALSE,"TRAN";#N/A,#N/A,FALSE,"DISB";#N/A,#N/A,FALSE,"AMOR";#N/A,#N/A,FALSE,"INT";#N/A,#N/A,FALSE,"DEBT"}</definedName>
    <definedName name="wrn.All._.Standard." localSheetId="51" hidden="1">{#N/A,#N/A,FALSE,"CONTENTS";#N/A,#N/A,FALSE,"ASS";#N/A,#N/A,FALSE,"BOP";#N/A,#N/A,FALSE,"BOPGDP";#N/A,#N/A,FALSE,"EXP";#N/A,#N/A,FALSE,"EXPG";#N/A,#N/A,FALSE,"EXPP";#N/A,#N/A,FALSE,"IMP";#N/A,#N/A,FALSE,"TOT";#N/A,#N/A,FALSE,"SERV";#N/A,#N/A,FALSE,"TRAN";#N/A,#N/A,FALSE,"DISB";#N/A,#N/A,FALSE,"AMOR";#N/A,#N/A,FALSE,"INT";#N/A,#N/A,FALSE,"DEBT"}</definedName>
    <definedName name="wrn.All._.Standard." localSheetId="89" hidden="1">{#N/A,#N/A,FALSE,"CONTENTS";#N/A,#N/A,FALSE,"ASS";#N/A,#N/A,FALSE,"BOP";#N/A,#N/A,FALSE,"BOPGDP";#N/A,#N/A,FALSE,"EXP";#N/A,#N/A,FALSE,"EXPG";#N/A,#N/A,FALSE,"EXPP";#N/A,#N/A,FALSE,"IMP";#N/A,#N/A,FALSE,"TOT";#N/A,#N/A,FALSE,"SERV";#N/A,#N/A,FALSE,"TRAN";#N/A,#N/A,FALSE,"DISB";#N/A,#N/A,FALSE,"AMOR";#N/A,#N/A,FALSE,"INT";#N/A,#N/A,FALSE,"DEBT"}</definedName>
    <definedName name="wrn.All._.Standard." localSheetId="28" hidden="1">{#N/A,#N/A,FALSE,"CONTENTS";#N/A,#N/A,FALSE,"ASS";#N/A,#N/A,FALSE,"BOP";#N/A,#N/A,FALSE,"BOPGDP";#N/A,#N/A,FALSE,"EXP";#N/A,#N/A,FALSE,"EXPG";#N/A,#N/A,FALSE,"EXPP";#N/A,#N/A,FALSE,"IMP";#N/A,#N/A,FALSE,"TOT";#N/A,#N/A,FALSE,"SERV";#N/A,#N/A,FALSE,"TRAN";#N/A,#N/A,FALSE,"DISB";#N/A,#N/A,FALSE,"AMOR";#N/A,#N/A,FALSE,"INT";#N/A,#N/A,FALSE,"DEBT"}</definedName>
    <definedName name="wrn.All._.Standard." localSheetId="29" hidden="1">{#N/A,#N/A,FALSE,"CONTENTS";#N/A,#N/A,FALSE,"ASS";#N/A,#N/A,FALSE,"BOP";#N/A,#N/A,FALSE,"BOPGDP";#N/A,#N/A,FALSE,"EXP";#N/A,#N/A,FALSE,"EXPG";#N/A,#N/A,FALSE,"EXPP";#N/A,#N/A,FALSE,"IMP";#N/A,#N/A,FALSE,"TOT";#N/A,#N/A,FALSE,"SERV";#N/A,#N/A,FALSE,"TRAN";#N/A,#N/A,FALSE,"DISB";#N/A,#N/A,FALSE,"AMOR";#N/A,#N/A,FALSE,"INT";#N/A,#N/A,FALSE,"DEBT"}</definedName>
    <definedName name="wrn.All._.Standard." localSheetId="30" hidden="1">{#N/A,#N/A,FALSE,"CONTENTS";#N/A,#N/A,FALSE,"ASS";#N/A,#N/A,FALSE,"BOP";#N/A,#N/A,FALSE,"BOPGDP";#N/A,#N/A,FALSE,"EXP";#N/A,#N/A,FALSE,"EXPG";#N/A,#N/A,FALSE,"EXPP";#N/A,#N/A,FALSE,"IMP";#N/A,#N/A,FALSE,"TOT";#N/A,#N/A,FALSE,"SERV";#N/A,#N/A,FALSE,"TRAN";#N/A,#N/A,FALSE,"DISB";#N/A,#N/A,FALSE,"AMOR";#N/A,#N/A,FALSE,"INT";#N/A,#N/A,FALSE,"DEBT"}</definedName>
    <definedName name="wrn.All._.Standard." localSheetId="31" hidden="1">{#N/A,#N/A,FALSE,"CONTENTS";#N/A,#N/A,FALSE,"ASS";#N/A,#N/A,FALSE,"BOP";#N/A,#N/A,FALSE,"BOPGDP";#N/A,#N/A,FALSE,"EXP";#N/A,#N/A,FALSE,"EXPG";#N/A,#N/A,FALSE,"EXPP";#N/A,#N/A,FALSE,"IMP";#N/A,#N/A,FALSE,"TOT";#N/A,#N/A,FALSE,"SERV";#N/A,#N/A,FALSE,"TRAN";#N/A,#N/A,FALSE,"DISB";#N/A,#N/A,FALSE,"AMOR";#N/A,#N/A,FALSE,"INT";#N/A,#N/A,FALSE,"DEBT"}</definedName>
    <definedName name="wrn.All._.Standard." localSheetId="32" hidden="1">{#N/A,#N/A,FALSE,"CONTENTS";#N/A,#N/A,FALSE,"ASS";#N/A,#N/A,FALSE,"BOP";#N/A,#N/A,FALSE,"BOPGDP";#N/A,#N/A,FALSE,"EXP";#N/A,#N/A,FALSE,"EXPG";#N/A,#N/A,FALSE,"EXPP";#N/A,#N/A,FALSE,"IMP";#N/A,#N/A,FALSE,"TOT";#N/A,#N/A,FALSE,"SERV";#N/A,#N/A,FALSE,"TRAN";#N/A,#N/A,FALSE,"DISB";#N/A,#N/A,FALSE,"AMOR";#N/A,#N/A,FALSE,"INT";#N/A,#N/A,FALSE,"DEBT"}</definedName>
    <definedName name="wrn.All._.Standard." localSheetId="33" hidden="1">{#N/A,#N/A,FALSE,"CONTENTS";#N/A,#N/A,FALSE,"ASS";#N/A,#N/A,FALSE,"BOP";#N/A,#N/A,FALSE,"BOPGDP";#N/A,#N/A,FALSE,"EXP";#N/A,#N/A,FALSE,"EXPG";#N/A,#N/A,FALSE,"EXPP";#N/A,#N/A,FALSE,"IMP";#N/A,#N/A,FALSE,"TOT";#N/A,#N/A,FALSE,"SERV";#N/A,#N/A,FALSE,"TRAN";#N/A,#N/A,FALSE,"DISB";#N/A,#N/A,FALSE,"AMOR";#N/A,#N/A,FALSE,"INT";#N/A,#N/A,FALSE,"DEBT"}</definedName>
    <definedName name="wrn.All._.Standard." localSheetId="34" hidden="1">{#N/A,#N/A,FALSE,"CONTENTS";#N/A,#N/A,FALSE,"ASS";#N/A,#N/A,FALSE,"BOP";#N/A,#N/A,FALSE,"BOPGDP";#N/A,#N/A,FALSE,"EXP";#N/A,#N/A,FALSE,"EXPG";#N/A,#N/A,FALSE,"EXPP";#N/A,#N/A,FALSE,"IMP";#N/A,#N/A,FALSE,"TOT";#N/A,#N/A,FALSE,"SERV";#N/A,#N/A,FALSE,"TRAN";#N/A,#N/A,FALSE,"DISB";#N/A,#N/A,FALSE,"AMOR";#N/A,#N/A,FALSE,"INT";#N/A,#N/A,FALSE,"DEBT"}</definedName>
    <definedName name="wrn.All._.Standard." localSheetId="37" hidden="1">{#N/A,#N/A,FALSE,"CONTENTS";#N/A,#N/A,FALSE,"ASS";#N/A,#N/A,FALSE,"BOP";#N/A,#N/A,FALSE,"BOPGDP";#N/A,#N/A,FALSE,"EXP";#N/A,#N/A,FALSE,"EXPG";#N/A,#N/A,FALSE,"EXPP";#N/A,#N/A,FALSE,"IMP";#N/A,#N/A,FALSE,"TOT";#N/A,#N/A,FALSE,"SERV";#N/A,#N/A,FALSE,"TRAN";#N/A,#N/A,FALSE,"DISB";#N/A,#N/A,FALSE,"AMOR";#N/A,#N/A,FALSE,"INT";#N/A,#N/A,FALSE,"DEBT"}</definedName>
    <definedName name="wrn.All._.Standard." localSheetId="2" hidden="1">{#N/A,#N/A,FALSE,"CONTENTS";#N/A,#N/A,FALSE,"ASS";#N/A,#N/A,FALSE,"BOP";#N/A,#N/A,FALSE,"BOPGDP";#N/A,#N/A,FALSE,"EXP";#N/A,#N/A,FALSE,"EXPG";#N/A,#N/A,FALSE,"EXPP";#N/A,#N/A,FALSE,"IMP";#N/A,#N/A,FALSE,"TOT";#N/A,#N/A,FALSE,"SERV";#N/A,#N/A,FALSE,"TRAN";#N/A,#N/A,FALSE,"DISB";#N/A,#N/A,FALSE,"AMOR";#N/A,#N/A,FALSE,"INT";#N/A,#N/A,FALSE,"DEBT"}</definedName>
    <definedName name="wrn.All._.Standard." localSheetId="39" hidden="1">{#N/A,#N/A,FALSE,"CONTENTS";#N/A,#N/A,FALSE,"ASS";#N/A,#N/A,FALSE,"BOP";#N/A,#N/A,FALSE,"BOPGDP";#N/A,#N/A,FALSE,"EXP";#N/A,#N/A,FALSE,"EXPG";#N/A,#N/A,FALSE,"EXPP";#N/A,#N/A,FALSE,"IMP";#N/A,#N/A,FALSE,"TOT";#N/A,#N/A,FALSE,"SERV";#N/A,#N/A,FALSE,"TRAN";#N/A,#N/A,FALSE,"DISB";#N/A,#N/A,FALSE,"AMOR";#N/A,#N/A,FALSE,"INT";#N/A,#N/A,FALSE,"DEBT"}</definedName>
    <definedName name="wrn.All._.Standard." localSheetId="40" hidden="1">{#N/A,#N/A,FALSE,"CONTENTS";#N/A,#N/A,FALSE,"ASS";#N/A,#N/A,FALSE,"BOP";#N/A,#N/A,FALSE,"BOPGDP";#N/A,#N/A,FALSE,"EXP";#N/A,#N/A,FALSE,"EXPG";#N/A,#N/A,FALSE,"EXPP";#N/A,#N/A,FALSE,"IMP";#N/A,#N/A,FALSE,"TOT";#N/A,#N/A,FALSE,"SERV";#N/A,#N/A,FALSE,"TRAN";#N/A,#N/A,FALSE,"DISB";#N/A,#N/A,FALSE,"AMOR";#N/A,#N/A,FALSE,"INT";#N/A,#N/A,FALSE,"DEBT"}</definedName>
    <definedName name="wrn.All._.Standard." localSheetId="42" hidden="1">{#N/A,#N/A,FALSE,"CONTENTS";#N/A,#N/A,FALSE,"ASS";#N/A,#N/A,FALSE,"BOP";#N/A,#N/A,FALSE,"BOPGDP";#N/A,#N/A,FALSE,"EXP";#N/A,#N/A,FALSE,"EXPG";#N/A,#N/A,FALSE,"EXPP";#N/A,#N/A,FALSE,"IMP";#N/A,#N/A,FALSE,"TOT";#N/A,#N/A,FALSE,"SERV";#N/A,#N/A,FALSE,"TRAN";#N/A,#N/A,FALSE,"DISB";#N/A,#N/A,FALSE,"AMOR";#N/A,#N/A,FALSE,"INT";#N/A,#N/A,FALSE,"DEBT"}</definedName>
    <definedName name="wrn.All._.Standard." localSheetId="43" hidden="1">{#N/A,#N/A,FALSE,"CONTENTS";#N/A,#N/A,FALSE,"ASS";#N/A,#N/A,FALSE,"BOP";#N/A,#N/A,FALSE,"BOPGDP";#N/A,#N/A,FALSE,"EXP";#N/A,#N/A,FALSE,"EXPG";#N/A,#N/A,FALSE,"EXPP";#N/A,#N/A,FALSE,"IMP";#N/A,#N/A,FALSE,"TOT";#N/A,#N/A,FALSE,"SERV";#N/A,#N/A,FALSE,"TRAN";#N/A,#N/A,FALSE,"DISB";#N/A,#N/A,FALSE,"AMOR";#N/A,#N/A,FALSE,"INT";#N/A,#N/A,FALSE,"DEBT"}</definedName>
    <definedName name="wrn.All._.Standard." localSheetId="44" hidden="1">{#N/A,#N/A,FALSE,"CONTENTS";#N/A,#N/A,FALSE,"ASS";#N/A,#N/A,FALSE,"BOP";#N/A,#N/A,FALSE,"BOPGDP";#N/A,#N/A,FALSE,"EXP";#N/A,#N/A,FALSE,"EXPG";#N/A,#N/A,FALSE,"EXPP";#N/A,#N/A,FALSE,"IMP";#N/A,#N/A,FALSE,"TOT";#N/A,#N/A,FALSE,"SERV";#N/A,#N/A,FALSE,"TRAN";#N/A,#N/A,FALSE,"DISB";#N/A,#N/A,FALSE,"AMOR";#N/A,#N/A,FALSE,"INT";#N/A,#N/A,FALSE,"DEBT"}</definedName>
    <definedName name="wrn.All._.Standard." localSheetId="45" hidden="1">{#N/A,#N/A,FALSE,"CONTENTS";#N/A,#N/A,FALSE,"ASS";#N/A,#N/A,FALSE,"BOP";#N/A,#N/A,FALSE,"BOPGDP";#N/A,#N/A,FALSE,"EXP";#N/A,#N/A,FALSE,"EXPG";#N/A,#N/A,FALSE,"EXPP";#N/A,#N/A,FALSE,"IMP";#N/A,#N/A,FALSE,"TOT";#N/A,#N/A,FALSE,"SERV";#N/A,#N/A,FALSE,"TRAN";#N/A,#N/A,FALSE,"DISB";#N/A,#N/A,FALSE,"AMOR";#N/A,#N/A,FALSE,"INT";#N/A,#N/A,FALSE,"DEBT"}</definedName>
    <definedName name="wrn.All._.Standard." localSheetId="46" hidden="1">{#N/A,#N/A,FALSE,"CONTENTS";#N/A,#N/A,FALSE,"ASS";#N/A,#N/A,FALSE,"BOP";#N/A,#N/A,FALSE,"BOPGDP";#N/A,#N/A,FALSE,"EXP";#N/A,#N/A,FALSE,"EXPG";#N/A,#N/A,FALSE,"EXPP";#N/A,#N/A,FALSE,"IMP";#N/A,#N/A,FALSE,"TOT";#N/A,#N/A,FALSE,"SERV";#N/A,#N/A,FALSE,"TRAN";#N/A,#N/A,FALSE,"DISB";#N/A,#N/A,FALSE,"AMOR";#N/A,#N/A,FALSE,"INT";#N/A,#N/A,FALSE,"DEBT"}</definedName>
    <definedName name="wrn.All._.Standard." localSheetId="47" hidden="1">{#N/A,#N/A,FALSE,"CONTENTS";#N/A,#N/A,FALSE,"ASS";#N/A,#N/A,FALSE,"BOP";#N/A,#N/A,FALSE,"BOPGDP";#N/A,#N/A,FALSE,"EXP";#N/A,#N/A,FALSE,"EXPG";#N/A,#N/A,FALSE,"EXPP";#N/A,#N/A,FALSE,"IMP";#N/A,#N/A,FALSE,"TOT";#N/A,#N/A,FALSE,"SERV";#N/A,#N/A,FALSE,"TRAN";#N/A,#N/A,FALSE,"DISB";#N/A,#N/A,FALSE,"AMOR";#N/A,#N/A,FALSE,"INT";#N/A,#N/A,FALSE,"DEBT"}</definedName>
    <definedName name="wrn.All._.Standard." localSheetId="48" hidden="1">{#N/A,#N/A,FALSE,"CONTENTS";#N/A,#N/A,FALSE,"ASS";#N/A,#N/A,FALSE,"BOP";#N/A,#N/A,FALSE,"BOPGDP";#N/A,#N/A,FALSE,"EXP";#N/A,#N/A,FALSE,"EXPG";#N/A,#N/A,FALSE,"EXPP";#N/A,#N/A,FALSE,"IMP";#N/A,#N/A,FALSE,"TOT";#N/A,#N/A,FALSE,"SERV";#N/A,#N/A,FALSE,"TRAN";#N/A,#N/A,FALSE,"DISB";#N/A,#N/A,FALSE,"AMOR";#N/A,#N/A,FALSE,"INT";#N/A,#N/A,FALSE,"DEBT"}</definedName>
    <definedName name="wrn.All._.Standard." localSheetId="49" hidden="1">{#N/A,#N/A,FALSE,"CONTENTS";#N/A,#N/A,FALSE,"ASS";#N/A,#N/A,FALSE,"BOP";#N/A,#N/A,FALSE,"BOPGDP";#N/A,#N/A,FALSE,"EXP";#N/A,#N/A,FALSE,"EXPG";#N/A,#N/A,FALSE,"EXPP";#N/A,#N/A,FALSE,"IMP";#N/A,#N/A,FALSE,"TOT";#N/A,#N/A,FALSE,"SERV";#N/A,#N/A,FALSE,"TRAN";#N/A,#N/A,FALSE,"DISB";#N/A,#N/A,FALSE,"AMOR";#N/A,#N/A,FALSE,"INT";#N/A,#N/A,FALSE,"DEBT"}</definedName>
    <definedName name="wrn.All._.Standard." localSheetId="50" hidden="1">{#N/A,#N/A,FALSE,"CONTENTS";#N/A,#N/A,FALSE,"ASS";#N/A,#N/A,FALSE,"BOP";#N/A,#N/A,FALSE,"BOPGDP";#N/A,#N/A,FALSE,"EXP";#N/A,#N/A,FALSE,"EXPG";#N/A,#N/A,FALSE,"EXPP";#N/A,#N/A,FALSE,"IMP";#N/A,#N/A,FALSE,"TOT";#N/A,#N/A,FALSE,"SERV";#N/A,#N/A,FALSE,"TRAN";#N/A,#N/A,FALSE,"DISB";#N/A,#N/A,FALSE,"AMOR";#N/A,#N/A,FALSE,"INT";#N/A,#N/A,FALSE,"DEBT"}</definedName>
    <definedName name="wrn.All._.Standard." localSheetId="57" hidden="1">{#N/A,#N/A,FALSE,"CONTENTS";#N/A,#N/A,FALSE,"ASS";#N/A,#N/A,FALSE,"BOP";#N/A,#N/A,FALSE,"BOPGDP";#N/A,#N/A,FALSE,"EXP";#N/A,#N/A,FALSE,"EXPG";#N/A,#N/A,FALSE,"EXPP";#N/A,#N/A,FALSE,"IMP";#N/A,#N/A,FALSE,"TOT";#N/A,#N/A,FALSE,"SERV";#N/A,#N/A,FALSE,"TRAN";#N/A,#N/A,FALSE,"DISB";#N/A,#N/A,FALSE,"AMOR";#N/A,#N/A,FALSE,"INT";#N/A,#N/A,FALSE,"DEBT"}</definedName>
    <definedName name="wrn.All._.Standard." localSheetId="58" hidden="1">{#N/A,#N/A,FALSE,"CONTENTS";#N/A,#N/A,FALSE,"ASS";#N/A,#N/A,FALSE,"BOP";#N/A,#N/A,FALSE,"BOPGDP";#N/A,#N/A,FALSE,"EXP";#N/A,#N/A,FALSE,"EXPG";#N/A,#N/A,FALSE,"EXPP";#N/A,#N/A,FALSE,"IMP";#N/A,#N/A,FALSE,"TOT";#N/A,#N/A,FALSE,"SERV";#N/A,#N/A,FALSE,"TRAN";#N/A,#N/A,FALSE,"DISB";#N/A,#N/A,FALSE,"AMOR";#N/A,#N/A,FALSE,"INT";#N/A,#N/A,FALSE,"DEBT"}</definedName>
    <definedName name="wrn.All._.Standard." localSheetId="59" hidden="1">{#N/A,#N/A,FALSE,"CONTENTS";#N/A,#N/A,FALSE,"ASS";#N/A,#N/A,FALSE,"BOP";#N/A,#N/A,FALSE,"BOPGDP";#N/A,#N/A,FALSE,"EXP";#N/A,#N/A,FALSE,"EXPG";#N/A,#N/A,FALSE,"EXPP";#N/A,#N/A,FALSE,"IMP";#N/A,#N/A,FALSE,"TOT";#N/A,#N/A,FALSE,"SERV";#N/A,#N/A,FALSE,"TRAN";#N/A,#N/A,FALSE,"DISB";#N/A,#N/A,FALSE,"AMOR";#N/A,#N/A,FALSE,"INT";#N/A,#N/A,FALSE,"DEBT"}</definedName>
    <definedName name="wrn.All._.Standard." localSheetId="60" hidden="1">{#N/A,#N/A,FALSE,"CONTENTS";#N/A,#N/A,FALSE,"ASS";#N/A,#N/A,FALSE,"BOP";#N/A,#N/A,FALSE,"BOPGDP";#N/A,#N/A,FALSE,"EXP";#N/A,#N/A,FALSE,"EXPG";#N/A,#N/A,FALSE,"EXPP";#N/A,#N/A,FALSE,"IMP";#N/A,#N/A,FALSE,"TOT";#N/A,#N/A,FALSE,"SERV";#N/A,#N/A,FALSE,"TRAN";#N/A,#N/A,FALSE,"DISB";#N/A,#N/A,FALSE,"AMOR";#N/A,#N/A,FALSE,"INT";#N/A,#N/A,FALSE,"DEBT"}</definedName>
    <definedName name="wrn.All._.Standard." localSheetId="61" hidden="1">{#N/A,#N/A,FALSE,"CONTENTS";#N/A,#N/A,FALSE,"ASS";#N/A,#N/A,FALSE,"BOP";#N/A,#N/A,FALSE,"BOPGDP";#N/A,#N/A,FALSE,"EXP";#N/A,#N/A,FALSE,"EXPG";#N/A,#N/A,FALSE,"EXPP";#N/A,#N/A,FALSE,"IMP";#N/A,#N/A,FALSE,"TOT";#N/A,#N/A,FALSE,"SERV";#N/A,#N/A,FALSE,"TRAN";#N/A,#N/A,FALSE,"DISB";#N/A,#N/A,FALSE,"AMOR";#N/A,#N/A,FALSE,"INT";#N/A,#N/A,FALSE,"DEBT"}</definedName>
    <definedName name="wrn.All._.Standard." localSheetId="62" hidden="1">{#N/A,#N/A,FALSE,"CONTENTS";#N/A,#N/A,FALSE,"ASS";#N/A,#N/A,FALSE,"BOP";#N/A,#N/A,FALSE,"BOPGDP";#N/A,#N/A,FALSE,"EXP";#N/A,#N/A,FALSE,"EXPG";#N/A,#N/A,FALSE,"EXPP";#N/A,#N/A,FALSE,"IMP";#N/A,#N/A,FALSE,"TOT";#N/A,#N/A,FALSE,"SERV";#N/A,#N/A,FALSE,"TRAN";#N/A,#N/A,FALSE,"DISB";#N/A,#N/A,FALSE,"AMOR";#N/A,#N/A,FALSE,"INT";#N/A,#N/A,FALSE,"DEBT"}</definedName>
    <definedName name="wrn.All._.Standard." localSheetId="63" hidden="1">{#N/A,#N/A,FALSE,"CONTENTS";#N/A,#N/A,FALSE,"ASS";#N/A,#N/A,FALSE,"BOP";#N/A,#N/A,FALSE,"BOPGDP";#N/A,#N/A,FALSE,"EXP";#N/A,#N/A,FALSE,"EXPG";#N/A,#N/A,FALSE,"EXPP";#N/A,#N/A,FALSE,"IMP";#N/A,#N/A,FALSE,"TOT";#N/A,#N/A,FALSE,"SERV";#N/A,#N/A,FALSE,"TRAN";#N/A,#N/A,FALSE,"DISB";#N/A,#N/A,FALSE,"AMOR";#N/A,#N/A,FALSE,"INT";#N/A,#N/A,FALSE,"DEBT"}</definedName>
    <definedName name="wrn.All._.Standard." localSheetId="64" hidden="1">{#N/A,#N/A,FALSE,"CONTENTS";#N/A,#N/A,FALSE,"ASS";#N/A,#N/A,FALSE,"BOP";#N/A,#N/A,FALSE,"BOPGDP";#N/A,#N/A,FALSE,"EXP";#N/A,#N/A,FALSE,"EXPG";#N/A,#N/A,FALSE,"EXPP";#N/A,#N/A,FALSE,"IMP";#N/A,#N/A,FALSE,"TOT";#N/A,#N/A,FALSE,"SERV";#N/A,#N/A,FALSE,"TRAN";#N/A,#N/A,FALSE,"DISB";#N/A,#N/A,FALSE,"AMOR";#N/A,#N/A,FALSE,"INT";#N/A,#N/A,FALSE,"DEBT"}</definedName>
    <definedName name="wrn.All._.Standard." localSheetId="66" hidden="1">{#N/A,#N/A,FALSE,"CONTENTS";#N/A,#N/A,FALSE,"ASS";#N/A,#N/A,FALSE,"BOP";#N/A,#N/A,FALSE,"BOPGDP";#N/A,#N/A,FALSE,"EXP";#N/A,#N/A,FALSE,"EXPG";#N/A,#N/A,FALSE,"EXPP";#N/A,#N/A,FALSE,"IMP";#N/A,#N/A,FALSE,"TOT";#N/A,#N/A,FALSE,"SERV";#N/A,#N/A,FALSE,"TRAN";#N/A,#N/A,FALSE,"DISB";#N/A,#N/A,FALSE,"AMOR";#N/A,#N/A,FALSE,"INT";#N/A,#N/A,FALSE,"DEBT"}</definedName>
    <definedName name="wrn.All._.Standard." localSheetId="68" hidden="1">{#N/A,#N/A,FALSE,"CONTENTS";#N/A,#N/A,FALSE,"ASS";#N/A,#N/A,FALSE,"BOP";#N/A,#N/A,FALSE,"BOPGDP";#N/A,#N/A,FALSE,"EXP";#N/A,#N/A,FALSE,"EXPG";#N/A,#N/A,FALSE,"EXPP";#N/A,#N/A,FALSE,"IMP";#N/A,#N/A,FALSE,"TOT";#N/A,#N/A,FALSE,"SERV";#N/A,#N/A,FALSE,"TRAN";#N/A,#N/A,FALSE,"DISB";#N/A,#N/A,FALSE,"AMOR";#N/A,#N/A,FALSE,"INT";#N/A,#N/A,FALSE,"DEBT"}</definedName>
    <definedName name="wrn.All._.Standard." localSheetId="69" hidden="1">{#N/A,#N/A,FALSE,"CONTENTS";#N/A,#N/A,FALSE,"ASS";#N/A,#N/A,FALSE,"BOP";#N/A,#N/A,FALSE,"BOPGDP";#N/A,#N/A,FALSE,"EXP";#N/A,#N/A,FALSE,"EXPG";#N/A,#N/A,FALSE,"EXPP";#N/A,#N/A,FALSE,"IMP";#N/A,#N/A,FALSE,"TOT";#N/A,#N/A,FALSE,"SERV";#N/A,#N/A,FALSE,"TRAN";#N/A,#N/A,FALSE,"DISB";#N/A,#N/A,FALSE,"AMOR";#N/A,#N/A,FALSE,"INT";#N/A,#N/A,FALSE,"DEBT"}</definedName>
    <definedName name="wrn.All._.Standard." localSheetId="71" hidden="1">{#N/A,#N/A,FALSE,"CONTENTS";#N/A,#N/A,FALSE,"ASS";#N/A,#N/A,FALSE,"BOP";#N/A,#N/A,FALSE,"BOPGDP";#N/A,#N/A,FALSE,"EXP";#N/A,#N/A,FALSE,"EXPG";#N/A,#N/A,FALSE,"EXPP";#N/A,#N/A,FALSE,"IMP";#N/A,#N/A,FALSE,"TOT";#N/A,#N/A,FALSE,"SERV";#N/A,#N/A,FALSE,"TRAN";#N/A,#N/A,FALSE,"DISB";#N/A,#N/A,FALSE,"AMOR";#N/A,#N/A,FALSE,"INT";#N/A,#N/A,FALSE,"DEBT"}</definedName>
    <definedName name="wrn.All._.Standard." localSheetId="76" hidden="1">{#N/A,#N/A,FALSE,"CONTENTS";#N/A,#N/A,FALSE,"ASS";#N/A,#N/A,FALSE,"BOP";#N/A,#N/A,FALSE,"BOPGDP";#N/A,#N/A,FALSE,"EXP";#N/A,#N/A,FALSE,"EXPG";#N/A,#N/A,FALSE,"EXPP";#N/A,#N/A,FALSE,"IMP";#N/A,#N/A,FALSE,"TOT";#N/A,#N/A,FALSE,"SERV";#N/A,#N/A,FALSE,"TRAN";#N/A,#N/A,FALSE,"DISB";#N/A,#N/A,FALSE,"AMOR";#N/A,#N/A,FALSE,"INT";#N/A,#N/A,FALSE,"DEBT"}</definedName>
    <definedName name="wrn.All._.Standard." localSheetId="77" hidden="1">{#N/A,#N/A,FALSE,"CONTENTS";#N/A,#N/A,FALSE,"ASS";#N/A,#N/A,FALSE,"BOP";#N/A,#N/A,FALSE,"BOPGDP";#N/A,#N/A,FALSE,"EXP";#N/A,#N/A,FALSE,"EXPG";#N/A,#N/A,FALSE,"EXPP";#N/A,#N/A,FALSE,"IMP";#N/A,#N/A,FALSE,"TOT";#N/A,#N/A,FALSE,"SERV";#N/A,#N/A,FALSE,"TRAN";#N/A,#N/A,FALSE,"DISB";#N/A,#N/A,FALSE,"AMOR";#N/A,#N/A,FALSE,"INT";#N/A,#N/A,FALSE,"DEBT"}</definedName>
    <definedName name="wrn.All._.Standard." localSheetId="78" hidden="1">{#N/A,#N/A,FALSE,"CONTENTS";#N/A,#N/A,FALSE,"ASS";#N/A,#N/A,FALSE,"BOP";#N/A,#N/A,FALSE,"BOPGDP";#N/A,#N/A,FALSE,"EXP";#N/A,#N/A,FALSE,"EXPG";#N/A,#N/A,FALSE,"EXPP";#N/A,#N/A,FALSE,"IMP";#N/A,#N/A,FALSE,"TOT";#N/A,#N/A,FALSE,"SERV";#N/A,#N/A,FALSE,"TRAN";#N/A,#N/A,FALSE,"DISB";#N/A,#N/A,FALSE,"AMOR";#N/A,#N/A,FALSE,"INT";#N/A,#N/A,FALSE,"DEBT"}</definedName>
    <definedName name="wrn.All._.Standard." localSheetId="82" hidden="1">{#N/A,#N/A,FALSE,"CONTENTS";#N/A,#N/A,FALSE,"ASS";#N/A,#N/A,FALSE,"BOP";#N/A,#N/A,FALSE,"BOPGDP";#N/A,#N/A,FALSE,"EXP";#N/A,#N/A,FALSE,"EXPG";#N/A,#N/A,FALSE,"EXPP";#N/A,#N/A,FALSE,"IMP";#N/A,#N/A,FALSE,"TOT";#N/A,#N/A,FALSE,"SERV";#N/A,#N/A,FALSE,"TRAN";#N/A,#N/A,FALSE,"DISB";#N/A,#N/A,FALSE,"AMOR";#N/A,#N/A,FALSE,"INT";#N/A,#N/A,FALSE,"DEBT"}</definedName>
    <definedName name="wrn.All._.Standard." localSheetId="22" hidden="1">{#N/A,#N/A,FALSE,"CONTENTS";#N/A,#N/A,FALSE,"ASS";#N/A,#N/A,FALSE,"BOP";#N/A,#N/A,FALSE,"BOPGDP";#N/A,#N/A,FALSE,"EXP";#N/A,#N/A,FALSE,"EXPG";#N/A,#N/A,FALSE,"EXPP";#N/A,#N/A,FALSE,"IMP";#N/A,#N/A,FALSE,"TOT";#N/A,#N/A,FALSE,"SERV";#N/A,#N/A,FALSE,"TRAN";#N/A,#N/A,FALSE,"DISB";#N/A,#N/A,FALSE,"AMOR";#N/A,#N/A,FALSE,"INT";#N/A,#N/A,FALSE,"DEBT"}</definedName>
    <definedName name="wrn.All._.Standard." localSheetId="86" hidden="1">{#N/A,#N/A,FALSE,"CONTENTS";#N/A,#N/A,FALSE,"ASS";#N/A,#N/A,FALSE,"BOP";#N/A,#N/A,FALSE,"BOPGDP";#N/A,#N/A,FALSE,"EXP";#N/A,#N/A,FALSE,"EXPG";#N/A,#N/A,FALSE,"EXPP";#N/A,#N/A,FALSE,"IMP";#N/A,#N/A,FALSE,"TOT";#N/A,#N/A,FALSE,"SERV";#N/A,#N/A,FALSE,"TRAN";#N/A,#N/A,FALSE,"DISB";#N/A,#N/A,FALSE,"AMOR";#N/A,#N/A,FALSE,"INT";#N/A,#N/A,FALSE,"DEBT"}</definedName>
    <definedName name="wrn.All._.Standard." localSheetId="90" hidden="1">{#N/A,#N/A,FALSE,"CONTENTS";#N/A,#N/A,FALSE,"ASS";#N/A,#N/A,FALSE,"BOP";#N/A,#N/A,FALSE,"BOPGDP";#N/A,#N/A,FALSE,"EXP";#N/A,#N/A,FALSE,"EXPG";#N/A,#N/A,FALSE,"EXPP";#N/A,#N/A,FALSE,"IMP";#N/A,#N/A,FALSE,"TOT";#N/A,#N/A,FALSE,"SERV";#N/A,#N/A,FALSE,"TRAN";#N/A,#N/A,FALSE,"DISB";#N/A,#N/A,FALSE,"AMOR";#N/A,#N/A,FALSE,"INT";#N/A,#N/A,FALSE,"DEBT"}</definedName>
    <definedName name="wrn.All._.Standard." localSheetId="94" hidden="1">{#N/A,#N/A,FALSE,"CONTENTS";#N/A,#N/A,FALSE,"ASS";#N/A,#N/A,FALSE,"BOP";#N/A,#N/A,FALSE,"BOPGDP";#N/A,#N/A,FALSE,"EXP";#N/A,#N/A,FALSE,"EXPG";#N/A,#N/A,FALSE,"EXPP";#N/A,#N/A,FALSE,"IMP";#N/A,#N/A,FALSE,"TOT";#N/A,#N/A,FALSE,"SERV";#N/A,#N/A,FALSE,"TRAN";#N/A,#N/A,FALSE,"DISB";#N/A,#N/A,FALSE,"AMOR";#N/A,#N/A,FALSE,"INT";#N/A,#N/A,FALSE,"DEBT"}</definedName>
    <definedName name="wrn.All._.Standard." localSheetId="102" hidden="1">{#N/A,#N/A,FALSE,"CONTENTS";#N/A,#N/A,FALSE,"ASS";#N/A,#N/A,FALSE,"BOP";#N/A,#N/A,FALSE,"BOPGDP";#N/A,#N/A,FALSE,"EXP";#N/A,#N/A,FALSE,"EXPG";#N/A,#N/A,FALSE,"EXPP";#N/A,#N/A,FALSE,"IMP";#N/A,#N/A,FALSE,"TOT";#N/A,#N/A,FALSE,"SERV";#N/A,#N/A,FALSE,"TRAN";#N/A,#N/A,FALSE,"DISB";#N/A,#N/A,FALSE,"AMOR";#N/A,#N/A,FALSE,"INT";#N/A,#N/A,FALSE,"DEBT"}</definedName>
    <definedName name="wrn.All._.Standard." localSheetId="27" hidden="1">{#N/A,#N/A,FALSE,"CONTENTS";#N/A,#N/A,FALSE,"ASS";#N/A,#N/A,FALSE,"BOP";#N/A,#N/A,FALSE,"BOPGDP";#N/A,#N/A,FALSE,"EXP";#N/A,#N/A,FALSE,"EXPG";#N/A,#N/A,FALSE,"EXPP";#N/A,#N/A,FALSE,"IMP";#N/A,#N/A,FALSE,"TOT";#N/A,#N/A,FALSE,"SERV";#N/A,#N/A,FALSE,"TRAN";#N/A,#N/A,FALSE,"DISB";#N/A,#N/A,FALSE,"AMOR";#N/A,#N/A,FALSE,"INT";#N/A,#N/A,FALSE,"DEBT"}</definedName>
    <definedName name="wrn.All._.Standard." localSheetId="0"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104" hidden="1">{"annual-cbr",#N/A,FALSE,"CENTBANK";"annual(banks)",#N/A,FALSE,"COMBANKS"}</definedName>
    <definedName name="wrn.annual." localSheetId="106" hidden="1">{"annual-cbr",#N/A,FALSE,"CENTBANK";"annual(banks)",#N/A,FALSE,"COMBANKS"}</definedName>
    <definedName name="wrn.annual." localSheetId="16" hidden="1">{"annual-cbr",#N/A,FALSE,"CENTBANK";"annual(banks)",#N/A,FALSE,"COMBANKS"}</definedName>
    <definedName name="wrn.annual." localSheetId="17" hidden="1">{"annual-cbr",#N/A,FALSE,"CENTBANK";"annual(banks)",#N/A,FALSE,"COMBANKS"}</definedName>
    <definedName name="wrn.annual." localSheetId="18" hidden="1">{"annual-cbr",#N/A,FALSE,"CENTBANK";"annual(banks)",#N/A,FALSE,"COMBANKS"}</definedName>
    <definedName name="wrn.annual." localSheetId="38" hidden="1">{"annual-cbr",#N/A,FALSE,"CENTBANK";"annual(banks)",#N/A,FALSE,"COMBANKS"}</definedName>
    <definedName name="wrn.annual." localSheetId="41" hidden="1">{"annual-cbr",#N/A,FALSE,"CENTBANK";"annual(banks)",#N/A,FALSE,"COMBANKS"}</definedName>
    <definedName name="wrn.annual." localSheetId="65" hidden="1">{"annual-cbr",#N/A,FALSE,"CENTBANK";"annual(banks)",#N/A,FALSE,"COMBANKS"}</definedName>
    <definedName name="wrn.annual." localSheetId="67" hidden="1">{"annual-cbr",#N/A,FALSE,"CENTBANK";"annual(banks)",#N/A,FALSE,"COMBANKS"}</definedName>
    <definedName name="wrn.annual." localSheetId="70" hidden="1">{"annual-cbr",#N/A,FALSE,"CENTBANK";"annual(banks)",#N/A,FALSE,"COMBANKS"}</definedName>
    <definedName name="wrn.annual." localSheetId="8" hidden="1">{"annual-cbr",#N/A,FALSE,"CENTBANK";"annual(banks)",#N/A,FALSE,"COMBANKS"}</definedName>
    <definedName name="wrn.annual." localSheetId="9" hidden="1">{"annual-cbr",#N/A,FALSE,"CENTBANK";"annual(banks)",#N/A,FALSE,"COMBANKS"}</definedName>
    <definedName name="wrn.annual." localSheetId="10" hidden="1">{"annual-cbr",#N/A,FALSE,"CENTBANK";"annual(banks)",#N/A,FALSE,"COMBANKS"}</definedName>
    <definedName name="wrn.annual." localSheetId="11" hidden="1">{"annual-cbr",#N/A,FALSE,"CENTBANK";"annual(banks)",#N/A,FALSE,"COMBANKS"}</definedName>
    <definedName name="wrn.annual." localSheetId="54" hidden="1">{"annual-cbr",#N/A,FALSE,"CENTBANK";"annual(banks)",#N/A,FALSE,"COMBANKS"}</definedName>
    <definedName name="wrn.annual." localSheetId="51" hidden="1">{"annual-cbr",#N/A,FALSE,"CENTBANK";"annual(banks)",#N/A,FALSE,"COMBANKS"}</definedName>
    <definedName name="wrn.annual." localSheetId="89" hidden="1">{"annual-cbr",#N/A,FALSE,"CENTBANK";"annual(banks)",#N/A,FALSE,"COMBANKS"}</definedName>
    <definedName name="wrn.annual." localSheetId="28" hidden="1">{"annual-cbr",#N/A,FALSE,"CENTBANK";"annual(banks)",#N/A,FALSE,"COMBANKS"}</definedName>
    <definedName name="wrn.annual." localSheetId="29" hidden="1">{"annual-cbr",#N/A,FALSE,"CENTBANK";"annual(banks)",#N/A,FALSE,"COMBANKS"}</definedName>
    <definedName name="wrn.annual." localSheetId="30" hidden="1">{"annual-cbr",#N/A,FALSE,"CENTBANK";"annual(banks)",#N/A,FALSE,"COMBANKS"}</definedName>
    <definedName name="wrn.annual." localSheetId="31" hidden="1">{"annual-cbr",#N/A,FALSE,"CENTBANK";"annual(banks)",#N/A,FALSE,"COMBANKS"}</definedName>
    <definedName name="wrn.annual." localSheetId="32" hidden="1">{"annual-cbr",#N/A,FALSE,"CENTBANK";"annual(banks)",#N/A,FALSE,"COMBANKS"}</definedName>
    <definedName name="wrn.annual." localSheetId="33" hidden="1">{"annual-cbr",#N/A,FALSE,"CENTBANK";"annual(banks)",#N/A,FALSE,"COMBANKS"}</definedName>
    <definedName name="wrn.annual." localSheetId="34" hidden="1">{"annual-cbr",#N/A,FALSE,"CENTBANK";"annual(banks)",#N/A,FALSE,"COMBANKS"}</definedName>
    <definedName name="wrn.annual." localSheetId="37" hidden="1">{"annual-cbr",#N/A,FALSE,"CENTBANK";"annual(banks)",#N/A,FALSE,"COMBANKS"}</definedName>
    <definedName name="wrn.annual." localSheetId="2" hidden="1">{"annual-cbr",#N/A,FALSE,"CENTBANK";"annual(banks)",#N/A,FALSE,"COMBANKS"}</definedName>
    <definedName name="wrn.annual." localSheetId="39" hidden="1">{"annual-cbr",#N/A,FALSE,"CENTBANK";"annual(banks)",#N/A,FALSE,"COMBANKS"}</definedName>
    <definedName name="wrn.annual." localSheetId="40" hidden="1">{"annual-cbr",#N/A,FALSE,"CENTBANK";"annual(banks)",#N/A,FALSE,"COMBANKS"}</definedName>
    <definedName name="wrn.annual." localSheetId="42" hidden="1">{"annual-cbr",#N/A,FALSE,"CENTBANK";"annual(banks)",#N/A,FALSE,"COMBANKS"}</definedName>
    <definedName name="wrn.annual." localSheetId="43" hidden="1">{"annual-cbr",#N/A,FALSE,"CENTBANK";"annual(banks)",#N/A,FALSE,"COMBANKS"}</definedName>
    <definedName name="wrn.annual." localSheetId="44" hidden="1">{"annual-cbr",#N/A,FALSE,"CENTBANK";"annual(banks)",#N/A,FALSE,"COMBANKS"}</definedName>
    <definedName name="wrn.annual." localSheetId="45" hidden="1">{"annual-cbr",#N/A,FALSE,"CENTBANK";"annual(banks)",#N/A,FALSE,"COMBANKS"}</definedName>
    <definedName name="wrn.annual." localSheetId="46" hidden="1">{"annual-cbr",#N/A,FALSE,"CENTBANK";"annual(banks)",#N/A,FALSE,"COMBANKS"}</definedName>
    <definedName name="wrn.annual." localSheetId="47" hidden="1">{"annual-cbr",#N/A,FALSE,"CENTBANK";"annual(banks)",#N/A,FALSE,"COMBANKS"}</definedName>
    <definedName name="wrn.annual." localSheetId="48" hidden="1">{"annual-cbr",#N/A,FALSE,"CENTBANK";"annual(banks)",#N/A,FALSE,"COMBANKS"}</definedName>
    <definedName name="wrn.annual." localSheetId="49" hidden="1">{"annual-cbr",#N/A,FALSE,"CENTBANK";"annual(banks)",#N/A,FALSE,"COMBANKS"}</definedName>
    <definedName name="wrn.annual." localSheetId="50" hidden="1">{"annual-cbr",#N/A,FALSE,"CENTBANK";"annual(banks)",#N/A,FALSE,"COMBANKS"}</definedName>
    <definedName name="wrn.annual." localSheetId="57" hidden="1">{"annual-cbr",#N/A,FALSE,"CENTBANK";"annual(banks)",#N/A,FALSE,"COMBANKS"}</definedName>
    <definedName name="wrn.annual." localSheetId="58" hidden="1">{"annual-cbr",#N/A,FALSE,"CENTBANK";"annual(banks)",#N/A,FALSE,"COMBANKS"}</definedName>
    <definedName name="wrn.annual." localSheetId="59" hidden="1">{"annual-cbr",#N/A,FALSE,"CENTBANK";"annual(banks)",#N/A,FALSE,"COMBANKS"}</definedName>
    <definedName name="wrn.annual." localSheetId="60" hidden="1">{"annual-cbr",#N/A,FALSE,"CENTBANK";"annual(banks)",#N/A,FALSE,"COMBANKS"}</definedName>
    <definedName name="wrn.annual." localSheetId="61" hidden="1">{"annual-cbr",#N/A,FALSE,"CENTBANK";"annual(banks)",#N/A,FALSE,"COMBANKS"}</definedName>
    <definedName name="wrn.annual." localSheetId="62" hidden="1">{"annual-cbr",#N/A,FALSE,"CENTBANK";"annual(banks)",#N/A,FALSE,"COMBANKS"}</definedName>
    <definedName name="wrn.annual." localSheetId="63" hidden="1">{"annual-cbr",#N/A,FALSE,"CENTBANK";"annual(banks)",#N/A,FALSE,"COMBANKS"}</definedName>
    <definedName name="wrn.annual." localSheetId="64" hidden="1">{"annual-cbr",#N/A,FALSE,"CENTBANK";"annual(banks)",#N/A,FALSE,"COMBANKS"}</definedName>
    <definedName name="wrn.annual." localSheetId="66" hidden="1">{"annual-cbr",#N/A,FALSE,"CENTBANK";"annual(banks)",#N/A,FALSE,"COMBANKS"}</definedName>
    <definedName name="wrn.annual." localSheetId="68" hidden="1">{"annual-cbr",#N/A,FALSE,"CENTBANK";"annual(banks)",#N/A,FALSE,"COMBANKS"}</definedName>
    <definedName name="wrn.annual." localSheetId="69" hidden="1">{"annual-cbr",#N/A,FALSE,"CENTBANK";"annual(banks)",#N/A,FALSE,"COMBANKS"}</definedName>
    <definedName name="wrn.annual." localSheetId="71" hidden="1">{"annual-cbr",#N/A,FALSE,"CENTBANK";"annual(banks)",#N/A,FALSE,"COMBANKS"}</definedName>
    <definedName name="wrn.annual." localSheetId="76" hidden="1">{"annual-cbr",#N/A,FALSE,"CENTBANK";"annual(banks)",#N/A,FALSE,"COMBANKS"}</definedName>
    <definedName name="wrn.annual." localSheetId="77" hidden="1">{"annual-cbr",#N/A,FALSE,"CENTBANK";"annual(banks)",#N/A,FALSE,"COMBANKS"}</definedName>
    <definedName name="wrn.annual." localSheetId="78" hidden="1">{"annual-cbr",#N/A,FALSE,"CENTBANK";"annual(banks)",#N/A,FALSE,"COMBANKS"}</definedName>
    <definedName name="wrn.annual." localSheetId="82" hidden="1">{"annual-cbr",#N/A,FALSE,"CENTBANK";"annual(banks)",#N/A,FALSE,"COMBANKS"}</definedName>
    <definedName name="wrn.annual." localSheetId="22" hidden="1">{"annual-cbr",#N/A,FALSE,"CENTBANK";"annual(banks)",#N/A,FALSE,"COMBANKS"}</definedName>
    <definedName name="wrn.annual." localSheetId="86" hidden="1">{"annual-cbr",#N/A,FALSE,"CENTBANK";"annual(banks)",#N/A,FALSE,"COMBANKS"}</definedName>
    <definedName name="wrn.annual." localSheetId="90" hidden="1">{"annual-cbr",#N/A,FALSE,"CENTBANK";"annual(banks)",#N/A,FALSE,"COMBANKS"}</definedName>
    <definedName name="wrn.annual." localSheetId="94" hidden="1">{"annual-cbr",#N/A,FALSE,"CENTBANK";"annual(banks)",#N/A,FALSE,"COMBANKS"}</definedName>
    <definedName name="wrn.annual." localSheetId="102" hidden="1">{"annual-cbr",#N/A,FALSE,"CENTBANK";"annual(banks)",#N/A,FALSE,"COMBANKS"}</definedName>
    <definedName name="wrn.annual." localSheetId="27" hidden="1">{"annual-cbr",#N/A,FALSE,"CENTBANK";"annual(banks)",#N/A,FALSE,"COMBANKS"}</definedName>
    <definedName name="wrn.annual." localSheetId="0" hidden="1">{"annual-cbr",#N/A,FALSE,"CENTBANK";"annual(banks)",#N/A,FALSE,"COMBANKS"}</definedName>
    <definedName name="wrn.annual." hidden="1">{"annual-cbr",#N/A,FALSE,"CENTBANK";"annual(banks)",#N/A,FALSE,"COMBANKS"}</definedName>
    <definedName name="wrn.BANKS." localSheetId="104" hidden="1">{#N/A,#N/A,FALSE,"BANKS"}</definedName>
    <definedName name="wrn.BANKS." localSheetId="106" hidden="1">{#N/A,#N/A,FALSE,"BANKS"}</definedName>
    <definedName name="wrn.BANKS." localSheetId="17" hidden="1">{#N/A,#N/A,FALSE,"BANKS"}</definedName>
    <definedName name="wrn.BANKS." localSheetId="18" hidden="1">{#N/A,#N/A,FALSE,"BANKS"}</definedName>
    <definedName name="wrn.BANKS." localSheetId="38" hidden="1">{#N/A,#N/A,FALSE,"BANKS"}</definedName>
    <definedName name="wrn.BANKS." localSheetId="41" hidden="1">{#N/A,#N/A,FALSE,"BANKS"}</definedName>
    <definedName name="wrn.BANKS." localSheetId="65" hidden="1">{#N/A,#N/A,FALSE,"BANKS"}</definedName>
    <definedName name="wrn.BANKS." localSheetId="67" hidden="1">{#N/A,#N/A,FALSE,"BANKS"}</definedName>
    <definedName name="wrn.BANKS." localSheetId="70" hidden="1">{#N/A,#N/A,FALSE,"BANKS"}</definedName>
    <definedName name="wrn.BANKS." localSheetId="8" hidden="1">{#N/A,#N/A,FALSE,"BANKS"}</definedName>
    <definedName name="wrn.BANKS." localSheetId="9" hidden="1">{#N/A,#N/A,FALSE,"BANKS"}</definedName>
    <definedName name="wrn.BANKS." localSheetId="10" hidden="1">{#N/A,#N/A,FALSE,"BANKS"}</definedName>
    <definedName name="wrn.BANKS." localSheetId="11" hidden="1">{#N/A,#N/A,FALSE,"BANKS"}</definedName>
    <definedName name="wrn.BANKS." localSheetId="54" hidden="1">{#N/A,#N/A,FALSE,"BANKS"}</definedName>
    <definedName name="wrn.BANKS." localSheetId="51" hidden="1">{#N/A,#N/A,FALSE,"BANKS"}</definedName>
    <definedName name="wrn.BANKS." localSheetId="89" hidden="1">{#N/A,#N/A,FALSE,"BANKS"}</definedName>
    <definedName name="wrn.BANKS." localSheetId="28" hidden="1">{#N/A,#N/A,FALSE,"BANKS"}</definedName>
    <definedName name="wrn.BANKS." localSheetId="29" hidden="1">{#N/A,#N/A,FALSE,"BANKS"}</definedName>
    <definedName name="wrn.BANKS." localSheetId="30" hidden="1">{#N/A,#N/A,FALSE,"BANKS"}</definedName>
    <definedName name="wrn.BANKS." localSheetId="31" hidden="1">{#N/A,#N/A,FALSE,"BANKS"}</definedName>
    <definedName name="wrn.BANKS." localSheetId="32" hidden="1">{#N/A,#N/A,FALSE,"BANKS"}</definedName>
    <definedName name="wrn.BANKS." localSheetId="33" hidden="1">{#N/A,#N/A,FALSE,"BANKS"}</definedName>
    <definedName name="wrn.BANKS." localSheetId="34" hidden="1">{#N/A,#N/A,FALSE,"BANKS"}</definedName>
    <definedName name="wrn.BANKS." localSheetId="37" hidden="1">{#N/A,#N/A,FALSE,"BANKS"}</definedName>
    <definedName name="wrn.BANKS." localSheetId="2" hidden="1">{#N/A,#N/A,FALSE,"BANKS"}</definedName>
    <definedName name="wrn.BANKS." localSheetId="39" hidden="1">{#N/A,#N/A,FALSE,"BANKS"}</definedName>
    <definedName name="wrn.BANKS." localSheetId="40" hidden="1">{#N/A,#N/A,FALSE,"BANKS"}</definedName>
    <definedName name="wrn.BANKS." localSheetId="42" hidden="1">{#N/A,#N/A,FALSE,"BANKS"}</definedName>
    <definedName name="wrn.BANKS." localSheetId="43" hidden="1">{#N/A,#N/A,FALSE,"BANKS"}</definedName>
    <definedName name="wrn.BANKS." localSheetId="44" hidden="1">{#N/A,#N/A,FALSE,"BANKS"}</definedName>
    <definedName name="wrn.BANKS." localSheetId="45" hidden="1">{#N/A,#N/A,FALSE,"BANKS"}</definedName>
    <definedName name="wrn.BANKS." localSheetId="46" hidden="1">{#N/A,#N/A,FALSE,"BANKS"}</definedName>
    <definedName name="wrn.BANKS." localSheetId="47" hidden="1">{#N/A,#N/A,FALSE,"BANKS"}</definedName>
    <definedName name="wrn.BANKS." localSheetId="48" hidden="1">{#N/A,#N/A,FALSE,"BANKS"}</definedName>
    <definedName name="wrn.BANKS." localSheetId="49" hidden="1">{#N/A,#N/A,FALSE,"BANKS"}</definedName>
    <definedName name="wrn.BANKS." localSheetId="50" hidden="1">{#N/A,#N/A,FALSE,"BANKS"}</definedName>
    <definedName name="wrn.BANKS." localSheetId="57" hidden="1">{#N/A,#N/A,FALSE,"BANKS"}</definedName>
    <definedName name="wrn.BANKS." localSheetId="58" hidden="1">{#N/A,#N/A,FALSE,"BANKS"}</definedName>
    <definedName name="wrn.BANKS." localSheetId="64" hidden="1">{#N/A,#N/A,FALSE,"BANKS"}</definedName>
    <definedName name="wrn.BANKS." localSheetId="66" hidden="1">{#N/A,#N/A,FALSE,"BANKS"}</definedName>
    <definedName name="wrn.BANKS." localSheetId="68" hidden="1">{#N/A,#N/A,FALSE,"BANKS"}</definedName>
    <definedName name="wrn.BANKS." localSheetId="69" hidden="1">{#N/A,#N/A,FALSE,"BANKS"}</definedName>
    <definedName name="wrn.BANKS." localSheetId="71" hidden="1">{#N/A,#N/A,FALSE,"BANKS"}</definedName>
    <definedName name="wrn.BANKS." localSheetId="76" hidden="1">{#N/A,#N/A,FALSE,"BANKS"}</definedName>
    <definedName name="wrn.BANKS." localSheetId="77" hidden="1">{#N/A,#N/A,FALSE,"BANKS"}</definedName>
    <definedName name="wrn.BANKS." localSheetId="78" hidden="1">{#N/A,#N/A,FALSE,"BANKS"}</definedName>
    <definedName name="wrn.BANKS." localSheetId="82" hidden="1">{#N/A,#N/A,FALSE,"BANKS"}</definedName>
    <definedName name="wrn.BANKS." localSheetId="22" hidden="1">{#N/A,#N/A,FALSE,"BANKS"}</definedName>
    <definedName name="wrn.BANKS." localSheetId="86" hidden="1">{#N/A,#N/A,FALSE,"BANKS"}</definedName>
    <definedName name="wrn.BANKS." localSheetId="90" hidden="1">{#N/A,#N/A,FALSE,"BANKS"}</definedName>
    <definedName name="wrn.BANKS." localSheetId="94" hidden="1">{#N/A,#N/A,FALSE,"BANKS"}</definedName>
    <definedName name="wrn.BANKS." localSheetId="102" hidden="1">{#N/A,#N/A,FALSE,"BANKS"}</definedName>
    <definedName name="wrn.BANKS." localSheetId="27" hidden="1">{#N/A,#N/A,FALSE,"BANKS"}</definedName>
    <definedName name="wrn.BANKS." localSheetId="0" hidden="1">{#N/A,#N/A,FALSE,"BANKS"}</definedName>
    <definedName name="wrn.BANKS." hidden="1">{#N/A,#N/A,FALSE,"BANKS"}</definedName>
    <definedName name="wrn.BLZ._.RED._.tables." localSheetId="10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0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5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5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8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3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5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5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5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5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3"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8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8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9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9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02"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2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104" hidden="1">{#N/A,#N/A,FALSE,"BOP"}</definedName>
    <definedName name="wrn.BOP." localSheetId="106" hidden="1">{#N/A,#N/A,FALSE,"BOP"}</definedName>
    <definedName name="wrn.BOP." localSheetId="17" hidden="1">{#N/A,#N/A,FALSE,"BOP"}</definedName>
    <definedName name="wrn.BOP." localSheetId="18" hidden="1">{#N/A,#N/A,FALSE,"BOP"}</definedName>
    <definedName name="wrn.BOP." localSheetId="38" hidden="1">{#N/A,#N/A,FALSE,"BOP"}</definedName>
    <definedName name="wrn.BOP." localSheetId="41" hidden="1">{#N/A,#N/A,FALSE,"BOP"}</definedName>
    <definedName name="wrn.BOP." localSheetId="65" hidden="1">{#N/A,#N/A,FALSE,"BOP"}</definedName>
    <definedName name="wrn.BOP." localSheetId="67" hidden="1">{#N/A,#N/A,FALSE,"BOP"}</definedName>
    <definedName name="wrn.BOP." localSheetId="70" hidden="1">{#N/A,#N/A,FALSE,"BOP"}</definedName>
    <definedName name="wrn.BOP." localSheetId="8" hidden="1">{#N/A,#N/A,FALSE,"BOP"}</definedName>
    <definedName name="wrn.BOP." localSheetId="9" hidden="1">{#N/A,#N/A,FALSE,"BOP"}</definedName>
    <definedName name="wrn.BOP." localSheetId="10" hidden="1">{#N/A,#N/A,FALSE,"BOP"}</definedName>
    <definedName name="wrn.BOP." localSheetId="11" hidden="1">{#N/A,#N/A,FALSE,"BOP"}</definedName>
    <definedName name="wrn.BOP." localSheetId="54" hidden="1">{#N/A,#N/A,FALSE,"BOP"}</definedName>
    <definedName name="wrn.BOP." localSheetId="51" hidden="1">{#N/A,#N/A,FALSE,"BOP"}</definedName>
    <definedName name="wrn.BOP." localSheetId="89" hidden="1">{#N/A,#N/A,FALSE,"BOP"}</definedName>
    <definedName name="wrn.BOP." localSheetId="28" hidden="1">{#N/A,#N/A,FALSE,"BOP"}</definedName>
    <definedName name="wrn.BOP." localSheetId="29" hidden="1">{#N/A,#N/A,FALSE,"BOP"}</definedName>
    <definedName name="wrn.BOP." localSheetId="30" hidden="1">{#N/A,#N/A,FALSE,"BOP"}</definedName>
    <definedName name="wrn.BOP." localSheetId="31" hidden="1">{#N/A,#N/A,FALSE,"BOP"}</definedName>
    <definedName name="wrn.BOP." localSheetId="32" hidden="1">{#N/A,#N/A,FALSE,"BOP"}</definedName>
    <definedName name="wrn.BOP." localSheetId="33" hidden="1">{#N/A,#N/A,FALSE,"BOP"}</definedName>
    <definedName name="wrn.BOP." localSheetId="34" hidden="1">{#N/A,#N/A,FALSE,"BOP"}</definedName>
    <definedName name="wrn.BOP." localSheetId="37" hidden="1">{#N/A,#N/A,FALSE,"BOP"}</definedName>
    <definedName name="wrn.BOP." localSheetId="2" hidden="1">{#N/A,#N/A,FALSE,"BOP"}</definedName>
    <definedName name="wrn.BOP." localSheetId="39" hidden="1">{#N/A,#N/A,FALSE,"BOP"}</definedName>
    <definedName name="wrn.BOP." localSheetId="40" hidden="1">{#N/A,#N/A,FALSE,"BOP"}</definedName>
    <definedName name="wrn.BOP." localSheetId="42" hidden="1">{#N/A,#N/A,FALSE,"BOP"}</definedName>
    <definedName name="wrn.BOP." localSheetId="43" hidden="1">{#N/A,#N/A,FALSE,"BOP"}</definedName>
    <definedName name="wrn.BOP." localSheetId="44" hidden="1">{#N/A,#N/A,FALSE,"BOP"}</definedName>
    <definedName name="wrn.BOP." localSheetId="45" hidden="1">{#N/A,#N/A,FALSE,"BOP"}</definedName>
    <definedName name="wrn.BOP." localSheetId="46" hidden="1">{#N/A,#N/A,FALSE,"BOP"}</definedName>
    <definedName name="wrn.BOP." localSheetId="47" hidden="1">{#N/A,#N/A,FALSE,"BOP"}</definedName>
    <definedName name="wrn.BOP." localSheetId="48" hidden="1">{#N/A,#N/A,FALSE,"BOP"}</definedName>
    <definedName name="wrn.BOP." localSheetId="49" hidden="1">{#N/A,#N/A,FALSE,"BOP"}</definedName>
    <definedName name="wrn.BOP." localSheetId="50" hidden="1">{#N/A,#N/A,FALSE,"BOP"}</definedName>
    <definedName name="wrn.BOP." localSheetId="57" hidden="1">{#N/A,#N/A,FALSE,"BOP"}</definedName>
    <definedName name="wrn.BOP." localSheetId="58" hidden="1">{#N/A,#N/A,FALSE,"BOP"}</definedName>
    <definedName name="wrn.BOP." localSheetId="64" hidden="1">{#N/A,#N/A,FALSE,"BOP"}</definedName>
    <definedName name="wrn.BOP." localSheetId="66" hidden="1">{#N/A,#N/A,FALSE,"BOP"}</definedName>
    <definedName name="wrn.BOP." localSheetId="68" hidden="1">{#N/A,#N/A,FALSE,"BOP"}</definedName>
    <definedName name="wrn.BOP." localSheetId="69" hidden="1">{#N/A,#N/A,FALSE,"BOP"}</definedName>
    <definedName name="wrn.BOP." localSheetId="71" hidden="1">{#N/A,#N/A,FALSE,"BOP"}</definedName>
    <definedName name="wrn.BOP." localSheetId="76" hidden="1">{#N/A,#N/A,FALSE,"BOP"}</definedName>
    <definedName name="wrn.BOP." localSheetId="77" hidden="1">{#N/A,#N/A,FALSE,"BOP"}</definedName>
    <definedName name="wrn.BOP." localSheetId="78" hidden="1">{#N/A,#N/A,FALSE,"BOP"}</definedName>
    <definedName name="wrn.BOP." localSheetId="82" hidden="1">{#N/A,#N/A,FALSE,"BOP"}</definedName>
    <definedName name="wrn.BOP." localSheetId="22" hidden="1">{#N/A,#N/A,FALSE,"BOP"}</definedName>
    <definedName name="wrn.BOP." localSheetId="86" hidden="1">{#N/A,#N/A,FALSE,"BOP"}</definedName>
    <definedName name="wrn.BOP." localSheetId="90" hidden="1">{#N/A,#N/A,FALSE,"BOP"}</definedName>
    <definedName name="wrn.BOP." localSheetId="94" hidden="1">{#N/A,#N/A,FALSE,"BOP"}</definedName>
    <definedName name="wrn.BOP." localSheetId="102" hidden="1">{#N/A,#N/A,FALSE,"BOP"}</definedName>
    <definedName name="wrn.BOP." localSheetId="27" hidden="1">{#N/A,#N/A,FALSE,"BOP"}</definedName>
    <definedName name="wrn.BOP." localSheetId="0" hidden="1">{#N/A,#N/A,FALSE,"BOP"}</definedName>
    <definedName name="wrn.BOP." hidden="1">{#N/A,#N/A,FALSE,"BOP"}</definedName>
    <definedName name="wrn.BOP_MIDTERM." localSheetId="104" hidden="1">{"BOP_TAB",#N/A,FALSE,"N";"MIDTERM_TAB",#N/A,FALSE,"O"}</definedName>
    <definedName name="wrn.BOP_MIDTERM." localSheetId="106"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38" hidden="1">{"BOP_TAB",#N/A,FALSE,"N";"MIDTERM_TAB",#N/A,FALSE,"O"}</definedName>
    <definedName name="wrn.BOP_MIDTERM." localSheetId="41" hidden="1">{"BOP_TAB",#N/A,FALSE,"N";"MIDTERM_TAB",#N/A,FALSE,"O"}</definedName>
    <definedName name="wrn.BOP_MIDTERM." localSheetId="65" hidden="1">{"BOP_TAB",#N/A,FALSE,"N";"MIDTERM_TAB",#N/A,FALSE,"O"}</definedName>
    <definedName name="wrn.BOP_MIDTERM." localSheetId="67" hidden="1">{"BOP_TAB",#N/A,FALSE,"N";"MIDTERM_TAB",#N/A,FALSE,"O"}</definedName>
    <definedName name="wrn.BOP_MIDTERM." localSheetId="70" hidden="1">{"BOP_TAB",#N/A,FALSE,"N";"MIDTERM_TAB",#N/A,FALSE,"O"}</definedName>
    <definedName name="wrn.BOP_MIDTERM." localSheetId="8" hidden="1">{"BOP_TAB",#N/A,FALSE,"N";"MIDTERM_TAB",#N/A,FALSE,"O"}</definedName>
    <definedName name="wrn.BOP_MIDTERM." localSheetId="9"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localSheetId="54" hidden="1">{"BOP_TAB",#N/A,FALSE,"N";"MIDTERM_TAB",#N/A,FALSE,"O"}</definedName>
    <definedName name="wrn.BOP_MIDTERM." localSheetId="51" hidden="1">{"BOP_TAB",#N/A,FALSE,"N";"MIDTERM_TAB",#N/A,FALSE,"O"}</definedName>
    <definedName name="wrn.BOP_MIDTERM." localSheetId="89"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localSheetId="32" hidden="1">{"BOP_TAB",#N/A,FALSE,"N";"MIDTERM_TAB",#N/A,FALSE,"O"}</definedName>
    <definedName name="wrn.BOP_MIDTERM." localSheetId="33" hidden="1">{"BOP_TAB",#N/A,FALSE,"N";"MIDTERM_TAB",#N/A,FALSE,"O"}</definedName>
    <definedName name="wrn.BOP_MIDTERM." localSheetId="34" hidden="1">{"BOP_TAB",#N/A,FALSE,"N";"MIDTERM_TAB",#N/A,FALSE,"O"}</definedName>
    <definedName name="wrn.BOP_MIDTERM." localSheetId="37" hidden="1">{"BOP_TAB",#N/A,FALSE,"N";"MIDTERM_TAB",#N/A,FALSE,"O"}</definedName>
    <definedName name="wrn.BOP_MIDTERM." localSheetId="2" hidden="1">{"BOP_TAB",#N/A,FALSE,"N";"MIDTERM_TAB",#N/A,FALSE,"O"}</definedName>
    <definedName name="wrn.BOP_MIDTERM." localSheetId="39" hidden="1">{"BOP_TAB",#N/A,FALSE,"N";"MIDTERM_TAB",#N/A,FALSE,"O"}</definedName>
    <definedName name="wrn.BOP_MIDTERM." localSheetId="40" hidden="1">{"BOP_TAB",#N/A,FALSE,"N";"MIDTERM_TAB",#N/A,FALSE,"O"}</definedName>
    <definedName name="wrn.BOP_MIDTERM." localSheetId="42" hidden="1">{"BOP_TAB",#N/A,FALSE,"N";"MIDTERM_TAB",#N/A,FALSE,"O"}</definedName>
    <definedName name="wrn.BOP_MIDTERM." localSheetId="43" hidden="1">{"BOP_TAB",#N/A,FALSE,"N";"MIDTERM_TAB",#N/A,FALSE,"O"}</definedName>
    <definedName name="wrn.BOP_MIDTERM." localSheetId="44" hidden="1">{"BOP_TAB",#N/A,FALSE,"N";"MIDTERM_TAB",#N/A,FALSE,"O"}</definedName>
    <definedName name="wrn.BOP_MIDTERM." localSheetId="45" hidden="1">{"BOP_TAB",#N/A,FALSE,"N";"MIDTERM_TAB",#N/A,FALSE,"O"}</definedName>
    <definedName name="wrn.BOP_MIDTERM." localSheetId="46" hidden="1">{"BOP_TAB",#N/A,FALSE,"N";"MIDTERM_TAB",#N/A,FALSE,"O"}</definedName>
    <definedName name="wrn.BOP_MIDTERM." localSheetId="47" hidden="1">{"BOP_TAB",#N/A,FALSE,"N";"MIDTERM_TAB",#N/A,FALSE,"O"}</definedName>
    <definedName name="wrn.BOP_MIDTERM." localSheetId="48" hidden="1">{"BOP_TAB",#N/A,FALSE,"N";"MIDTERM_TAB",#N/A,FALSE,"O"}</definedName>
    <definedName name="wrn.BOP_MIDTERM." localSheetId="49" hidden="1">{"BOP_TAB",#N/A,FALSE,"N";"MIDTERM_TAB",#N/A,FALSE,"O"}</definedName>
    <definedName name="wrn.BOP_MIDTERM." localSheetId="50" hidden="1">{"BOP_TAB",#N/A,FALSE,"N";"MIDTERM_TAB",#N/A,FALSE,"O"}</definedName>
    <definedName name="wrn.BOP_MIDTERM." localSheetId="57" hidden="1">{"BOP_TAB",#N/A,FALSE,"N";"MIDTERM_TAB",#N/A,FALSE,"O"}</definedName>
    <definedName name="wrn.BOP_MIDTERM." localSheetId="58" hidden="1">{"BOP_TAB",#N/A,FALSE,"N";"MIDTERM_TAB",#N/A,FALSE,"O"}</definedName>
    <definedName name="wrn.BOP_MIDTERM." localSheetId="64" hidden="1">{"BOP_TAB",#N/A,FALSE,"N";"MIDTERM_TAB",#N/A,FALSE,"O"}</definedName>
    <definedName name="wrn.BOP_MIDTERM." localSheetId="66" hidden="1">{"BOP_TAB",#N/A,FALSE,"N";"MIDTERM_TAB",#N/A,FALSE,"O"}</definedName>
    <definedName name="wrn.BOP_MIDTERM." localSheetId="68" hidden="1">{"BOP_TAB",#N/A,FALSE,"N";"MIDTERM_TAB",#N/A,FALSE,"O"}</definedName>
    <definedName name="wrn.BOP_MIDTERM." localSheetId="69" hidden="1">{"BOP_TAB",#N/A,FALSE,"N";"MIDTERM_TAB",#N/A,FALSE,"O"}</definedName>
    <definedName name="wrn.BOP_MIDTERM." localSheetId="71" hidden="1">{"BOP_TAB",#N/A,FALSE,"N";"MIDTERM_TAB",#N/A,FALSE,"O"}</definedName>
    <definedName name="wrn.BOP_MIDTERM." localSheetId="76" hidden="1">{"BOP_TAB",#N/A,FALSE,"N";"MIDTERM_TAB",#N/A,FALSE,"O"}</definedName>
    <definedName name="wrn.BOP_MIDTERM." localSheetId="77" hidden="1">{"BOP_TAB",#N/A,FALSE,"N";"MIDTERM_TAB",#N/A,FALSE,"O"}</definedName>
    <definedName name="wrn.BOP_MIDTERM." localSheetId="78" hidden="1">{"BOP_TAB",#N/A,FALSE,"N";"MIDTERM_TAB",#N/A,FALSE,"O"}</definedName>
    <definedName name="wrn.BOP_MIDTERM." localSheetId="82" hidden="1">{"BOP_TAB",#N/A,FALSE,"N";"MIDTERM_TAB",#N/A,FALSE,"O"}</definedName>
    <definedName name="wrn.BOP_MIDTERM." localSheetId="22" hidden="1">{"BOP_TAB",#N/A,FALSE,"N";"MIDTERM_TAB",#N/A,FALSE,"O"}</definedName>
    <definedName name="wrn.BOP_MIDTERM." localSheetId="86" hidden="1">{"BOP_TAB",#N/A,FALSE,"N";"MIDTERM_TAB",#N/A,FALSE,"O"}</definedName>
    <definedName name="wrn.BOP_MIDTERM." localSheetId="90" hidden="1">{"BOP_TAB",#N/A,FALSE,"N";"MIDTERM_TAB",#N/A,FALSE,"O"}</definedName>
    <definedName name="wrn.BOP_MIDTERM." localSheetId="94" hidden="1">{"BOP_TAB",#N/A,FALSE,"N";"MIDTERM_TAB",#N/A,FALSE,"O"}</definedName>
    <definedName name="wrn.BOP_MIDTERM." localSheetId="102" hidden="1">{"BOP_TAB",#N/A,FALSE,"N";"MIDTERM_TAB",#N/A,FALSE,"O"}</definedName>
    <definedName name="wrn.BOP_MIDTERM." localSheetId="27" hidden="1">{"BOP_TAB",#N/A,FALSE,"N";"MIDTERM_TAB",#N/A,FALSE,"O"}</definedName>
    <definedName name="wrn.BOP_MIDTERM." localSheetId="0" hidden="1">{"BOP_TAB",#N/A,FALSE,"N";"MIDTERM_TAB",#N/A,FALSE,"O"}</definedName>
    <definedName name="wrn.BOP_MIDTERM." hidden="1">{"BOP_TAB",#N/A,FALSE,"N";"MIDTERM_TAB",#N/A,FALSE,"O"}</definedName>
    <definedName name="wrn.Briefing._.98." localSheetId="10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8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9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9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104" hidden="1">{#N/A,#N/A,TRUE,"Tab_1 Economic Ind.";#N/A,#N/A,TRUE,"Tab_2  Public Sector Op.";#N/A,#N/A,TRUE,"Tab_3";#N/A,#N/A,TRUE,"Tab_4 Monetary";#N/A,#N/A,TRUE,"Tab_5 Medium-Term Outlook";#N/A,#N/A,TRUE,"Tab_6";#N/A,#N/A,TRUE,"Tab_7 Indicators of Ext. Vul."}</definedName>
    <definedName name="wrn.Briefing._.Tables." localSheetId="106" hidden="1">{#N/A,#N/A,TRUE,"Tab_1 Economic Ind.";#N/A,#N/A,TRUE,"Tab_2  Public Sector Op.";#N/A,#N/A,TRUE,"Tab_3";#N/A,#N/A,TRUE,"Tab_4 Monetary";#N/A,#N/A,TRUE,"Tab_5 Medium-Term Outlook";#N/A,#N/A,TRUE,"Tab_6";#N/A,#N/A,TRUE,"Tab_7 Indicators of Ext. Vul."}</definedName>
    <definedName name="wrn.Briefing._.Tables." localSheetId="16" hidden="1">{#N/A,#N/A,TRUE,"Tab_1 Economic Ind.";#N/A,#N/A,TRUE,"Tab_2  Public Sector Op.";#N/A,#N/A,TRUE,"Tab_3";#N/A,#N/A,TRUE,"Tab_4 Monetary";#N/A,#N/A,TRUE,"Tab_5 Medium-Term Outlook";#N/A,#N/A,TRUE,"Tab_6";#N/A,#N/A,TRUE,"Tab_7 Indicators of Ext. Vul."}</definedName>
    <definedName name="wrn.Briefing._.Tables." localSheetId="17" hidden="1">{#N/A,#N/A,TRUE,"Tab_1 Economic Ind.";#N/A,#N/A,TRUE,"Tab_2  Public Sector Op.";#N/A,#N/A,TRUE,"Tab_3";#N/A,#N/A,TRUE,"Tab_4 Monetary";#N/A,#N/A,TRUE,"Tab_5 Medium-Term Outlook";#N/A,#N/A,TRUE,"Tab_6";#N/A,#N/A,TRUE,"Tab_7 Indicators of Ext. Vul."}</definedName>
    <definedName name="wrn.Briefing._.Tables." localSheetId="18" hidden="1">{#N/A,#N/A,TRUE,"Tab_1 Economic Ind.";#N/A,#N/A,TRUE,"Tab_2  Public Sector Op.";#N/A,#N/A,TRUE,"Tab_3";#N/A,#N/A,TRUE,"Tab_4 Monetary";#N/A,#N/A,TRUE,"Tab_5 Medium-Term Outlook";#N/A,#N/A,TRUE,"Tab_6";#N/A,#N/A,TRUE,"Tab_7 Indicators of Ext. Vul."}</definedName>
    <definedName name="wrn.Briefing._.Tables." localSheetId="38" hidden="1">{#N/A,#N/A,TRUE,"Tab_1 Economic Ind.";#N/A,#N/A,TRUE,"Tab_2  Public Sector Op.";#N/A,#N/A,TRUE,"Tab_3";#N/A,#N/A,TRUE,"Tab_4 Monetary";#N/A,#N/A,TRUE,"Tab_5 Medium-Term Outlook";#N/A,#N/A,TRUE,"Tab_6";#N/A,#N/A,TRUE,"Tab_7 Indicators of Ext. Vul."}</definedName>
    <definedName name="wrn.Briefing._.Tables." localSheetId="41" hidden="1">{#N/A,#N/A,TRUE,"Tab_1 Economic Ind.";#N/A,#N/A,TRUE,"Tab_2  Public Sector Op.";#N/A,#N/A,TRUE,"Tab_3";#N/A,#N/A,TRUE,"Tab_4 Monetary";#N/A,#N/A,TRUE,"Tab_5 Medium-Term Outlook";#N/A,#N/A,TRUE,"Tab_6";#N/A,#N/A,TRUE,"Tab_7 Indicators of Ext. Vul."}</definedName>
    <definedName name="wrn.Briefing._.Tables." localSheetId="65" hidden="1">{#N/A,#N/A,TRUE,"Tab_1 Economic Ind.";#N/A,#N/A,TRUE,"Tab_2  Public Sector Op.";#N/A,#N/A,TRUE,"Tab_3";#N/A,#N/A,TRUE,"Tab_4 Monetary";#N/A,#N/A,TRUE,"Tab_5 Medium-Term Outlook";#N/A,#N/A,TRUE,"Tab_6";#N/A,#N/A,TRUE,"Tab_7 Indicators of Ext. Vul."}</definedName>
    <definedName name="wrn.Briefing._.Tables." localSheetId="67" hidden="1">{#N/A,#N/A,TRUE,"Tab_1 Economic Ind.";#N/A,#N/A,TRUE,"Tab_2  Public Sector Op.";#N/A,#N/A,TRUE,"Tab_3";#N/A,#N/A,TRUE,"Tab_4 Monetary";#N/A,#N/A,TRUE,"Tab_5 Medium-Term Outlook";#N/A,#N/A,TRUE,"Tab_6";#N/A,#N/A,TRUE,"Tab_7 Indicators of Ext. Vul."}</definedName>
    <definedName name="wrn.Briefing._.Tables." localSheetId="70" hidden="1">{#N/A,#N/A,TRUE,"Tab_1 Economic Ind.";#N/A,#N/A,TRUE,"Tab_2  Public Sector Op.";#N/A,#N/A,TRUE,"Tab_3";#N/A,#N/A,TRUE,"Tab_4 Monetary";#N/A,#N/A,TRUE,"Tab_5 Medium-Term Outlook";#N/A,#N/A,TRUE,"Tab_6";#N/A,#N/A,TRUE,"Tab_7 Indicators of Ext. Vul."}</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9" hidden="1">{#N/A,#N/A,TRUE,"Tab_1 Economic Ind.";#N/A,#N/A,TRUE,"Tab_2  Public Sector Op.";#N/A,#N/A,TRUE,"Tab_3";#N/A,#N/A,TRUE,"Tab_4 Monetary";#N/A,#N/A,TRUE,"Tab_5 Medium-Term Outlook";#N/A,#N/A,TRUE,"Tab_6";#N/A,#N/A,TRUE,"Tab_7 Indicators of Ext. Vul."}</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localSheetId="11" hidden="1">{#N/A,#N/A,TRUE,"Tab_1 Economic Ind.";#N/A,#N/A,TRUE,"Tab_2  Public Sector Op.";#N/A,#N/A,TRUE,"Tab_3";#N/A,#N/A,TRUE,"Tab_4 Monetary";#N/A,#N/A,TRUE,"Tab_5 Medium-Term Outlook";#N/A,#N/A,TRUE,"Tab_6";#N/A,#N/A,TRUE,"Tab_7 Indicators of Ext. Vul."}</definedName>
    <definedName name="wrn.Briefing._.Tables." localSheetId="54" hidden="1">{#N/A,#N/A,TRUE,"Tab_1 Economic Ind.";#N/A,#N/A,TRUE,"Tab_2  Public Sector Op.";#N/A,#N/A,TRUE,"Tab_3";#N/A,#N/A,TRUE,"Tab_4 Monetary";#N/A,#N/A,TRUE,"Tab_5 Medium-Term Outlook";#N/A,#N/A,TRUE,"Tab_6";#N/A,#N/A,TRUE,"Tab_7 Indicators of Ext. Vul."}</definedName>
    <definedName name="wrn.Briefing._.Tables." localSheetId="51" hidden="1">{#N/A,#N/A,TRUE,"Tab_1 Economic Ind.";#N/A,#N/A,TRUE,"Tab_2  Public Sector Op.";#N/A,#N/A,TRUE,"Tab_3";#N/A,#N/A,TRUE,"Tab_4 Monetary";#N/A,#N/A,TRUE,"Tab_5 Medium-Term Outlook";#N/A,#N/A,TRUE,"Tab_6";#N/A,#N/A,TRUE,"Tab_7 Indicators of Ext. Vul."}</definedName>
    <definedName name="wrn.Briefing._.Tables." localSheetId="89" hidden="1">{#N/A,#N/A,TRUE,"Tab_1 Economic Ind.";#N/A,#N/A,TRUE,"Tab_2  Public Sector Op.";#N/A,#N/A,TRUE,"Tab_3";#N/A,#N/A,TRUE,"Tab_4 Monetary";#N/A,#N/A,TRUE,"Tab_5 Medium-Term Outlook";#N/A,#N/A,TRUE,"Tab_6";#N/A,#N/A,TRUE,"Tab_7 Indicators of Ext. Vul."}</definedName>
    <definedName name="wrn.Briefing._.Tables." localSheetId="28" hidden="1">{#N/A,#N/A,TRUE,"Tab_1 Economic Ind.";#N/A,#N/A,TRUE,"Tab_2  Public Sector Op.";#N/A,#N/A,TRUE,"Tab_3";#N/A,#N/A,TRUE,"Tab_4 Monetary";#N/A,#N/A,TRUE,"Tab_5 Medium-Term Outlook";#N/A,#N/A,TRUE,"Tab_6";#N/A,#N/A,TRUE,"Tab_7 Indicators of Ext. Vul."}</definedName>
    <definedName name="wrn.Briefing._.Tables." localSheetId="29" hidden="1">{#N/A,#N/A,TRUE,"Tab_1 Economic Ind.";#N/A,#N/A,TRUE,"Tab_2  Public Sector Op.";#N/A,#N/A,TRUE,"Tab_3";#N/A,#N/A,TRUE,"Tab_4 Monetary";#N/A,#N/A,TRUE,"Tab_5 Medium-Term Outlook";#N/A,#N/A,TRUE,"Tab_6";#N/A,#N/A,TRUE,"Tab_7 Indicators of Ext. Vul."}</definedName>
    <definedName name="wrn.Briefing._.Tables." localSheetId="30" hidden="1">{#N/A,#N/A,TRUE,"Tab_1 Economic Ind.";#N/A,#N/A,TRUE,"Tab_2  Public Sector Op.";#N/A,#N/A,TRUE,"Tab_3";#N/A,#N/A,TRUE,"Tab_4 Monetary";#N/A,#N/A,TRUE,"Tab_5 Medium-Term Outlook";#N/A,#N/A,TRUE,"Tab_6";#N/A,#N/A,TRUE,"Tab_7 Indicators of Ext. Vul."}</definedName>
    <definedName name="wrn.Briefing._.Tables." localSheetId="31" hidden="1">{#N/A,#N/A,TRUE,"Tab_1 Economic Ind.";#N/A,#N/A,TRUE,"Tab_2  Public Sector Op.";#N/A,#N/A,TRUE,"Tab_3";#N/A,#N/A,TRUE,"Tab_4 Monetary";#N/A,#N/A,TRUE,"Tab_5 Medium-Term Outlook";#N/A,#N/A,TRUE,"Tab_6";#N/A,#N/A,TRUE,"Tab_7 Indicators of Ext. Vul."}</definedName>
    <definedName name="wrn.Briefing._.Tables." localSheetId="32" hidden="1">{#N/A,#N/A,TRUE,"Tab_1 Economic Ind.";#N/A,#N/A,TRUE,"Tab_2  Public Sector Op.";#N/A,#N/A,TRUE,"Tab_3";#N/A,#N/A,TRUE,"Tab_4 Monetary";#N/A,#N/A,TRUE,"Tab_5 Medium-Term Outlook";#N/A,#N/A,TRUE,"Tab_6";#N/A,#N/A,TRUE,"Tab_7 Indicators of Ext. Vul."}</definedName>
    <definedName name="wrn.Briefing._.Tables." localSheetId="33" hidden="1">{#N/A,#N/A,TRUE,"Tab_1 Economic Ind.";#N/A,#N/A,TRUE,"Tab_2  Public Sector Op.";#N/A,#N/A,TRUE,"Tab_3";#N/A,#N/A,TRUE,"Tab_4 Monetary";#N/A,#N/A,TRUE,"Tab_5 Medium-Term Outlook";#N/A,#N/A,TRUE,"Tab_6";#N/A,#N/A,TRUE,"Tab_7 Indicators of Ext. Vul."}</definedName>
    <definedName name="wrn.Briefing._.Tables." localSheetId="34" hidden="1">{#N/A,#N/A,TRUE,"Tab_1 Economic Ind.";#N/A,#N/A,TRUE,"Tab_2  Public Sector Op.";#N/A,#N/A,TRUE,"Tab_3";#N/A,#N/A,TRUE,"Tab_4 Monetary";#N/A,#N/A,TRUE,"Tab_5 Medium-Term Outlook";#N/A,#N/A,TRUE,"Tab_6";#N/A,#N/A,TRUE,"Tab_7 Indicators of Ext. Vul."}</definedName>
    <definedName name="wrn.Briefing._.Tables." localSheetId="37" hidden="1">{#N/A,#N/A,TRUE,"Tab_1 Economic Ind.";#N/A,#N/A,TRUE,"Tab_2  Public Sector Op.";#N/A,#N/A,TRUE,"Tab_3";#N/A,#N/A,TRUE,"Tab_4 Monetary";#N/A,#N/A,TRUE,"Tab_5 Medium-Term Outlook";#N/A,#N/A,TRUE,"Tab_6";#N/A,#N/A,TRUE,"Tab_7 Indicators of Ext. Vul."}</definedName>
    <definedName name="wrn.Briefing._.Tables." localSheetId="2" hidden="1">{#N/A,#N/A,TRUE,"Tab_1 Economic Ind.";#N/A,#N/A,TRUE,"Tab_2  Public Sector Op.";#N/A,#N/A,TRUE,"Tab_3";#N/A,#N/A,TRUE,"Tab_4 Monetary";#N/A,#N/A,TRUE,"Tab_5 Medium-Term Outlook";#N/A,#N/A,TRUE,"Tab_6";#N/A,#N/A,TRUE,"Tab_7 Indicators of Ext. Vul."}</definedName>
    <definedName name="wrn.Briefing._.Tables." localSheetId="39" hidden="1">{#N/A,#N/A,TRUE,"Tab_1 Economic Ind.";#N/A,#N/A,TRUE,"Tab_2  Public Sector Op.";#N/A,#N/A,TRUE,"Tab_3";#N/A,#N/A,TRUE,"Tab_4 Monetary";#N/A,#N/A,TRUE,"Tab_5 Medium-Term Outlook";#N/A,#N/A,TRUE,"Tab_6";#N/A,#N/A,TRUE,"Tab_7 Indicators of Ext. Vul."}</definedName>
    <definedName name="wrn.Briefing._.Tables." localSheetId="40" hidden="1">{#N/A,#N/A,TRUE,"Tab_1 Economic Ind.";#N/A,#N/A,TRUE,"Tab_2  Public Sector Op.";#N/A,#N/A,TRUE,"Tab_3";#N/A,#N/A,TRUE,"Tab_4 Monetary";#N/A,#N/A,TRUE,"Tab_5 Medium-Term Outlook";#N/A,#N/A,TRUE,"Tab_6";#N/A,#N/A,TRUE,"Tab_7 Indicators of Ext. Vul."}</definedName>
    <definedName name="wrn.Briefing._.Tables." localSheetId="42" hidden="1">{#N/A,#N/A,TRUE,"Tab_1 Economic Ind.";#N/A,#N/A,TRUE,"Tab_2  Public Sector Op.";#N/A,#N/A,TRUE,"Tab_3";#N/A,#N/A,TRUE,"Tab_4 Monetary";#N/A,#N/A,TRUE,"Tab_5 Medium-Term Outlook";#N/A,#N/A,TRUE,"Tab_6";#N/A,#N/A,TRUE,"Tab_7 Indicators of Ext. Vul."}</definedName>
    <definedName name="wrn.Briefing._.Tables." localSheetId="43" hidden="1">{#N/A,#N/A,TRUE,"Tab_1 Economic Ind.";#N/A,#N/A,TRUE,"Tab_2  Public Sector Op.";#N/A,#N/A,TRUE,"Tab_3";#N/A,#N/A,TRUE,"Tab_4 Monetary";#N/A,#N/A,TRUE,"Tab_5 Medium-Term Outlook";#N/A,#N/A,TRUE,"Tab_6";#N/A,#N/A,TRUE,"Tab_7 Indicators of Ext. Vul."}</definedName>
    <definedName name="wrn.Briefing._.Tables." localSheetId="44" hidden="1">{#N/A,#N/A,TRUE,"Tab_1 Economic Ind.";#N/A,#N/A,TRUE,"Tab_2  Public Sector Op.";#N/A,#N/A,TRUE,"Tab_3";#N/A,#N/A,TRUE,"Tab_4 Monetary";#N/A,#N/A,TRUE,"Tab_5 Medium-Term Outlook";#N/A,#N/A,TRUE,"Tab_6";#N/A,#N/A,TRUE,"Tab_7 Indicators of Ext. Vul."}</definedName>
    <definedName name="wrn.Briefing._.Tables." localSheetId="45" hidden="1">{#N/A,#N/A,TRUE,"Tab_1 Economic Ind.";#N/A,#N/A,TRUE,"Tab_2  Public Sector Op.";#N/A,#N/A,TRUE,"Tab_3";#N/A,#N/A,TRUE,"Tab_4 Monetary";#N/A,#N/A,TRUE,"Tab_5 Medium-Term Outlook";#N/A,#N/A,TRUE,"Tab_6";#N/A,#N/A,TRUE,"Tab_7 Indicators of Ext. Vul."}</definedName>
    <definedName name="wrn.Briefing._.Tables." localSheetId="46" hidden="1">{#N/A,#N/A,TRUE,"Tab_1 Economic Ind.";#N/A,#N/A,TRUE,"Tab_2  Public Sector Op.";#N/A,#N/A,TRUE,"Tab_3";#N/A,#N/A,TRUE,"Tab_4 Monetary";#N/A,#N/A,TRUE,"Tab_5 Medium-Term Outlook";#N/A,#N/A,TRUE,"Tab_6";#N/A,#N/A,TRUE,"Tab_7 Indicators of Ext. Vul."}</definedName>
    <definedName name="wrn.Briefing._.Tables." localSheetId="47" hidden="1">{#N/A,#N/A,TRUE,"Tab_1 Economic Ind.";#N/A,#N/A,TRUE,"Tab_2  Public Sector Op.";#N/A,#N/A,TRUE,"Tab_3";#N/A,#N/A,TRUE,"Tab_4 Monetary";#N/A,#N/A,TRUE,"Tab_5 Medium-Term Outlook";#N/A,#N/A,TRUE,"Tab_6";#N/A,#N/A,TRUE,"Tab_7 Indicators of Ext. Vul."}</definedName>
    <definedName name="wrn.Briefing._.Tables." localSheetId="48" hidden="1">{#N/A,#N/A,TRUE,"Tab_1 Economic Ind.";#N/A,#N/A,TRUE,"Tab_2  Public Sector Op.";#N/A,#N/A,TRUE,"Tab_3";#N/A,#N/A,TRUE,"Tab_4 Monetary";#N/A,#N/A,TRUE,"Tab_5 Medium-Term Outlook";#N/A,#N/A,TRUE,"Tab_6";#N/A,#N/A,TRUE,"Tab_7 Indicators of Ext. Vul."}</definedName>
    <definedName name="wrn.Briefing._.Tables." localSheetId="49" hidden="1">{#N/A,#N/A,TRUE,"Tab_1 Economic Ind.";#N/A,#N/A,TRUE,"Tab_2  Public Sector Op.";#N/A,#N/A,TRUE,"Tab_3";#N/A,#N/A,TRUE,"Tab_4 Monetary";#N/A,#N/A,TRUE,"Tab_5 Medium-Term Outlook";#N/A,#N/A,TRUE,"Tab_6";#N/A,#N/A,TRUE,"Tab_7 Indicators of Ext. Vul."}</definedName>
    <definedName name="wrn.Briefing._.Tables." localSheetId="50" hidden="1">{#N/A,#N/A,TRUE,"Tab_1 Economic Ind.";#N/A,#N/A,TRUE,"Tab_2  Public Sector Op.";#N/A,#N/A,TRUE,"Tab_3";#N/A,#N/A,TRUE,"Tab_4 Monetary";#N/A,#N/A,TRUE,"Tab_5 Medium-Term Outlook";#N/A,#N/A,TRUE,"Tab_6";#N/A,#N/A,TRUE,"Tab_7 Indicators of Ext. Vul."}</definedName>
    <definedName name="wrn.Briefing._.Tables." localSheetId="57" hidden="1">{#N/A,#N/A,TRUE,"Tab_1 Economic Ind.";#N/A,#N/A,TRUE,"Tab_2  Public Sector Op.";#N/A,#N/A,TRUE,"Tab_3";#N/A,#N/A,TRUE,"Tab_4 Monetary";#N/A,#N/A,TRUE,"Tab_5 Medium-Term Outlook";#N/A,#N/A,TRUE,"Tab_6";#N/A,#N/A,TRUE,"Tab_7 Indicators of Ext. Vul."}</definedName>
    <definedName name="wrn.Briefing._.Tables." localSheetId="58" hidden="1">{#N/A,#N/A,TRUE,"Tab_1 Economic Ind.";#N/A,#N/A,TRUE,"Tab_2  Public Sector Op.";#N/A,#N/A,TRUE,"Tab_3";#N/A,#N/A,TRUE,"Tab_4 Monetary";#N/A,#N/A,TRUE,"Tab_5 Medium-Term Outlook";#N/A,#N/A,TRUE,"Tab_6";#N/A,#N/A,TRUE,"Tab_7 Indicators of Ext. Vul."}</definedName>
    <definedName name="wrn.Briefing._.Tables." localSheetId="59" hidden="1">{#N/A,#N/A,TRUE,"Tab_1 Economic Ind.";#N/A,#N/A,TRUE,"Tab_2  Public Sector Op.";#N/A,#N/A,TRUE,"Tab_3";#N/A,#N/A,TRUE,"Tab_4 Monetary";#N/A,#N/A,TRUE,"Tab_5 Medium-Term Outlook";#N/A,#N/A,TRUE,"Tab_6";#N/A,#N/A,TRUE,"Tab_7 Indicators of Ext. Vul."}</definedName>
    <definedName name="wrn.Briefing._.Tables." localSheetId="60" hidden="1">{#N/A,#N/A,TRUE,"Tab_1 Economic Ind.";#N/A,#N/A,TRUE,"Tab_2  Public Sector Op.";#N/A,#N/A,TRUE,"Tab_3";#N/A,#N/A,TRUE,"Tab_4 Monetary";#N/A,#N/A,TRUE,"Tab_5 Medium-Term Outlook";#N/A,#N/A,TRUE,"Tab_6";#N/A,#N/A,TRUE,"Tab_7 Indicators of Ext. Vul."}</definedName>
    <definedName name="wrn.Briefing._.Tables." localSheetId="61" hidden="1">{#N/A,#N/A,TRUE,"Tab_1 Economic Ind.";#N/A,#N/A,TRUE,"Tab_2  Public Sector Op.";#N/A,#N/A,TRUE,"Tab_3";#N/A,#N/A,TRUE,"Tab_4 Monetary";#N/A,#N/A,TRUE,"Tab_5 Medium-Term Outlook";#N/A,#N/A,TRUE,"Tab_6";#N/A,#N/A,TRUE,"Tab_7 Indicators of Ext. Vul."}</definedName>
    <definedName name="wrn.Briefing._.Tables." localSheetId="62" hidden="1">{#N/A,#N/A,TRUE,"Tab_1 Economic Ind.";#N/A,#N/A,TRUE,"Tab_2  Public Sector Op.";#N/A,#N/A,TRUE,"Tab_3";#N/A,#N/A,TRUE,"Tab_4 Monetary";#N/A,#N/A,TRUE,"Tab_5 Medium-Term Outlook";#N/A,#N/A,TRUE,"Tab_6";#N/A,#N/A,TRUE,"Tab_7 Indicators of Ext. Vul."}</definedName>
    <definedName name="wrn.Briefing._.Tables." localSheetId="63" hidden="1">{#N/A,#N/A,TRUE,"Tab_1 Economic Ind.";#N/A,#N/A,TRUE,"Tab_2  Public Sector Op.";#N/A,#N/A,TRUE,"Tab_3";#N/A,#N/A,TRUE,"Tab_4 Monetary";#N/A,#N/A,TRUE,"Tab_5 Medium-Term Outlook";#N/A,#N/A,TRUE,"Tab_6";#N/A,#N/A,TRUE,"Tab_7 Indicators of Ext. Vul."}</definedName>
    <definedName name="wrn.Briefing._.Tables." localSheetId="64" hidden="1">{#N/A,#N/A,TRUE,"Tab_1 Economic Ind.";#N/A,#N/A,TRUE,"Tab_2  Public Sector Op.";#N/A,#N/A,TRUE,"Tab_3";#N/A,#N/A,TRUE,"Tab_4 Monetary";#N/A,#N/A,TRUE,"Tab_5 Medium-Term Outlook";#N/A,#N/A,TRUE,"Tab_6";#N/A,#N/A,TRUE,"Tab_7 Indicators of Ext. Vul."}</definedName>
    <definedName name="wrn.Briefing._.Tables." localSheetId="66" hidden="1">{#N/A,#N/A,TRUE,"Tab_1 Economic Ind.";#N/A,#N/A,TRUE,"Tab_2  Public Sector Op.";#N/A,#N/A,TRUE,"Tab_3";#N/A,#N/A,TRUE,"Tab_4 Monetary";#N/A,#N/A,TRUE,"Tab_5 Medium-Term Outlook";#N/A,#N/A,TRUE,"Tab_6";#N/A,#N/A,TRUE,"Tab_7 Indicators of Ext. Vul."}</definedName>
    <definedName name="wrn.Briefing._.Tables." localSheetId="68" hidden="1">{#N/A,#N/A,TRUE,"Tab_1 Economic Ind.";#N/A,#N/A,TRUE,"Tab_2  Public Sector Op.";#N/A,#N/A,TRUE,"Tab_3";#N/A,#N/A,TRUE,"Tab_4 Monetary";#N/A,#N/A,TRUE,"Tab_5 Medium-Term Outlook";#N/A,#N/A,TRUE,"Tab_6";#N/A,#N/A,TRUE,"Tab_7 Indicators of Ext. Vul."}</definedName>
    <definedName name="wrn.Briefing._.Tables." localSheetId="69" hidden="1">{#N/A,#N/A,TRUE,"Tab_1 Economic Ind.";#N/A,#N/A,TRUE,"Tab_2  Public Sector Op.";#N/A,#N/A,TRUE,"Tab_3";#N/A,#N/A,TRUE,"Tab_4 Monetary";#N/A,#N/A,TRUE,"Tab_5 Medium-Term Outlook";#N/A,#N/A,TRUE,"Tab_6";#N/A,#N/A,TRUE,"Tab_7 Indicators of Ext. Vul."}</definedName>
    <definedName name="wrn.Briefing._.Tables." localSheetId="71" hidden="1">{#N/A,#N/A,TRUE,"Tab_1 Economic Ind.";#N/A,#N/A,TRUE,"Tab_2  Public Sector Op.";#N/A,#N/A,TRUE,"Tab_3";#N/A,#N/A,TRUE,"Tab_4 Monetary";#N/A,#N/A,TRUE,"Tab_5 Medium-Term Outlook";#N/A,#N/A,TRUE,"Tab_6";#N/A,#N/A,TRUE,"Tab_7 Indicators of Ext. Vul."}</definedName>
    <definedName name="wrn.Briefing._.Tables." localSheetId="76" hidden="1">{#N/A,#N/A,TRUE,"Tab_1 Economic Ind.";#N/A,#N/A,TRUE,"Tab_2  Public Sector Op.";#N/A,#N/A,TRUE,"Tab_3";#N/A,#N/A,TRUE,"Tab_4 Monetary";#N/A,#N/A,TRUE,"Tab_5 Medium-Term Outlook";#N/A,#N/A,TRUE,"Tab_6";#N/A,#N/A,TRUE,"Tab_7 Indicators of Ext. Vul."}</definedName>
    <definedName name="wrn.Briefing._.Tables." localSheetId="77" hidden="1">{#N/A,#N/A,TRUE,"Tab_1 Economic Ind.";#N/A,#N/A,TRUE,"Tab_2  Public Sector Op.";#N/A,#N/A,TRUE,"Tab_3";#N/A,#N/A,TRUE,"Tab_4 Monetary";#N/A,#N/A,TRUE,"Tab_5 Medium-Term Outlook";#N/A,#N/A,TRUE,"Tab_6";#N/A,#N/A,TRUE,"Tab_7 Indicators of Ext. Vul."}</definedName>
    <definedName name="wrn.Briefing._.Tables." localSheetId="78" hidden="1">{#N/A,#N/A,TRUE,"Tab_1 Economic Ind.";#N/A,#N/A,TRUE,"Tab_2  Public Sector Op.";#N/A,#N/A,TRUE,"Tab_3";#N/A,#N/A,TRUE,"Tab_4 Monetary";#N/A,#N/A,TRUE,"Tab_5 Medium-Term Outlook";#N/A,#N/A,TRUE,"Tab_6";#N/A,#N/A,TRUE,"Tab_7 Indicators of Ext. Vul."}</definedName>
    <definedName name="wrn.Briefing._.Tables." localSheetId="82" hidden="1">{#N/A,#N/A,TRUE,"Tab_1 Economic Ind.";#N/A,#N/A,TRUE,"Tab_2  Public Sector Op.";#N/A,#N/A,TRUE,"Tab_3";#N/A,#N/A,TRUE,"Tab_4 Monetary";#N/A,#N/A,TRUE,"Tab_5 Medium-Term Outlook";#N/A,#N/A,TRUE,"Tab_6";#N/A,#N/A,TRUE,"Tab_7 Indicators of Ext. Vul."}</definedName>
    <definedName name="wrn.Briefing._.Tables." localSheetId="22" hidden="1">{#N/A,#N/A,TRUE,"Tab_1 Economic Ind.";#N/A,#N/A,TRUE,"Tab_2  Public Sector Op.";#N/A,#N/A,TRUE,"Tab_3";#N/A,#N/A,TRUE,"Tab_4 Monetary";#N/A,#N/A,TRUE,"Tab_5 Medium-Term Outlook";#N/A,#N/A,TRUE,"Tab_6";#N/A,#N/A,TRUE,"Tab_7 Indicators of Ext. Vul."}</definedName>
    <definedName name="wrn.Briefing._.Tables." localSheetId="86" hidden="1">{#N/A,#N/A,TRUE,"Tab_1 Economic Ind.";#N/A,#N/A,TRUE,"Tab_2  Public Sector Op.";#N/A,#N/A,TRUE,"Tab_3";#N/A,#N/A,TRUE,"Tab_4 Monetary";#N/A,#N/A,TRUE,"Tab_5 Medium-Term Outlook";#N/A,#N/A,TRUE,"Tab_6";#N/A,#N/A,TRUE,"Tab_7 Indicators of Ext. Vul."}</definedName>
    <definedName name="wrn.Briefing._.Tables." localSheetId="90" hidden="1">{#N/A,#N/A,TRUE,"Tab_1 Economic Ind.";#N/A,#N/A,TRUE,"Tab_2  Public Sector Op.";#N/A,#N/A,TRUE,"Tab_3";#N/A,#N/A,TRUE,"Tab_4 Monetary";#N/A,#N/A,TRUE,"Tab_5 Medium-Term Outlook";#N/A,#N/A,TRUE,"Tab_6";#N/A,#N/A,TRUE,"Tab_7 Indicators of Ext. Vul."}</definedName>
    <definedName name="wrn.Briefing._.Tables." localSheetId="94" hidden="1">{#N/A,#N/A,TRUE,"Tab_1 Economic Ind.";#N/A,#N/A,TRUE,"Tab_2  Public Sector Op.";#N/A,#N/A,TRUE,"Tab_3";#N/A,#N/A,TRUE,"Tab_4 Monetary";#N/A,#N/A,TRUE,"Tab_5 Medium-Term Outlook";#N/A,#N/A,TRUE,"Tab_6";#N/A,#N/A,TRUE,"Tab_7 Indicators of Ext. Vul."}</definedName>
    <definedName name="wrn.Briefing._.Tables." localSheetId="102" hidden="1">{#N/A,#N/A,TRUE,"Tab_1 Economic Ind.";#N/A,#N/A,TRUE,"Tab_2  Public Sector Op.";#N/A,#N/A,TRUE,"Tab_3";#N/A,#N/A,TRUE,"Tab_4 Monetary";#N/A,#N/A,TRUE,"Tab_5 Medium-Term Outlook";#N/A,#N/A,TRUE,"Tab_6";#N/A,#N/A,TRUE,"Tab_7 Indicators of Ext. Vul."}</definedName>
    <definedName name="wrn.Briefing._.Tables." localSheetId="27" hidden="1">{#N/A,#N/A,TRUE,"Tab_1 Economic Ind.";#N/A,#N/A,TRUE,"Tab_2  Public Sector Op.";#N/A,#N/A,TRUE,"Tab_3";#N/A,#N/A,TRUE,"Tab_4 Monetary";#N/A,#N/A,TRUE,"Tab_5 Medium-Term Outlook";#N/A,#N/A,TRUE,"Tab_6";#N/A,#N/A,TRUE,"Tab_7 Indicators of Ext. Vul."}</definedName>
    <definedName name="wrn.Briefing._.Tables." localSheetId="0"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104" hidden="1">{#N/A,#N/A,FALSE,"CelPIB"}</definedName>
    <definedName name="wrn.CelPIB." localSheetId="106" hidden="1">{#N/A,#N/A,FALSE,"CelPIB"}</definedName>
    <definedName name="wrn.CelPIB." localSheetId="16" hidden="1">{#N/A,#N/A,FALSE,"CelPIB"}</definedName>
    <definedName name="wrn.CelPIB." localSheetId="17" hidden="1">{#N/A,#N/A,FALSE,"CelPIB"}</definedName>
    <definedName name="wrn.CelPIB." localSheetId="18" hidden="1">{#N/A,#N/A,FALSE,"CelPIB"}</definedName>
    <definedName name="wrn.CelPIB." localSheetId="38" hidden="1">{#N/A,#N/A,FALSE,"CelPIB"}</definedName>
    <definedName name="wrn.CelPIB." localSheetId="41" hidden="1">{#N/A,#N/A,FALSE,"CelPIB"}</definedName>
    <definedName name="wrn.CelPIB." localSheetId="65" hidden="1">{#N/A,#N/A,FALSE,"CelPIB"}</definedName>
    <definedName name="wrn.CelPIB." localSheetId="67" hidden="1">{#N/A,#N/A,FALSE,"CelPIB"}</definedName>
    <definedName name="wrn.CelPIB." localSheetId="70" hidden="1">{#N/A,#N/A,FALSE,"CelPIB"}</definedName>
    <definedName name="wrn.CelPIB." localSheetId="8" hidden="1">{#N/A,#N/A,FALSE,"CelPIB"}</definedName>
    <definedName name="wrn.CelPIB." localSheetId="9" hidden="1">{#N/A,#N/A,FALSE,"CelPIB"}</definedName>
    <definedName name="wrn.CelPIB." localSheetId="10" hidden="1">{#N/A,#N/A,FALSE,"CelPIB"}</definedName>
    <definedName name="wrn.CelPIB." localSheetId="11" hidden="1">{#N/A,#N/A,FALSE,"CelPIB"}</definedName>
    <definedName name="wrn.CelPIB." localSheetId="54" hidden="1">{#N/A,#N/A,FALSE,"CelPIB"}</definedName>
    <definedName name="wrn.CelPIB." localSheetId="51" hidden="1">{#N/A,#N/A,FALSE,"CelPIB"}</definedName>
    <definedName name="wrn.CelPIB." localSheetId="89" hidden="1">{#N/A,#N/A,FALSE,"CelPIB"}</definedName>
    <definedName name="wrn.CelPIB." localSheetId="28" hidden="1">{#N/A,#N/A,FALSE,"CelPIB"}</definedName>
    <definedName name="wrn.CelPIB." localSheetId="29" hidden="1">{#N/A,#N/A,FALSE,"CelPIB"}</definedName>
    <definedName name="wrn.CelPIB." localSheetId="30" hidden="1">{#N/A,#N/A,FALSE,"CelPIB"}</definedName>
    <definedName name="wrn.CelPIB." localSheetId="31" hidden="1">{#N/A,#N/A,FALSE,"CelPIB"}</definedName>
    <definedName name="wrn.CelPIB." localSheetId="32" hidden="1">{#N/A,#N/A,FALSE,"CelPIB"}</definedName>
    <definedName name="wrn.CelPIB." localSheetId="33" hidden="1">{#N/A,#N/A,FALSE,"CelPIB"}</definedName>
    <definedName name="wrn.CelPIB." localSheetId="34" hidden="1">{#N/A,#N/A,FALSE,"CelPIB"}</definedName>
    <definedName name="wrn.CelPIB." localSheetId="37" hidden="1">{#N/A,#N/A,FALSE,"CelPIB"}</definedName>
    <definedName name="wrn.CelPIB." localSheetId="2" hidden="1">{#N/A,#N/A,FALSE,"CelPIB"}</definedName>
    <definedName name="wrn.CelPIB." localSheetId="39" hidden="1">{#N/A,#N/A,FALSE,"CelPIB"}</definedName>
    <definedName name="wrn.CelPIB." localSheetId="40" hidden="1">{#N/A,#N/A,FALSE,"CelPIB"}</definedName>
    <definedName name="wrn.CelPIB." localSheetId="42" hidden="1">{#N/A,#N/A,FALSE,"CelPIB"}</definedName>
    <definedName name="wrn.CelPIB." localSheetId="43" hidden="1">{#N/A,#N/A,FALSE,"CelPIB"}</definedName>
    <definedName name="wrn.CelPIB." localSheetId="44" hidden="1">{#N/A,#N/A,FALSE,"CelPIB"}</definedName>
    <definedName name="wrn.CelPIB." localSheetId="45" hidden="1">{#N/A,#N/A,FALSE,"CelPIB"}</definedName>
    <definedName name="wrn.CelPIB." localSheetId="46" hidden="1">{#N/A,#N/A,FALSE,"CelPIB"}</definedName>
    <definedName name="wrn.CelPIB." localSheetId="47" hidden="1">{#N/A,#N/A,FALSE,"CelPIB"}</definedName>
    <definedName name="wrn.CelPIB." localSheetId="48" hidden="1">{#N/A,#N/A,FALSE,"CelPIB"}</definedName>
    <definedName name="wrn.CelPIB." localSheetId="49" hidden="1">{#N/A,#N/A,FALSE,"CelPIB"}</definedName>
    <definedName name="wrn.CelPIB." localSheetId="50" hidden="1">{#N/A,#N/A,FALSE,"CelPIB"}</definedName>
    <definedName name="wrn.CelPIB." localSheetId="57" hidden="1">{#N/A,#N/A,FALSE,"CelPIB"}</definedName>
    <definedName name="wrn.CelPIB." localSheetId="58" hidden="1">{#N/A,#N/A,FALSE,"CelPIB"}</definedName>
    <definedName name="wrn.CelPIB." localSheetId="59" hidden="1">{#N/A,#N/A,FALSE,"CelPIB"}</definedName>
    <definedName name="wrn.CelPIB." localSheetId="60" hidden="1">{#N/A,#N/A,FALSE,"CelPIB"}</definedName>
    <definedName name="wrn.CelPIB." localSheetId="61" hidden="1">{#N/A,#N/A,FALSE,"CelPIB"}</definedName>
    <definedName name="wrn.CelPIB." localSheetId="62" hidden="1">{#N/A,#N/A,FALSE,"CelPIB"}</definedName>
    <definedName name="wrn.CelPIB." localSheetId="63" hidden="1">{#N/A,#N/A,FALSE,"CelPIB"}</definedName>
    <definedName name="wrn.CelPIB." localSheetId="64" hidden="1">{#N/A,#N/A,FALSE,"CelPIB"}</definedName>
    <definedName name="wrn.CelPIB." localSheetId="66" hidden="1">{#N/A,#N/A,FALSE,"CelPIB"}</definedName>
    <definedName name="wrn.CelPIB." localSheetId="68" hidden="1">{#N/A,#N/A,FALSE,"CelPIB"}</definedName>
    <definedName name="wrn.CelPIB." localSheetId="69" hidden="1">{#N/A,#N/A,FALSE,"CelPIB"}</definedName>
    <definedName name="wrn.CelPIB." localSheetId="71" hidden="1">{#N/A,#N/A,FALSE,"CelPIB"}</definedName>
    <definedName name="wrn.CelPIB." localSheetId="76" hidden="1">{#N/A,#N/A,FALSE,"CelPIB"}</definedName>
    <definedName name="wrn.CelPIB." localSheetId="77" hidden="1">{#N/A,#N/A,FALSE,"CelPIB"}</definedName>
    <definedName name="wrn.CelPIB." localSheetId="78" hidden="1">{#N/A,#N/A,FALSE,"CelPIB"}</definedName>
    <definedName name="wrn.CelPIB." localSheetId="82" hidden="1">{#N/A,#N/A,FALSE,"CelPIB"}</definedName>
    <definedName name="wrn.CelPIB." localSheetId="22" hidden="1">{#N/A,#N/A,FALSE,"CelPIB"}</definedName>
    <definedName name="wrn.CelPIB." localSheetId="86" hidden="1">{#N/A,#N/A,FALSE,"CelPIB"}</definedName>
    <definedName name="wrn.CelPIB." localSheetId="90" hidden="1">{#N/A,#N/A,FALSE,"CelPIB"}</definedName>
    <definedName name="wrn.CelPIB." localSheetId="94" hidden="1">{#N/A,#N/A,FALSE,"CelPIB"}</definedName>
    <definedName name="wrn.CelPIB." localSheetId="102" hidden="1">{#N/A,#N/A,FALSE,"CelPIB"}</definedName>
    <definedName name="wrn.CelPIB." localSheetId="27" hidden="1">{#N/A,#N/A,FALSE,"CelPIB"}</definedName>
    <definedName name="wrn.CelPIB." localSheetId="0" hidden="1">{#N/A,#N/A,FALSE,"CelPIB"}</definedName>
    <definedName name="wrn.CelPIB." hidden="1">{#N/A,#N/A,FALSE,"CelPIB"}</definedName>
    <definedName name="wrn.CG._.Cons._.GDP." localSheetId="104" hidden="1">{#N/A,#N/A,FALSE,"CG Cons GDP";#N/A,#N/A,FALSE,"CG Cons GDP";#N/A,#N/A,FALSE,"CGvt Revenue GDP";#N/A,#N/A,FALSE,"RestGGPIB";#N/A,#N/A,FALSE,"RestGGPIB";#N/A,#N/A,FALSE,"SSPIB";#N/A,#N/A,FALSE,"EntpsPIB";#N/A,#N/A,FALSE,"EntpsPIB";#N/A,#N/A,FALSE,"CelPIB"}</definedName>
    <definedName name="wrn.CG._.Cons._.GDP." localSheetId="106" hidden="1">{#N/A,#N/A,FALSE,"CG Cons GDP";#N/A,#N/A,FALSE,"CG Cons GDP";#N/A,#N/A,FALSE,"CGvt Revenue GDP";#N/A,#N/A,FALSE,"RestGGPIB";#N/A,#N/A,FALSE,"RestGGPIB";#N/A,#N/A,FALSE,"SSPIB";#N/A,#N/A,FALSE,"EntpsPIB";#N/A,#N/A,FALSE,"EntpsPIB";#N/A,#N/A,FALSE,"CelPIB"}</definedName>
    <definedName name="wrn.CG._.Cons._.GDP." localSheetId="16" hidden="1">{#N/A,#N/A,FALSE,"CG Cons GDP";#N/A,#N/A,FALSE,"CG Cons GDP";#N/A,#N/A,FALSE,"CGvt Revenue GDP";#N/A,#N/A,FALSE,"RestGGPIB";#N/A,#N/A,FALSE,"RestGGPIB";#N/A,#N/A,FALSE,"SSPIB";#N/A,#N/A,FALSE,"EntpsPIB";#N/A,#N/A,FALSE,"EntpsPIB";#N/A,#N/A,FALSE,"CelPIB"}</definedName>
    <definedName name="wrn.CG._.Cons._.GDP." localSheetId="17" hidden="1">{#N/A,#N/A,FALSE,"CG Cons GDP";#N/A,#N/A,FALSE,"CG Cons GDP";#N/A,#N/A,FALSE,"CGvt Revenue GDP";#N/A,#N/A,FALSE,"RestGGPIB";#N/A,#N/A,FALSE,"RestGGPIB";#N/A,#N/A,FALSE,"SSPIB";#N/A,#N/A,FALSE,"EntpsPIB";#N/A,#N/A,FALSE,"EntpsPIB";#N/A,#N/A,FALSE,"CelPIB"}</definedName>
    <definedName name="wrn.CG._.Cons._.GDP." localSheetId="18" hidden="1">{#N/A,#N/A,FALSE,"CG Cons GDP";#N/A,#N/A,FALSE,"CG Cons GDP";#N/A,#N/A,FALSE,"CGvt Revenue GDP";#N/A,#N/A,FALSE,"RestGGPIB";#N/A,#N/A,FALSE,"RestGGPIB";#N/A,#N/A,FALSE,"SSPIB";#N/A,#N/A,FALSE,"EntpsPIB";#N/A,#N/A,FALSE,"EntpsPIB";#N/A,#N/A,FALSE,"CelPIB"}</definedName>
    <definedName name="wrn.CG._.Cons._.GDP." localSheetId="38" hidden="1">{#N/A,#N/A,FALSE,"CG Cons GDP";#N/A,#N/A,FALSE,"CG Cons GDP";#N/A,#N/A,FALSE,"CGvt Revenue GDP";#N/A,#N/A,FALSE,"RestGGPIB";#N/A,#N/A,FALSE,"RestGGPIB";#N/A,#N/A,FALSE,"SSPIB";#N/A,#N/A,FALSE,"EntpsPIB";#N/A,#N/A,FALSE,"EntpsPIB";#N/A,#N/A,FALSE,"CelPIB"}</definedName>
    <definedName name="wrn.CG._.Cons._.GDP." localSheetId="41" hidden="1">{#N/A,#N/A,FALSE,"CG Cons GDP";#N/A,#N/A,FALSE,"CG Cons GDP";#N/A,#N/A,FALSE,"CGvt Revenue GDP";#N/A,#N/A,FALSE,"RestGGPIB";#N/A,#N/A,FALSE,"RestGGPIB";#N/A,#N/A,FALSE,"SSPIB";#N/A,#N/A,FALSE,"EntpsPIB";#N/A,#N/A,FALSE,"EntpsPIB";#N/A,#N/A,FALSE,"CelPIB"}</definedName>
    <definedName name="wrn.CG._.Cons._.GDP." localSheetId="65" hidden="1">{#N/A,#N/A,FALSE,"CG Cons GDP";#N/A,#N/A,FALSE,"CG Cons GDP";#N/A,#N/A,FALSE,"CGvt Revenue GDP";#N/A,#N/A,FALSE,"RestGGPIB";#N/A,#N/A,FALSE,"RestGGPIB";#N/A,#N/A,FALSE,"SSPIB";#N/A,#N/A,FALSE,"EntpsPIB";#N/A,#N/A,FALSE,"EntpsPIB";#N/A,#N/A,FALSE,"CelPIB"}</definedName>
    <definedName name="wrn.CG._.Cons._.GDP." localSheetId="67" hidden="1">{#N/A,#N/A,FALSE,"CG Cons GDP";#N/A,#N/A,FALSE,"CG Cons GDP";#N/A,#N/A,FALSE,"CGvt Revenue GDP";#N/A,#N/A,FALSE,"RestGGPIB";#N/A,#N/A,FALSE,"RestGGPIB";#N/A,#N/A,FALSE,"SSPIB";#N/A,#N/A,FALSE,"EntpsPIB";#N/A,#N/A,FALSE,"EntpsPIB";#N/A,#N/A,FALSE,"CelPIB"}</definedName>
    <definedName name="wrn.CG._.Cons._.GDP." localSheetId="70" hidden="1">{#N/A,#N/A,FALSE,"CG Cons GDP";#N/A,#N/A,FALSE,"CG Cons GDP";#N/A,#N/A,FALSE,"CGvt Revenue GDP";#N/A,#N/A,FALSE,"RestGGPIB";#N/A,#N/A,FALSE,"RestGGPIB";#N/A,#N/A,FALSE,"SSPIB";#N/A,#N/A,FALSE,"EntpsPIB";#N/A,#N/A,FALSE,"EntpsPIB";#N/A,#N/A,FALSE,"CelPIB"}</definedName>
    <definedName name="wrn.CG._.Cons._.GDP." localSheetId="8" hidden="1">{#N/A,#N/A,FALSE,"CG Cons GDP";#N/A,#N/A,FALSE,"CG Cons GDP";#N/A,#N/A,FALSE,"CGvt Revenue GDP";#N/A,#N/A,FALSE,"RestGGPIB";#N/A,#N/A,FALSE,"RestGGPIB";#N/A,#N/A,FALSE,"SSPIB";#N/A,#N/A,FALSE,"EntpsPIB";#N/A,#N/A,FALSE,"EntpsPIB";#N/A,#N/A,FALSE,"CelPIB"}</definedName>
    <definedName name="wrn.CG._.Cons._.GDP." localSheetId="9" hidden="1">{#N/A,#N/A,FALSE,"CG Cons GDP";#N/A,#N/A,FALSE,"CG Cons GDP";#N/A,#N/A,FALSE,"CGvt Revenue GDP";#N/A,#N/A,FALSE,"RestGGPIB";#N/A,#N/A,FALSE,"RestGGPIB";#N/A,#N/A,FALSE,"SSPIB";#N/A,#N/A,FALSE,"EntpsPIB";#N/A,#N/A,FALSE,"EntpsPIB";#N/A,#N/A,FALSE,"CelPIB"}</definedName>
    <definedName name="wrn.CG._.Cons._.GDP." localSheetId="10" hidden="1">{#N/A,#N/A,FALSE,"CG Cons GDP";#N/A,#N/A,FALSE,"CG Cons GDP";#N/A,#N/A,FALSE,"CGvt Revenue GDP";#N/A,#N/A,FALSE,"RestGGPIB";#N/A,#N/A,FALSE,"RestGGPIB";#N/A,#N/A,FALSE,"SSPIB";#N/A,#N/A,FALSE,"EntpsPIB";#N/A,#N/A,FALSE,"EntpsPIB";#N/A,#N/A,FALSE,"CelPIB"}</definedName>
    <definedName name="wrn.CG._.Cons._.GDP." localSheetId="11" hidden="1">{#N/A,#N/A,FALSE,"CG Cons GDP";#N/A,#N/A,FALSE,"CG Cons GDP";#N/A,#N/A,FALSE,"CGvt Revenue GDP";#N/A,#N/A,FALSE,"RestGGPIB";#N/A,#N/A,FALSE,"RestGGPIB";#N/A,#N/A,FALSE,"SSPIB";#N/A,#N/A,FALSE,"EntpsPIB";#N/A,#N/A,FALSE,"EntpsPIB";#N/A,#N/A,FALSE,"CelPIB"}</definedName>
    <definedName name="wrn.CG._.Cons._.GDP." localSheetId="54" hidden="1">{#N/A,#N/A,FALSE,"CG Cons GDP";#N/A,#N/A,FALSE,"CG Cons GDP";#N/A,#N/A,FALSE,"CGvt Revenue GDP";#N/A,#N/A,FALSE,"RestGGPIB";#N/A,#N/A,FALSE,"RestGGPIB";#N/A,#N/A,FALSE,"SSPIB";#N/A,#N/A,FALSE,"EntpsPIB";#N/A,#N/A,FALSE,"EntpsPIB";#N/A,#N/A,FALSE,"CelPIB"}</definedName>
    <definedName name="wrn.CG._.Cons._.GDP." localSheetId="51" hidden="1">{#N/A,#N/A,FALSE,"CG Cons GDP";#N/A,#N/A,FALSE,"CG Cons GDP";#N/A,#N/A,FALSE,"CGvt Revenue GDP";#N/A,#N/A,FALSE,"RestGGPIB";#N/A,#N/A,FALSE,"RestGGPIB";#N/A,#N/A,FALSE,"SSPIB";#N/A,#N/A,FALSE,"EntpsPIB";#N/A,#N/A,FALSE,"EntpsPIB";#N/A,#N/A,FALSE,"CelPIB"}</definedName>
    <definedName name="wrn.CG._.Cons._.GDP." localSheetId="89" hidden="1">{#N/A,#N/A,FALSE,"CG Cons GDP";#N/A,#N/A,FALSE,"CG Cons GDP";#N/A,#N/A,FALSE,"CGvt Revenue GDP";#N/A,#N/A,FALSE,"RestGGPIB";#N/A,#N/A,FALSE,"RestGGPIB";#N/A,#N/A,FALSE,"SSPIB";#N/A,#N/A,FALSE,"EntpsPIB";#N/A,#N/A,FALSE,"EntpsPIB";#N/A,#N/A,FALSE,"CelPIB"}</definedName>
    <definedName name="wrn.CG._.Cons._.GDP." localSheetId="28" hidden="1">{#N/A,#N/A,FALSE,"CG Cons GDP";#N/A,#N/A,FALSE,"CG Cons GDP";#N/A,#N/A,FALSE,"CGvt Revenue GDP";#N/A,#N/A,FALSE,"RestGGPIB";#N/A,#N/A,FALSE,"RestGGPIB";#N/A,#N/A,FALSE,"SSPIB";#N/A,#N/A,FALSE,"EntpsPIB";#N/A,#N/A,FALSE,"EntpsPIB";#N/A,#N/A,FALSE,"CelPIB"}</definedName>
    <definedName name="wrn.CG._.Cons._.GDP." localSheetId="29" hidden="1">{#N/A,#N/A,FALSE,"CG Cons GDP";#N/A,#N/A,FALSE,"CG Cons GDP";#N/A,#N/A,FALSE,"CGvt Revenue GDP";#N/A,#N/A,FALSE,"RestGGPIB";#N/A,#N/A,FALSE,"RestGGPIB";#N/A,#N/A,FALSE,"SSPIB";#N/A,#N/A,FALSE,"EntpsPIB";#N/A,#N/A,FALSE,"EntpsPIB";#N/A,#N/A,FALSE,"CelPIB"}</definedName>
    <definedName name="wrn.CG._.Cons._.GDP." localSheetId="30" hidden="1">{#N/A,#N/A,FALSE,"CG Cons GDP";#N/A,#N/A,FALSE,"CG Cons GDP";#N/A,#N/A,FALSE,"CGvt Revenue GDP";#N/A,#N/A,FALSE,"RestGGPIB";#N/A,#N/A,FALSE,"RestGGPIB";#N/A,#N/A,FALSE,"SSPIB";#N/A,#N/A,FALSE,"EntpsPIB";#N/A,#N/A,FALSE,"EntpsPIB";#N/A,#N/A,FALSE,"CelPIB"}</definedName>
    <definedName name="wrn.CG._.Cons._.GDP." localSheetId="31" hidden="1">{#N/A,#N/A,FALSE,"CG Cons GDP";#N/A,#N/A,FALSE,"CG Cons GDP";#N/A,#N/A,FALSE,"CGvt Revenue GDP";#N/A,#N/A,FALSE,"RestGGPIB";#N/A,#N/A,FALSE,"RestGGPIB";#N/A,#N/A,FALSE,"SSPIB";#N/A,#N/A,FALSE,"EntpsPIB";#N/A,#N/A,FALSE,"EntpsPIB";#N/A,#N/A,FALSE,"CelPIB"}</definedName>
    <definedName name="wrn.CG._.Cons._.GDP." localSheetId="32" hidden="1">{#N/A,#N/A,FALSE,"CG Cons GDP";#N/A,#N/A,FALSE,"CG Cons GDP";#N/A,#N/A,FALSE,"CGvt Revenue GDP";#N/A,#N/A,FALSE,"RestGGPIB";#N/A,#N/A,FALSE,"RestGGPIB";#N/A,#N/A,FALSE,"SSPIB";#N/A,#N/A,FALSE,"EntpsPIB";#N/A,#N/A,FALSE,"EntpsPIB";#N/A,#N/A,FALSE,"CelPIB"}</definedName>
    <definedName name="wrn.CG._.Cons._.GDP." localSheetId="33" hidden="1">{#N/A,#N/A,FALSE,"CG Cons GDP";#N/A,#N/A,FALSE,"CG Cons GDP";#N/A,#N/A,FALSE,"CGvt Revenue GDP";#N/A,#N/A,FALSE,"RestGGPIB";#N/A,#N/A,FALSE,"RestGGPIB";#N/A,#N/A,FALSE,"SSPIB";#N/A,#N/A,FALSE,"EntpsPIB";#N/A,#N/A,FALSE,"EntpsPIB";#N/A,#N/A,FALSE,"CelPIB"}</definedName>
    <definedName name="wrn.CG._.Cons._.GDP." localSheetId="34" hidden="1">{#N/A,#N/A,FALSE,"CG Cons GDP";#N/A,#N/A,FALSE,"CG Cons GDP";#N/A,#N/A,FALSE,"CGvt Revenue GDP";#N/A,#N/A,FALSE,"RestGGPIB";#N/A,#N/A,FALSE,"RestGGPIB";#N/A,#N/A,FALSE,"SSPIB";#N/A,#N/A,FALSE,"EntpsPIB";#N/A,#N/A,FALSE,"EntpsPIB";#N/A,#N/A,FALSE,"CelPIB"}</definedName>
    <definedName name="wrn.CG._.Cons._.GDP." localSheetId="37" hidden="1">{#N/A,#N/A,FALSE,"CG Cons GDP";#N/A,#N/A,FALSE,"CG Cons GDP";#N/A,#N/A,FALSE,"CGvt Revenue GDP";#N/A,#N/A,FALSE,"RestGGPIB";#N/A,#N/A,FALSE,"RestGGPIB";#N/A,#N/A,FALSE,"SSPIB";#N/A,#N/A,FALSE,"EntpsPIB";#N/A,#N/A,FALSE,"EntpsPIB";#N/A,#N/A,FALSE,"CelPIB"}</definedName>
    <definedName name="wrn.CG._.Cons._.GDP." localSheetId="2" hidden="1">{#N/A,#N/A,FALSE,"CG Cons GDP";#N/A,#N/A,FALSE,"CG Cons GDP";#N/A,#N/A,FALSE,"CGvt Revenue GDP";#N/A,#N/A,FALSE,"RestGGPIB";#N/A,#N/A,FALSE,"RestGGPIB";#N/A,#N/A,FALSE,"SSPIB";#N/A,#N/A,FALSE,"EntpsPIB";#N/A,#N/A,FALSE,"EntpsPIB";#N/A,#N/A,FALSE,"CelPIB"}</definedName>
    <definedName name="wrn.CG._.Cons._.GDP." localSheetId="39" hidden="1">{#N/A,#N/A,FALSE,"CG Cons GDP";#N/A,#N/A,FALSE,"CG Cons GDP";#N/A,#N/A,FALSE,"CGvt Revenue GDP";#N/A,#N/A,FALSE,"RestGGPIB";#N/A,#N/A,FALSE,"RestGGPIB";#N/A,#N/A,FALSE,"SSPIB";#N/A,#N/A,FALSE,"EntpsPIB";#N/A,#N/A,FALSE,"EntpsPIB";#N/A,#N/A,FALSE,"CelPIB"}</definedName>
    <definedName name="wrn.CG._.Cons._.GDP." localSheetId="40" hidden="1">{#N/A,#N/A,FALSE,"CG Cons GDP";#N/A,#N/A,FALSE,"CG Cons GDP";#N/A,#N/A,FALSE,"CGvt Revenue GDP";#N/A,#N/A,FALSE,"RestGGPIB";#N/A,#N/A,FALSE,"RestGGPIB";#N/A,#N/A,FALSE,"SSPIB";#N/A,#N/A,FALSE,"EntpsPIB";#N/A,#N/A,FALSE,"EntpsPIB";#N/A,#N/A,FALSE,"CelPIB"}</definedName>
    <definedName name="wrn.CG._.Cons._.GDP." localSheetId="42" hidden="1">{#N/A,#N/A,FALSE,"CG Cons GDP";#N/A,#N/A,FALSE,"CG Cons GDP";#N/A,#N/A,FALSE,"CGvt Revenue GDP";#N/A,#N/A,FALSE,"RestGGPIB";#N/A,#N/A,FALSE,"RestGGPIB";#N/A,#N/A,FALSE,"SSPIB";#N/A,#N/A,FALSE,"EntpsPIB";#N/A,#N/A,FALSE,"EntpsPIB";#N/A,#N/A,FALSE,"CelPIB"}</definedName>
    <definedName name="wrn.CG._.Cons._.GDP." localSheetId="43" hidden="1">{#N/A,#N/A,FALSE,"CG Cons GDP";#N/A,#N/A,FALSE,"CG Cons GDP";#N/A,#N/A,FALSE,"CGvt Revenue GDP";#N/A,#N/A,FALSE,"RestGGPIB";#N/A,#N/A,FALSE,"RestGGPIB";#N/A,#N/A,FALSE,"SSPIB";#N/A,#N/A,FALSE,"EntpsPIB";#N/A,#N/A,FALSE,"EntpsPIB";#N/A,#N/A,FALSE,"CelPIB"}</definedName>
    <definedName name="wrn.CG._.Cons._.GDP." localSheetId="44" hidden="1">{#N/A,#N/A,FALSE,"CG Cons GDP";#N/A,#N/A,FALSE,"CG Cons GDP";#N/A,#N/A,FALSE,"CGvt Revenue GDP";#N/A,#N/A,FALSE,"RestGGPIB";#N/A,#N/A,FALSE,"RestGGPIB";#N/A,#N/A,FALSE,"SSPIB";#N/A,#N/A,FALSE,"EntpsPIB";#N/A,#N/A,FALSE,"EntpsPIB";#N/A,#N/A,FALSE,"CelPIB"}</definedName>
    <definedName name="wrn.CG._.Cons._.GDP." localSheetId="45" hidden="1">{#N/A,#N/A,FALSE,"CG Cons GDP";#N/A,#N/A,FALSE,"CG Cons GDP";#N/A,#N/A,FALSE,"CGvt Revenue GDP";#N/A,#N/A,FALSE,"RestGGPIB";#N/A,#N/A,FALSE,"RestGGPIB";#N/A,#N/A,FALSE,"SSPIB";#N/A,#N/A,FALSE,"EntpsPIB";#N/A,#N/A,FALSE,"EntpsPIB";#N/A,#N/A,FALSE,"CelPIB"}</definedName>
    <definedName name="wrn.CG._.Cons._.GDP." localSheetId="46" hidden="1">{#N/A,#N/A,FALSE,"CG Cons GDP";#N/A,#N/A,FALSE,"CG Cons GDP";#N/A,#N/A,FALSE,"CGvt Revenue GDP";#N/A,#N/A,FALSE,"RestGGPIB";#N/A,#N/A,FALSE,"RestGGPIB";#N/A,#N/A,FALSE,"SSPIB";#N/A,#N/A,FALSE,"EntpsPIB";#N/A,#N/A,FALSE,"EntpsPIB";#N/A,#N/A,FALSE,"CelPIB"}</definedName>
    <definedName name="wrn.CG._.Cons._.GDP." localSheetId="47" hidden="1">{#N/A,#N/A,FALSE,"CG Cons GDP";#N/A,#N/A,FALSE,"CG Cons GDP";#N/A,#N/A,FALSE,"CGvt Revenue GDP";#N/A,#N/A,FALSE,"RestGGPIB";#N/A,#N/A,FALSE,"RestGGPIB";#N/A,#N/A,FALSE,"SSPIB";#N/A,#N/A,FALSE,"EntpsPIB";#N/A,#N/A,FALSE,"EntpsPIB";#N/A,#N/A,FALSE,"CelPIB"}</definedName>
    <definedName name="wrn.CG._.Cons._.GDP." localSheetId="48" hidden="1">{#N/A,#N/A,FALSE,"CG Cons GDP";#N/A,#N/A,FALSE,"CG Cons GDP";#N/A,#N/A,FALSE,"CGvt Revenue GDP";#N/A,#N/A,FALSE,"RestGGPIB";#N/A,#N/A,FALSE,"RestGGPIB";#N/A,#N/A,FALSE,"SSPIB";#N/A,#N/A,FALSE,"EntpsPIB";#N/A,#N/A,FALSE,"EntpsPIB";#N/A,#N/A,FALSE,"CelPIB"}</definedName>
    <definedName name="wrn.CG._.Cons._.GDP." localSheetId="49" hidden="1">{#N/A,#N/A,FALSE,"CG Cons GDP";#N/A,#N/A,FALSE,"CG Cons GDP";#N/A,#N/A,FALSE,"CGvt Revenue GDP";#N/A,#N/A,FALSE,"RestGGPIB";#N/A,#N/A,FALSE,"RestGGPIB";#N/A,#N/A,FALSE,"SSPIB";#N/A,#N/A,FALSE,"EntpsPIB";#N/A,#N/A,FALSE,"EntpsPIB";#N/A,#N/A,FALSE,"CelPIB"}</definedName>
    <definedName name="wrn.CG._.Cons._.GDP." localSheetId="50" hidden="1">{#N/A,#N/A,FALSE,"CG Cons GDP";#N/A,#N/A,FALSE,"CG Cons GDP";#N/A,#N/A,FALSE,"CGvt Revenue GDP";#N/A,#N/A,FALSE,"RestGGPIB";#N/A,#N/A,FALSE,"RestGGPIB";#N/A,#N/A,FALSE,"SSPIB";#N/A,#N/A,FALSE,"EntpsPIB";#N/A,#N/A,FALSE,"EntpsPIB";#N/A,#N/A,FALSE,"CelPIB"}</definedName>
    <definedName name="wrn.CG._.Cons._.GDP." localSheetId="57" hidden="1">{#N/A,#N/A,FALSE,"CG Cons GDP";#N/A,#N/A,FALSE,"CG Cons GDP";#N/A,#N/A,FALSE,"CGvt Revenue GDP";#N/A,#N/A,FALSE,"RestGGPIB";#N/A,#N/A,FALSE,"RestGGPIB";#N/A,#N/A,FALSE,"SSPIB";#N/A,#N/A,FALSE,"EntpsPIB";#N/A,#N/A,FALSE,"EntpsPIB";#N/A,#N/A,FALSE,"CelPIB"}</definedName>
    <definedName name="wrn.CG._.Cons._.GDP." localSheetId="58" hidden="1">{#N/A,#N/A,FALSE,"CG Cons GDP";#N/A,#N/A,FALSE,"CG Cons GDP";#N/A,#N/A,FALSE,"CGvt Revenue GDP";#N/A,#N/A,FALSE,"RestGGPIB";#N/A,#N/A,FALSE,"RestGGPIB";#N/A,#N/A,FALSE,"SSPIB";#N/A,#N/A,FALSE,"EntpsPIB";#N/A,#N/A,FALSE,"EntpsPIB";#N/A,#N/A,FALSE,"CelPIB"}</definedName>
    <definedName name="wrn.CG._.Cons._.GDP." localSheetId="59" hidden="1">{#N/A,#N/A,FALSE,"CG Cons GDP";#N/A,#N/A,FALSE,"CG Cons GDP";#N/A,#N/A,FALSE,"CGvt Revenue GDP";#N/A,#N/A,FALSE,"RestGGPIB";#N/A,#N/A,FALSE,"RestGGPIB";#N/A,#N/A,FALSE,"SSPIB";#N/A,#N/A,FALSE,"EntpsPIB";#N/A,#N/A,FALSE,"EntpsPIB";#N/A,#N/A,FALSE,"CelPIB"}</definedName>
    <definedName name="wrn.CG._.Cons._.GDP." localSheetId="60" hidden="1">{#N/A,#N/A,FALSE,"CG Cons GDP";#N/A,#N/A,FALSE,"CG Cons GDP";#N/A,#N/A,FALSE,"CGvt Revenue GDP";#N/A,#N/A,FALSE,"RestGGPIB";#N/A,#N/A,FALSE,"RestGGPIB";#N/A,#N/A,FALSE,"SSPIB";#N/A,#N/A,FALSE,"EntpsPIB";#N/A,#N/A,FALSE,"EntpsPIB";#N/A,#N/A,FALSE,"CelPIB"}</definedName>
    <definedName name="wrn.CG._.Cons._.GDP." localSheetId="61" hidden="1">{#N/A,#N/A,FALSE,"CG Cons GDP";#N/A,#N/A,FALSE,"CG Cons GDP";#N/A,#N/A,FALSE,"CGvt Revenue GDP";#N/A,#N/A,FALSE,"RestGGPIB";#N/A,#N/A,FALSE,"RestGGPIB";#N/A,#N/A,FALSE,"SSPIB";#N/A,#N/A,FALSE,"EntpsPIB";#N/A,#N/A,FALSE,"EntpsPIB";#N/A,#N/A,FALSE,"CelPIB"}</definedName>
    <definedName name="wrn.CG._.Cons._.GDP." localSheetId="62" hidden="1">{#N/A,#N/A,FALSE,"CG Cons GDP";#N/A,#N/A,FALSE,"CG Cons GDP";#N/A,#N/A,FALSE,"CGvt Revenue GDP";#N/A,#N/A,FALSE,"RestGGPIB";#N/A,#N/A,FALSE,"RestGGPIB";#N/A,#N/A,FALSE,"SSPIB";#N/A,#N/A,FALSE,"EntpsPIB";#N/A,#N/A,FALSE,"EntpsPIB";#N/A,#N/A,FALSE,"CelPIB"}</definedName>
    <definedName name="wrn.CG._.Cons._.GDP." localSheetId="63" hidden="1">{#N/A,#N/A,FALSE,"CG Cons GDP";#N/A,#N/A,FALSE,"CG Cons GDP";#N/A,#N/A,FALSE,"CGvt Revenue GDP";#N/A,#N/A,FALSE,"RestGGPIB";#N/A,#N/A,FALSE,"RestGGPIB";#N/A,#N/A,FALSE,"SSPIB";#N/A,#N/A,FALSE,"EntpsPIB";#N/A,#N/A,FALSE,"EntpsPIB";#N/A,#N/A,FALSE,"CelPIB"}</definedName>
    <definedName name="wrn.CG._.Cons._.GDP." localSheetId="64" hidden="1">{#N/A,#N/A,FALSE,"CG Cons GDP";#N/A,#N/A,FALSE,"CG Cons GDP";#N/A,#N/A,FALSE,"CGvt Revenue GDP";#N/A,#N/A,FALSE,"RestGGPIB";#N/A,#N/A,FALSE,"RestGGPIB";#N/A,#N/A,FALSE,"SSPIB";#N/A,#N/A,FALSE,"EntpsPIB";#N/A,#N/A,FALSE,"EntpsPIB";#N/A,#N/A,FALSE,"CelPIB"}</definedName>
    <definedName name="wrn.CG._.Cons._.GDP." localSheetId="66" hidden="1">{#N/A,#N/A,FALSE,"CG Cons GDP";#N/A,#N/A,FALSE,"CG Cons GDP";#N/A,#N/A,FALSE,"CGvt Revenue GDP";#N/A,#N/A,FALSE,"RestGGPIB";#N/A,#N/A,FALSE,"RestGGPIB";#N/A,#N/A,FALSE,"SSPIB";#N/A,#N/A,FALSE,"EntpsPIB";#N/A,#N/A,FALSE,"EntpsPIB";#N/A,#N/A,FALSE,"CelPIB"}</definedName>
    <definedName name="wrn.CG._.Cons._.GDP." localSheetId="68" hidden="1">{#N/A,#N/A,FALSE,"CG Cons GDP";#N/A,#N/A,FALSE,"CG Cons GDP";#N/A,#N/A,FALSE,"CGvt Revenue GDP";#N/A,#N/A,FALSE,"RestGGPIB";#N/A,#N/A,FALSE,"RestGGPIB";#N/A,#N/A,FALSE,"SSPIB";#N/A,#N/A,FALSE,"EntpsPIB";#N/A,#N/A,FALSE,"EntpsPIB";#N/A,#N/A,FALSE,"CelPIB"}</definedName>
    <definedName name="wrn.CG._.Cons._.GDP." localSheetId="69" hidden="1">{#N/A,#N/A,FALSE,"CG Cons GDP";#N/A,#N/A,FALSE,"CG Cons GDP";#N/A,#N/A,FALSE,"CGvt Revenue GDP";#N/A,#N/A,FALSE,"RestGGPIB";#N/A,#N/A,FALSE,"RestGGPIB";#N/A,#N/A,FALSE,"SSPIB";#N/A,#N/A,FALSE,"EntpsPIB";#N/A,#N/A,FALSE,"EntpsPIB";#N/A,#N/A,FALSE,"CelPIB"}</definedName>
    <definedName name="wrn.CG._.Cons._.GDP." localSheetId="71" hidden="1">{#N/A,#N/A,FALSE,"CG Cons GDP";#N/A,#N/A,FALSE,"CG Cons GDP";#N/A,#N/A,FALSE,"CGvt Revenue GDP";#N/A,#N/A,FALSE,"RestGGPIB";#N/A,#N/A,FALSE,"RestGGPIB";#N/A,#N/A,FALSE,"SSPIB";#N/A,#N/A,FALSE,"EntpsPIB";#N/A,#N/A,FALSE,"EntpsPIB";#N/A,#N/A,FALSE,"CelPIB"}</definedName>
    <definedName name="wrn.CG._.Cons._.GDP." localSheetId="76" hidden="1">{#N/A,#N/A,FALSE,"CG Cons GDP";#N/A,#N/A,FALSE,"CG Cons GDP";#N/A,#N/A,FALSE,"CGvt Revenue GDP";#N/A,#N/A,FALSE,"RestGGPIB";#N/A,#N/A,FALSE,"RestGGPIB";#N/A,#N/A,FALSE,"SSPIB";#N/A,#N/A,FALSE,"EntpsPIB";#N/A,#N/A,FALSE,"EntpsPIB";#N/A,#N/A,FALSE,"CelPIB"}</definedName>
    <definedName name="wrn.CG._.Cons._.GDP." localSheetId="77" hidden="1">{#N/A,#N/A,FALSE,"CG Cons GDP";#N/A,#N/A,FALSE,"CG Cons GDP";#N/A,#N/A,FALSE,"CGvt Revenue GDP";#N/A,#N/A,FALSE,"RestGGPIB";#N/A,#N/A,FALSE,"RestGGPIB";#N/A,#N/A,FALSE,"SSPIB";#N/A,#N/A,FALSE,"EntpsPIB";#N/A,#N/A,FALSE,"EntpsPIB";#N/A,#N/A,FALSE,"CelPIB"}</definedName>
    <definedName name="wrn.CG._.Cons._.GDP." localSheetId="78" hidden="1">{#N/A,#N/A,FALSE,"CG Cons GDP";#N/A,#N/A,FALSE,"CG Cons GDP";#N/A,#N/A,FALSE,"CGvt Revenue GDP";#N/A,#N/A,FALSE,"RestGGPIB";#N/A,#N/A,FALSE,"RestGGPIB";#N/A,#N/A,FALSE,"SSPIB";#N/A,#N/A,FALSE,"EntpsPIB";#N/A,#N/A,FALSE,"EntpsPIB";#N/A,#N/A,FALSE,"CelPIB"}</definedName>
    <definedName name="wrn.CG._.Cons._.GDP." localSheetId="82" hidden="1">{#N/A,#N/A,FALSE,"CG Cons GDP";#N/A,#N/A,FALSE,"CG Cons GDP";#N/A,#N/A,FALSE,"CGvt Revenue GDP";#N/A,#N/A,FALSE,"RestGGPIB";#N/A,#N/A,FALSE,"RestGGPIB";#N/A,#N/A,FALSE,"SSPIB";#N/A,#N/A,FALSE,"EntpsPIB";#N/A,#N/A,FALSE,"EntpsPIB";#N/A,#N/A,FALSE,"CelPIB"}</definedName>
    <definedName name="wrn.CG._.Cons._.GDP." localSheetId="22" hidden="1">{#N/A,#N/A,FALSE,"CG Cons GDP";#N/A,#N/A,FALSE,"CG Cons GDP";#N/A,#N/A,FALSE,"CGvt Revenue GDP";#N/A,#N/A,FALSE,"RestGGPIB";#N/A,#N/A,FALSE,"RestGGPIB";#N/A,#N/A,FALSE,"SSPIB";#N/A,#N/A,FALSE,"EntpsPIB";#N/A,#N/A,FALSE,"EntpsPIB";#N/A,#N/A,FALSE,"CelPIB"}</definedName>
    <definedName name="wrn.CG._.Cons._.GDP." localSheetId="86" hidden="1">{#N/A,#N/A,FALSE,"CG Cons GDP";#N/A,#N/A,FALSE,"CG Cons GDP";#N/A,#N/A,FALSE,"CGvt Revenue GDP";#N/A,#N/A,FALSE,"RestGGPIB";#N/A,#N/A,FALSE,"RestGGPIB";#N/A,#N/A,FALSE,"SSPIB";#N/A,#N/A,FALSE,"EntpsPIB";#N/A,#N/A,FALSE,"EntpsPIB";#N/A,#N/A,FALSE,"CelPIB"}</definedName>
    <definedName name="wrn.CG._.Cons._.GDP." localSheetId="90" hidden="1">{#N/A,#N/A,FALSE,"CG Cons GDP";#N/A,#N/A,FALSE,"CG Cons GDP";#N/A,#N/A,FALSE,"CGvt Revenue GDP";#N/A,#N/A,FALSE,"RestGGPIB";#N/A,#N/A,FALSE,"RestGGPIB";#N/A,#N/A,FALSE,"SSPIB";#N/A,#N/A,FALSE,"EntpsPIB";#N/A,#N/A,FALSE,"EntpsPIB";#N/A,#N/A,FALSE,"CelPIB"}</definedName>
    <definedName name="wrn.CG._.Cons._.GDP." localSheetId="94" hidden="1">{#N/A,#N/A,FALSE,"CG Cons GDP";#N/A,#N/A,FALSE,"CG Cons GDP";#N/A,#N/A,FALSE,"CGvt Revenue GDP";#N/A,#N/A,FALSE,"RestGGPIB";#N/A,#N/A,FALSE,"RestGGPIB";#N/A,#N/A,FALSE,"SSPIB";#N/A,#N/A,FALSE,"EntpsPIB";#N/A,#N/A,FALSE,"EntpsPIB";#N/A,#N/A,FALSE,"CelPIB"}</definedName>
    <definedName name="wrn.CG._.Cons._.GDP." localSheetId="102" hidden="1">{#N/A,#N/A,FALSE,"CG Cons GDP";#N/A,#N/A,FALSE,"CG Cons GDP";#N/A,#N/A,FALSE,"CGvt Revenue GDP";#N/A,#N/A,FALSE,"RestGGPIB";#N/A,#N/A,FALSE,"RestGGPIB";#N/A,#N/A,FALSE,"SSPIB";#N/A,#N/A,FALSE,"EntpsPIB";#N/A,#N/A,FALSE,"EntpsPIB";#N/A,#N/A,FALSE,"CelPIB"}</definedName>
    <definedName name="wrn.CG._.Cons._.GDP." localSheetId="27" hidden="1">{#N/A,#N/A,FALSE,"CG Cons GDP";#N/A,#N/A,FALSE,"CG Cons GDP";#N/A,#N/A,FALSE,"CGvt Revenue GDP";#N/A,#N/A,FALSE,"RestGGPIB";#N/A,#N/A,FALSE,"RestGGPIB";#N/A,#N/A,FALSE,"SSPIB";#N/A,#N/A,FALSE,"EntpsPIB";#N/A,#N/A,FALSE,"EntpsPIB";#N/A,#N/A,FALSE,"CelPIB"}</definedName>
    <definedName name="wrn.CG._.Cons._.GDP." localSheetId="0"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104" hidden="1">{#N/A,#N/A,FALSE,"NFPS GDP"}</definedName>
    <definedName name="wrn.CGvt._.Revenue._.GDP." localSheetId="106" hidden="1">{#N/A,#N/A,FALSE,"NFPS GDP"}</definedName>
    <definedName name="wrn.CGvt._.Revenue._.GDP." localSheetId="16" hidden="1">{#N/A,#N/A,FALSE,"NFPS GDP"}</definedName>
    <definedName name="wrn.CGvt._.Revenue._.GDP." localSheetId="17" hidden="1">{#N/A,#N/A,FALSE,"NFPS GDP"}</definedName>
    <definedName name="wrn.CGvt._.Revenue._.GDP." localSheetId="18" hidden="1">{#N/A,#N/A,FALSE,"NFPS GDP"}</definedName>
    <definedName name="wrn.CGvt._.Revenue._.GDP." localSheetId="38" hidden="1">{#N/A,#N/A,FALSE,"NFPS GDP"}</definedName>
    <definedName name="wrn.CGvt._.Revenue._.GDP." localSheetId="41" hidden="1">{#N/A,#N/A,FALSE,"NFPS GDP"}</definedName>
    <definedName name="wrn.CGvt._.Revenue._.GDP." localSheetId="65" hidden="1">{#N/A,#N/A,FALSE,"NFPS GDP"}</definedName>
    <definedName name="wrn.CGvt._.Revenue._.GDP." localSheetId="67" hidden="1">{#N/A,#N/A,FALSE,"NFPS GDP"}</definedName>
    <definedName name="wrn.CGvt._.Revenue._.GDP." localSheetId="70" hidden="1">{#N/A,#N/A,FALSE,"NFPS GDP"}</definedName>
    <definedName name="wrn.CGvt._.Revenue._.GDP." localSheetId="8" hidden="1">{#N/A,#N/A,FALSE,"NFPS GDP"}</definedName>
    <definedName name="wrn.CGvt._.Revenue._.GDP." localSheetId="9" hidden="1">{#N/A,#N/A,FALSE,"NFPS GDP"}</definedName>
    <definedName name="wrn.CGvt._.Revenue._.GDP." localSheetId="10" hidden="1">{#N/A,#N/A,FALSE,"NFPS GDP"}</definedName>
    <definedName name="wrn.CGvt._.Revenue._.GDP." localSheetId="11" hidden="1">{#N/A,#N/A,FALSE,"NFPS GDP"}</definedName>
    <definedName name="wrn.CGvt._.Revenue._.GDP." localSheetId="54" hidden="1">{#N/A,#N/A,FALSE,"NFPS GDP"}</definedName>
    <definedName name="wrn.CGvt._.Revenue._.GDP." localSheetId="51" hidden="1">{#N/A,#N/A,FALSE,"NFPS GDP"}</definedName>
    <definedName name="wrn.CGvt._.Revenue._.GDP." localSheetId="89" hidden="1">{#N/A,#N/A,FALSE,"NFPS GDP"}</definedName>
    <definedName name="wrn.CGvt._.Revenue._.GDP." localSheetId="28" hidden="1">{#N/A,#N/A,FALSE,"NFPS GDP"}</definedName>
    <definedName name="wrn.CGvt._.Revenue._.GDP." localSheetId="29" hidden="1">{#N/A,#N/A,FALSE,"NFPS GDP"}</definedName>
    <definedName name="wrn.CGvt._.Revenue._.GDP." localSheetId="30" hidden="1">{#N/A,#N/A,FALSE,"NFPS GDP"}</definedName>
    <definedName name="wrn.CGvt._.Revenue._.GDP." localSheetId="31" hidden="1">{#N/A,#N/A,FALSE,"NFPS GDP"}</definedName>
    <definedName name="wrn.CGvt._.Revenue._.GDP." localSheetId="32" hidden="1">{#N/A,#N/A,FALSE,"NFPS GDP"}</definedName>
    <definedName name="wrn.CGvt._.Revenue._.GDP." localSheetId="33" hidden="1">{#N/A,#N/A,FALSE,"NFPS GDP"}</definedName>
    <definedName name="wrn.CGvt._.Revenue._.GDP." localSheetId="34" hidden="1">{#N/A,#N/A,FALSE,"NFPS GDP"}</definedName>
    <definedName name="wrn.CGvt._.Revenue._.GDP." localSheetId="37" hidden="1">{#N/A,#N/A,FALSE,"NFPS GDP"}</definedName>
    <definedName name="wrn.CGvt._.Revenue._.GDP." localSheetId="2" hidden="1">{#N/A,#N/A,FALSE,"NFPS GDP"}</definedName>
    <definedName name="wrn.CGvt._.Revenue._.GDP." localSheetId="39" hidden="1">{#N/A,#N/A,FALSE,"NFPS GDP"}</definedName>
    <definedName name="wrn.CGvt._.Revenue._.GDP." localSheetId="40" hidden="1">{#N/A,#N/A,FALSE,"NFPS GDP"}</definedName>
    <definedName name="wrn.CGvt._.Revenue._.GDP." localSheetId="42" hidden="1">{#N/A,#N/A,FALSE,"NFPS GDP"}</definedName>
    <definedName name="wrn.CGvt._.Revenue._.GDP." localSheetId="43" hidden="1">{#N/A,#N/A,FALSE,"NFPS GDP"}</definedName>
    <definedName name="wrn.CGvt._.Revenue._.GDP." localSheetId="44" hidden="1">{#N/A,#N/A,FALSE,"NFPS GDP"}</definedName>
    <definedName name="wrn.CGvt._.Revenue._.GDP." localSheetId="45" hidden="1">{#N/A,#N/A,FALSE,"NFPS GDP"}</definedName>
    <definedName name="wrn.CGvt._.Revenue._.GDP." localSheetId="46" hidden="1">{#N/A,#N/A,FALSE,"NFPS GDP"}</definedName>
    <definedName name="wrn.CGvt._.Revenue._.GDP." localSheetId="47" hidden="1">{#N/A,#N/A,FALSE,"NFPS GDP"}</definedName>
    <definedName name="wrn.CGvt._.Revenue._.GDP." localSheetId="48" hidden="1">{#N/A,#N/A,FALSE,"NFPS GDP"}</definedName>
    <definedName name="wrn.CGvt._.Revenue._.GDP." localSheetId="49" hidden="1">{#N/A,#N/A,FALSE,"NFPS GDP"}</definedName>
    <definedName name="wrn.CGvt._.Revenue._.GDP." localSheetId="50" hidden="1">{#N/A,#N/A,FALSE,"NFPS GDP"}</definedName>
    <definedName name="wrn.CGvt._.Revenue._.GDP." localSheetId="57" hidden="1">{#N/A,#N/A,FALSE,"NFPS GDP"}</definedName>
    <definedName name="wrn.CGvt._.Revenue._.GDP." localSheetId="58" hidden="1">{#N/A,#N/A,FALSE,"NFPS GDP"}</definedName>
    <definedName name="wrn.CGvt._.Revenue._.GDP." localSheetId="59" hidden="1">{#N/A,#N/A,FALSE,"NFPS GDP"}</definedName>
    <definedName name="wrn.CGvt._.Revenue._.GDP." localSheetId="60" hidden="1">{#N/A,#N/A,FALSE,"NFPS GDP"}</definedName>
    <definedName name="wrn.CGvt._.Revenue._.GDP." localSheetId="61" hidden="1">{#N/A,#N/A,FALSE,"NFPS GDP"}</definedName>
    <definedName name="wrn.CGvt._.Revenue._.GDP." localSheetId="62" hidden="1">{#N/A,#N/A,FALSE,"NFPS GDP"}</definedName>
    <definedName name="wrn.CGvt._.Revenue._.GDP." localSheetId="63" hidden="1">{#N/A,#N/A,FALSE,"NFPS GDP"}</definedName>
    <definedName name="wrn.CGvt._.Revenue._.GDP." localSheetId="64" hidden="1">{#N/A,#N/A,FALSE,"NFPS GDP"}</definedName>
    <definedName name="wrn.CGvt._.Revenue._.GDP." localSheetId="66" hidden="1">{#N/A,#N/A,FALSE,"NFPS GDP"}</definedName>
    <definedName name="wrn.CGvt._.Revenue._.GDP." localSheetId="68" hidden="1">{#N/A,#N/A,FALSE,"NFPS GDP"}</definedName>
    <definedName name="wrn.CGvt._.Revenue._.GDP." localSheetId="69" hidden="1">{#N/A,#N/A,FALSE,"NFPS GDP"}</definedName>
    <definedName name="wrn.CGvt._.Revenue._.GDP." localSheetId="71" hidden="1">{#N/A,#N/A,FALSE,"NFPS GDP"}</definedName>
    <definedName name="wrn.CGvt._.Revenue._.GDP." localSheetId="76" hidden="1">{#N/A,#N/A,FALSE,"NFPS GDP"}</definedName>
    <definedName name="wrn.CGvt._.Revenue._.GDP." localSheetId="77" hidden="1">{#N/A,#N/A,FALSE,"NFPS GDP"}</definedName>
    <definedName name="wrn.CGvt._.Revenue._.GDP." localSheetId="78" hidden="1">{#N/A,#N/A,FALSE,"NFPS GDP"}</definedName>
    <definedName name="wrn.CGvt._.Revenue._.GDP." localSheetId="82" hidden="1">{#N/A,#N/A,FALSE,"NFPS GDP"}</definedName>
    <definedName name="wrn.CGvt._.Revenue._.GDP." localSheetId="22" hidden="1">{#N/A,#N/A,FALSE,"NFPS GDP"}</definedName>
    <definedName name="wrn.CGvt._.Revenue._.GDP." localSheetId="86" hidden="1">{#N/A,#N/A,FALSE,"NFPS GDP"}</definedName>
    <definedName name="wrn.CGvt._.Revenue._.GDP." localSheetId="90" hidden="1">{#N/A,#N/A,FALSE,"NFPS GDP"}</definedName>
    <definedName name="wrn.CGvt._.Revenue._.GDP." localSheetId="94" hidden="1">{#N/A,#N/A,FALSE,"NFPS GDP"}</definedName>
    <definedName name="wrn.CGvt._.Revenue._.GDP." localSheetId="102" hidden="1">{#N/A,#N/A,FALSE,"NFPS GDP"}</definedName>
    <definedName name="wrn.CGvt._.Revenue._.GDP." localSheetId="27" hidden="1">{#N/A,#N/A,FALSE,"NFPS GDP"}</definedName>
    <definedName name="wrn.CGvt._.Revenue._.GDP." localSheetId="0" hidden="1">{#N/A,#N/A,FALSE,"NFPS GDP"}</definedName>
    <definedName name="wrn.CGvt._.Revenue._.GDP." hidden="1">{#N/A,#N/A,FALSE,"NFPS GDP"}</definedName>
    <definedName name="wrn.CREDIT." localSheetId="104" hidden="1">{#N/A,#N/A,FALSE,"CREDIT"}</definedName>
    <definedName name="wrn.CREDIT." localSheetId="106" hidden="1">{#N/A,#N/A,FALSE,"CREDIT"}</definedName>
    <definedName name="wrn.CREDIT." localSheetId="17" hidden="1">{#N/A,#N/A,FALSE,"CREDIT"}</definedName>
    <definedName name="wrn.CREDIT." localSheetId="18" hidden="1">{#N/A,#N/A,FALSE,"CREDIT"}</definedName>
    <definedName name="wrn.CREDIT." localSheetId="38" hidden="1">{#N/A,#N/A,FALSE,"CREDIT"}</definedName>
    <definedName name="wrn.CREDIT." localSheetId="41" hidden="1">{#N/A,#N/A,FALSE,"CREDIT"}</definedName>
    <definedName name="wrn.CREDIT." localSheetId="65" hidden="1">{#N/A,#N/A,FALSE,"CREDIT"}</definedName>
    <definedName name="wrn.CREDIT." localSheetId="67" hidden="1">{#N/A,#N/A,FALSE,"CREDIT"}</definedName>
    <definedName name="wrn.CREDIT." localSheetId="70" hidden="1">{#N/A,#N/A,FALSE,"CREDIT"}</definedName>
    <definedName name="wrn.CREDIT." localSheetId="8" hidden="1">{#N/A,#N/A,FALSE,"CREDIT"}</definedName>
    <definedName name="wrn.CREDIT." localSheetId="9" hidden="1">{#N/A,#N/A,FALSE,"CREDIT"}</definedName>
    <definedName name="wrn.CREDIT." localSheetId="10" hidden="1">{#N/A,#N/A,FALSE,"CREDIT"}</definedName>
    <definedName name="wrn.CREDIT." localSheetId="11" hidden="1">{#N/A,#N/A,FALSE,"CREDIT"}</definedName>
    <definedName name="wrn.CREDIT." localSheetId="54" hidden="1">{#N/A,#N/A,FALSE,"CREDIT"}</definedName>
    <definedName name="wrn.CREDIT." localSheetId="51" hidden="1">{#N/A,#N/A,FALSE,"CREDIT"}</definedName>
    <definedName name="wrn.CREDIT." localSheetId="89" hidden="1">{#N/A,#N/A,FALSE,"CREDIT"}</definedName>
    <definedName name="wrn.CREDIT." localSheetId="28"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localSheetId="32" hidden="1">{#N/A,#N/A,FALSE,"CREDIT"}</definedName>
    <definedName name="wrn.CREDIT." localSheetId="33" hidden="1">{#N/A,#N/A,FALSE,"CREDIT"}</definedName>
    <definedName name="wrn.CREDIT." localSheetId="34" hidden="1">{#N/A,#N/A,FALSE,"CREDIT"}</definedName>
    <definedName name="wrn.CREDIT." localSheetId="37" hidden="1">{#N/A,#N/A,FALSE,"CREDIT"}</definedName>
    <definedName name="wrn.CREDIT." localSheetId="2" hidden="1">{#N/A,#N/A,FALSE,"CREDIT"}</definedName>
    <definedName name="wrn.CREDIT." localSheetId="39" hidden="1">{#N/A,#N/A,FALSE,"CREDIT"}</definedName>
    <definedName name="wrn.CREDIT." localSheetId="40" hidden="1">{#N/A,#N/A,FALSE,"CREDIT"}</definedName>
    <definedName name="wrn.CREDIT." localSheetId="42" hidden="1">{#N/A,#N/A,FALSE,"CREDIT"}</definedName>
    <definedName name="wrn.CREDIT." localSheetId="43" hidden="1">{#N/A,#N/A,FALSE,"CREDIT"}</definedName>
    <definedName name="wrn.CREDIT." localSheetId="44" hidden="1">{#N/A,#N/A,FALSE,"CREDIT"}</definedName>
    <definedName name="wrn.CREDIT." localSheetId="45" hidden="1">{#N/A,#N/A,FALSE,"CREDIT"}</definedName>
    <definedName name="wrn.CREDIT." localSheetId="46" hidden="1">{#N/A,#N/A,FALSE,"CREDIT"}</definedName>
    <definedName name="wrn.CREDIT." localSheetId="47" hidden="1">{#N/A,#N/A,FALSE,"CREDIT"}</definedName>
    <definedName name="wrn.CREDIT." localSheetId="48" hidden="1">{#N/A,#N/A,FALSE,"CREDIT"}</definedName>
    <definedName name="wrn.CREDIT." localSheetId="49" hidden="1">{#N/A,#N/A,FALSE,"CREDIT"}</definedName>
    <definedName name="wrn.CREDIT." localSheetId="50" hidden="1">{#N/A,#N/A,FALSE,"CREDIT"}</definedName>
    <definedName name="wrn.CREDIT." localSheetId="57" hidden="1">{#N/A,#N/A,FALSE,"CREDIT"}</definedName>
    <definedName name="wrn.CREDIT." localSheetId="58" hidden="1">{#N/A,#N/A,FALSE,"CREDIT"}</definedName>
    <definedName name="wrn.CREDIT." localSheetId="64" hidden="1">{#N/A,#N/A,FALSE,"CREDIT"}</definedName>
    <definedName name="wrn.CREDIT." localSheetId="66" hidden="1">{#N/A,#N/A,FALSE,"CREDIT"}</definedName>
    <definedName name="wrn.CREDIT." localSheetId="68" hidden="1">{#N/A,#N/A,FALSE,"CREDIT"}</definedName>
    <definedName name="wrn.CREDIT." localSheetId="69" hidden="1">{#N/A,#N/A,FALSE,"CREDIT"}</definedName>
    <definedName name="wrn.CREDIT." localSheetId="71" hidden="1">{#N/A,#N/A,FALSE,"CREDIT"}</definedName>
    <definedName name="wrn.CREDIT." localSheetId="76" hidden="1">{#N/A,#N/A,FALSE,"CREDIT"}</definedName>
    <definedName name="wrn.CREDIT." localSheetId="77" hidden="1">{#N/A,#N/A,FALSE,"CREDIT"}</definedName>
    <definedName name="wrn.CREDIT." localSheetId="78" hidden="1">{#N/A,#N/A,FALSE,"CREDIT"}</definedName>
    <definedName name="wrn.CREDIT." localSheetId="82" hidden="1">{#N/A,#N/A,FALSE,"CREDIT"}</definedName>
    <definedName name="wrn.CREDIT." localSheetId="22" hidden="1">{#N/A,#N/A,FALSE,"CREDIT"}</definedName>
    <definedName name="wrn.CREDIT." localSheetId="86" hidden="1">{#N/A,#N/A,FALSE,"CREDIT"}</definedName>
    <definedName name="wrn.CREDIT." localSheetId="90" hidden="1">{#N/A,#N/A,FALSE,"CREDIT"}</definedName>
    <definedName name="wrn.CREDIT." localSheetId="94" hidden="1">{#N/A,#N/A,FALSE,"CREDIT"}</definedName>
    <definedName name="wrn.CREDIT." localSheetId="102" hidden="1">{#N/A,#N/A,FALSE,"CREDIT"}</definedName>
    <definedName name="wrn.CREDIT." localSheetId="27" hidden="1">{#N/A,#N/A,FALSE,"CREDIT"}</definedName>
    <definedName name="wrn.CREDIT." localSheetId="0" hidden="1">{#N/A,#N/A,FALSE,"CREDIT"}</definedName>
    <definedName name="wrn.CREDIT." hidden="1">{#N/A,#N/A,FALSE,"CREDIT"}</definedName>
    <definedName name="wrn.DEBTSVC." localSheetId="104" hidden="1">{#N/A,#N/A,FALSE,"DEBTSVC"}</definedName>
    <definedName name="wrn.DEBTSVC." localSheetId="106" hidden="1">{#N/A,#N/A,FALSE,"DEBTSVC"}</definedName>
    <definedName name="wrn.DEBTSVC." localSheetId="17" hidden="1">{#N/A,#N/A,FALSE,"DEBTSVC"}</definedName>
    <definedName name="wrn.DEBTSVC." localSheetId="18" hidden="1">{#N/A,#N/A,FALSE,"DEBTSVC"}</definedName>
    <definedName name="wrn.DEBTSVC." localSheetId="38" hidden="1">{#N/A,#N/A,FALSE,"DEBTSVC"}</definedName>
    <definedName name="wrn.DEBTSVC." localSheetId="41" hidden="1">{#N/A,#N/A,FALSE,"DEBTSVC"}</definedName>
    <definedName name="wrn.DEBTSVC." localSheetId="65" hidden="1">{#N/A,#N/A,FALSE,"DEBTSVC"}</definedName>
    <definedName name="wrn.DEBTSVC." localSheetId="67" hidden="1">{#N/A,#N/A,FALSE,"DEBTSVC"}</definedName>
    <definedName name="wrn.DEBTSVC." localSheetId="70" hidden="1">{#N/A,#N/A,FALSE,"DEBTSVC"}</definedName>
    <definedName name="wrn.DEBTSVC." localSheetId="8" hidden="1">{#N/A,#N/A,FALSE,"DEBTSVC"}</definedName>
    <definedName name="wrn.DEBTSVC." localSheetId="9" hidden="1">{#N/A,#N/A,FALSE,"DEBTSVC"}</definedName>
    <definedName name="wrn.DEBTSVC." localSheetId="10" hidden="1">{#N/A,#N/A,FALSE,"DEBTSVC"}</definedName>
    <definedName name="wrn.DEBTSVC." localSheetId="11" hidden="1">{#N/A,#N/A,FALSE,"DEBTSVC"}</definedName>
    <definedName name="wrn.DEBTSVC." localSheetId="54" hidden="1">{#N/A,#N/A,FALSE,"DEBTSVC"}</definedName>
    <definedName name="wrn.DEBTSVC." localSheetId="51" hidden="1">{#N/A,#N/A,FALSE,"DEBTSVC"}</definedName>
    <definedName name="wrn.DEBTSVC." localSheetId="89" hidden="1">{#N/A,#N/A,FALSE,"DEBTSVC"}</definedName>
    <definedName name="wrn.DEBTSVC." localSheetId="28"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localSheetId="32" hidden="1">{#N/A,#N/A,FALSE,"DEBTSVC"}</definedName>
    <definedName name="wrn.DEBTSVC." localSheetId="33" hidden="1">{#N/A,#N/A,FALSE,"DEBTSVC"}</definedName>
    <definedName name="wrn.DEBTSVC." localSheetId="34" hidden="1">{#N/A,#N/A,FALSE,"DEBTSVC"}</definedName>
    <definedName name="wrn.DEBTSVC." localSheetId="37" hidden="1">{#N/A,#N/A,FALSE,"DEBTSVC"}</definedName>
    <definedName name="wrn.DEBTSVC." localSheetId="2" hidden="1">{#N/A,#N/A,FALSE,"DEBTSVC"}</definedName>
    <definedName name="wrn.DEBTSVC." localSheetId="39" hidden="1">{#N/A,#N/A,FALSE,"DEBTSVC"}</definedName>
    <definedName name="wrn.DEBTSVC." localSheetId="40" hidden="1">{#N/A,#N/A,FALSE,"DEBTSVC"}</definedName>
    <definedName name="wrn.DEBTSVC." localSheetId="42" hidden="1">{#N/A,#N/A,FALSE,"DEBTSVC"}</definedName>
    <definedName name="wrn.DEBTSVC." localSheetId="43" hidden="1">{#N/A,#N/A,FALSE,"DEBTSVC"}</definedName>
    <definedName name="wrn.DEBTSVC." localSheetId="44" hidden="1">{#N/A,#N/A,FALSE,"DEBTSVC"}</definedName>
    <definedName name="wrn.DEBTSVC." localSheetId="45" hidden="1">{#N/A,#N/A,FALSE,"DEBTSVC"}</definedName>
    <definedName name="wrn.DEBTSVC." localSheetId="46" hidden="1">{#N/A,#N/A,FALSE,"DEBTSVC"}</definedName>
    <definedName name="wrn.DEBTSVC." localSheetId="47" hidden="1">{#N/A,#N/A,FALSE,"DEBTSVC"}</definedName>
    <definedName name="wrn.DEBTSVC." localSheetId="48" hidden="1">{#N/A,#N/A,FALSE,"DEBTSVC"}</definedName>
    <definedName name="wrn.DEBTSVC." localSheetId="49" hidden="1">{#N/A,#N/A,FALSE,"DEBTSVC"}</definedName>
    <definedName name="wrn.DEBTSVC." localSheetId="50" hidden="1">{#N/A,#N/A,FALSE,"DEBTSVC"}</definedName>
    <definedName name="wrn.DEBTSVC." localSheetId="57" hidden="1">{#N/A,#N/A,FALSE,"DEBTSVC"}</definedName>
    <definedName name="wrn.DEBTSVC." localSheetId="58" hidden="1">{#N/A,#N/A,FALSE,"DEBTSVC"}</definedName>
    <definedName name="wrn.DEBTSVC." localSheetId="64" hidden="1">{#N/A,#N/A,FALSE,"DEBTSVC"}</definedName>
    <definedName name="wrn.DEBTSVC." localSheetId="66" hidden="1">{#N/A,#N/A,FALSE,"DEBTSVC"}</definedName>
    <definedName name="wrn.DEBTSVC." localSheetId="68" hidden="1">{#N/A,#N/A,FALSE,"DEBTSVC"}</definedName>
    <definedName name="wrn.DEBTSVC." localSheetId="69" hidden="1">{#N/A,#N/A,FALSE,"DEBTSVC"}</definedName>
    <definedName name="wrn.DEBTSVC." localSheetId="71" hidden="1">{#N/A,#N/A,FALSE,"DEBTSVC"}</definedName>
    <definedName name="wrn.DEBTSVC." localSheetId="76" hidden="1">{#N/A,#N/A,FALSE,"DEBTSVC"}</definedName>
    <definedName name="wrn.DEBTSVC." localSheetId="77" hidden="1">{#N/A,#N/A,FALSE,"DEBTSVC"}</definedName>
    <definedName name="wrn.DEBTSVC." localSheetId="78" hidden="1">{#N/A,#N/A,FALSE,"DEBTSVC"}</definedName>
    <definedName name="wrn.DEBTSVC." localSheetId="82" hidden="1">{#N/A,#N/A,FALSE,"DEBTSVC"}</definedName>
    <definedName name="wrn.DEBTSVC." localSheetId="22" hidden="1">{#N/A,#N/A,FALSE,"DEBTSVC"}</definedName>
    <definedName name="wrn.DEBTSVC." localSheetId="86" hidden="1">{#N/A,#N/A,FALSE,"DEBTSVC"}</definedName>
    <definedName name="wrn.DEBTSVC." localSheetId="90" hidden="1">{#N/A,#N/A,FALSE,"DEBTSVC"}</definedName>
    <definedName name="wrn.DEBTSVC." localSheetId="94" hidden="1">{#N/A,#N/A,FALSE,"DEBTSVC"}</definedName>
    <definedName name="wrn.DEBTSVC." localSheetId="102" hidden="1">{#N/A,#N/A,FALSE,"DEBTSVC"}</definedName>
    <definedName name="wrn.DEBTSVC." localSheetId="27" hidden="1">{#N/A,#N/A,FALSE,"DEBTSVC"}</definedName>
    <definedName name="wrn.DEBTSVC." localSheetId="0" hidden="1">{#N/A,#N/A,FALSE,"DEBTSVC"}</definedName>
    <definedName name="wrn.DEBTSVC." hidden="1">{#N/A,#N/A,FALSE,"DEBTSVC"}</definedName>
    <definedName name="wrn.DEPO." localSheetId="104" hidden="1">{#N/A,#N/A,FALSE,"DEPO"}</definedName>
    <definedName name="wrn.DEPO." localSheetId="106" hidden="1">{#N/A,#N/A,FALSE,"DEPO"}</definedName>
    <definedName name="wrn.DEPO." localSheetId="17" hidden="1">{#N/A,#N/A,FALSE,"DEPO"}</definedName>
    <definedName name="wrn.DEPO." localSheetId="18" hidden="1">{#N/A,#N/A,FALSE,"DEPO"}</definedName>
    <definedName name="wrn.DEPO." localSheetId="38" hidden="1">{#N/A,#N/A,FALSE,"DEPO"}</definedName>
    <definedName name="wrn.DEPO." localSheetId="41" hidden="1">{#N/A,#N/A,FALSE,"DEPO"}</definedName>
    <definedName name="wrn.DEPO." localSheetId="65" hidden="1">{#N/A,#N/A,FALSE,"DEPO"}</definedName>
    <definedName name="wrn.DEPO." localSheetId="67" hidden="1">{#N/A,#N/A,FALSE,"DEPO"}</definedName>
    <definedName name="wrn.DEPO." localSheetId="70" hidden="1">{#N/A,#N/A,FALSE,"DEPO"}</definedName>
    <definedName name="wrn.DEPO." localSheetId="8" hidden="1">{#N/A,#N/A,FALSE,"DEPO"}</definedName>
    <definedName name="wrn.DEPO." localSheetId="9" hidden="1">{#N/A,#N/A,FALSE,"DEPO"}</definedName>
    <definedName name="wrn.DEPO." localSheetId="10" hidden="1">{#N/A,#N/A,FALSE,"DEPO"}</definedName>
    <definedName name="wrn.DEPO." localSheetId="11" hidden="1">{#N/A,#N/A,FALSE,"DEPO"}</definedName>
    <definedName name="wrn.DEPO." localSheetId="54" hidden="1">{#N/A,#N/A,FALSE,"DEPO"}</definedName>
    <definedName name="wrn.DEPO." localSheetId="51" hidden="1">{#N/A,#N/A,FALSE,"DEPO"}</definedName>
    <definedName name="wrn.DEPO." localSheetId="89" hidden="1">{#N/A,#N/A,FALSE,"DEPO"}</definedName>
    <definedName name="wrn.DEPO." localSheetId="28" hidden="1">{#N/A,#N/A,FALSE,"DEPO"}</definedName>
    <definedName name="wrn.DEPO." localSheetId="29" hidden="1">{#N/A,#N/A,FALSE,"DEPO"}</definedName>
    <definedName name="wrn.DEPO." localSheetId="30" hidden="1">{#N/A,#N/A,FALSE,"DEPO"}</definedName>
    <definedName name="wrn.DEPO." localSheetId="31" hidden="1">{#N/A,#N/A,FALSE,"DEPO"}</definedName>
    <definedName name="wrn.DEPO." localSheetId="32" hidden="1">{#N/A,#N/A,FALSE,"DEPO"}</definedName>
    <definedName name="wrn.DEPO." localSheetId="33" hidden="1">{#N/A,#N/A,FALSE,"DEPO"}</definedName>
    <definedName name="wrn.DEPO." localSheetId="34" hidden="1">{#N/A,#N/A,FALSE,"DEPO"}</definedName>
    <definedName name="wrn.DEPO." localSheetId="37" hidden="1">{#N/A,#N/A,FALSE,"DEPO"}</definedName>
    <definedName name="wrn.DEPO." localSheetId="2" hidden="1">{#N/A,#N/A,FALSE,"DEPO"}</definedName>
    <definedName name="wrn.DEPO." localSheetId="39" hidden="1">{#N/A,#N/A,FALSE,"DEPO"}</definedName>
    <definedName name="wrn.DEPO." localSheetId="40" hidden="1">{#N/A,#N/A,FALSE,"DEPO"}</definedName>
    <definedName name="wrn.DEPO." localSheetId="42" hidden="1">{#N/A,#N/A,FALSE,"DEPO"}</definedName>
    <definedName name="wrn.DEPO." localSheetId="43" hidden="1">{#N/A,#N/A,FALSE,"DEPO"}</definedName>
    <definedName name="wrn.DEPO." localSheetId="44" hidden="1">{#N/A,#N/A,FALSE,"DEPO"}</definedName>
    <definedName name="wrn.DEPO." localSheetId="45" hidden="1">{#N/A,#N/A,FALSE,"DEPO"}</definedName>
    <definedName name="wrn.DEPO." localSheetId="46" hidden="1">{#N/A,#N/A,FALSE,"DEPO"}</definedName>
    <definedName name="wrn.DEPO." localSheetId="47" hidden="1">{#N/A,#N/A,FALSE,"DEPO"}</definedName>
    <definedName name="wrn.DEPO." localSheetId="48" hidden="1">{#N/A,#N/A,FALSE,"DEPO"}</definedName>
    <definedName name="wrn.DEPO." localSheetId="49" hidden="1">{#N/A,#N/A,FALSE,"DEPO"}</definedName>
    <definedName name="wrn.DEPO." localSheetId="50" hidden="1">{#N/A,#N/A,FALSE,"DEPO"}</definedName>
    <definedName name="wrn.DEPO." localSheetId="57" hidden="1">{#N/A,#N/A,FALSE,"DEPO"}</definedName>
    <definedName name="wrn.DEPO." localSheetId="58" hidden="1">{#N/A,#N/A,FALSE,"DEPO"}</definedName>
    <definedName name="wrn.DEPO." localSheetId="64" hidden="1">{#N/A,#N/A,FALSE,"DEPO"}</definedName>
    <definedName name="wrn.DEPO." localSheetId="66" hidden="1">{#N/A,#N/A,FALSE,"DEPO"}</definedName>
    <definedName name="wrn.DEPO." localSheetId="68" hidden="1">{#N/A,#N/A,FALSE,"DEPO"}</definedName>
    <definedName name="wrn.DEPO." localSheetId="69" hidden="1">{#N/A,#N/A,FALSE,"DEPO"}</definedName>
    <definedName name="wrn.DEPO." localSheetId="71" hidden="1">{#N/A,#N/A,FALSE,"DEPO"}</definedName>
    <definedName name="wrn.DEPO." localSheetId="76" hidden="1">{#N/A,#N/A,FALSE,"DEPO"}</definedName>
    <definedName name="wrn.DEPO." localSheetId="77" hidden="1">{#N/A,#N/A,FALSE,"DEPO"}</definedName>
    <definedName name="wrn.DEPO." localSheetId="78" hidden="1">{#N/A,#N/A,FALSE,"DEPO"}</definedName>
    <definedName name="wrn.DEPO." localSheetId="82" hidden="1">{#N/A,#N/A,FALSE,"DEPO"}</definedName>
    <definedName name="wrn.DEPO." localSheetId="22" hidden="1">{#N/A,#N/A,FALSE,"DEPO"}</definedName>
    <definedName name="wrn.DEPO." localSheetId="86" hidden="1">{#N/A,#N/A,FALSE,"DEPO"}</definedName>
    <definedName name="wrn.DEPO." localSheetId="90" hidden="1">{#N/A,#N/A,FALSE,"DEPO"}</definedName>
    <definedName name="wrn.DEPO." localSheetId="94" hidden="1">{#N/A,#N/A,FALSE,"DEPO"}</definedName>
    <definedName name="wrn.DEPO." localSheetId="102" hidden="1">{#N/A,#N/A,FALSE,"DEPO"}</definedName>
    <definedName name="wrn.DEPO." localSheetId="27" hidden="1">{#N/A,#N/A,FALSE,"DEPO"}</definedName>
    <definedName name="wrn.DEPO." localSheetId="0" hidden="1">{#N/A,#N/A,FALSE,"DEPO"}</definedName>
    <definedName name="wrn.DEPO." hidden="1">{#N/A,#N/A,FALSE,"DEPO"}</definedName>
    <definedName name="wrn.EntpsPIB." localSheetId="104" hidden="1">{#N/A,#N/A,FALSE,"EntpsPIB"}</definedName>
    <definedName name="wrn.EntpsPIB." localSheetId="106" hidden="1">{#N/A,#N/A,FALSE,"EntpsPIB"}</definedName>
    <definedName name="wrn.EntpsPIB." localSheetId="16" hidden="1">{#N/A,#N/A,FALSE,"EntpsPIB"}</definedName>
    <definedName name="wrn.EntpsPIB." localSheetId="17" hidden="1">{#N/A,#N/A,FALSE,"EntpsPIB"}</definedName>
    <definedName name="wrn.EntpsPIB." localSheetId="18" hidden="1">{#N/A,#N/A,FALSE,"EntpsPIB"}</definedName>
    <definedName name="wrn.EntpsPIB." localSheetId="38" hidden="1">{#N/A,#N/A,FALSE,"EntpsPIB"}</definedName>
    <definedName name="wrn.EntpsPIB." localSheetId="41" hidden="1">{#N/A,#N/A,FALSE,"EntpsPIB"}</definedName>
    <definedName name="wrn.EntpsPIB." localSheetId="65" hidden="1">{#N/A,#N/A,FALSE,"EntpsPIB"}</definedName>
    <definedName name="wrn.EntpsPIB." localSheetId="67" hidden="1">{#N/A,#N/A,FALSE,"EntpsPIB"}</definedName>
    <definedName name="wrn.EntpsPIB." localSheetId="70" hidden="1">{#N/A,#N/A,FALSE,"EntpsPIB"}</definedName>
    <definedName name="wrn.EntpsPIB." localSheetId="8" hidden="1">{#N/A,#N/A,FALSE,"EntpsPIB"}</definedName>
    <definedName name="wrn.EntpsPIB." localSheetId="9" hidden="1">{#N/A,#N/A,FALSE,"EntpsPIB"}</definedName>
    <definedName name="wrn.EntpsPIB." localSheetId="10" hidden="1">{#N/A,#N/A,FALSE,"EntpsPIB"}</definedName>
    <definedName name="wrn.EntpsPIB." localSheetId="11" hidden="1">{#N/A,#N/A,FALSE,"EntpsPIB"}</definedName>
    <definedName name="wrn.EntpsPIB." localSheetId="54" hidden="1">{#N/A,#N/A,FALSE,"EntpsPIB"}</definedName>
    <definedName name="wrn.EntpsPIB." localSheetId="51" hidden="1">{#N/A,#N/A,FALSE,"EntpsPIB"}</definedName>
    <definedName name="wrn.EntpsPIB." localSheetId="89" hidden="1">{#N/A,#N/A,FALSE,"EntpsPIB"}</definedName>
    <definedName name="wrn.EntpsPIB." localSheetId="28" hidden="1">{#N/A,#N/A,FALSE,"EntpsPIB"}</definedName>
    <definedName name="wrn.EntpsPIB." localSheetId="29" hidden="1">{#N/A,#N/A,FALSE,"EntpsPIB"}</definedName>
    <definedName name="wrn.EntpsPIB." localSheetId="30" hidden="1">{#N/A,#N/A,FALSE,"EntpsPIB"}</definedName>
    <definedName name="wrn.EntpsPIB." localSheetId="31" hidden="1">{#N/A,#N/A,FALSE,"EntpsPIB"}</definedName>
    <definedName name="wrn.EntpsPIB." localSheetId="32" hidden="1">{#N/A,#N/A,FALSE,"EntpsPIB"}</definedName>
    <definedName name="wrn.EntpsPIB." localSheetId="33" hidden="1">{#N/A,#N/A,FALSE,"EntpsPIB"}</definedName>
    <definedName name="wrn.EntpsPIB." localSheetId="34" hidden="1">{#N/A,#N/A,FALSE,"EntpsPIB"}</definedName>
    <definedName name="wrn.EntpsPIB." localSheetId="37" hidden="1">{#N/A,#N/A,FALSE,"EntpsPIB"}</definedName>
    <definedName name="wrn.EntpsPIB." localSheetId="2" hidden="1">{#N/A,#N/A,FALSE,"EntpsPIB"}</definedName>
    <definedName name="wrn.EntpsPIB." localSheetId="39" hidden="1">{#N/A,#N/A,FALSE,"EntpsPIB"}</definedName>
    <definedName name="wrn.EntpsPIB." localSheetId="40" hidden="1">{#N/A,#N/A,FALSE,"EntpsPIB"}</definedName>
    <definedName name="wrn.EntpsPIB." localSheetId="42" hidden="1">{#N/A,#N/A,FALSE,"EntpsPIB"}</definedName>
    <definedName name="wrn.EntpsPIB." localSheetId="43" hidden="1">{#N/A,#N/A,FALSE,"EntpsPIB"}</definedName>
    <definedName name="wrn.EntpsPIB." localSheetId="44" hidden="1">{#N/A,#N/A,FALSE,"EntpsPIB"}</definedName>
    <definedName name="wrn.EntpsPIB." localSheetId="45" hidden="1">{#N/A,#N/A,FALSE,"EntpsPIB"}</definedName>
    <definedName name="wrn.EntpsPIB." localSheetId="46" hidden="1">{#N/A,#N/A,FALSE,"EntpsPIB"}</definedName>
    <definedName name="wrn.EntpsPIB." localSheetId="47" hidden="1">{#N/A,#N/A,FALSE,"EntpsPIB"}</definedName>
    <definedName name="wrn.EntpsPIB." localSheetId="48" hidden="1">{#N/A,#N/A,FALSE,"EntpsPIB"}</definedName>
    <definedName name="wrn.EntpsPIB." localSheetId="49" hidden="1">{#N/A,#N/A,FALSE,"EntpsPIB"}</definedName>
    <definedName name="wrn.EntpsPIB." localSheetId="50" hidden="1">{#N/A,#N/A,FALSE,"EntpsPIB"}</definedName>
    <definedName name="wrn.EntpsPIB." localSheetId="57" hidden="1">{#N/A,#N/A,FALSE,"EntpsPIB"}</definedName>
    <definedName name="wrn.EntpsPIB." localSheetId="58" hidden="1">{#N/A,#N/A,FALSE,"EntpsPIB"}</definedName>
    <definedName name="wrn.EntpsPIB." localSheetId="59" hidden="1">{#N/A,#N/A,FALSE,"EntpsPIB"}</definedName>
    <definedName name="wrn.EntpsPIB." localSheetId="60" hidden="1">{#N/A,#N/A,FALSE,"EntpsPIB"}</definedName>
    <definedName name="wrn.EntpsPIB." localSheetId="61" hidden="1">{#N/A,#N/A,FALSE,"EntpsPIB"}</definedName>
    <definedName name="wrn.EntpsPIB." localSheetId="62" hidden="1">{#N/A,#N/A,FALSE,"EntpsPIB"}</definedName>
    <definedName name="wrn.EntpsPIB." localSheetId="63" hidden="1">{#N/A,#N/A,FALSE,"EntpsPIB"}</definedName>
    <definedName name="wrn.EntpsPIB." localSheetId="64" hidden="1">{#N/A,#N/A,FALSE,"EntpsPIB"}</definedName>
    <definedName name="wrn.EntpsPIB." localSheetId="66" hidden="1">{#N/A,#N/A,FALSE,"EntpsPIB"}</definedName>
    <definedName name="wrn.EntpsPIB." localSheetId="68" hidden="1">{#N/A,#N/A,FALSE,"EntpsPIB"}</definedName>
    <definedName name="wrn.EntpsPIB." localSheetId="69" hidden="1">{#N/A,#N/A,FALSE,"EntpsPIB"}</definedName>
    <definedName name="wrn.EntpsPIB." localSheetId="71" hidden="1">{#N/A,#N/A,FALSE,"EntpsPIB"}</definedName>
    <definedName name="wrn.EntpsPIB." localSheetId="76" hidden="1">{#N/A,#N/A,FALSE,"EntpsPIB"}</definedName>
    <definedName name="wrn.EntpsPIB." localSheetId="77" hidden="1">{#N/A,#N/A,FALSE,"EntpsPIB"}</definedName>
    <definedName name="wrn.EntpsPIB." localSheetId="78" hidden="1">{#N/A,#N/A,FALSE,"EntpsPIB"}</definedName>
    <definedName name="wrn.EntpsPIB." localSheetId="82" hidden="1">{#N/A,#N/A,FALSE,"EntpsPIB"}</definedName>
    <definedName name="wrn.EntpsPIB." localSheetId="22" hidden="1">{#N/A,#N/A,FALSE,"EntpsPIB"}</definedName>
    <definedName name="wrn.EntpsPIB." localSheetId="86" hidden="1">{#N/A,#N/A,FALSE,"EntpsPIB"}</definedName>
    <definedName name="wrn.EntpsPIB." localSheetId="90" hidden="1">{#N/A,#N/A,FALSE,"EntpsPIB"}</definedName>
    <definedName name="wrn.EntpsPIB." localSheetId="94" hidden="1">{#N/A,#N/A,FALSE,"EntpsPIB"}</definedName>
    <definedName name="wrn.EntpsPIB." localSheetId="102" hidden="1">{#N/A,#N/A,FALSE,"EntpsPIB"}</definedName>
    <definedName name="wrn.EntpsPIB." localSheetId="27" hidden="1">{#N/A,#N/A,FALSE,"EntpsPIB"}</definedName>
    <definedName name="wrn.EntpsPIB." localSheetId="0" hidden="1">{#N/A,#N/A,FALSE,"EntpsPIB"}</definedName>
    <definedName name="wrn.EntpsPIB." hidden="1">{#N/A,#N/A,FALSE,"EntpsPIB"}</definedName>
    <definedName name="wrn.EXCISE." localSheetId="104" hidden="1">{#N/A,#N/A,FALSE,"EXCISE"}</definedName>
    <definedName name="wrn.EXCISE." localSheetId="106" hidden="1">{#N/A,#N/A,FALSE,"EXCISE"}</definedName>
    <definedName name="wrn.EXCISE." localSheetId="17" hidden="1">{#N/A,#N/A,FALSE,"EXCISE"}</definedName>
    <definedName name="wrn.EXCISE." localSheetId="18" hidden="1">{#N/A,#N/A,FALSE,"EXCISE"}</definedName>
    <definedName name="wrn.EXCISE." localSheetId="38" hidden="1">{#N/A,#N/A,FALSE,"EXCISE"}</definedName>
    <definedName name="wrn.EXCISE." localSheetId="41" hidden="1">{#N/A,#N/A,FALSE,"EXCISE"}</definedName>
    <definedName name="wrn.EXCISE." localSheetId="65" hidden="1">{#N/A,#N/A,FALSE,"EXCISE"}</definedName>
    <definedName name="wrn.EXCISE." localSheetId="67" hidden="1">{#N/A,#N/A,FALSE,"EXCISE"}</definedName>
    <definedName name="wrn.EXCISE." localSheetId="70" hidden="1">{#N/A,#N/A,FALSE,"EXCISE"}</definedName>
    <definedName name="wrn.EXCISE." localSheetId="8" hidden="1">{#N/A,#N/A,FALSE,"EXCISE"}</definedName>
    <definedName name="wrn.EXCISE." localSheetId="9" hidden="1">{#N/A,#N/A,FALSE,"EXCISE"}</definedName>
    <definedName name="wrn.EXCISE." localSheetId="10" hidden="1">{#N/A,#N/A,FALSE,"EXCISE"}</definedName>
    <definedName name="wrn.EXCISE." localSheetId="11" hidden="1">{#N/A,#N/A,FALSE,"EXCISE"}</definedName>
    <definedName name="wrn.EXCISE." localSheetId="54" hidden="1">{#N/A,#N/A,FALSE,"EXCISE"}</definedName>
    <definedName name="wrn.EXCISE." localSheetId="51" hidden="1">{#N/A,#N/A,FALSE,"EXCISE"}</definedName>
    <definedName name="wrn.EXCISE." localSheetId="89" hidden="1">{#N/A,#N/A,FALSE,"EXCISE"}</definedName>
    <definedName name="wrn.EXCISE." localSheetId="28"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localSheetId="32" hidden="1">{#N/A,#N/A,FALSE,"EXCISE"}</definedName>
    <definedName name="wrn.EXCISE." localSheetId="33" hidden="1">{#N/A,#N/A,FALSE,"EXCISE"}</definedName>
    <definedName name="wrn.EXCISE." localSheetId="34" hidden="1">{#N/A,#N/A,FALSE,"EXCISE"}</definedName>
    <definedName name="wrn.EXCISE." localSheetId="37" hidden="1">{#N/A,#N/A,FALSE,"EXCISE"}</definedName>
    <definedName name="wrn.EXCISE." localSheetId="2" hidden="1">{#N/A,#N/A,FALSE,"EXCISE"}</definedName>
    <definedName name="wrn.EXCISE." localSheetId="39" hidden="1">{#N/A,#N/A,FALSE,"EXCISE"}</definedName>
    <definedName name="wrn.EXCISE." localSheetId="40" hidden="1">{#N/A,#N/A,FALSE,"EXCISE"}</definedName>
    <definedName name="wrn.EXCISE." localSheetId="42" hidden="1">{#N/A,#N/A,FALSE,"EXCISE"}</definedName>
    <definedName name="wrn.EXCISE." localSheetId="43" hidden="1">{#N/A,#N/A,FALSE,"EXCISE"}</definedName>
    <definedName name="wrn.EXCISE." localSheetId="44" hidden="1">{#N/A,#N/A,FALSE,"EXCISE"}</definedName>
    <definedName name="wrn.EXCISE." localSheetId="45" hidden="1">{#N/A,#N/A,FALSE,"EXCISE"}</definedName>
    <definedName name="wrn.EXCISE." localSheetId="46" hidden="1">{#N/A,#N/A,FALSE,"EXCISE"}</definedName>
    <definedName name="wrn.EXCISE." localSheetId="47" hidden="1">{#N/A,#N/A,FALSE,"EXCISE"}</definedName>
    <definedName name="wrn.EXCISE." localSheetId="48" hidden="1">{#N/A,#N/A,FALSE,"EXCISE"}</definedName>
    <definedName name="wrn.EXCISE." localSheetId="49" hidden="1">{#N/A,#N/A,FALSE,"EXCISE"}</definedName>
    <definedName name="wrn.EXCISE." localSheetId="50" hidden="1">{#N/A,#N/A,FALSE,"EXCISE"}</definedName>
    <definedName name="wrn.EXCISE." localSheetId="57" hidden="1">{#N/A,#N/A,FALSE,"EXCISE"}</definedName>
    <definedName name="wrn.EXCISE." localSheetId="58" hidden="1">{#N/A,#N/A,FALSE,"EXCISE"}</definedName>
    <definedName name="wrn.EXCISE." localSheetId="64" hidden="1">{#N/A,#N/A,FALSE,"EXCISE"}</definedName>
    <definedName name="wrn.EXCISE." localSheetId="66" hidden="1">{#N/A,#N/A,FALSE,"EXCISE"}</definedName>
    <definedName name="wrn.EXCISE." localSheetId="68" hidden="1">{#N/A,#N/A,FALSE,"EXCISE"}</definedName>
    <definedName name="wrn.EXCISE." localSheetId="69" hidden="1">{#N/A,#N/A,FALSE,"EXCISE"}</definedName>
    <definedName name="wrn.EXCISE." localSheetId="71" hidden="1">{#N/A,#N/A,FALSE,"EXCISE"}</definedName>
    <definedName name="wrn.EXCISE." localSheetId="76" hidden="1">{#N/A,#N/A,FALSE,"EXCISE"}</definedName>
    <definedName name="wrn.EXCISE." localSheetId="77" hidden="1">{#N/A,#N/A,FALSE,"EXCISE"}</definedName>
    <definedName name="wrn.EXCISE." localSheetId="78" hidden="1">{#N/A,#N/A,FALSE,"EXCISE"}</definedName>
    <definedName name="wrn.EXCISE." localSheetId="82" hidden="1">{#N/A,#N/A,FALSE,"EXCISE"}</definedName>
    <definedName name="wrn.EXCISE." localSheetId="22" hidden="1">{#N/A,#N/A,FALSE,"EXCISE"}</definedName>
    <definedName name="wrn.EXCISE." localSheetId="86" hidden="1">{#N/A,#N/A,FALSE,"EXCISE"}</definedName>
    <definedName name="wrn.EXCISE." localSheetId="90" hidden="1">{#N/A,#N/A,FALSE,"EXCISE"}</definedName>
    <definedName name="wrn.EXCISE." localSheetId="94" hidden="1">{#N/A,#N/A,FALSE,"EXCISE"}</definedName>
    <definedName name="wrn.EXCISE." localSheetId="102" hidden="1">{#N/A,#N/A,FALSE,"EXCISE"}</definedName>
    <definedName name="wrn.EXCISE." localSheetId="27" hidden="1">{#N/A,#N/A,FALSE,"EXCISE"}</definedName>
    <definedName name="wrn.EXCISE." localSheetId="0" hidden="1">{#N/A,#N/A,FALSE,"EXCISE"}</definedName>
    <definedName name="wrn.EXCISE." hidden="1">{#N/A,#N/A,FALSE,"EXCISE"}</definedName>
    <definedName name="wrn.EXRATE." localSheetId="104" hidden="1">{#N/A,#N/A,FALSE,"EXRATE"}</definedName>
    <definedName name="wrn.EXRATE." localSheetId="106" hidden="1">{#N/A,#N/A,FALSE,"EXRATE"}</definedName>
    <definedName name="wrn.EXRATE." localSheetId="17" hidden="1">{#N/A,#N/A,FALSE,"EXRATE"}</definedName>
    <definedName name="wrn.EXRATE." localSheetId="18" hidden="1">{#N/A,#N/A,FALSE,"EXRATE"}</definedName>
    <definedName name="wrn.EXRATE." localSheetId="38" hidden="1">{#N/A,#N/A,FALSE,"EXRATE"}</definedName>
    <definedName name="wrn.EXRATE." localSheetId="41" hidden="1">{#N/A,#N/A,FALSE,"EXRATE"}</definedName>
    <definedName name="wrn.EXRATE." localSheetId="65" hidden="1">{#N/A,#N/A,FALSE,"EXRATE"}</definedName>
    <definedName name="wrn.EXRATE." localSheetId="67" hidden="1">{#N/A,#N/A,FALSE,"EXRATE"}</definedName>
    <definedName name="wrn.EXRATE." localSheetId="70" hidden="1">{#N/A,#N/A,FALSE,"EXRATE"}</definedName>
    <definedName name="wrn.EXRATE." localSheetId="8" hidden="1">{#N/A,#N/A,FALSE,"EXRATE"}</definedName>
    <definedName name="wrn.EXRATE." localSheetId="9" hidden="1">{#N/A,#N/A,FALSE,"EXRATE"}</definedName>
    <definedName name="wrn.EXRATE." localSheetId="10" hidden="1">{#N/A,#N/A,FALSE,"EXRATE"}</definedName>
    <definedName name="wrn.EXRATE." localSheetId="11" hidden="1">{#N/A,#N/A,FALSE,"EXRATE"}</definedName>
    <definedName name="wrn.EXRATE." localSheetId="54" hidden="1">{#N/A,#N/A,FALSE,"EXRATE"}</definedName>
    <definedName name="wrn.EXRATE." localSheetId="51" hidden="1">{#N/A,#N/A,FALSE,"EXRATE"}</definedName>
    <definedName name="wrn.EXRATE." localSheetId="89" hidden="1">{#N/A,#N/A,FALSE,"EXRATE"}</definedName>
    <definedName name="wrn.EXRATE." localSheetId="28"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localSheetId="32" hidden="1">{#N/A,#N/A,FALSE,"EXRATE"}</definedName>
    <definedName name="wrn.EXRATE." localSheetId="33" hidden="1">{#N/A,#N/A,FALSE,"EXRATE"}</definedName>
    <definedName name="wrn.EXRATE." localSheetId="34" hidden="1">{#N/A,#N/A,FALSE,"EXRATE"}</definedName>
    <definedName name="wrn.EXRATE." localSheetId="37" hidden="1">{#N/A,#N/A,FALSE,"EXRATE"}</definedName>
    <definedName name="wrn.EXRATE." localSheetId="2" hidden="1">{#N/A,#N/A,FALSE,"EXRATE"}</definedName>
    <definedName name="wrn.EXRATE." localSheetId="39" hidden="1">{#N/A,#N/A,FALSE,"EXRATE"}</definedName>
    <definedName name="wrn.EXRATE." localSheetId="40" hidden="1">{#N/A,#N/A,FALSE,"EXRATE"}</definedName>
    <definedName name="wrn.EXRATE." localSheetId="42" hidden="1">{#N/A,#N/A,FALSE,"EXRATE"}</definedName>
    <definedName name="wrn.EXRATE." localSheetId="43" hidden="1">{#N/A,#N/A,FALSE,"EXRATE"}</definedName>
    <definedName name="wrn.EXRATE." localSheetId="44" hidden="1">{#N/A,#N/A,FALSE,"EXRATE"}</definedName>
    <definedName name="wrn.EXRATE." localSheetId="45" hidden="1">{#N/A,#N/A,FALSE,"EXRATE"}</definedName>
    <definedName name="wrn.EXRATE." localSheetId="46" hidden="1">{#N/A,#N/A,FALSE,"EXRATE"}</definedName>
    <definedName name="wrn.EXRATE." localSheetId="47" hidden="1">{#N/A,#N/A,FALSE,"EXRATE"}</definedName>
    <definedName name="wrn.EXRATE." localSheetId="48" hidden="1">{#N/A,#N/A,FALSE,"EXRATE"}</definedName>
    <definedName name="wrn.EXRATE." localSheetId="49" hidden="1">{#N/A,#N/A,FALSE,"EXRATE"}</definedName>
    <definedName name="wrn.EXRATE." localSheetId="50" hidden="1">{#N/A,#N/A,FALSE,"EXRATE"}</definedName>
    <definedName name="wrn.EXRATE." localSheetId="57" hidden="1">{#N/A,#N/A,FALSE,"EXRATE"}</definedName>
    <definedName name="wrn.EXRATE." localSheetId="58" hidden="1">{#N/A,#N/A,FALSE,"EXRATE"}</definedName>
    <definedName name="wrn.EXRATE." localSheetId="64" hidden="1">{#N/A,#N/A,FALSE,"EXRATE"}</definedName>
    <definedName name="wrn.EXRATE." localSheetId="66" hidden="1">{#N/A,#N/A,FALSE,"EXRATE"}</definedName>
    <definedName name="wrn.EXRATE." localSheetId="68" hidden="1">{#N/A,#N/A,FALSE,"EXRATE"}</definedName>
    <definedName name="wrn.EXRATE." localSheetId="69" hidden="1">{#N/A,#N/A,FALSE,"EXRATE"}</definedName>
    <definedName name="wrn.EXRATE." localSheetId="71" hidden="1">{#N/A,#N/A,FALSE,"EXRATE"}</definedName>
    <definedName name="wrn.EXRATE." localSheetId="76" hidden="1">{#N/A,#N/A,FALSE,"EXRATE"}</definedName>
    <definedName name="wrn.EXRATE." localSheetId="77" hidden="1">{#N/A,#N/A,FALSE,"EXRATE"}</definedName>
    <definedName name="wrn.EXRATE." localSheetId="78" hidden="1">{#N/A,#N/A,FALSE,"EXRATE"}</definedName>
    <definedName name="wrn.EXRATE." localSheetId="82" hidden="1">{#N/A,#N/A,FALSE,"EXRATE"}</definedName>
    <definedName name="wrn.EXRATE." localSheetId="22" hidden="1">{#N/A,#N/A,FALSE,"EXRATE"}</definedName>
    <definedName name="wrn.EXRATE." localSheetId="86" hidden="1">{#N/A,#N/A,FALSE,"EXRATE"}</definedName>
    <definedName name="wrn.EXRATE." localSheetId="90" hidden="1">{#N/A,#N/A,FALSE,"EXRATE"}</definedName>
    <definedName name="wrn.EXRATE." localSheetId="94" hidden="1">{#N/A,#N/A,FALSE,"EXRATE"}</definedName>
    <definedName name="wrn.EXRATE." localSheetId="102" hidden="1">{#N/A,#N/A,FALSE,"EXRATE"}</definedName>
    <definedName name="wrn.EXRATE." localSheetId="27" hidden="1">{#N/A,#N/A,FALSE,"EXRATE"}</definedName>
    <definedName name="wrn.EXRATE." localSheetId="0" hidden="1">{#N/A,#N/A,FALSE,"EXRATE"}</definedName>
    <definedName name="wrn.EXRATE." hidden="1">{#N/A,#N/A,FALSE,"EXRATE"}</definedName>
    <definedName name="wrn.EXTDEBT." localSheetId="104" hidden="1">{#N/A,#N/A,FALSE,"EXTDEBT"}</definedName>
    <definedName name="wrn.EXTDEBT." localSheetId="106" hidden="1">{#N/A,#N/A,FALSE,"EXTDEBT"}</definedName>
    <definedName name="wrn.EXTDEBT." localSheetId="17" hidden="1">{#N/A,#N/A,FALSE,"EXTDEBT"}</definedName>
    <definedName name="wrn.EXTDEBT." localSheetId="18" hidden="1">{#N/A,#N/A,FALSE,"EXTDEBT"}</definedName>
    <definedName name="wrn.EXTDEBT." localSheetId="38" hidden="1">{#N/A,#N/A,FALSE,"EXTDEBT"}</definedName>
    <definedName name="wrn.EXTDEBT." localSheetId="41" hidden="1">{#N/A,#N/A,FALSE,"EXTDEBT"}</definedName>
    <definedName name="wrn.EXTDEBT." localSheetId="65" hidden="1">{#N/A,#N/A,FALSE,"EXTDEBT"}</definedName>
    <definedName name="wrn.EXTDEBT." localSheetId="67" hidden="1">{#N/A,#N/A,FALSE,"EXTDEBT"}</definedName>
    <definedName name="wrn.EXTDEBT." localSheetId="70" hidden="1">{#N/A,#N/A,FALSE,"EXTDEBT"}</definedName>
    <definedName name="wrn.EXTDEBT." localSheetId="8" hidden="1">{#N/A,#N/A,FALSE,"EXTDEBT"}</definedName>
    <definedName name="wrn.EXTDEBT." localSheetId="9" hidden="1">{#N/A,#N/A,FALSE,"EXTDEBT"}</definedName>
    <definedName name="wrn.EXTDEBT." localSheetId="10" hidden="1">{#N/A,#N/A,FALSE,"EXTDEBT"}</definedName>
    <definedName name="wrn.EXTDEBT." localSheetId="11" hidden="1">{#N/A,#N/A,FALSE,"EXTDEBT"}</definedName>
    <definedName name="wrn.EXTDEBT." localSheetId="54" hidden="1">{#N/A,#N/A,FALSE,"EXTDEBT"}</definedName>
    <definedName name="wrn.EXTDEBT." localSheetId="51" hidden="1">{#N/A,#N/A,FALSE,"EXTDEBT"}</definedName>
    <definedName name="wrn.EXTDEBT." localSheetId="89" hidden="1">{#N/A,#N/A,FALSE,"EXTDEBT"}</definedName>
    <definedName name="wrn.EXTDEBT." localSheetId="28"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localSheetId="32" hidden="1">{#N/A,#N/A,FALSE,"EXTDEBT"}</definedName>
    <definedName name="wrn.EXTDEBT." localSheetId="33" hidden="1">{#N/A,#N/A,FALSE,"EXTDEBT"}</definedName>
    <definedName name="wrn.EXTDEBT." localSheetId="34" hidden="1">{#N/A,#N/A,FALSE,"EXTDEBT"}</definedName>
    <definedName name="wrn.EXTDEBT." localSheetId="37" hidden="1">{#N/A,#N/A,FALSE,"EXTDEBT"}</definedName>
    <definedName name="wrn.EXTDEBT." localSheetId="2" hidden="1">{#N/A,#N/A,FALSE,"EXTDEBT"}</definedName>
    <definedName name="wrn.EXTDEBT." localSheetId="39" hidden="1">{#N/A,#N/A,FALSE,"EXTDEBT"}</definedName>
    <definedName name="wrn.EXTDEBT." localSheetId="40" hidden="1">{#N/A,#N/A,FALSE,"EXTDEBT"}</definedName>
    <definedName name="wrn.EXTDEBT." localSheetId="42" hidden="1">{#N/A,#N/A,FALSE,"EXTDEBT"}</definedName>
    <definedName name="wrn.EXTDEBT." localSheetId="43" hidden="1">{#N/A,#N/A,FALSE,"EXTDEBT"}</definedName>
    <definedName name="wrn.EXTDEBT." localSheetId="44" hidden="1">{#N/A,#N/A,FALSE,"EXTDEBT"}</definedName>
    <definedName name="wrn.EXTDEBT." localSheetId="45" hidden="1">{#N/A,#N/A,FALSE,"EXTDEBT"}</definedName>
    <definedName name="wrn.EXTDEBT." localSheetId="46" hidden="1">{#N/A,#N/A,FALSE,"EXTDEBT"}</definedName>
    <definedName name="wrn.EXTDEBT." localSheetId="47" hidden="1">{#N/A,#N/A,FALSE,"EXTDEBT"}</definedName>
    <definedName name="wrn.EXTDEBT." localSheetId="48" hidden="1">{#N/A,#N/A,FALSE,"EXTDEBT"}</definedName>
    <definedName name="wrn.EXTDEBT." localSheetId="49" hidden="1">{#N/A,#N/A,FALSE,"EXTDEBT"}</definedName>
    <definedName name="wrn.EXTDEBT." localSheetId="50" hidden="1">{#N/A,#N/A,FALSE,"EXTDEBT"}</definedName>
    <definedName name="wrn.EXTDEBT." localSheetId="57" hidden="1">{#N/A,#N/A,FALSE,"EXTDEBT"}</definedName>
    <definedName name="wrn.EXTDEBT." localSheetId="58" hidden="1">{#N/A,#N/A,FALSE,"EXTDEBT"}</definedName>
    <definedName name="wrn.EXTDEBT." localSheetId="64" hidden="1">{#N/A,#N/A,FALSE,"EXTDEBT"}</definedName>
    <definedName name="wrn.EXTDEBT." localSheetId="66" hidden="1">{#N/A,#N/A,FALSE,"EXTDEBT"}</definedName>
    <definedName name="wrn.EXTDEBT." localSheetId="68" hidden="1">{#N/A,#N/A,FALSE,"EXTDEBT"}</definedName>
    <definedName name="wrn.EXTDEBT." localSheetId="69" hidden="1">{#N/A,#N/A,FALSE,"EXTDEBT"}</definedName>
    <definedName name="wrn.EXTDEBT." localSheetId="71" hidden="1">{#N/A,#N/A,FALSE,"EXTDEBT"}</definedName>
    <definedName name="wrn.EXTDEBT." localSheetId="76" hidden="1">{#N/A,#N/A,FALSE,"EXTDEBT"}</definedName>
    <definedName name="wrn.EXTDEBT." localSheetId="77" hidden="1">{#N/A,#N/A,FALSE,"EXTDEBT"}</definedName>
    <definedName name="wrn.EXTDEBT." localSheetId="78" hidden="1">{#N/A,#N/A,FALSE,"EXTDEBT"}</definedName>
    <definedName name="wrn.EXTDEBT." localSheetId="82" hidden="1">{#N/A,#N/A,FALSE,"EXTDEBT"}</definedName>
    <definedName name="wrn.EXTDEBT." localSheetId="22" hidden="1">{#N/A,#N/A,FALSE,"EXTDEBT"}</definedName>
    <definedName name="wrn.EXTDEBT." localSheetId="86" hidden="1">{#N/A,#N/A,FALSE,"EXTDEBT"}</definedName>
    <definedName name="wrn.EXTDEBT." localSheetId="90" hidden="1">{#N/A,#N/A,FALSE,"EXTDEBT"}</definedName>
    <definedName name="wrn.EXTDEBT." localSheetId="94" hidden="1">{#N/A,#N/A,FALSE,"EXTDEBT"}</definedName>
    <definedName name="wrn.EXTDEBT." localSheetId="102" hidden="1">{#N/A,#N/A,FALSE,"EXTDEBT"}</definedName>
    <definedName name="wrn.EXTDEBT." localSheetId="27" hidden="1">{#N/A,#N/A,FALSE,"EXTDEBT"}</definedName>
    <definedName name="wrn.EXTDEBT." localSheetId="0" hidden="1">{#N/A,#N/A,FALSE,"EXTDEBT"}</definedName>
    <definedName name="wrn.EXTDEBT." hidden="1">{#N/A,#N/A,FALSE,"EXTDEBT"}</definedName>
    <definedName name="wrn.EXTRABUDGT." localSheetId="104" hidden="1">{#N/A,#N/A,FALSE,"EXTRABUDGT"}</definedName>
    <definedName name="wrn.EXTRABUDGT." localSheetId="106" hidden="1">{#N/A,#N/A,FALSE,"EXTRABUDGT"}</definedName>
    <definedName name="wrn.EXTRABUDGT." localSheetId="17" hidden="1">{#N/A,#N/A,FALSE,"EXTRABUDGT"}</definedName>
    <definedName name="wrn.EXTRABUDGT." localSheetId="18" hidden="1">{#N/A,#N/A,FALSE,"EXTRABUDGT"}</definedName>
    <definedName name="wrn.EXTRABUDGT." localSheetId="38" hidden="1">{#N/A,#N/A,FALSE,"EXTRABUDGT"}</definedName>
    <definedName name="wrn.EXTRABUDGT." localSheetId="41" hidden="1">{#N/A,#N/A,FALSE,"EXTRABUDGT"}</definedName>
    <definedName name="wrn.EXTRABUDGT." localSheetId="65" hidden="1">{#N/A,#N/A,FALSE,"EXTRABUDGT"}</definedName>
    <definedName name="wrn.EXTRABUDGT." localSheetId="67" hidden="1">{#N/A,#N/A,FALSE,"EXTRABUDGT"}</definedName>
    <definedName name="wrn.EXTRABUDGT." localSheetId="70" hidden="1">{#N/A,#N/A,FALSE,"EXTRABUDGT"}</definedName>
    <definedName name="wrn.EXTRABUDGT." localSheetId="8" hidden="1">{#N/A,#N/A,FALSE,"EXTRABUDGT"}</definedName>
    <definedName name="wrn.EXTRABUDGT." localSheetId="9" hidden="1">{#N/A,#N/A,FALSE,"EXTRABUDGT"}</definedName>
    <definedName name="wrn.EXTRABUDGT." localSheetId="10" hidden="1">{#N/A,#N/A,FALSE,"EXTRABUDGT"}</definedName>
    <definedName name="wrn.EXTRABUDGT." localSheetId="11" hidden="1">{#N/A,#N/A,FALSE,"EXTRABUDGT"}</definedName>
    <definedName name="wrn.EXTRABUDGT." localSheetId="54" hidden="1">{#N/A,#N/A,FALSE,"EXTRABUDGT"}</definedName>
    <definedName name="wrn.EXTRABUDGT." localSheetId="51" hidden="1">{#N/A,#N/A,FALSE,"EXTRABUDGT"}</definedName>
    <definedName name="wrn.EXTRABUDGT." localSheetId="89" hidden="1">{#N/A,#N/A,FALSE,"EXTRABUDGT"}</definedName>
    <definedName name="wrn.EXTRABUDGT." localSheetId="28"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localSheetId="32" hidden="1">{#N/A,#N/A,FALSE,"EXTRABUDGT"}</definedName>
    <definedName name="wrn.EXTRABUDGT." localSheetId="33" hidden="1">{#N/A,#N/A,FALSE,"EXTRABUDGT"}</definedName>
    <definedName name="wrn.EXTRABUDGT." localSheetId="34" hidden="1">{#N/A,#N/A,FALSE,"EXTRABUDGT"}</definedName>
    <definedName name="wrn.EXTRABUDGT." localSheetId="37" hidden="1">{#N/A,#N/A,FALSE,"EXTRABUDGT"}</definedName>
    <definedName name="wrn.EXTRABUDGT." localSheetId="2" hidden="1">{#N/A,#N/A,FALSE,"EXTRABUDGT"}</definedName>
    <definedName name="wrn.EXTRABUDGT." localSheetId="39" hidden="1">{#N/A,#N/A,FALSE,"EXTRABUDGT"}</definedName>
    <definedName name="wrn.EXTRABUDGT." localSheetId="40" hidden="1">{#N/A,#N/A,FALSE,"EXTRABUDGT"}</definedName>
    <definedName name="wrn.EXTRABUDGT." localSheetId="42" hidden="1">{#N/A,#N/A,FALSE,"EXTRABUDGT"}</definedName>
    <definedName name="wrn.EXTRABUDGT." localSheetId="43" hidden="1">{#N/A,#N/A,FALSE,"EXTRABUDGT"}</definedName>
    <definedName name="wrn.EXTRABUDGT." localSheetId="44" hidden="1">{#N/A,#N/A,FALSE,"EXTRABUDGT"}</definedName>
    <definedName name="wrn.EXTRABUDGT." localSheetId="45" hidden="1">{#N/A,#N/A,FALSE,"EXTRABUDGT"}</definedName>
    <definedName name="wrn.EXTRABUDGT." localSheetId="46" hidden="1">{#N/A,#N/A,FALSE,"EXTRABUDGT"}</definedName>
    <definedName name="wrn.EXTRABUDGT." localSheetId="47" hidden="1">{#N/A,#N/A,FALSE,"EXTRABUDGT"}</definedName>
    <definedName name="wrn.EXTRABUDGT." localSheetId="48" hidden="1">{#N/A,#N/A,FALSE,"EXTRABUDGT"}</definedName>
    <definedName name="wrn.EXTRABUDGT." localSheetId="49" hidden="1">{#N/A,#N/A,FALSE,"EXTRABUDGT"}</definedName>
    <definedName name="wrn.EXTRABUDGT." localSheetId="50" hidden="1">{#N/A,#N/A,FALSE,"EXTRABUDGT"}</definedName>
    <definedName name="wrn.EXTRABUDGT." localSheetId="57" hidden="1">{#N/A,#N/A,FALSE,"EXTRABUDGT"}</definedName>
    <definedName name="wrn.EXTRABUDGT." localSheetId="58" hidden="1">{#N/A,#N/A,FALSE,"EXTRABUDGT"}</definedName>
    <definedName name="wrn.EXTRABUDGT." localSheetId="64" hidden="1">{#N/A,#N/A,FALSE,"EXTRABUDGT"}</definedName>
    <definedName name="wrn.EXTRABUDGT." localSheetId="66" hidden="1">{#N/A,#N/A,FALSE,"EXTRABUDGT"}</definedName>
    <definedName name="wrn.EXTRABUDGT." localSheetId="68" hidden="1">{#N/A,#N/A,FALSE,"EXTRABUDGT"}</definedName>
    <definedName name="wrn.EXTRABUDGT." localSheetId="69" hidden="1">{#N/A,#N/A,FALSE,"EXTRABUDGT"}</definedName>
    <definedName name="wrn.EXTRABUDGT." localSheetId="71" hidden="1">{#N/A,#N/A,FALSE,"EXTRABUDGT"}</definedName>
    <definedName name="wrn.EXTRABUDGT." localSheetId="76" hidden="1">{#N/A,#N/A,FALSE,"EXTRABUDGT"}</definedName>
    <definedName name="wrn.EXTRABUDGT." localSheetId="77" hidden="1">{#N/A,#N/A,FALSE,"EXTRABUDGT"}</definedName>
    <definedName name="wrn.EXTRABUDGT." localSheetId="78" hidden="1">{#N/A,#N/A,FALSE,"EXTRABUDGT"}</definedName>
    <definedName name="wrn.EXTRABUDGT." localSheetId="82" hidden="1">{#N/A,#N/A,FALSE,"EXTRABUDGT"}</definedName>
    <definedName name="wrn.EXTRABUDGT." localSheetId="22" hidden="1">{#N/A,#N/A,FALSE,"EXTRABUDGT"}</definedName>
    <definedName name="wrn.EXTRABUDGT." localSheetId="86" hidden="1">{#N/A,#N/A,FALSE,"EXTRABUDGT"}</definedName>
    <definedName name="wrn.EXTRABUDGT." localSheetId="90" hidden="1">{#N/A,#N/A,FALSE,"EXTRABUDGT"}</definedName>
    <definedName name="wrn.EXTRABUDGT." localSheetId="94" hidden="1">{#N/A,#N/A,FALSE,"EXTRABUDGT"}</definedName>
    <definedName name="wrn.EXTRABUDGT." localSheetId="102" hidden="1">{#N/A,#N/A,FALSE,"EXTRABUDGT"}</definedName>
    <definedName name="wrn.EXTRABUDGT." localSheetId="27" hidden="1">{#N/A,#N/A,FALSE,"EXTRABUDGT"}</definedName>
    <definedName name="wrn.EXTRABUDGT." localSheetId="0" hidden="1">{#N/A,#N/A,FALSE,"EXTRABUDGT"}</definedName>
    <definedName name="wrn.EXTRABUDGT." hidden="1">{#N/A,#N/A,FALSE,"EXTRABUDGT"}</definedName>
    <definedName name="wrn.EXTRABUDGT2." localSheetId="104" hidden="1">{#N/A,#N/A,FALSE,"EXTRABUDGT2"}</definedName>
    <definedName name="wrn.EXTRABUDGT2." localSheetId="106" hidden="1">{#N/A,#N/A,FALSE,"EXTRABUDGT2"}</definedName>
    <definedName name="wrn.EXTRABUDGT2." localSheetId="17" hidden="1">{#N/A,#N/A,FALSE,"EXTRABUDGT2"}</definedName>
    <definedName name="wrn.EXTRABUDGT2." localSheetId="18" hidden="1">{#N/A,#N/A,FALSE,"EXTRABUDGT2"}</definedName>
    <definedName name="wrn.EXTRABUDGT2." localSheetId="38" hidden="1">{#N/A,#N/A,FALSE,"EXTRABUDGT2"}</definedName>
    <definedName name="wrn.EXTRABUDGT2." localSheetId="41" hidden="1">{#N/A,#N/A,FALSE,"EXTRABUDGT2"}</definedName>
    <definedName name="wrn.EXTRABUDGT2." localSheetId="65" hidden="1">{#N/A,#N/A,FALSE,"EXTRABUDGT2"}</definedName>
    <definedName name="wrn.EXTRABUDGT2." localSheetId="67" hidden="1">{#N/A,#N/A,FALSE,"EXTRABUDGT2"}</definedName>
    <definedName name="wrn.EXTRABUDGT2." localSheetId="70" hidden="1">{#N/A,#N/A,FALSE,"EXTRABUDGT2"}</definedName>
    <definedName name="wrn.EXTRABUDGT2." localSheetId="8" hidden="1">{#N/A,#N/A,FALSE,"EXTRABUDGT2"}</definedName>
    <definedName name="wrn.EXTRABUDGT2." localSheetId="9" hidden="1">{#N/A,#N/A,FALSE,"EXTRABUDGT2"}</definedName>
    <definedName name="wrn.EXTRABUDGT2." localSheetId="10" hidden="1">{#N/A,#N/A,FALSE,"EXTRABUDGT2"}</definedName>
    <definedName name="wrn.EXTRABUDGT2." localSheetId="11" hidden="1">{#N/A,#N/A,FALSE,"EXTRABUDGT2"}</definedName>
    <definedName name="wrn.EXTRABUDGT2." localSheetId="54" hidden="1">{#N/A,#N/A,FALSE,"EXTRABUDGT2"}</definedName>
    <definedName name="wrn.EXTRABUDGT2." localSheetId="51" hidden="1">{#N/A,#N/A,FALSE,"EXTRABUDGT2"}</definedName>
    <definedName name="wrn.EXTRABUDGT2." localSheetId="89" hidden="1">{#N/A,#N/A,FALSE,"EXTRABUDGT2"}</definedName>
    <definedName name="wrn.EXTRABUDGT2." localSheetId="28"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localSheetId="32" hidden="1">{#N/A,#N/A,FALSE,"EXTRABUDGT2"}</definedName>
    <definedName name="wrn.EXTRABUDGT2." localSheetId="33" hidden="1">{#N/A,#N/A,FALSE,"EXTRABUDGT2"}</definedName>
    <definedName name="wrn.EXTRABUDGT2." localSheetId="34" hidden="1">{#N/A,#N/A,FALSE,"EXTRABUDGT2"}</definedName>
    <definedName name="wrn.EXTRABUDGT2." localSheetId="37" hidden="1">{#N/A,#N/A,FALSE,"EXTRABUDGT2"}</definedName>
    <definedName name="wrn.EXTRABUDGT2." localSheetId="2" hidden="1">{#N/A,#N/A,FALSE,"EXTRABUDGT2"}</definedName>
    <definedName name="wrn.EXTRABUDGT2." localSheetId="39" hidden="1">{#N/A,#N/A,FALSE,"EXTRABUDGT2"}</definedName>
    <definedName name="wrn.EXTRABUDGT2." localSheetId="40" hidden="1">{#N/A,#N/A,FALSE,"EXTRABUDGT2"}</definedName>
    <definedName name="wrn.EXTRABUDGT2." localSheetId="42" hidden="1">{#N/A,#N/A,FALSE,"EXTRABUDGT2"}</definedName>
    <definedName name="wrn.EXTRABUDGT2." localSheetId="43" hidden="1">{#N/A,#N/A,FALSE,"EXTRABUDGT2"}</definedName>
    <definedName name="wrn.EXTRABUDGT2." localSheetId="44" hidden="1">{#N/A,#N/A,FALSE,"EXTRABUDGT2"}</definedName>
    <definedName name="wrn.EXTRABUDGT2." localSheetId="45" hidden="1">{#N/A,#N/A,FALSE,"EXTRABUDGT2"}</definedName>
    <definedName name="wrn.EXTRABUDGT2." localSheetId="46" hidden="1">{#N/A,#N/A,FALSE,"EXTRABUDGT2"}</definedName>
    <definedName name="wrn.EXTRABUDGT2." localSheetId="47" hidden="1">{#N/A,#N/A,FALSE,"EXTRABUDGT2"}</definedName>
    <definedName name="wrn.EXTRABUDGT2." localSheetId="48" hidden="1">{#N/A,#N/A,FALSE,"EXTRABUDGT2"}</definedName>
    <definedName name="wrn.EXTRABUDGT2." localSheetId="49" hidden="1">{#N/A,#N/A,FALSE,"EXTRABUDGT2"}</definedName>
    <definedName name="wrn.EXTRABUDGT2." localSheetId="50" hidden="1">{#N/A,#N/A,FALSE,"EXTRABUDGT2"}</definedName>
    <definedName name="wrn.EXTRABUDGT2." localSheetId="57" hidden="1">{#N/A,#N/A,FALSE,"EXTRABUDGT2"}</definedName>
    <definedName name="wrn.EXTRABUDGT2." localSheetId="58" hidden="1">{#N/A,#N/A,FALSE,"EXTRABUDGT2"}</definedName>
    <definedName name="wrn.EXTRABUDGT2." localSheetId="64" hidden="1">{#N/A,#N/A,FALSE,"EXTRABUDGT2"}</definedName>
    <definedName name="wrn.EXTRABUDGT2." localSheetId="66" hidden="1">{#N/A,#N/A,FALSE,"EXTRABUDGT2"}</definedName>
    <definedName name="wrn.EXTRABUDGT2." localSheetId="68" hidden="1">{#N/A,#N/A,FALSE,"EXTRABUDGT2"}</definedName>
    <definedName name="wrn.EXTRABUDGT2." localSheetId="69" hidden="1">{#N/A,#N/A,FALSE,"EXTRABUDGT2"}</definedName>
    <definedName name="wrn.EXTRABUDGT2." localSheetId="71" hidden="1">{#N/A,#N/A,FALSE,"EXTRABUDGT2"}</definedName>
    <definedName name="wrn.EXTRABUDGT2." localSheetId="76" hidden="1">{#N/A,#N/A,FALSE,"EXTRABUDGT2"}</definedName>
    <definedName name="wrn.EXTRABUDGT2." localSheetId="77" hidden="1">{#N/A,#N/A,FALSE,"EXTRABUDGT2"}</definedName>
    <definedName name="wrn.EXTRABUDGT2." localSheetId="78" hidden="1">{#N/A,#N/A,FALSE,"EXTRABUDGT2"}</definedName>
    <definedName name="wrn.EXTRABUDGT2." localSheetId="82" hidden="1">{#N/A,#N/A,FALSE,"EXTRABUDGT2"}</definedName>
    <definedName name="wrn.EXTRABUDGT2." localSheetId="22" hidden="1">{#N/A,#N/A,FALSE,"EXTRABUDGT2"}</definedName>
    <definedName name="wrn.EXTRABUDGT2." localSheetId="86" hidden="1">{#N/A,#N/A,FALSE,"EXTRABUDGT2"}</definedName>
    <definedName name="wrn.EXTRABUDGT2." localSheetId="90" hidden="1">{#N/A,#N/A,FALSE,"EXTRABUDGT2"}</definedName>
    <definedName name="wrn.EXTRABUDGT2." localSheetId="94" hidden="1">{#N/A,#N/A,FALSE,"EXTRABUDGT2"}</definedName>
    <definedName name="wrn.EXTRABUDGT2." localSheetId="102" hidden="1">{#N/A,#N/A,FALSE,"EXTRABUDGT2"}</definedName>
    <definedName name="wrn.EXTRABUDGT2." localSheetId="27" hidden="1">{#N/A,#N/A,FALSE,"EXTRABUDGT2"}</definedName>
    <definedName name="wrn.EXTRABUDGT2." localSheetId="0" hidden="1">{#N/A,#N/A,FALSE,"EXTRABUDGT2"}</definedName>
    <definedName name="wrn.EXTRABUDGT2." hidden="1">{#N/A,#N/A,FALSE,"EXTRABUDGT2"}</definedName>
    <definedName name="wrn.GDP." localSheetId="104" hidden="1">{#N/A,#N/A,FALSE,"GDP_ORIGIN";#N/A,#N/A,FALSE,"EMP_POP"}</definedName>
    <definedName name="wrn.GDP." localSheetId="106" hidden="1">{#N/A,#N/A,FALSE,"GDP_ORIGIN";#N/A,#N/A,FALSE,"EMP_POP"}</definedName>
    <definedName name="wrn.GDP." localSheetId="17" hidden="1">{#N/A,#N/A,FALSE,"GDP_ORIGIN";#N/A,#N/A,FALSE,"EMP_POP"}</definedName>
    <definedName name="wrn.GDP." localSheetId="18" hidden="1">{#N/A,#N/A,FALSE,"GDP_ORIGIN";#N/A,#N/A,FALSE,"EMP_POP"}</definedName>
    <definedName name="wrn.GDP." localSheetId="38" hidden="1">{#N/A,#N/A,FALSE,"GDP_ORIGIN";#N/A,#N/A,FALSE,"EMP_POP"}</definedName>
    <definedName name="wrn.GDP." localSheetId="41" hidden="1">{#N/A,#N/A,FALSE,"GDP_ORIGIN";#N/A,#N/A,FALSE,"EMP_POP"}</definedName>
    <definedName name="wrn.GDP." localSheetId="65" hidden="1">{#N/A,#N/A,FALSE,"GDP_ORIGIN";#N/A,#N/A,FALSE,"EMP_POP"}</definedName>
    <definedName name="wrn.GDP." localSheetId="67" hidden="1">{#N/A,#N/A,FALSE,"GDP_ORIGIN";#N/A,#N/A,FALSE,"EMP_POP"}</definedName>
    <definedName name="wrn.GDP." localSheetId="70" hidden="1">{#N/A,#N/A,FALSE,"GDP_ORIGIN";#N/A,#N/A,FALSE,"EMP_POP"}</definedName>
    <definedName name="wrn.GDP." localSheetId="8" hidden="1">{#N/A,#N/A,FALSE,"GDP_ORIGIN";#N/A,#N/A,FALSE,"EMP_POP"}</definedName>
    <definedName name="wrn.GDP." localSheetId="9" hidden="1">{#N/A,#N/A,FALSE,"GDP_ORIGIN";#N/A,#N/A,FALSE,"EMP_POP"}</definedName>
    <definedName name="wrn.GDP." localSheetId="10" hidden="1">{#N/A,#N/A,FALSE,"GDP_ORIGIN";#N/A,#N/A,FALSE,"EMP_POP"}</definedName>
    <definedName name="wrn.GDP." localSheetId="11" hidden="1">{#N/A,#N/A,FALSE,"GDP_ORIGIN";#N/A,#N/A,FALSE,"EMP_POP"}</definedName>
    <definedName name="wrn.GDP." localSheetId="54" hidden="1">{#N/A,#N/A,FALSE,"GDP_ORIGIN";#N/A,#N/A,FALSE,"EMP_POP"}</definedName>
    <definedName name="wrn.GDP." localSheetId="51" hidden="1">{#N/A,#N/A,FALSE,"GDP_ORIGIN";#N/A,#N/A,FALSE,"EMP_POP"}</definedName>
    <definedName name="wrn.GDP." localSheetId="89" hidden="1">{#N/A,#N/A,FALSE,"GDP_ORIGIN";#N/A,#N/A,FALSE,"EMP_POP"}</definedName>
    <definedName name="wrn.GDP." localSheetId="28"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localSheetId="32" hidden="1">{#N/A,#N/A,FALSE,"GDP_ORIGIN";#N/A,#N/A,FALSE,"EMP_POP"}</definedName>
    <definedName name="wrn.GDP." localSheetId="33" hidden="1">{#N/A,#N/A,FALSE,"GDP_ORIGIN";#N/A,#N/A,FALSE,"EMP_POP"}</definedName>
    <definedName name="wrn.GDP." localSheetId="34" hidden="1">{#N/A,#N/A,FALSE,"GDP_ORIGIN";#N/A,#N/A,FALSE,"EMP_POP"}</definedName>
    <definedName name="wrn.GDP." localSheetId="37" hidden="1">{#N/A,#N/A,FALSE,"GDP_ORIGIN";#N/A,#N/A,FALSE,"EMP_POP"}</definedName>
    <definedName name="wrn.GDP." localSheetId="2" hidden="1">{#N/A,#N/A,FALSE,"GDP_ORIGIN";#N/A,#N/A,FALSE,"EMP_POP"}</definedName>
    <definedName name="wrn.GDP." localSheetId="39" hidden="1">{#N/A,#N/A,FALSE,"GDP_ORIGIN";#N/A,#N/A,FALSE,"EMP_POP"}</definedName>
    <definedName name="wrn.GDP." localSheetId="40" hidden="1">{#N/A,#N/A,FALSE,"GDP_ORIGIN";#N/A,#N/A,FALSE,"EMP_POP"}</definedName>
    <definedName name="wrn.GDP." localSheetId="42" hidden="1">{#N/A,#N/A,FALSE,"GDP_ORIGIN";#N/A,#N/A,FALSE,"EMP_POP"}</definedName>
    <definedName name="wrn.GDP." localSheetId="43" hidden="1">{#N/A,#N/A,FALSE,"GDP_ORIGIN";#N/A,#N/A,FALSE,"EMP_POP"}</definedName>
    <definedName name="wrn.GDP." localSheetId="44" hidden="1">{#N/A,#N/A,FALSE,"GDP_ORIGIN";#N/A,#N/A,FALSE,"EMP_POP"}</definedName>
    <definedName name="wrn.GDP." localSheetId="45" hidden="1">{#N/A,#N/A,FALSE,"GDP_ORIGIN";#N/A,#N/A,FALSE,"EMP_POP"}</definedName>
    <definedName name="wrn.GDP." localSheetId="46" hidden="1">{#N/A,#N/A,FALSE,"GDP_ORIGIN";#N/A,#N/A,FALSE,"EMP_POP"}</definedName>
    <definedName name="wrn.GDP." localSheetId="47" hidden="1">{#N/A,#N/A,FALSE,"GDP_ORIGIN";#N/A,#N/A,FALSE,"EMP_POP"}</definedName>
    <definedName name="wrn.GDP." localSheetId="48" hidden="1">{#N/A,#N/A,FALSE,"GDP_ORIGIN";#N/A,#N/A,FALSE,"EMP_POP"}</definedName>
    <definedName name="wrn.GDP." localSheetId="49" hidden="1">{#N/A,#N/A,FALSE,"GDP_ORIGIN";#N/A,#N/A,FALSE,"EMP_POP"}</definedName>
    <definedName name="wrn.GDP." localSheetId="50" hidden="1">{#N/A,#N/A,FALSE,"GDP_ORIGIN";#N/A,#N/A,FALSE,"EMP_POP"}</definedName>
    <definedName name="wrn.GDP." localSheetId="57" hidden="1">{#N/A,#N/A,FALSE,"GDP_ORIGIN";#N/A,#N/A,FALSE,"EMP_POP"}</definedName>
    <definedName name="wrn.GDP." localSheetId="58" hidden="1">{#N/A,#N/A,FALSE,"GDP_ORIGIN";#N/A,#N/A,FALSE,"EMP_POP"}</definedName>
    <definedName name="wrn.GDP." localSheetId="64" hidden="1">{#N/A,#N/A,FALSE,"GDP_ORIGIN";#N/A,#N/A,FALSE,"EMP_POP"}</definedName>
    <definedName name="wrn.GDP." localSheetId="66" hidden="1">{#N/A,#N/A,FALSE,"GDP_ORIGIN";#N/A,#N/A,FALSE,"EMP_POP"}</definedName>
    <definedName name="wrn.GDP." localSheetId="68" hidden="1">{#N/A,#N/A,FALSE,"GDP_ORIGIN";#N/A,#N/A,FALSE,"EMP_POP"}</definedName>
    <definedName name="wrn.GDP." localSheetId="69" hidden="1">{#N/A,#N/A,FALSE,"GDP_ORIGIN";#N/A,#N/A,FALSE,"EMP_POP"}</definedName>
    <definedName name="wrn.GDP." localSheetId="71" hidden="1">{#N/A,#N/A,FALSE,"GDP_ORIGIN";#N/A,#N/A,FALSE,"EMP_POP"}</definedName>
    <definedName name="wrn.GDP." localSheetId="76" hidden="1">{#N/A,#N/A,FALSE,"GDP_ORIGIN";#N/A,#N/A,FALSE,"EMP_POP"}</definedName>
    <definedName name="wrn.GDP." localSheetId="77" hidden="1">{#N/A,#N/A,FALSE,"GDP_ORIGIN";#N/A,#N/A,FALSE,"EMP_POP"}</definedName>
    <definedName name="wrn.GDP." localSheetId="78" hidden="1">{#N/A,#N/A,FALSE,"GDP_ORIGIN";#N/A,#N/A,FALSE,"EMP_POP"}</definedName>
    <definedName name="wrn.GDP." localSheetId="82" hidden="1">{#N/A,#N/A,FALSE,"GDP_ORIGIN";#N/A,#N/A,FALSE,"EMP_POP"}</definedName>
    <definedName name="wrn.GDP." localSheetId="22" hidden="1">{#N/A,#N/A,FALSE,"GDP_ORIGIN";#N/A,#N/A,FALSE,"EMP_POP"}</definedName>
    <definedName name="wrn.GDP." localSheetId="86" hidden="1">{#N/A,#N/A,FALSE,"GDP_ORIGIN";#N/A,#N/A,FALSE,"EMP_POP"}</definedName>
    <definedName name="wrn.GDP." localSheetId="90" hidden="1">{#N/A,#N/A,FALSE,"GDP_ORIGIN";#N/A,#N/A,FALSE,"EMP_POP"}</definedName>
    <definedName name="wrn.GDP." localSheetId="94" hidden="1">{#N/A,#N/A,FALSE,"GDP_ORIGIN";#N/A,#N/A,FALSE,"EMP_POP"}</definedName>
    <definedName name="wrn.GDP." localSheetId="102" hidden="1">{#N/A,#N/A,FALSE,"GDP_ORIGIN";#N/A,#N/A,FALSE,"EMP_POP"}</definedName>
    <definedName name="wrn.GDP." localSheetId="27" hidden="1">{#N/A,#N/A,FALSE,"GDP_ORIGIN";#N/A,#N/A,FALSE,"EMP_POP"}</definedName>
    <definedName name="wrn.GDP." localSheetId="0" hidden="1">{#N/A,#N/A,FALSE,"GDP_ORIGIN";#N/A,#N/A,FALSE,"EMP_POP"}</definedName>
    <definedName name="wrn.GDP." hidden="1">{#N/A,#N/A,FALSE,"GDP_ORIGIN";#N/A,#N/A,FALSE,"EMP_POP"}</definedName>
    <definedName name="wrn.GGOVT." localSheetId="104" hidden="1">{#N/A,#N/A,FALSE,"GGOVT"}</definedName>
    <definedName name="wrn.GGOVT." localSheetId="106" hidden="1">{#N/A,#N/A,FALSE,"GGOVT"}</definedName>
    <definedName name="wrn.GGOVT." localSheetId="17" hidden="1">{#N/A,#N/A,FALSE,"GGOVT"}</definedName>
    <definedName name="wrn.GGOVT." localSheetId="18" hidden="1">{#N/A,#N/A,FALSE,"GGOVT"}</definedName>
    <definedName name="wrn.GGOVT." localSheetId="38" hidden="1">{#N/A,#N/A,FALSE,"GGOVT"}</definedName>
    <definedName name="wrn.GGOVT." localSheetId="41" hidden="1">{#N/A,#N/A,FALSE,"GGOVT"}</definedName>
    <definedName name="wrn.GGOVT." localSheetId="65" hidden="1">{#N/A,#N/A,FALSE,"GGOVT"}</definedName>
    <definedName name="wrn.GGOVT." localSheetId="67" hidden="1">{#N/A,#N/A,FALSE,"GGOVT"}</definedName>
    <definedName name="wrn.GGOVT." localSheetId="70" hidden="1">{#N/A,#N/A,FALSE,"GGOVT"}</definedName>
    <definedName name="wrn.GGOVT." localSheetId="8" hidden="1">{#N/A,#N/A,FALSE,"GGOVT"}</definedName>
    <definedName name="wrn.GGOVT." localSheetId="9" hidden="1">{#N/A,#N/A,FALSE,"GGOVT"}</definedName>
    <definedName name="wrn.GGOVT." localSheetId="10" hidden="1">{#N/A,#N/A,FALSE,"GGOVT"}</definedName>
    <definedName name="wrn.GGOVT." localSheetId="11" hidden="1">{#N/A,#N/A,FALSE,"GGOVT"}</definedName>
    <definedName name="wrn.GGOVT." localSheetId="54" hidden="1">{#N/A,#N/A,FALSE,"GGOVT"}</definedName>
    <definedName name="wrn.GGOVT." localSheetId="51" hidden="1">{#N/A,#N/A,FALSE,"GGOVT"}</definedName>
    <definedName name="wrn.GGOVT." localSheetId="89" hidden="1">{#N/A,#N/A,FALSE,"GGOVT"}</definedName>
    <definedName name="wrn.GGOVT." localSheetId="28" hidden="1">{#N/A,#N/A,FALSE,"GGOVT"}</definedName>
    <definedName name="wrn.GGOVT." localSheetId="29" hidden="1">{#N/A,#N/A,FALSE,"GGOVT"}</definedName>
    <definedName name="wrn.GGOVT." localSheetId="30" hidden="1">{#N/A,#N/A,FALSE,"GGOVT"}</definedName>
    <definedName name="wrn.GGOVT." localSheetId="31" hidden="1">{#N/A,#N/A,FALSE,"GGOVT"}</definedName>
    <definedName name="wrn.GGOVT." localSheetId="32" hidden="1">{#N/A,#N/A,FALSE,"GGOVT"}</definedName>
    <definedName name="wrn.GGOVT." localSheetId="33" hidden="1">{#N/A,#N/A,FALSE,"GGOVT"}</definedName>
    <definedName name="wrn.GGOVT." localSheetId="34" hidden="1">{#N/A,#N/A,FALSE,"GGOVT"}</definedName>
    <definedName name="wrn.GGOVT." localSheetId="37" hidden="1">{#N/A,#N/A,FALSE,"GGOVT"}</definedName>
    <definedName name="wrn.GGOVT." localSheetId="2" hidden="1">{#N/A,#N/A,FALSE,"GGOVT"}</definedName>
    <definedName name="wrn.GGOVT." localSheetId="39" hidden="1">{#N/A,#N/A,FALSE,"GGOVT"}</definedName>
    <definedName name="wrn.GGOVT." localSheetId="40" hidden="1">{#N/A,#N/A,FALSE,"GGOVT"}</definedName>
    <definedName name="wrn.GGOVT." localSheetId="42" hidden="1">{#N/A,#N/A,FALSE,"GGOVT"}</definedName>
    <definedName name="wrn.GGOVT." localSheetId="43" hidden="1">{#N/A,#N/A,FALSE,"GGOVT"}</definedName>
    <definedName name="wrn.GGOVT." localSheetId="44" hidden="1">{#N/A,#N/A,FALSE,"GGOVT"}</definedName>
    <definedName name="wrn.GGOVT." localSheetId="45" hidden="1">{#N/A,#N/A,FALSE,"GGOVT"}</definedName>
    <definedName name="wrn.GGOVT." localSheetId="46" hidden="1">{#N/A,#N/A,FALSE,"GGOVT"}</definedName>
    <definedName name="wrn.GGOVT." localSheetId="47" hidden="1">{#N/A,#N/A,FALSE,"GGOVT"}</definedName>
    <definedName name="wrn.GGOVT." localSheetId="48" hidden="1">{#N/A,#N/A,FALSE,"GGOVT"}</definedName>
    <definedName name="wrn.GGOVT." localSheetId="49" hidden="1">{#N/A,#N/A,FALSE,"GGOVT"}</definedName>
    <definedName name="wrn.GGOVT." localSheetId="50" hidden="1">{#N/A,#N/A,FALSE,"GGOVT"}</definedName>
    <definedName name="wrn.GGOVT." localSheetId="57" hidden="1">{#N/A,#N/A,FALSE,"GGOVT"}</definedName>
    <definedName name="wrn.GGOVT." localSheetId="58" hidden="1">{#N/A,#N/A,FALSE,"GGOVT"}</definedName>
    <definedName name="wrn.GGOVT." localSheetId="64" hidden="1">{#N/A,#N/A,FALSE,"GGOVT"}</definedName>
    <definedName name="wrn.GGOVT." localSheetId="66" hidden="1">{#N/A,#N/A,FALSE,"GGOVT"}</definedName>
    <definedName name="wrn.GGOVT." localSheetId="68" hidden="1">{#N/A,#N/A,FALSE,"GGOVT"}</definedName>
    <definedName name="wrn.GGOVT." localSheetId="69" hidden="1">{#N/A,#N/A,FALSE,"GGOVT"}</definedName>
    <definedName name="wrn.GGOVT." localSheetId="71" hidden="1">{#N/A,#N/A,FALSE,"GGOVT"}</definedName>
    <definedName name="wrn.GGOVT." localSheetId="76" hidden="1">{#N/A,#N/A,FALSE,"GGOVT"}</definedName>
    <definedName name="wrn.GGOVT." localSheetId="77" hidden="1">{#N/A,#N/A,FALSE,"GGOVT"}</definedName>
    <definedName name="wrn.GGOVT." localSheetId="78" hidden="1">{#N/A,#N/A,FALSE,"GGOVT"}</definedName>
    <definedName name="wrn.GGOVT." localSheetId="82" hidden="1">{#N/A,#N/A,FALSE,"GGOVT"}</definedName>
    <definedName name="wrn.GGOVT." localSheetId="22" hidden="1">{#N/A,#N/A,FALSE,"GGOVT"}</definedName>
    <definedName name="wrn.GGOVT." localSheetId="86" hidden="1">{#N/A,#N/A,FALSE,"GGOVT"}</definedName>
    <definedName name="wrn.GGOVT." localSheetId="90" hidden="1">{#N/A,#N/A,FALSE,"GGOVT"}</definedName>
    <definedName name="wrn.GGOVT." localSheetId="94" hidden="1">{#N/A,#N/A,FALSE,"GGOVT"}</definedName>
    <definedName name="wrn.GGOVT." localSheetId="102" hidden="1">{#N/A,#N/A,FALSE,"GGOVT"}</definedName>
    <definedName name="wrn.GGOVT." localSheetId="27" hidden="1">{#N/A,#N/A,FALSE,"GGOVT"}</definedName>
    <definedName name="wrn.GGOVT." localSheetId="0" hidden="1">{#N/A,#N/A,FALSE,"GGOVT"}</definedName>
    <definedName name="wrn.GGOVT." hidden="1">{#N/A,#N/A,FALSE,"GGOVT"}</definedName>
    <definedName name="wrn.GGOVT2." localSheetId="104" hidden="1">{#N/A,#N/A,FALSE,"GGOVT2"}</definedName>
    <definedName name="wrn.GGOVT2." localSheetId="106" hidden="1">{#N/A,#N/A,FALSE,"GGOVT2"}</definedName>
    <definedName name="wrn.GGOVT2." localSheetId="17" hidden="1">{#N/A,#N/A,FALSE,"GGOVT2"}</definedName>
    <definedName name="wrn.GGOVT2." localSheetId="18" hidden="1">{#N/A,#N/A,FALSE,"GGOVT2"}</definedName>
    <definedName name="wrn.GGOVT2." localSheetId="38" hidden="1">{#N/A,#N/A,FALSE,"GGOVT2"}</definedName>
    <definedName name="wrn.GGOVT2." localSheetId="41" hidden="1">{#N/A,#N/A,FALSE,"GGOVT2"}</definedName>
    <definedName name="wrn.GGOVT2." localSheetId="65" hidden="1">{#N/A,#N/A,FALSE,"GGOVT2"}</definedName>
    <definedName name="wrn.GGOVT2." localSheetId="67" hidden="1">{#N/A,#N/A,FALSE,"GGOVT2"}</definedName>
    <definedName name="wrn.GGOVT2." localSheetId="70" hidden="1">{#N/A,#N/A,FALSE,"GGOVT2"}</definedName>
    <definedName name="wrn.GGOVT2." localSheetId="8" hidden="1">{#N/A,#N/A,FALSE,"GGOVT2"}</definedName>
    <definedName name="wrn.GGOVT2." localSheetId="9" hidden="1">{#N/A,#N/A,FALSE,"GGOVT2"}</definedName>
    <definedName name="wrn.GGOVT2." localSheetId="10" hidden="1">{#N/A,#N/A,FALSE,"GGOVT2"}</definedName>
    <definedName name="wrn.GGOVT2." localSheetId="11" hidden="1">{#N/A,#N/A,FALSE,"GGOVT2"}</definedName>
    <definedName name="wrn.GGOVT2." localSheetId="54" hidden="1">{#N/A,#N/A,FALSE,"GGOVT2"}</definedName>
    <definedName name="wrn.GGOVT2." localSheetId="51" hidden="1">{#N/A,#N/A,FALSE,"GGOVT2"}</definedName>
    <definedName name="wrn.GGOVT2." localSheetId="89" hidden="1">{#N/A,#N/A,FALSE,"GGOVT2"}</definedName>
    <definedName name="wrn.GGOVT2." localSheetId="28"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localSheetId="32" hidden="1">{#N/A,#N/A,FALSE,"GGOVT2"}</definedName>
    <definedName name="wrn.GGOVT2." localSheetId="33" hidden="1">{#N/A,#N/A,FALSE,"GGOVT2"}</definedName>
    <definedName name="wrn.GGOVT2." localSheetId="34" hidden="1">{#N/A,#N/A,FALSE,"GGOVT2"}</definedName>
    <definedName name="wrn.GGOVT2." localSheetId="37" hidden="1">{#N/A,#N/A,FALSE,"GGOVT2"}</definedName>
    <definedName name="wrn.GGOVT2." localSheetId="2" hidden="1">{#N/A,#N/A,FALSE,"GGOVT2"}</definedName>
    <definedName name="wrn.GGOVT2." localSheetId="39" hidden="1">{#N/A,#N/A,FALSE,"GGOVT2"}</definedName>
    <definedName name="wrn.GGOVT2." localSheetId="40" hidden="1">{#N/A,#N/A,FALSE,"GGOVT2"}</definedName>
    <definedName name="wrn.GGOVT2." localSheetId="42" hidden="1">{#N/A,#N/A,FALSE,"GGOVT2"}</definedName>
    <definedName name="wrn.GGOVT2." localSheetId="43" hidden="1">{#N/A,#N/A,FALSE,"GGOVT2"}</definedName>
    <definedName name="wrn.GGOVT2." localSheetId="44" hidden="1">{#N/A,#N/A,FALSE,"GGOVT2"}</definedName>
    <definedName name="wrn.GGOVT2." localSheetId="45" hidden="1">{#N/A,#N/A,FALSE,"GGOVT2"}</definedName>
    <definedName name="wrn.GGOVT2." localSheetId="46" hidden="1">{#N/A,#N/A,FALSE,"GGOVT2"}</definedName>
    <definedName name="wrn.GGOVT2." localSheetId="47" hidden="1">{#N/A,#N/A,FALSE,"GGOVT2"}</definedName>
    <definedName name="wrn.GGOVT2." localSheetId="48" hidden="1">{#N/A,#N/A,FALSE,"GGOVT2"}</definedName>
    <definedName name="wrn.GGOVT2." localSheetId="49" hidden="1">{#N/A,#N/A,FALSE,"GGOVT2"}</definedName>
    <definedName name="wrn.GGOVT2." localSheetId="50" hidden="1">{#N/A,#N/A,FALSE,"GGOVT2"}</definedName>
    <definedName name="wrn.GGOVT2." localSheetId="57" hidden="1">{#N/A,#N/A,FALSE,"GGOVT2"}</definedName>
    <definedName name="wrn.GGOVT2." localSheetId="58" hidden="1">{#N/A,#N/A,FALSE,"GGOVT2"}</definedName>
    <definedName name="wrn.GGOVT2." localSheetId="64" hidden="1">{#N/A,#N/A,FALSE,"GGOVT2"}</definedName>
    <definedName name="wrn.GGOVT2." localSheetId="66" hidden="1">{#N/A,#N/A,FALSE,"GGOVT2"}</definedName>
    <definedName name="wrn.GGOVT2." localSheetId="68" hidden="1">{#N/A,#N/A,FALSE,"GGOVT2"}</definedName>
    <definedName name="wrn.GGOVT2." localSheetId="69" hidden="1">{#N/A,#N/A,FALSE,"GGOVT2"}</definedName>
    <definedName name="wrn.GGOVT2." localSheetId="71" hidden="1">{#N/A,#N/A,FALSE,"GGOVT2"}</definedName>
    <definedName name="wrn.GGOVT2." localSheetId="76" hidden="1">{#N/A,#N/A,FALSE,"GGOVT2"}</definedName>
    <definedName name="wrn.GGOVT2." localSheetId="77" hidden="1">{#N/A,#N/A,FALSE,"GGOVT2"}</definedName>
    <definedName name="wrn.GGOVT2." localSheetId="78" hidden="1">{#N/A,#N/A,FALSE,"GGOVT2"}</definedName>
    <definedName name="wrn.GGOVT2." localSheetId="82" hidden="1">{#N/A,#N/A,FALSE,"GGOVT2"}</definedName>
    <definedName name="wrn.GGOVT2." localSheetId="22" hidden="1">{#N/A,#N/A,FALSE,"GGOVT2"}</definedName>
    <definedName name="wrn.GGOVT2." localSheetId="86" hidden="1">{#N/A,#N/A,FALSE,"GGOVT2"}</definedName>
    <definedName name="wrn.GGOVT2." localSheetId="90" hidden="1">{#N/A,#N/A,FALSE,"GGOVT2"}</definedName>
    <definedName name="wrn.GGOVT2." localSheetId="94" hidden="1">{#N/A,#N/A,FALSE,"GGOVT2"}</definedName>
    <definedName name="wrn.GGOVT2." localSheetId="102" hidden="1">{#N/A,#N/A,FALSE,"GGOVT2"}</definedName>
    <definedName name="wrn.GGOVT2." localSheetId="27" hidden="1">{#N/A,#N/A,FALSE,"GGOVT2"}</definedName>
    <definedName name="wrn.GGOVT2." localSheetId="0" hidden="1">{#N/A,#N/A,FALSE,"GGOVT2"}</definedName>
    <definedName name="wrn.GGOVT2." hidden="1">{#N/A,#N/A,FALSE,"GGOVT2"}</definedName>
    <definedName name="wrn.GGOVTPC." localSheetId="104" hidden="1">{#N/A,#N/A,FALSE,"GGOVT%"}</definedName>
    <definedName name="wrn.GGOVTPC." localSheetId="106" hidden="1">{#N/A,#N/A,FALSE,"GGOVT%"}</definedName>
    <definedName name="wrn.GGOVTPC." localSheetId="17" hidden="1">{#N/A,#N/A,FALSE,"GGOVT%"}</definedName>
    <definedName name="wrn.GGOVTPC." localSheetId="18" hidden="1">{#N/A,#N/A,FALSE,"GGOVT%"}</definedName>
    <definedName name="wrn.GGOVTPC." localSheetId="38" hidden="1">{#N/A,#N/A,FALSE,"GGOVT%"}</definedName>
    <definedName name="wrn.GGOVTPC." localSheetId="41" hidden="1">{#N/A,#N/A,FALSE,"GGOVT%"}</definedName>
    <definedName name="wrn.GGOVTPC." localSheetId="65" hidden="1">{#N/A,#N/A,FALSE,"GGOVT%"}</definedName>
    <definedName name="wrn.GGOVTPC." localSheetId="67" hidden="1">{#N/A,#N/A,FALSE,"GGOVT%"}</definedName>
    <definedName name="wrn.GGOVTPC." localSheetId="70" hidden="1">{#N/A,#N/A,FALSE,"GGOVT%"}</definedName>
    <definedName name="wrn.GGOVTPC." localSheetId="8" hidden="1">{#N/A,#N/A,FALSE,"GGOVT%"}</definedName>
    <definedName name="wrn.GGOVTPC." localSheetId="9" hidden="1">{#N/A,#N/A,FALSE,"GGOVT%"}</definedName>
    <definedName name="wrn.GGOVTPC." localSheetId="10" hidden="1">{#N/A,#N/A,FALSE,"GGOVT%"}</definedName>
    <definedName name="wrn.GGOVTPC." localSheetId="11" hidden="1">{#N/A,#N/A,FALSE,"GGOVT%"}</definedName>
    <definedName name="wrn.GGOVTPC." localSheetId="54" hidden="1">{#N/A,#N/A,FALSE,"GGOVT%"}</definedName>
    <definedName name="wrn.GGOVTPC." localSheetId="51" hidden="1">{#N/A,#N/A,FALSE,"GGOVT%"}</definedName>
    <definedName name="wrn.GGOVTPC." localSheetId="89" hidden="1">{#N/A,#N/A,FALSE,"GGOVT%"}</definedName>
    <definedName name="wrn.GGOVTPC." localSheetId="28"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localSheetId="32" hidden="1">{#N/A,#N/A,FALSE,"GGOVT%"}</definedName>
    <definedName name="wrn.GGOVTPC." localSheetId="33" hidden="1">{#N/A,#N/A,FALSE,"GGOVT%"}</definedName>
    <definedName name="wrn.GGOVTPC." localSheetId="34" hidden="1">{#N/A,#N/A,FALSE,"GGOVT%"}</definedName>
    <definedName name="wrn.GGOVTPC." localSheetId="37" hidden="1">{#N/A,#N/A,FALSE,"GGOVT%"}</definedName>
    <definedName name="wrn.GGOVTPC." localSheetId="2" hidden="1">{#N/A,#N/A,FALSE,"GGOVT%"}</definedName>
    <definedName name="wrn.GGOVTPC." localSheetId="39" hidden="1">{#N/A,#N/A,FALSE,"GGOVT%"}</definedName>
    <definedName name="wrn.GGOVTPC." localSheetId="40" hidden="1">{#N/A,#N/A,FALSE,"GGOVT%"}</definedName>
    <definedName name="wrn.GGOVTPC." localSheetId="42" hidden="1">{#N/A,#N/A,FALSE,"GGOVT%"}</definedName>
    <definedName name="wrn.GGOVTPC." localSheetId="43" hidden="1">{#N/A,#N/A,FALSE,"GGOVT%"}</definedName>
    <definedName name="wrn.GGOVTPC." localSheetId="44" hidden="1">{#N/A,#N/A,FALSE,"GGOVT%"}</definedName>
    <definedName name="wrn.GGOVTPC." localSheetId="45" hidden="1">{#N/A,#N/A,FALSE,"GGOVT%"}</definedName>
    <definedName name="wrn.GGOVTPC." localSheetId="46" hidden="1">{#N/A,#N/A,FALSE,"GGOVT%"}</definedName>
    <definedName name="wrn.GGOVTPC." localSheetId="47" hidden="1">{#N/A,#N/A,FALSE,"GGOVT%"}</definedName>
    <definedName name="wrn.GGOVTPC." localSheetId="48" hidden="1">{#N/A,#N/A,FALSE,"GGOVT%"}</definedName>
    <definedName name="wrn.GGOVTPC." localSheetId="49" hidden="1">{#N/A,#N/A,FALSE,"GGOVT%"}</definedName>
    <definedName name="wrn.GGOVTPC." localSheetId="50" hidden="1">{#N/A,#N/A,FALSE,"GGOVT%"}</definedName>
    <definedName name="wrn.GGOVTPC." localSheetId="57" hidden="1">{#N/A,#N/A,FALSE,"GGOVT%"}</definedName>
    <definedName name="wrn.GGOVTPC." localSheetId="58" hidden="1">{#N/A,#N/A,FALSE,"GGOVT%"}</definedName>
    <definedName name="wrn.GGOVTPC." localSheetId="64" hidden="1">{#N/A,#N/A,FALSE,"GGOVT%"}</definedName>
    <definedName name="wrn.GGOVTPC." localSheetId="66" hidden="1">{#N/A,#N/A,FALSE,"GGOVT%"}</definedName>
    <definedName name="wrn.GGOVTPC." localSheetId="68" hidden="1">{#N/A,#N/A,FALSE,"GGOVT%"}</definedName>
    <definedName name="wrn.GGOVTPC." localSheetId="69" hidden="1">{#N/A,#N/A,FALSE,"GGOVT%"}</definedName>
    <definedName name="wrn.GGOVTPC." localSheetId="71" hidden="1">{#N/A,#N/A,FALSE,"GGOVT%"}</definedName>
    <definedName name="wrn.GGOVTPC." localSheetId="76" hidden="1">{#N/A,#N/A,FALSE,"GGOVT%"}</definedName>
    <definedName name="wrn.GGOVTPC." localSheetId="77" hidden="1">{#N/A,#N/A,FALSE,"GGOVT%"}</definedName>
    <definedName name="wrn.GGOVTPC." localSheetId="78" hidden="1">{#N/A,#N/A,FALSE,"GGOVT%"}</definedName>
    <definedName name="wrn.GGOVTPC." localSheetId="82" hidden="1">{#N/A,#N/A,FALSE,"GGOVT%"}</definedName>
    <definedName name="wrn.GGOVTPC." localSheetId="22" hidden="1">{#N/A,#N/A,FALSE,"GGOVT%"}</definedName>
    <definedName name="wrn.GGOVTPC." localSheetId="86" hidden="1">{#N/A,#N/A,FALSE,"GGOVT%"}</definedName>
    <definedName name="wrn.GGOVTPC." localSheetId="90" hidden="1">{#N/A,#N/A,FALSE,"GGOVT%"}</definedName>
    <definedName name="wrn.GGOVTPC." localSheetId="94" hidden="1">{#N/A,#N/A,FALSE,"GGOVT%"}</definedName>
    <definedName name="wrn.GGOVTPC." localSheetId="102" hidden="1">{#N/A,#N/A,FALSE,"GGOVT%"}</definedName>
    <definedName name="wrn.GGOVTPC." localSheetId="27" hidden="1">{#N/A,#N/A,FALSE,"GGOVT%"}</definedName>
    <definedName name="wrn.GGOVTPC." localSheetId="0" hidden="1">{#N/A,#N/A,FALSE,"GGOVT%"}</definedName>
    <definedName name="wrn.GGOVTPC." hidden="1">{#N/A,#N/A,FALSE,"GGOVT%"}</definedName>
    <definedName name="wrn.INCOMETX." localSheetId="104" hidden="1">{#N/A,#N/A,FALSE,"INCOMETX"}</definedName>
    <definedName name="wrn.INCOMETX." localSheetId="106" hidden="1">{#N/A,#N/A,FALSE,"INCOMETX"}</definedName>
    <definedName name="wrn.INCOMETX." localSheetId="17" hidden="1">{#N/A,#N/A,FALSE,"INCOMETX"}</definedName>
    <definedName name="wrn.INCOMETX." localSheetId="18" hidden="1">{#N/A,#N/A,FALSE,"INCOMETX"}</definedName>
    <definedName name="wrn.INCOMETX." localSheetId="38" hidden="1">{#N/A,#N/A,FALSE,"INCOMETX"}</definedName>
    <definedName name="wrn.INCOMETX." localSheetId="41" hidden="1">{#N/A,#N/A,FALSE,"INCOMETX"}</definedName>
    <definedName name="wrn.INCOMETX." localSheetId="65" hidden="1">{#N/A,#N/A,FALSE,"INCOMETX"}</definedName>
    <definedName name="wrn.INCOMETX." localSheetId="67" hidden="1">{#N/A,#N/A,FALSE,"INCOMETX"}</definedName>
    <definedName name="wrn.INCOMETX." localSheetId="70" hidden="1">{#N/A,#N/A,FALSE,"INCOMETX"}</definedName>
    <definedName name="wrn.INCOMETX." localSheetId="8" hidden="1">{#N/A,#N/A,FALSE,"INCOMETX"}</definedName>
    <definedName name="wrn.INCOMETX." localSheetId="9" hidden="1">{#N/A,#N/A,FALSE,"INCOMETX"}</definedName>
    <definedName name="wrn.INCOMETX." localSheetId="10" hidden="1">{#N/A,#N/A,FALSE,"INCOMETX"}</definedName>
    <definedName name="wrn.INCOMETX." localSheetId="11" hidden="1">{#N/A,#N/A,FALSE,"INCOMETX"}</definedName>
    <definedName name="wrn.INCOMETX." localSheetId="54" hidden="1">{#N/A,#N/A,FALSE,"INCOMETX"}</definedName>
    <definedName name="wrn.INCOMETX." localSheetId="51" hidden="1">{#N/A,#N/A,FALSE,"INCOMETX"}</definedName>
    <definedName name="wrn.INCOMETX." localSheetId="89" hidden="1">{#N/A,#N/A,FALSE,"INCOMETX"}</definedName>
    <definedName name="wrn.INCOMETX." localSheetId="28"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localSheetId="32" hidden="1">{#N/A,#N/A,FALSE,"INCOMETX"}</definedName>
    <definedName name="wrn.INCOMETX." localSheetId="33" hidden="1">{#N/A,#N/A,FALSE,"INCOMETX"}</definedName>
    <definedName name="wrn.INCOMETX." localSheetId="34" hidden="1">{#N/A,#N/A,FALSE,"INCOMETX"}</definedName>
    <definedName name="wrn.INCOMETX." localSheetId="37" hidden="1">{#N/A,#N/A,FALSE,"INCOMETX"}</definedName>
    <definedName name="wrn.INCOMETX." localSheetId="2" hidden="1">{#N/A,#N/A,FALSE,"INCOMETX"}</definedName>
    <definedName name="wrn.INCOMETX." localSheetId="39" hidden="1">{#N/A,#N/A,FALSE,"INCOMETX"}</definedName>
    <definedName name="wrn.INCOMETX." localSheetId="40" hidden="1">{#N/A,#N/A,FALSE,"INCOMETX"}</definedName>
    <definedName name="wrn.INCOMETX." localSheetId="42" hidden="1">{#N/A,#N/A,FALSE,"INCOMETX"}</definedName>
    <definedName name="wrn.INCOMETX." localSheetId="43" hidden="1">{#N/A,#N/A,FALSE,"INCOMETX"}</definedName>
    <definedName name="wrn.INCOMETX." localSheetId="44" hidden="1">{#N/A,#N/A,FALSE,"INCOMETX"}</definedName>
    <definedName name="wrn.INCOMETX." localSheetId="45" hidden="1">{#N/A,#N/A,FALSE,"INCOMETX"}</definedName>
    <definedName name="wrn.INCOMETX." localSheetId="46" hidden="1">{#N/A,#N/A,FALSE,"INCOMETX"}</definedName>
    <definedName name="wrn.INCOMETX." localSheetId="47" hidden="1">{#N/A,#N/A,FALSE,"INCOMETX"}</definedName>
    <definedName name="wrn.INCOMETX." localSheetId="48" hidden="1">{#N/A,#N/A,FALSE,"INCOMETX"}</definedName>
    <definedName name="wrn.INCOMETX." localSheetId="49" hidden="1">{#N/A,#N/A,FALSE,"INCOMETX"}</definedName>
    <definedName name="wrn.INCOMETX." localSheetId="50" hidden="1">{#N/A,#N/A,FALSE,"INCOMETX"}</definedName>
    <definedName name="wrn.INCOMETX." localSheetId="57" hidden="1">{#N/A,#N/A,FALSE,"INCOMETX"}</definedName>
    <definedName name="wrn.INCOMETX." localSheetId="58" hidden="1">{#N/A,#N/A,FALSE,"INCOMETX"}</definedName>
    <definedName name="wrn.INCOMETX." localSheetId="64" hidden="1">{#N/A,#N/A,FALSE,"INCOMETX"}</definedName>
    <definedName name="wrn.INCOMETX." localSheetId="66" hidden="1">{#N/A,#N/A,FALSE,"INCOMETX"}</definedName>
    <definedName name="wrn.INCOMETX." localSheetId="68" hidden="1">{#N/A,#N/A,FALSE,"INCOMETX"}</definedName>
    <definedName name="wrn.INCOMETX." localSheetId="69" hidden="1">{#N/A,#N/A,FALSE,"INCOMETX"}</definedName>
    <definedName name="wrn.INCOMETX." localSheetId="71" hidden="1">{#N/A,#N/A,FALSE,"INCOMETX"}</definedName>
    <definedName name="wrn.INCOMETX." localSheetId="76" hidden="1">{#N/A,#N/A,FALSE,"INCOMETX"}</definedName>
    <definedName name="wrn.INCOMETX." localSheetId="77" hidden="1">{#N/A,#N/A,FALSE,"INCOMETX"}</definedName>
    <definedName name="wrn.INCOMETX." localSheetId="78" hidden="1">{#N/A,#N/A,FALSE,"INCOMETX"}</definedName>
    <definedName name="wrn.INCOMETX." localSheetId="82" hidden="1">{#N/A,#N/A,FALSE,"INCOMETX"}</definedName>
    <definedName name="wrn.INCOMETX." localSheetId="22" hidden="1">{#N/A,#N/A,FALSE,"INCOMETX"}</definedName>
    <definedName name="wrn.INCOMETX." localSheetId="86" hidden="1">{#N/A,#N/A,FALSE,"INCOMETX"}</definedName>
    <definedName name="wrn.INCOMETX." localSheetId="90" hidden="1">{#N/A,#N/A,FALSE,"INCOMETX"}</definedName>
    <definedName name="wrn.INCOMETX." localSheetId="94" hidden="1">{#N/A,#N/A,FALSE,"INCOMETX"}</definedName>
    <definedName name="wrn.INCOMETX." localSheetId="102" hidden="1">{#N/A,#N/A,FALSE,"INCOMETX"}</definedName>
    <definedName name="wrn.INCOMETX." localSheetId="27" hidden="1">{#N/A,#N/A,FALSE,"INCOMETX"}</definedName>
    <definedName name="wrn.INCOMETX." localSheetId="0" hidden="1">{#N/A,#N/A,FALSE,"INCOMETX"}</definedName>
    <definedName name="wrn.INCOMETX." hidden="1">{#N/A,#N/A,FALSE,"INCOMETX"}</definedName>
    <definedName name="wrn.Input._.and._.output._.tables." localSheetId="104" hidden="1">{#N/A,#N/A,FALSE,"SimInp1";#N/A,#N/A,FALSE,"SimInp2";#N/A,#N/A,FALSE,"SimOut1";#N/A,#N/A,FALSE,"SimOut2";#N/A,#N/A,FALSE,"SimOut3";#N/A,#N/A,FALSE,"SimOut4";#N/A,#N/A,FALSE,"SimOut5"}</definedName>
    <definedName name="wrn.Input._.and._.output._.tables." localSheetId="106"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38" hidden="1">{#N/A,#N/A,FALSE,"SimInp1";#N/A,#N/A,FALSE,"SimInp2";#N/A,#N/A,FALSE,"SimOut1";#N/A,#N/A,FALSE,"SimOut2";#N/A,#N/A,FALSE,"SimOut3";#N/A,#N/A,FALSE,"SimOut4";#N/A,#N/A,FALSE,"SimOut5"}</definedName>
    <definedName name="wrn.Input._.and._.output._.tables." localSheetId="41" hidden="1">{#N/A,#N/A,FALSE,"SimInp1";#N/A,#N/A,FALSE,"SimInp2";#N/A,#N/A,FALSE,"SimOut1";#N/A,#N/A,FALSE,"SimOut2";#N/A,#N/A,FALSE,"SimOut3";#N/A,#N/A,FALSE,"SimOut4";#N/A,#N/A,FALSE,"SimOut5"}</definedName>
    <definedName name="wrn.Input._.and._.output._.tables." localSheetId="65" hidden="1">{#N/A,#N/A,FALSE,"SimInp1";#N/A,#N/A,FALSE,"SimInp2";#N/A,#N/A,FALSE,"SimOut1";#N/A,#N/A,FALSE,"SimOut2";#N/A,#N/A,FALSE,"SimOut3";#N/A,#N/A,FALSE,"SimOut4";#N/A,#N/A,FALSE,"SimOut5"}</definedName>
    <definedName name="wrn.Input._.and._.output._.tables." localSheetId="67" hidden="1">{#N/A,#N/A,FALSE,"SimInp1";#N/A,#N/A,FALSE,"SimInp2";#N/A,#N/A,FALSE,"SimOut1";#N/A,#N/A,FALSE,"SimOut2";#N/A,#N/A,FALSE,"SimOut3";#N/A,#N/A,FALSE,"SimOut4";#N/A,#N/A,FALSE,"SimOut5"}</definedName>
    <definedName name="wrn.Input._.and._.output._.tables." localSheetId="70"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54" hidden="1">{#N/A,#N/A,FALSE,"SimInp1";#N/A,#N/A,FALSE,"SimInp2";#N/A,#N/A,FALSE,"SimOut1";#N/A,#N/A,FALSE,"SimOut2";#N/A,#N/A,FALSE,"SimOut3";#N/A,#N/A,FALSE,"SimOut4";#N/A,#N/A,FALSE,"SimOut5"}</definedName>
    <definedName name="wrn.Input._.and._.output._.tables." localSheetId="51" hidden="1">{#N/A,#N/A,FALSE,"SimInp1";#N/A,#N/A,FALSE,"SimInp2";#N/A,#N/A,FALSE,"SimOut1";#N/A,#N/A,FALSE,"SimOut2";#N/A,#N/A,FALSE,"SimOut3";#N/A,#N/A,FALSE,"SimOut4";#N/A,#N/A,FALSE,"SimOut5"}</definedName>
    <definedName name="wrn.Input._.and._.output._.tables." localSheetId="89"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33" hidden="1">{#N/A,#N/A,FALSE,"SimInp1";#N/A,#N/A,FALSE,"SimInp2";#N/A,#N/A,FALSE,"SimOut1";#N/A,#N/A,FALSE,"SimOut2";#N/A,#N/A,FALSE,"SimOut3";#N/A,#N/A,FALSE,"SimOut4";#N/A,#N/A,FALSE,"SimOut5"}</definedName>
    <definedName name="wrn.Input._.and._.output._.tables." localSheetId="34" hidden="1">{#N/A,#N/A,FALSE,"SimInp1";#N/A,#N/A,FALSE,"SimInp2";#N/A,#N/A,FALSE,"SimOut1";#N/A,#N/A,FALSE,"SimOut2";#N/A,#N/A,FALSE,"SimOut3";#N/A,#N/A,FALSE,"SimOut4";#N/A,#N/A,FALSE,"SimOut5"}</definedName>
    <definedName name="wrn.Input._.and._.output._.tables." localSheetId="37"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39" hidden="1">{#N/A,#N/A,FALSE,"SimInp1";#N/A,#N/A,FALSE,"SimInp2";#N/A,#N/A,FALSE,"SimOut1";#N/A,#N/A,FALSE,"SimOut2";#N/A,#N/A,FALSE,"SimOut3";#N/A,#N/A,FALSE,"SimOut4";#N/A,#N/A,FALSE,"SimOut5"}</definedName>
    <definedName name="wrn.Input._.and._.output._.tables." localSheetId="40" hidden="1">{#N/A,#N/A,FALSE,"SimInp1";#N/A,#N/A,FALSE,"SimInp2";#N/A,#N/A,FALSE,"SimOut1";#N/A,#N/A,FALSE,"SimOut2";#N/A,#N/A,FALSE,"SimOut3";#N/A,#N/A,FALSE,"SimOut4";#N/A,#N/A,FALSE,"SimOut5"}</definedName>
    <definedName name="wrn.Input._.and._.output._.tables." localSheetId="42" hidden="1">{#N/A,#N/A,FALSE,"SimInp1";#N/A,#N/A,FALSE,"SimInp2";#N/A,#N/A,FALSE,"SimOut1";#N/A,#N/A,FALSE,"SimOut2";#N/A,#N/A,FALSE,"SimOut3";#N/A,#N/A,FALSE,"SimOut4";#N/A,#N/A,FALSE,"SimOut5"}</definedName>
    <definedName name="wrn.Input._.and._.output._.tables." localSheetId="43" hidden="1">{#N/A,#N/A,FALSE,"SimInp1";#N/A,#N/A,FALSE,"SimInp2";#N/A,#N/A,FALSE,"SimOut1";#N/A,#N/A,FALSE,"SimOut2";#N/A,#N/A,FALSE,"SimOut3";#N/A,#N/A,FALSE,"SimOut4";#N/A,#N/A,FALSE,"SimOut5"}</definedName>
    <definedName name="wrn.Input._.and._.output._.tables." localSheetId="44" hidden="1">{#N/A,#N/A,FALSE,"SimInp1";#N/A,#N/A,FALSE,"SimInp2";#N/A,#N/A,FALSE,"SimOut1";#N/A,#N/A,FALSE,"SimOut2";#N/A,#N/A,FALSE,"SimOut3";#N/A,#N/A,FALSE,"SimOut4";#N/A,#N/A,FALSE,"SimOut5"}</definedName>
    <definedName name="wrn.Input._.and._.output._.tables." localSheetId="45" hidden="1">{#N/A,#N/A,FALSE,"SimInp1";#N/A,#N/A,FALSE,"SimInp2";#N/A,#N/A,FALSE,"SimOut1";#N/A,#N/A,FALSE,"SimOut2";#N/A,#N/A,FALSE,"SimOut3";#N/A,#N/A,FALSE,"SimOut4";#N/A,#N/A,FALSE,"SimOut5"}</definedName>
    <definedName name="wrn.Input._.and._.output._.tables." localSheetId="46" hidden="1">{#N/A,#N/A,FALSE,"SimInp1";#N/A,#N/A,FALSE,"SimInp2";#N/A,#N/A,FALSE,"SimOut1";#N/A,#N/A,FALSE,"SimOut2";#N/A,#N/A,FALSE,"SimOut3";#N/A,#N/A,FALSE,"SimOut4";#N/A,#N/A,FALSE,"SimOut5"}</definedName>
    <definedName name="wrn.Input._.and._.output._.tables." localSheetId="47" hidden="1">{#N/A,#N/A,FALSE,"SimInp1";#N/A,#N/A,FALSE,"SimInp2";#N/A,#N/A,FALSE,"SimOut1";#N/A,#N/A,FALSE,"SimOut2";#N/A,#N/A,FALSE,"SimOut3";#N/A,#N/A,FALSE,"SimOut4";#N/A,#N/A,FALSE,"SimOut5"}</definedName>
    <definedName name="wrn.Input._.and._.output._.tables." localSheetId="48"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localSheetId="50" hidden="1">{#N/A,#N/A,FALSE,"SimInp1";#N/A,#N/A,FALSE,"SimInp2";#N/A,#N/A,FALSE,"SimOut1";#N/A,#N/A,FALSE,"SimOut2";#N/A,#N/A,FALSE,"SimOut3";#N/A,#N/A,FALSE,"SimOut4";#N/A,#N/A,FALSE,"SimOut5"}</definedName>
    <definedName name="wrn.Input._.and._.output._.tables." localSheetId="57" hidden="1">{#N/A,#N/A,FALSE,"SimInp1";#N/A,#N/A,FALSE,"SimInp2";#N/A,#N/A,FALSE,"SimOut1";#N/A,#N/A,FALSE,"SimOut2";#N/A,#N/A,FALSE,"SimOut3";#N/A,#N/A,FALSE,"SimOut4";#N/A,#N/A,FALSE,"SimOut5"}</definedName>
    <definedName name="wrn.Input._.and._.output._.tables." localSheetId="58" hidden="1">{#N/A,#N/A,FALSE,"SimInp1";#N/A,#N/A,FALSE,"SimInp2";#N/A,#N/A,FALSE,"SimOut1";#N/A,#N/A,FALSE,"SimOut2";#N/A,#N/A,FALSE,"SimOut3";#N/A,#N/A,FALSE,"SimOut4";#N/A,#N/A,FALSE,"SimOut5"}</definedName>
    <definedName name="wrn.Input._.and._.output._.tables." localSheetId="64" hidden="1">{#N/A,#N/A,FALSE,"SimInp1";#N/A,#N/A,FALSE,"SimInp2";#N/A,#N/A,FALSE,"SimOut1";#N/A,#N/A,FALSE,"SimOut2";#N/A,#N/A,FALSE,"SimOut3";#N/A,#N/A,FALSE,"SimOut4";#N/A,#N/A,FALSE,"SimOut5"}</definedName>
    <definedName name="wrn.Input._.and._.output._.tables." localSheetId="66" hidden="1">{#N/A,#N/A,FALSE,"SimInp1";#N/A,#N/A,FALSE,"SimInp2";#N/A,#N/A,FALSE,"SimOut1";#N/A,#N/A,FALSE,"SimOut2";#N/A,#N/A,FALSE,"SimOut3";#N/A,#N/A,FALSE,"SimOut4";#N/A,#N/A,FALSE,"SimOut5"}</definedName>
    <definedName name="wrn.Input._.and._.output._.tables." localSheetId="68" hidden="1">{#N/A,#N/A,FALSE,"SimInp1";#N/A,#N/A,FALSE,"SimInp2";#N/A,#N/A,FALSE,"SimOut1";#N/A,#N/A,FALSE,"SimOut2";#N/A,#N/A,FALSE,"SimOut3";#N/A,#N/A,FALSE,"SimOut4";#N/A,#N/A,FALSE,"SimOut5"}</definedName>
    <definedName name="wrn.Input._.and._.output._.tables." localSheetId="69" hidden="1">{#N/A,#N/A,FALSE,"SimInp1";#N/A,#N/A,FALSE,"SimInp2";#N/A,#N/A,FALSE,"SimOut1";#N/A,#N/A,FALSE,"SimOut2";#N/A,#N/A,FALSE,"SimOut3";#N/A,#N/A,FALSE,"SimOut4";#N/A,#N/A,FALSE,"SimOut5"}</definedName>
    <definedName name="wrn.Input._.and._.output._.tables." localSheetId="71" hidden="1">{#N/A,#N/A,FALSE,"SimInp1";#N/A,#N/A,FALSE,"SimInp2";#N/A,#N/A,FALSE,"SimOut1";#N/A,#N/A,FALSE,"SimOut2";#N/A,#N/A,FALSE,"SimOut3";#N/A,#N/A,FALSE,"SimOut4";#N/A,#N/A,FALSE,"SimOut5"}</definedName>
    <definedName name="wrn.Input._.and._.output._.tables." localSheetId="76" hidden="1">{#N/A,#N/A,FALSE,"SimInp1";#N/A,#N/A,FALSE,"SimInp2";#N/A,#N/A,FALSE,"SimOut1";#N/A,#N/A,FALSE,"SimOut2";#N/A,#N/A,FALSE,"SimOut3";#N/A,#N/A,FALSE,"SimOut4";#N/A,#N/A,FALSE,"SimOut5"}</definedName>
    <definedName name="wrn.Input._.and._.output._.tables." localSheetId="77" hidden="1">{#N/A,#N/A,FALSE,"SimInp1";#N/A,#N/A,FALSE,"SimInp2";#N/A,#N/A,FALSE,"SimOut1";#N/A,#N/A,FALSE,"SimOut2";#N/A,#N/A,FALSE,"SimOut3";#N/A,#N/A,FALSE,"SimOut4";#N/A,#N/A,FALSE,"SimOut5"}</definedName>
    <definedName name="wrn.Input._.and._.output._.tables." localSheetId="78" hidden="1">{#N/A,#N/A,FALSE,"SimInp1";#N/A,#N/A,FALSE,"SimInp2";#N/A,#N/A,FALSE,"SimOut1";#N/A,#N/A,FALSE,"SimOut2";#N/A,#N/A,FALSE,"SimOut3";#N/A,#N/A,FALSE,"SimOut4";#N/A,#N/A,FALSE,"SimOut5"}</definedName>
    <definedName name="wrn.Input._.and._.output._.tables." localSheetId="82"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86" hidden="1">{#N/A,#N/A,FALSE,"SimInp1";#N/A,#N/A,FALSE,"SimInp2";#N/A,#N/A,FALSE,"SimOut1";#N/A,#N/A,FALSE,"SimOut2";#N/A,#N/A,FALSE,"SimOut3";#N/A,#N/A,FALSE,"SimOut4";#N/A,#N/A,FALSE,"SimOut5"}</definedName>
    <definedName name="wrn.Input._.and._.output._.tables." localSheetId="90" hidden="1">{#N/A,#N/A,FALSE,"SimInp1";#N/A,#N/A,FALSE,"SimInp2";#N/A,#N/A,FALSE,"SimOut1";#N/A,#N/A,FALSE,"SimOut2";#N/A,#N/A,FALSE,"SimOut3";#N/A,#N/A,FALSE,"SimOut4";#N/A,#N/A,FALSE,"SimOut5"}</definedName>
    <definedName name="wrn.Input._.and._.output._.tables." localSheetId="94" hidden="1">{#N/A,#N/A,FALSE,"SimInp1";#N/A,#N/A,FALSE,"SimInp2";#N/A,#N/A,FALSE,"SimOut1";#N/A,#N/A,FALSE,"SimOut2";#N/A,#N/A,FALSE,"SimOut3";#N/A,#N/A,FALSE,"SimOut4";#N/A,#N/A,FALSE,"SimOut5"}</definedName>
    <definedName name="wrn.Input._.and._.output._.tables." localSheetId="102"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0"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04" hidden="1">{#N/A,#N/A,FALSE,"INTERST"}</definedName>
    <definedName name="wrn.INTERST." localSheetId="106" hidden="1">{#N/A,#N/A,FALSE,"INTERST"}</definedName>
    <definedName name="wrn.INTERST." localSheetId="17" hidden="1">{#N/A,#N/A,FALSE,"INTERST"}</definedName>
    <definedName name="wrn.INTERST." localSheetId="18" hidden="1">{#N/A,#N/A,FALSE,"INTERST"}</definedName>
    <definedName name="wrn.INTERST." localSheetId="38" hidden="1">{#N/A,#N/A,FALSE,"INTERST"}</definedName>
    <definedName name="wrn.INTERST." localSheetId="41" hidden="1">{#N/A,#N/A,FALSE,"INTERST"}</definedName>
    <definedName name="wrn.INTERST." localSheetId="65" hidden="1">{#N/A,#N/A,FALSE,"INTERST"}</definedName>
    <definedName name="wrn.INTERST." localSheetId="67" hidden="1">{#N/A,#N/A,FALSE,"INTERST"}</definedName>
    <definedName name="wrn.INTERST." localSheetId="70" hidden="1">{#N/A,#N/A,FALSE,"INTERST"}</definedName>
    <definedName name="wrn.INTERST." localSheetId="8" hidden="1">{#N/A,#N/A,FALSE,"INTERST"}</definedName>
    <definedName name="wrn.INTERST." localSheetId="9" hidden="1">{#N/A,#N/A,FALSE,"INTERST"}</definedName>
    <definedName name="wrn.INTERST." localSheetId="10" hidden="1">{#N/A,#N/A,FALSE,"INTERST"}</definedName>
    <definedName name="wrn.INTERST." localSheetId="11" hidden="1">{#N/A,#N/A,FALSE,"INTERST"}</definedName>
    <definedName name="wrn.INTERST." localSheetId="54" hidden="1">{#N/A,#N/A,FALSE,"INTERST"}</definedName>
    <definedName name="wrn.INTERST." localSheetId="51" hidden="1">{#N/A,#N/A,FALSE,"INTERST"}</definedName>
    <definedName name="wrn.INTERST." localSheetId="89" hidden="1">{#N/A,#N/A,FALSE,"INTERST"}</definedName>
    <definedName name="wrn.INTERST." localSheetId="28"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localSheetId="32" hidden="1">{#N/A,#N/A,FALSE,"INTERST"}</definedName>
    <definedName name="wrn.INTERST." localSheetId="33" hidden="1">{#N/A,#N/A,FALSE,"INTERST"}</definedName>
    <definedName name="wrn.INTERST." localSheetId="34" hidden="1">{#N/A,#N/A,FALSE,"INTERST"}</definedName>
    <definedName name="wrn.INTERST." localSheetId="37" hidden="1">{#N/A,#N/A,FALSE,"INTERST"}</definedName>
    <definedName name="wrn.INTERST." localSheetId="2" hidden="1">{#N/A,#N/A,FALSE,"INTERST"}</definedName>
    <definedName name="wrn.INTERST." localSheetId="39" hidden="1">{#N/A,#N/A,FALSE,"INTERST"}</definedName>
    <definedName name="wrn.INTERST." localSheetId="40" hidden="1">{#N/A,#N/A,FALSE,"INTERST"}</definedName>
    <definedName name="wrn.INTERST." localSheetId="42" hidden="1">{#N/A,#N/A,FALSE,"INTERST"}</definedName>
    <definedName name="wrn.INTERST." localSheetId="43" hidden="1">{#N/A,#N/A,FALSE,"INTERST"}</definedName>
    <definedName name="wrn.INTERST." localSheetId="44" hidden="1">{#N/A,#N/A,FALSE,"INTERST"}</definedName>
    <definedName name="wrn.INTERST." localSheetId="45" hidden="1">{#N/A,#N/A,FALSE,"INTERST"}</definedName>
    <definedName name="wrn.INTERST." localSheetId="46" hidden="1">{#N/A,#N/A,FALSE,"INTERST"}</definedName>
    <definedName name="wrn.INTERST." localSheetId="47" hidden="1">{#N/A,#N/A,FALSE,"INTERST"}</definedName>
    <definedName name="wrn.INTERST." localSheetId="48" hidden="1">{#N/A,#N/A,FALSE,"INTERST"}</definedName>
    <definedName name="wrn.INTERST." localSheetId="49" hidden="1">{#N/A,#N/A,FALSE,"INTERST"}</definedName>
    <definedName name="wrn.INTERST." localSheetId="50" hidden="1">{#N/A,#N/A,FALSE,"INTERST"}</definedName>
    <definedName name="wrn.INTERST." localSheetId="57" hidden="1">{#N/A,#N/A,FALSE,"INTERST"}</definedName>
    <definedName name="wrn.INTERST." localSheetId="58" hidden="1">{#N/A,#N/A,FALSE,"INTERST"}</definedName>
    <definedName name="wrn.INTERST." localSheetId="64" hidden="1">{#N/A,#N/A,FALSE,"INTERST"}</definedName>
    <definedName name="wrn.INTERST." localSheetId="66" hidden="1">{#N/A,#N/A,FALSE,"INTERST"}</definedName>
    <definedName name="wrn.INTERST." localSheetId="68" hidden="1">{#N/A,#N/A,FALSE,"INTERST"}</definedName>
    <definedName name="wrn.INTERST." localSheetId="69" hidden="1">{#N/A,#N/A,FALSE,"INTERST"}</definedName>
    <definedName name="wrn.INTERST." localSheetId="71" hidden="1">{#N/A,#N/A,FALSE,"INTERST"}</definedName>
    <definedName name="wrn.INTERST." localSheetId="76" hidden="1">{#N/A,#N/A,FALSE,"INTERST"}</definedName>
    <definedName name="wrn.INTERST." localSheetId="77" hidden="1">{#N/A,#N/A,FALSE,"INTERST"}</definedName>
    <definedName name="wrn.INTERST." localSheetId="78" hidden="1">{#N/A,#N/A,FALSE,"INTERST"}</definedName>
    <definedName name="wrn.INTERST." localSheetId="82" hidden="1">{#N/A,#N/A,FALSE,"INTERST"}</definedName>
    <definedName name="wrn.INTERST." localSheetId="22" hidden="1">{#N/A,#N/A,FALSE,"INTERST"}</definedName>
    <definedName name="wrn.INTERST." localSheetId="86" hidden="1">{#N/A,#N/A,FALSE,"INTERST"}</definedName>
    <definedName name="wrn.INTERST." localSheetId="90" hidden="1">{#N/A,#N/A,FALSE,"INTERST"}</definedName>
    <definedName name="wrn.INTERST." localSheetId="94" hidden="1">{#N/A,#N/A,FALSE,"INTERST"}</definedName>
    <definedName name="wrn.INTERST." localSheetId="102" hidden="1">{#N/A,#N/A,FALSE,"INTERST"}</definedName>
    <definedName name="wrn.INTERST." localSheetId="27" hidden="1">{#N/A,#N/A,FALSE,"INTERST"}</definedName>
    <definedName name="wrn.INTERST." localSheetId="0" hidden="1">{#N/A,#N/A,FALSE,"INTERST"}</definedName>
    <definedName name="wrn.INTERST." hidden="1">{#N/A,#N/A,FALSE,"INTERST"}</definedName>
    <definedName name="wrn.JANSEP97." localSheetId="10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8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9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9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104" hidden="1">{"Main Economic Indicators",#N/A,FALSE,"C"}</definedName>
    <definedName name="wrn.Main._.Economic._.Indicators." localSheetId="106" hidden="1">{"Main Economic Indicators",#N/A,FALSE,"C"}</definedName>
    <definedName name="wrn.Main._.Economic._.Indicators." localSheetId="16" hidden="1">{"Main Economic Indicators",#N/A,FALSE,"C"}</definedName>
    <definedName name="wrn.Main._.Economic._.Indicators." localSheetId="17" hidden="1">{"Main Economic Indicators",#N/A,FALSE,"C"}</definedName>
    <definedName name="wrn.Main._.Economic._.Indicators." localSheetId="18" hidden="1">{"Main Economic Indicators",#N/A,FALSE,"C"}</definedName>
    <definedName name="wrn.Main._.Economic._.Indicators." localSheetId="38" hidden="1">{"Main Economic Indicators",#N/A,FALSE,"C"}</definedName>
    <definedName name="wrn.Main._.Economic._.Indicators." localSheetId="41" hidden="1">{"Main Economic Indicators",#N/A,FALSE,"C"}</definedName>
    <definedName name="wrn.Main._.Economic._.Indicators." localSheetId="65" hidden="1">{"Main Economic Indicators",#N/A,FALSE,"C"}</definedName>
    <definedName name="wrn.Main._.Economic._.Indicators." localSheetId="67" hidden="1">{"Main Economic Indicators",#N/A,FALSE,"C"}</definedName>
    <definedName name="wrn.Main._.Economic._.Indicators." localSheetId="70" hidden="1">{"Main Economic Indicators",#N/A,FALSE,"C"}</definedName>
    <definedName name="wrn.Main._.Economic._.Indicators." localSheetId="8" hidden="1">{"Main Economic Indicators",#N/A,FALSE,"C"}</definedName>
    <definedName name="wrn.Main._.Economic._.Indicators." localSheetId="9" hidden="1">{"Main Economic Indicators",#N/A,FALSE,"C"}</definedName>
    <definedName name="wrn.Main._.Economic._.Indicators." localSheetId="10" hidden="1">{"Main Economic Indicators",#N/A,FALSE,"C"}</definedName>
    <definedName name="wrn.Main._.Economic._.Indicators." localSheetId="11" hidden="1">{"Main Economic Indicators",#N/A,FALSE,"C"}</definedName>
    <definedName name="wrn.Main._.Economic._.Indicators." localSheetId="54" hidden="1">{"Main Economic Indicators",#N/A,FALSE,"C"}</definedName>
    <definedName name="wrn.Main._.Economic._.Indicators." localSheetId="51" hidden="1">{"Main Economic Indicators",#N/A,FALSE,"C"}</definedName>
    <definedName name="wrn.Main._.Economic._.Indicators." localSheetId="89" hidden="1">{"Main Economic Indicators",#N/A,FALSE,"C"}</definedName>
    <definedName name="wrn.Main._.Economic._.Indicators." localSheetId="28" hidden="1">{"Main Economic Indicators",#N/A,FALSE,"C"}</definedName>
    <definedName name="wrn.Main._.Economic._.Indicators." localSheetId="29" hidden="1">{"Main Economic Indicators",#N/A,FALSE,"C"}</definedName>
    <definedName name="wrn.Main._.Economic._.Indicators." localSheetId="30" hidden="1">{"Main Economic Indicators",#N/A,FALSE,"C"}</definedName>
    <definedName name="wrn.Main._.Economic._.Indicators." localSheetId="31" hidden="1">{"Main Economic Indicators",#N/A,FALSE,"C"}</definedName>
    <definedName name="wrn.Main._.Economic._.Indicators." localSheetId="32" hidden="1">{"Main Economic Indicators",#N/A,FALSE,"C"}</definedName>
    <definedName name="wrn.Main._.Economic._.Indicators." localSheetId="33" hidden="1">{"Main Economic Indicators",#N/A,FALSE,"C"}</definedName>
    <definedName name="wrn.Main._.Economic._.Indicators." localSheetId="34" hidden="1">{"Main Economic Indicators",#N/A,FALSE,"C"}</definedName>
    <definedName name="wrn.Main._.Economic._.Indicators." localSheetId="37" hidden="1">{"Main Economic Indicators",#N/A,FALSE,"C"}</definedName>
    <definedName name="wrn.Main._.Economic._.Indicators." localSheetId="2" hidden="1">{"Main Economic Indicators",#N/A,FALSE,"C"}</definedName>
    <definedName name="wrn.Main._.Economic._.Indicators." localSheetId="39" hidden="1">{"Main Economic Indicators",#N/A,FALSE,"C"}</definedName>
    <definedName name="wrn.Main._.Economic._.Indicators." localSheetId="40" hidden="1">{"Main Economic Indicators",#N/A,FALSE,"C"}</definedName>
    <definedName name="wrn.Main._.Economic._.Indicators." localSheetId="42" hidden="1">{"Main Economic Indicators",#N/A,FALSE,"C"}</definedName>
    <definedName name="wrn.Main._.Economic._.Indicators." localSheetId="43" hidden="1">{"Main Economic Indicators",#N/A,FALSE,"C"}</definedName>
    <definedName name="wrn.Main._.Economic._.Indicators." localSheetId="44" hidden="1">{"Main Economic Indicators",#N/A,FALSE,"C"}</definedName>
    <definedName name="wrn.Main._.Economic._.Indicators." localSheetId="45" hidden="1">{"Main Economic Indicators",#N/A,FALSE,"C"}</definedName>
    <definedName name="wrn.Main._.Economic._.Indicators." localSheetId="46" hidden="1">{"Main Economic Indicators",#N/A,FALSE,"C"}</definedName>
    <definedName name="wrn.Main._.Economic._.Indicators." localSheetId="47" hidden="1">{"Main Economic Indicators",#N/A,FALSE,"C"}</definedName>
    <definedName name="wrn.Main._.Economic._.Indicators." localSheetId="48" hidden="1">{"Main Economic Indicators",#N/A,FALSE,"C"}</definedName>
    <definedName name="wrn.Main._.Economic._.Indicators." localSheetId="49" hidden="1">{"Main Economic Indicators",#N/A,FALSE,"C"}</definedName>
    <definedName name="wrn.Main._.Economic._.Indicators." localSheetId="50" hidden="1">{"Main Economic Indicators",#N/A,FALSE,"C"}</definedName>
    <definedName name="wrn.Main._.Economic._.Indicators." localSheetId="57" hidden="1">{"Main Economic Indicators",#N/A,FALSE,"C"}</definedName>
    <definedName name="wrn.Main._.Economic._.Indicators." localSheetId="58" hidden="1">{"Main Economic Indicators",#N/A,FALSE,"C"}</definedName>
    <definedName name="wrn.Main._.Economic._.Indicators." localSheetId="59" hidden="1">{"Main Economic Indicators",#N/A,FALSE,"C"}</definedName>
    <definedName name="wrn.Main._.Economic._.Indicators." localSheetId="60" hidden="1">{"Main Economic Indicators",#N/A,FALSE,"C"}</definedName>
    <definedName name="wrn.Main._.Economic._.Indicators." localSheetId="61" hidden="1">{"Main Economic Indicators",#N/A,FALSE,"C"}</definedName>
    <definedName name="wrn.Main._.Economic._.Indicators." localSheetId="62" hidden="1">{"Main Economic Indicators",#N/A,FALSE,"C"}</definedName>
    <definedName name="wrn.Main._.Economic._.Indicators." localSheetId="63" hidden="1">{"Main Economic Indicators",#N/A,FALSE,"C"}</definedName>
    <definedName name="wrn.Main._.Economic._.Indicators." localSheetId="64" hidden="1">{"Main Economic Indicators",#N/A,FALSE,"C"}</definedName>
    <definedName name="wrn.Main._.Economic._.Indicators." localSheetId="66" hidden="1">{"Main Economic Indicators",#N/A,FALSE,"C"}</definedName>
    <definedName name="wrn.Main._.Economic._.Indicators." localSheetId="68" hidden="1">{"Main Economic Indicators",#N/A,FALSE,"C"}</definedName>
    <definedName name="wrn.Main._.Economic._.Indicators." localSheetId="69" hidden="1">{"Main Economic Indicators",#N/A,FALSE,"C"}</definedName>
    <definedName name="wrn.Main._.Economic._.Indicators." localSheetId="71" hidden="1">{"Main Economic Indicators",#N/A,FALSE,"C"}</definedName>
    <definedName name="wrn.Main._.Economic._.Indicators." localSheetId="76" hidden="1">{"Main Economic Indicators",#N/A,FALSE,"C"}</definedName>
    <definedName name="wrn.Main._.Economic._.Indicators." localSheetId="77" hidden="1">{"Main Economic Indicators",#N/A,FALSE,"C"}</definedName>
    <definedName name="wrn.Main._.Economic._.Indicators." localSheetId="78" hidden="1">{"Main Economic Indicators",#N/A,FALSE,"C"}</definedName>
    <definedName name="wrn.Main._.Economic._.Indicators." localSheetId="82" hidden="1">{"Main Economic Indicators",#N/A,FALSE,"C"}</definedName>
    <definedName name="wrn.Main._.Economic._.Indicators." localSheetId="22" hidden="1">{"Main Economic Indicators",#N/A,FALSE,"C"}</definedName>
    <definedName name="wrn.Main._.Economic._.Indicators." localSheetId="86" hidden="1">{"Main Economic Indicators",#N/A,FALSE,"C"}</definedName>
    <definedName name="wrn.Main._.Economic._.Indicators." localSheetId="90" hidden="1">{"Main Economic Indicators",#N/A,FALSE,"C"}</definedName>
    <definedName name="wrn.Main._.Economic._.Indicators." localSheetId="94" hidden="1">{"Main Economic Indicators",#N/A,FALSE,"C"}</definedName>
    <definedName name="wrn.Main._.Economic._.Indicators." localSheetId="102" hidden="1">{"Main Economic Indicators",#N/A,FALSE,"C"}</definedName>
    <definedName name="wrn.Main._.Economic._.Indicators." localSheetId="27" hidden="1">{"Main Economic Indicators",#N/A,FALSE,"C"}</definedName>
    <definedName name="wrn.Main._.Economic._.Indicators." localSheetId="0" hidden="1">{"Main Economic Indicators",#N/A,FALSE,"C"}</definedName>
    <definedName name="wrn.Main._.Economic._.Indicators." hidden="1">{"Main Economic Indicators",#N/A,FALSE,"C"}</definedName>
    <definedName name="wrn.MDABOP." localSheetId="104" hidden="1">{"BOP_TAB",#N/A,FALSE,"N";"MIDTERM_TAB",#N/A,FALSE,"O";"FUND_CRED",#N/A,FALSE,"P";"DEBT_TAB1",#N/A,FALSE,"Q";"DEBT_TAB2",#N/A,FALSE,"Q";"FORFIN_TAB1",#N/A,FALSE,"R";"FORFIN_TAB2",#N/A,FALSE,"R";"BOP_ANALY",#N/A,FALSE,"U"}</definedName>
    <definedName name="wrn.MDABOP." localSheetId="106"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38" hidden="1">{"BOP_TAB",#N/A,FALSE,"N";"MIDTERM_TAB",#N/A,FALSE,"O";"FUND_CRED",#N/A,FALSE,"P";"DEBT_TAB1",#N/A,FALSE,"Q";"DEBT_TAB2",#N/A,FALSE,"Q";"FORFIN_TAB1",#N/A,FALSE,"R";"FORFIN_TAB2",#N/A,FALSE,"R";"BOP_ANALY",#N/A,FALSE,"U"}</definedName>
    <definedName name="wrn.MDABOP." localSheetId="41" hidden="1">{"BOP_TAB",#N/A,FALSE,"N";"MIDTERM_TAB",#N/A,FALSE,"O";"FUND_CRED",#N/A,FALSE,"P";"DEBT_TAB1",#N/A,FALSE,"Q";"DEBT_TAB2",#N/A,FALSE,"Q";"FORFIN_TAB1",#N/A,FALSE,"R";"FORFIN_TAB2",#N/A,FALSE,"R";"BOP_ANALY",#N/A,FALSE,"U"}</definedName>
    <definedName name="wrn.MDABOP." localSheetId="65" hidden="1">{"BOP_TAB",#N/A,FALSE,"N";"MIDTERM_TAB",#N/A,FALSE,"O";"FUND_CRED",#N/A,FALSE,"P";"DEBT_TAB1",#N/A,FALSE,"Q";"DEBT_TAB2",#N/A,FALSE,"Q";"FORFIN_TAB1",#N/A,FALSE,"R";"FORFIN_TAB2",#N/A,FALSE,"R";"BOP_ANALY",#N/A,FALSE,"U"}</definedName>
    <definedName name="wrn.MDABOP." localSheetId="67" hidden="1">{"BOP_TAB",#N/A,FALSE,"N";"MIDTERM_TAB",#N/A,FALSE,"O";"FUND_CRED",#N/A,FALSE,"P";"DEBT_TAB1",#N/A,FALSE,"Q";"DEBT_TAB2",#N/A,FALSE,"Q";"FORFIN_TAB1",#N/A,FALSE,"R";"FORFIN_TAB2",#N/A,FALSE,"R";"BOP_ANALY",#N/A,FALSE,"U"}</definedName>
    <definedName name="wrn.MDABOP." localSheetId="70"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54" hidden="1">{"BOP_TAB",#N/A,FALSE,"N";"MIDTERM_TAB",#N/A,FALSE,"O";"FUND_CRED",#N/A,FALSE,"P";"DEBT_TAB1",#N/A,FALSE,"Q";"DEBT_TAB2",#N/A,FALSE,"Q";"FORFIN_TAB1",#N/A,FALSE,"R";"FORFIN_TAB2",#N/A,FALSE,"R";"BOP_ANALY",#N/A,FALSE,"U"}</definedName>
    <definedName name="wrn.MDABOP." localSheetId="51" hidden="1">{"BOP_TAB",#N/A,FALSE,"N";"MIDTERM_TAB",#N/A,FALSE,"O";"FUND_CRED",#N/A,FALSE,"P";"DEBT_TAB1",#N/A,FALSE,"Q";"DEBT_TAB2",#N/A,FALSE,"Q";"FORFIN_TAB1",#N/A,FALSE,"R";"FORFIN_TAB2",#N/A,FALSE,"R";"BOP_ANALY",#N/A,FALSE,"U"}</definedName>
    <definedName name="wrn.MDABOP." localSheetId="89"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33" hidden="1">{"BOP_TAB",#N/A,FALSE,"N";"MIDTERM_TAB",#N/A,FALSE,"O";"FUND_CRED",#N/A,FALSE,"P";"DEBT_TAB1",#N/A,FALSE,"Q";"DEBT_TAB2",#N/A,FALSE,"Q";"FORFIN_TAB1",#N/A,FALSE,"R";"FORFIN_TAB2",#N/A,FALSE,"R";"BOP_ANALY",#N/A,FALSE,"U"}</definedName>
    <definedName name="wrn.MDABOP." localSheetId="34" hidden="1">{"BOP_TAB",#N/A,FALSE,"N";"MIDTERM_TAB",#N/A,FALSE,"O";"FUND_CRED",#N/A,FALSE,"P";"DEBT_TAB1",#N/A,FALSE,"Q";"DEBT_TAB2",#N/A,FALSE,"Q";"FORFIN_TAB1",#N/A,FALSE,"R";"FORFIN_TAB2",#N/A,FALSE,"R";"BOP_ANALY",#N/A,FALSE,"U"}</definedName>
    <definedName name="wrn.MDABOP." localSheetId="37"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39" hidden="1">{"BOP_TAB",#N/A,FALSE,"N";"MIDTERM_TAB",#N/A,FALSE,"O";"FUND_CRED",#N/A,FALSE,"P";"DEBT_TAB1",#N/A,FALSE,"Q";"DEBT_TAB2",#N/A,FALSE,"Q";"FORFIN_TAB1",#N/A,FALSE,"R";"FORFIN_TAB2",#N/A,FALSE,"R";"BOP_ANALY",#N/A,FALSE,"U"}</definedName>
    <definedName name="wrn.MDABOP." localSheetId="40" hidden="1">{"BOP_TAB",#N/A,FALSE,"N";"MIDTERM_TAB",#N/A,FALSE,"O";"FUND_CRED",#N/A,FALSE,"P";"DEBT_TAB1",#N/A,FALSE,"Q";"DEBT_TAB2",#N/A,FALSE,"Q";"FORFIN_TAB1",#N/A,FALSE,"R";"FORFIN_TAB2",#N/A,FALSE,"R";"BOP_ANALY",#N/A,FALSE,"U"}</definedName>
    <definedName name="wrn.MDABOP." localSheetId="42" hidden="1">{"BOP_TAB",#N/A,FALSE,"N";"MIDTERM_TAB",#N/A,FALSE,"O";"FUND_CRED",#N/A,FALSE,"P";"DEBT_TAB1",#N/A,FALSE,"Q";"DEBT_TAB2",#N/A,FALSE,"Q";"FORFIN_TAB1",#N/A,FALSE,"R";"FORFIN_TAB2",#N/A,FALSE,"R";"BOP_ANALY",#N/A,FALSE,"U"}</definedName>
    <definedName name="wrn.MDABOP." localSheetId="43" hidden="1">{"BOP_TAB",#N/A,FALSE,"N";"MIDTERM_TAB",#N/A,FALSE,"O";"FUND_CRED",#N/A,FALSE,"P";"DEBT_TAB1",#N/A,FALSE,"Q";"DEBT_TAB2",#N/A,FALSE,"Q";"FORFIN_TAB1",#N/A,FALSE,"R";"FORFIN_TAB2",#N/A,FALSE,"R";"BOP_ANALY",#N/A,FALSE,"U"}</definedName>
    <definedName name="wrn.MDABOP." localSheetId="44" hidden="1">{"BOP_TAB",#N/A,FALSE,"N";"MIDTERM_TAB",#N/A,FALSE,"O";"FUND_CRED",#N/A,FALSE,"P";"DEBT_TAB1",#N/A,FALSE,"Q";"DEBT_TAB2",#N/A,FALSE,"Q";"FORFIN_TAB1",#N/A,FALSE,"R";"FORFIN_TAB2",#N/A,FALSE,"R";"BOP_ANALY",#N/A,FALSE,"U"}</definedName>
    <definedName name="wrn.MDABOP." localSheetId="45" hidden="1">{"BOP_TAB",#N/A,FALSE,"N";"MIDTERM_TAB",#N/A,FALSE,"O";"FUND_CRED",#N/A,FALSE,"P";"DEBT_TAB1",#N/A,FALSE,"Q";"DEBT_TAB2",#N/A,FALSE,"Q";"FORFIN_TAB1",#N/A,FALSE,"R";"FORFIN_TAB2",#N/A,FALSE,"R";"BOP_ANALY",#N/A,FALSE,"U"}</definedName>
    <definedName name="wrn.MDABOP." localSheetId="46" hidden="1">{"BOP_TAB",#N/A,FALSE,"N";"MIDTERM_TAB",#N/A,FALSE,"O";"FUND_CRED",#N/A,FALSE,"P";"DEBT_TAB1",#N/A,FALSE,"Q";"DEBT_TAB2",#N/A,FALSE,"Q";"FORFIN_TAB1",#N/A,FALSE,"R";"FORFIN_TAB2",#N/A,FALSE,"R";"BOP_ANALY",#N/A,FALSE,"U"}</definedName>
    <definedName name="wrn.MDABOP." localSheetId="47" hidden="1">{"BOP_TAB",#N/A,FALSE,"N";"MIDTERM_TAB",#N/A,FALSE,"O";"FUND_CRED",#N/A,FALSE,"P";"DEBT_TAB1",#N/A,FALSE,"Q";"DEBT_TAB2",#N/A,FALSE,"Q";"FORFIN_TAB1",#N/A,FALSE,"R";"FORFIN_TAB2",#N/A,FALSE,"R";"BOP_ANALY",#N/A,FALSE,"U"}</definedName>
    <definedName name="wrn.MDABOP." localSheetId="48"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localSheetId="50" hidden="1">{"BOP_TAB",#N/A,FALSE,"N";"MIDTERM_TAB",#N/A,FALSE,"O";"FUND_CRED",#N/A,FALSE,"P";"DEBT_TAB1",#N/A,FALSE,"Q";"DEBT_TAB2",#N/A,FALSE,"Q";"FORFIN_TAB1",#N/A,FALSE,"R";"FORFIN_TAB2",#N/A,FALSE,"R";"BOP_ANALY",#N/A,FALSE,"U"}</definedName>
    <definedName name="wrn.MDABOP." localSheetId="57" hidden="1">{"BOP_TAB",#N/A,FALSE,"N";"MIDTERM_TAB",#N/A,FALSE,"O";"FUND_CRED",#N/A,FALSE,"P";"DEBT_TAB1",#N/A,FALSE,"Q";"DEBT_TAB2",#N/A,FALSE,"Q";"FORFIN_TAB1",#N/A,FALSE,"R";"FORFIN_TAB2",#N/A,FALSE,"R";"BOP_ANALY",#N/A,FALSE,"U"}</definedName>
    <definedName name="wrn.MDABOP." localSheetId="58" hidden="1">{"BOP_TAB",#N/A,FALSE,"N";"MIDTERM_TAB",#N/A,FALSE,"O";"FUND_CRED",#N/A,FALSE,"P";"DEBT_TAB1",#N/A,FALSE,"Q";"DEBT_TAB2",#N/A,FALSE,"Q";"FORFIN_TAB1",#N/A,FALSE,"R";"FORFIN_TAB2",#N/A,FALSE,"R";"BOP_ANALY",#N/A,FALSE,"U"}</definedName>
    <definedName name="wrn.MDABOP." localSheetId="64" hidden="1">{"BOP_TAB",#N/A,FALSE,"N";"MIDTERM_TAB",#N/A,FALSE,"O";"FUND_CRED",#N/A,FALSE,"P";"DEBT_TAB1",#N/A,FALSE,"Q";"DEBT_TAB2",#N/A,FALSE,"Q";"FORFIN_TAB1",#N/A,FALSE,"R";"FORFIN_TAB2",#N/A,FALSE,"R";"BOP_ANALY",#N/A,FALSE,"U"}</definedName>
    <definedName name="wrn.MDABOP." localSheetId="66" hidden="1">{"BOP_TAB",#N/A,FALSE,"N";"MIDTERM_TAB",#N/A,FALSE,"O";"FUND_CRED",#N/A,FALSE,"P";"DEBT_TAB1",#N/A,FALSE,"Q";"DEBT_TAB2",#N/A,FALSE,"Q";"FORFIN_TAB1",#N/A,FALSE,"R";"FORFIN_TAB2",#N/A,FALSE,"R";"BOP_ANALY",#N/A,FALSE,"U"}</definedName>
    <definedName name="wrn.MDABOP." localSheetId="68" hidden="1">{"BOP_TAB",#N/A,FALSE,"N";"MIDTERM_TAB",#N/A,FALSE,"O";"FUND_CRED",#N/A,FALSE,"P";"DEBT_TAB1",#N/A,FALSE,"Q";"DEBT_TAB2",#N/A,FALSE,"Q";"FORFIN_TAB1",#N/A,FALSE,"R";"FORFIN_TAB2",#N/A,FALSE,"R";"BOP_ANALY",#N/A,FALSE,"U"}</definedName>
    <definedName name="wrn.MDABOP." localSheetId="69" hidden="1">{"BOP_TAB",#N/A,FALSE,"N";"MIDTERM_TAB",#N/A,FALSE,"O";"FUND_CRED",#N/A,FALSE,"P";"DEBT_TAB1",#N/A,FALSE,"Q";"DEBT_TAB2",#N/A,FALSE,"Q";"FORFIN_TAB1",#N/A,FALSE,"R";"FORFIN_TAB2",#N/A,FALSE,"R";"BOP_ANALY",#N/A,FALSE,"U"}</definedName>
    <definedName name="wrn.MDABOP." localSheetId="71" hidden="1">{"BOP_TAB",#N/A,FALSE,"N";"MIDTERM_TAB",#N/A,FALSE,"O";"FUND_CRED",#N/A,FALSE,"P";"DEBT_TAB1",#N/A,FALSE,"Q";"DEBT_TAB2",#N/A,FALSE,"Q";"FORFIN_TAB1",#N/A,FALSE,"R";"FORFIN_TAB2",#N/A,FALSE,"R";"BOP_ANALY",#N/A,FALSE,"U"}</definedName>
    <definedName name="wrn.MDABOP." localSheetId="76" hidden="1">{"BOP_TAB",#N/A,FALSE,"N";"MIDTERM_TAB",#N/A,FALSE,"O";"FUND_CRED",#N/A,FALSE,"P";"DEBT_TAB1",#N/A,FALSE,"Q";"DEBT_TAB2",#N/A,FALSE,"Q";"FORFIN_TAB1",#N/A,FALSE,"R";"FORFIN_TAB2",#N/A,FALSE,"R";"BOP_ANALY",#N/A,FALSE,"U"}</definedName>
    <definedName name="wrn.MDABOP." localSheetId="77" hidden="1">{"BOP_TAB",#N/A,FALSE,"N";"MIDTERM_TAB",#N/A,FALSE,"O";"FUND_CRED",#N/A,FALSE,"P";"DEBT_TAB1",#N/A,FALSE,"Q";"DEBT_TAB2",#N/A,FALSE,"Q";"FORFIN_TAB1",#N/A,FALSE,"R";"FORFIN_TAB2",#N/A,FALSE,"R";"BOP_ANALY",#N/A,FALSE,"U"}</definedName>
    <definedName name="wrn.MDABOP." localSheetId="78" hidden="1">{"BOP_TAB",#N/A,FALSE,"N";"MIDTERM_TAB",#N/A,FALSE,"O";"FUND_CRED",#N/A,FALSE,"P";"DEBT_TAB1",#N/A,FALSE,"Q";"DEBT_TAB2",#N/A,FALSE,"Q";"FORFIN_TAB1",#N/A,FALSE,"R";"FORFIN_TAB2",#N/A,FALSE,"R";"BOP_ANALY",#N/A,FALSE,"U"}</definedName>
    <definedName name="wrn.MDABOP." localSheetId="82"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86" hidden="1">{"BOP_TAB",#N/A,FALSE,"N";"MIDTERM_TAB",#N/A,FALSE,"O";"FUND_CRED",#N/A,FALSE,"P";"DEBT_TAB1",#N/A,FALSE,"Q";"DEBT_TAB2",#N/A,FALSE,"Q";"FORFIN_TAB1",#N/A,FALSE,"R";"FORFIN_TAB2",#N/A,FALSE,"R";"BOP_ANALY",#N/A,FALSE,"U"}</definedName>
    <definedName name="wrn.MDABOP." localSheetId="90" hidden="1">{"BOP_TAB",#N/A,FALSE,"N";"MIDTERM_TAB",#N/A,FALSE,"O";"FUND_CRED",#N/A,FALSE,"P";"DEBT_TAB1",#N/A,FALSE,"Q";"DEBT_TAB2",#N/A,FALSE,"Q";"FORFIN_TAB1",#N/A,FALSE,"R";"FORFIN_TAB2",#N/A,FALSE,"R";"BOP_ANALY",#N/A,FALSE,"U"}</definedName>
    <definedName name="wrn.MDABOP." localSheetId="94" hidden="1">{"BOP_TAB",#N/A,FALSE,"N";"MIDTERM_TAB",#N/A,FALSE,"O";"FUND_CRED",#N/A,FALSE,"P";"DEBT_TAB1",#N/A,FALSE,"Q";"DEBT_TAB2",#N/A,FALSE,"Q";"FORFIN_TAB1",#N/A,FALSE,"R";"FORFIN_TAB2",#N/A,FALSE,"R";"BOP_ANALY",#N/A,FALSE,"U"}</definedName>
    <definedName name="wrn.MDABOP." localSheetId="102"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0"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04" hidden="1">{#N/A,#N/A,FALSE,"CONTENTS";#N/A,#N/A,FALSE,"BOP";#N/A,#N/A,FALSE,"EXP";#N/A,#N/A,FALSE,"EXPG";#N/A,#N/A,FALSE,"EXPP";#N/A,#N/A,FALSE,"IMP";#N/A,#N/A,FALSE,"TOT";#N/A,#N/A,FALSE,"SERV";#N/A,#N/A,FALSE,"TRAN";#N/A,#N/A,FALSE,"DEBT"}</definedName>
    <definedName name="wrn.MIT." localSheetId="106" hidden="1">{#N/A,#N/A,FALSE,"CONTENTS";#N/A,#N/A,FALSE,"BOP";#N/A,#N/A,FALSE,"EXP";#N/A,#N/A,FALSE,"EXPG";#N/A,#N/A,FALSE,"EXPP";#N/A,#N/A,FALSE,"IMP";#N/A,#N/A,FALSE,"TOT";#N/A,#N/A,FALSE,"SERV";#N/A,#N/A,FALSE,"TRAN";#N/A,#N/A,FALSE,"DEBT"}</definedName>
    <definedName name="wrn.MIT." localSheetId="16" hidden="1">{#N/A,#N/A,FALSE,"CONTENTS";#N/A,#N/A,FALSE,"BOP";#N/A,#N/A,FALSE,"EXP";#N/A,#N/A,FALSE,"EXPG";#N/A,#N/A,FALSE,"EXPP";#N/A,#N/A,FALSE,"IMP";#N/A,#N/A,FALSE,"TOT";#N/A,#N/A,FALSE,"SERV";#N/A,#N/A,FALSE,"TRAN";#N/A,#N/A,FALSE,"DEBT"}</definedName>
    <definedName name="wrn.MIT." localSheetId="17" hidden="1">{#N/A,#N/A,FALSE,"CONTENTS";#N/A,#N/A,FALSE,"BOP";#N/A,#N/A,FALSE,"EXP";#N/A,#N/A,FALSE,"EXPG";#N/A,#N/A,FALSE,"EXPP";#N/A,#N/A,FALSE,"IMP";#N/A,#N/A,FALSE,"TOT";#N/A,#N/A,FALSE,"SERV";#N/A,#N/A,FALSE,"TRAN";#N/A,#N/A,FALSE,"DEBT"}</definedName>
    <definedName name="wrn.MIT." localSheetId="18" hidden="1">{#N/A,#N/A,FALSE,"CONTENTS";#N/A,#N/A,FALSE,"BOP";#N/A,#N/A,FALSE,"EXP";#N/A,#N/A,FALSE,"EXPG";#N/A,#N/A,FALSE,"EXPP";#N/A,#N/A,FALSE,"IMP";#N/A,#N/A,FALSE,"TOT";#N/A,#N/A,FALSE,"SERV";#N/A,#N/A,FALSE,"TRAN";#N/A,#N/A,FALSE,"DEBT"}</definedName>
    <definedName name="wrn.MIT." localSheetId="38" hidden="1">{#N/A,#N/A,FALSE,"CONTENTS";#N/A,#N/A,FALSE,"BOP";#N/A,#N/A,FALSE,"EXP";#N/A,#N/A,FALSE,"EXPG";#N/A,#N/A,FALSE,"EXPP";#N/A,#N/A,FALSE,"IMP";#N/A,#N/A,FALSE,"TOT";#N/A,#N/A,FALSE,"SERV";#N/A,#N/A,FALSE,"TRAN";#N/A,#N/A,FALSE,"DEBT"}</definedName>
    <definedName name="wrn.MIT." localSheetId="41" hidden="1">{#N/A,#N/A,FALSE,"CONTENTS";#N/A,#N/A,FALSE,"BOP";#N/A,#N/A,FALSE,"EXP";#N/A,#N/A,FALSE,"EXPG";#N/A,#N/A,FALSE,"EXPP";#N/A,#N/A,FALSE,"IMP";#N/A,#N/A,FALSE,"TOT";#N/A,#N/A,FALSE,"SERV";#N/A,#N/A,FALSE,"TRAN";#N/A,#N/A,FALSE,"DEBT"}</definedName>
    <definedName name="wrn.MIT." localSheetId="65" hidden="1">{#N/A,#N/A,FALSE,"CONTENTS";#N/A,#N/A,FALSE,"BOP";#N/A,#N/A,FALSE,"EXP";#N/A,#N/A,FALSE,"EXPG";#N/A,#N/A,FALSE,"EXPP";#N/A,#N/A,FALSE,"IMP";#N/A,#N/A,FALSE,"TOT";#N/A,#N/A,FALSE,"SERV";#N/A,#N/A,FALSE,"TRAN";#N/A,#N/A,FALSE,"DEBT"}</definedName>
    <definedName name="wrn.MIT." localSheetId="67" hidden="1">{#N/A,#N/A,FALSE,"CONTENTS";#N/A,#N/A,FALSE,"BOP";#N/A,#N/A,FALSE,"EXP";#N/A,#N/A,FALSE,"EXPG";#N/A,#N/A,FALSE,"EXPP";#N/A,#N/A,FALSE,"IMP";#N/A,#N/A,FALSE,"TOT";#N/A,#N/A,FALSE,"SERV";#N/A,#N/A,FALSE,"TRAN";#N/A,#N/A,FALSE,"DEBT"}</definedName>
    <definedName name="wrn.MIT." localSheetId="70" hidden="1">{#N/A,#N/A,FALSE,"CONTENTS";#N/A,#N/A,FALSE,"BOP";#N/A,#N/A,FALSE,"EXP";#N/A,#N/A,FALSE,"EXPG";#N/A,#N/A,FALSE,"EXPP";#N/A,#N/A,FALSE,"IMP";#N/A,#N/A,FALSE,"TOT";#N/A,#N/A,FALSE,"SERV";#N/A,#N/A,FALSE,"TRAN";#N/A,#N/A,FALSE,"DEBT"}</definedName>
    <definedName name="wrn.MIT." localSheetId="8" hidden="1">{#N/A,#N/A,FALSE,"CONTENTS";#N/A,#N/A,FALSE,"BOP";#N/A,#N/A,FALSE,"EXP";#N/A,#N/A,FALSE,"EXPG";#N/A,#N/A,FALSE,"EXPP";#N/A,#N/A,FALSE,"IMP";#N/A,#N/A,FALSE,"TOT";#N/A,#N/A,FALSE,"SERV";#N/A,#N/A,FALSE,"TRAN";#N/A,#N/A,FALSE,"DEBT"}</definedName>
    <definedName name="wrn.MIT." localSheetId="9" hidden="1">{#N/A,#N/A,FALSE,"CONTENTS";#N/A,#N/A,FALSE,"BOP";#N/A,#N/A,FALSE,"EXP";#N/A,#N/A,FALSE,"EXPG";#N/A,#N/A,FALSE,"EXPP";#N/A,#N/A,FALSE,"IMP";#N/A,#N/A,FALSE,"TOT";#N/A,#N/A,FALSE,"SERV";#N/A,#N/A,FALSE,"TRAN";#N/A,#N/A,FALSE,"DEBT"}</definedName>
    <definedName name="wrn.MIT." localSheetId="10" hidden="1">{#N/A,#N/A,FALSE,"CONTENTS";#N/A,#N/A,FALSE,"BOP";#N/A,#N/A,FALSE,"EXP";#N/A,#N/A,FALSE,"EXPG";#N/A,#N/A,FALSE,"EXPP";#N/A,#N/A,FALSE,"IMP";#N/A,#N/A,FALSE,"TOT";#N/A,#N/A,FALSE,"SERV";#N/A,#N/A,FALSE,"TRAN";#N/A,#N/A,FALSE,"DEBT"}</definedName>
    <definedName name="wrn.MIT." localSheetId="11" hidden="1">{#N/A,#N/A,FALSE,"CONTENTS";#N/A,#N/A,FALSE,"BOP";#N/A,#N/A,FALSE,"EXP";#N/A,#N/A,FALSE,"EXPG";#N/A,#N/A,FALSE,"EXPP";#N/A,#N/A,FALSE,"IMP";#N/A,#N/A,FALSE,"TOT";#N/A,#N/A,FALSE,"SERV";#N/A,#N/A,FALSE,"TRAN";#N/A,#N/A,FALSE,"DEBT"}</definedName>
    <definedName name="wrn.MIT." localSheetId="54" hidden="1">{#N/A,#N/A,FALSE,"CONTENTS";#N/A,#N/A,FALSE,"BOP";#N/A,#N/A,FALSE,"EXP";#N/A,#N/A,FALSE,"EXPG";#N/A,#N/A,FALSE,"EXPP";#N/A,#N/A,FALSE,"IMP";#N/A,#N/A,FALSE,"TOT";#N/A,#N/A,FALSE,"SERV";#N/A,#N/A,FALSE,"TRAN";#N/A,#N/A,FALSE,"DEBT"}</definedName>
    <definedName name="wrn.MIT." localSheetId="51" hidden="1">{#N/A,#N/A,FALSE,"CONTENTS";#N/A,#N/A,FALSE,"BOP";#N/A,#N/A,FALSE,"EXP";#N/A,#N/A,FALSE,"EXPG";#N/A,#N/A,FALSE,"EXPP";#N/A,#N/A,FALSE,"IMP";#N/A,#N/A,FALSE,"TOT";#N/A,#N/A,FALSE,"SERV";#N/A,#N/A,FALSE,"TRAN";#N/A,#N/A,FALSE,"DEBT"}</definedName>
    <definedName name="wrn.MIT." localSheetId="89" hidden="1">{#N/A,#N/A,FALSE,"CONTENTS";#N/A,#N/A,FALSE,"BOP";#N/A,#N/A,FALSE,"EXP";#N/A,#N/A,FALSE,"EXPG";#N/A,#N/A,FALSE,"EXPP";#N/A,#N/A,FALSE,"IMP";#N/A,#N/A,FALSE,"TOT";#N/A,#N/A,FALSE,"SERV";#N/A,#N/A,FALSE,"TRAN";#N/A,#N/A,FALSE,"DEBT"}</definedName>
    <definedName name="wrn.MIT." localSheetId="28" hidden="1">{#N/A,#N/A,FALSE,"CONTENTS";#N/A,#N/A,FALSE,"BOP";#N/A,#N/A,FALSE,"EXP";#N/A,#N/A,FALSE,"EXPG";#N/A,#N/A,FALSE,"EXPP";#N/A,#N/A,FALSE,"IMP";#N/A,#N/A,FALSE,"TOT";#N/A,#N/A,FALSE,"SERV";#N/A,#N/A,FALSE,"TRAN";#N/A,#N/A,FALSE,"DEBT"}</definedName>
    <definedName name="wrn.MIT." localSheetId="29" hidden="1">{#N/A,#N/A,FALSE,"CONTENTS";#N/A,#N/A,FALSE,"BOP";#N/A,#N/A,FALSE,"EXP";#N/A,#N/A,FALSE,"EXPG";#N/A,#N/A,FALSE,"EXPP";#N/A,#N/A,FALSE,"IMP";#N/A,#N/A,FALSE,"TOT";#N/A,#N/A,FALSE,"SERV";#N/A,#N/A,FALSE,"TRAN";#N/A,#N/A,FALSE,"DEBT"}</definedName>
    <definedName name="wrn.MIT." localSheetId="30" hidden="1">{#N/A,#N/A,FALSE,"CONTENTS";#N/A,#N/A,FALSE,"BOP";#N/A,#N/A,FALSE,"EXP";#N/A,#N/A,FALSE,"EXPG";#N/A,#N/A,FALSE,"EXPP";#N/A,#N/A,FALSE,"IMP";#N/A,#N/A,FALSE,"TOT";#N/A,#N/A,FALSE,"SERV";#N/A,#N/A,FALSE,"TRAN";#N/A,#N/A,FALSE,"DEBT"}</definedName>
    <definedName name="wrn.MIT." localSheetId="31" hidden="1">{#N/A,#N/A,FALSE,"CONTENTS";#N/A,#N/A,FALSE,"BOP";#N/A,#N/A,FALSE,"EXP";#N/A,#N/A,FALSE,"EXPG";#N/A,#N/A,FALSE,"EXPP";#N/A,#N/A,FALSE,"IMP";#N/A,#N/A,FALSE,"TOT";#N/A,#N/A,FALSE,"SERV";#N/A,#N/A,FALSE,"TRAN";#N/A,#N/A,FALSE,"DEBT"}</definedName>
    <definedName name="wrn.MIT." localSheetId="32" hidden="1">{#N/A,#N/A,FALSE,"CONTENTS";#N/A,#N/A,FALSE,"BOP";#N/A,#N/A,FALSE,"EXP";#N/A,#N/A,FALSE,"EXPG";#N/A,#N/A,FALSE,"EXPP";#N/A,#N/A,FALSE,"IMP";#N/A,#N/A,FALSE,"TOT";#N/A,#N/A,FALSE,"SERV";#N/A,#N/A,FALSE,"TRAN";#N/A,#N/A,FALSE,"DEBT"}</definedName>
    <definedName name="wrn.MIT." localSheetId="33" hidden="1">{#N/A,#N/A,FALSE,"CONTENTS";#N/A,#N/A,FALSE,"BOP";#N/A,#N/A,FALSE,"EXP";#N/A,#N/A,FALSE,"EXPG";#N/A,#N/A,FALSE,"EXPP";#N/A,#N/A,FALSE,"IMP";#N/A,#N/A,FALSE,"TOT";#N/A,#N/A,FALSE,"SERV";#N/A,#N/A,FALSE,"TRAN";#N/A,#N/A,FALSE,"DEBT"}</definedName>
    <definedName name="wrn.MIT." localSheetId="34" hidden="1">{#N/A,#N/A,FALSE,"CONTENTS";#N/A,#N/A,FALSE,"BOP";#N/A,#N/A,FALSE,"EXP";#N/A,#N/A,FALSE,"EXPG";#N/A,#N/A,FALSE,"EXPP";#N/A,#N/A,FALSE,"IMP";#N/A,#N/A,FALSE,"TOT";#N/A,#N/A,FALSE,"SERV";#N/A,#N/A,FALSE,"TRAN";#N/A,#N/A,FALSE,"DEBT"}</definedName>
    <definedName name="wrn.MIT." localSheetId="37" hidden="1">{#N/A,#N/A,FALSE,"CONTENTS";#N/A,#N/A,FALSE,"BOP";#N/A,#N/A,FALSE,"EXP";#N/A,#N/A,FALSE,"EXPG";#N/A,#N/A,FALSE,"EXPP";#N/A,#N/A,FALSE,"IMP";#N/A,#N/A,FALSE,"TOT";#N/A,#N/A,FALSE,"SERV";#N/A,#N/A,FALSE,"TRAN";#N/A,#N/A,FALSE,"DEBT"}</definedName>
    <definedName name="wrn.MIT." localSheetId="2" hidden="1">{#N/A,#N/A,FALSE,"CONTENTS";#N/A,#N/A,FALSE,"BOP";#N/A,#N/A,FALSE,"EXP";#N/A,#N/A,FALSE,"EXPG";#N/A,#N/A,FALSE,"EXPP";#N/A,#N/A,FALSE,"IMP";#N/A,#N/A,FALSE,"TOT";#N/A,#N/A,FALSE,"SERV";#N/A,#N/A,FALSE,"TRAN";#N/A,#N/A,FALSE,"DEBT"}</definedName>
    <definedName name="wrn.MIT." localSheetId="39" hidden="1">{#N/A,#N/A,FALSE,"CONTENTS";#N/A,#N/A,FALSE,"BOP";#N/A,#N/A,FALSE,"EXP";#N/A,#N/A,FALSE,"EXPG";#N/A,#N/A,FALSE,"EXPP";#N/A,#N/A,FALSE,"IMP";#N/A,#N/A,FALSE,"TOT";#N/A,#N/A,FALSE,"SERV";#N/A,#N/A,FALSE,"TRAN";#N/A,#N/A,FALSE,"DEBT"}</definedName>
    <definedName name="wrn.MIT." localSheetId="40" hidden="1">{#N/A,#N/A,FALSE,"CONTENTS";#N/A,#N/A,FALSE,"BOP";#N/A,#N/A,FALSE,"EXP";#N/A,#N/A,FALSE,"EXPG";#N/A,#N/A,FALSE,"EXPP";#N/A,#N/A,FALSE,"IMP";#N/A,#N/A,FALSE,"TOT";#N/A,#N/A,FALSE,"SERV";#N/A,#N/A,FALSE,"TRAN";#N/A,#N/A,FALSE,"DEBT"}</definedName>
    <definedName name="wrn.MIT." localSheetId="42" hidden="1">{#N/A,#N/A,FALSE,"CONTENTS";#N/A,#N/A,FALSE,"BOP";#N/A,#N/A,FALSE,"EXP";#N/A,#N/A,FALSE,"EXPG";#N/A,#N/A,FALSE,"EXPP";#N/A,#N/A,FALSE,"IMP";#N/A,#N/A,FALSE,"TOT";#N/A,#N/A,FALSE,"SERV";#N/A,#N/A,FALSE,"TRAN";#N/A,#N/A,FALSE,"DEBT"}</definedName>
    <definedName name="wrn.MIT." localSheetId="43" hidden="1">{#N/A,#N/A,FALSE,"CONTENTS";#N/A,#N/A,FALSE,"BOP";#N/A,#N/A,FALSE,"EXP";#N/A,#N/A,FALSE,"EXPG";#N/A,#N/A,FALSE,"EXPP";#N/A,#N/A,FALSE,"IMP";#N/A,#N/A,FALSE,"TOT";#N/A,#N/A,FALSE,"SERV";#N/A,#N/A,FALSE,"TRAN";#N/A,#N/A,FALSE,"DEBT"}</definedName>
    <definedName name="wrn.MIT." localSheetId="44" hidden="1">{#N/A,#N/A,FALSE,"CONTENTS";#N/A,#N/A,FALSE,"BOP";#N/A,#N/A,FALSE,"EXP";#N/A,#N/A,FALSE,"EXPG";#N/A,#N/A,FALSE,"EXPP";#N/A,#N/A,FALSE,"IMP";#N/A,#N/A,FALSE,"TOT";#N/A,#N/A,FALSE,"SERV";#N/A,#N/A,FALSE,"TRAN";#N/A,#N/A,FALSE,"DEBT"}</definedName>
    <definedName name="wrn.MIT." localSheetId="45" hidden="1">{#N/A,#N/A,FALSE,"CONTENTS";#N/A,#N/A,FALSE,"BOP";#N/A,#N/A,FALSE,"EXP";#N/A,#N/A,FALSE,"EXPG";#N/A,#N/A,FALSE,"EXPP";#N/A,#N/A,FALSE,"IMP";#N/A,#N/A,FALSE,"TOT";#N/A,#N/A,FALSE,"SERV";#N/A,#N/A,FALSE,"TRAN";#N/A,#N/A,FALSE,"DEBT"}</definedName>
    <definedName name="wrn.MIT." localSheetId="46" hidden="1">{#N/A,#N/A,FALSE,"CONTENTS";#N/A,#N/A,FALSE,"BOP";#N/A,#N/A,FALSE,"EXP";#N/A,#N/A,FALSE,"EXPG";#N/A,#N/A,FALSE,"EXPP";#N/A,#N/A,FALSE,"IMP";#N/A,#N/A,FALSE,"TOT";#N/A,#N/A,FALSE,"SERV";#N/A,#N/A,FALSE,"TRAN";#N/A,#N/A,FALSE,"DEBT"}</definedName>
    <definedName name="wrn.MIT." localSheetId="47" hidden="1">{#N/A,#N/A,FALSE,"CONTENTS";#N/A,#N/A,FALSE,"BOP";#N/A,#N/A,FALSE,"EXP";#N/A,#N/A,FALSE,"EXPG";#N/A,#N/A,FALSE,"EXPP";#N/A,#N/A,FALSE,"IMP";#N/A,#N/A,FALSE,"TOT";#N/A,#N/A,FALSE,"SERV";#N/A,#N/A,FALSE,"TRAN";#N/A,#N/A,FALSE,"DEBT"}</definedName>
    <definedName name="wrn.MIT." localSheetId="48" hidden="1">{#N/A,#N/A,FALSE,"CONTENTS";#N/A,#N/A,FALSE,"BOP";#N/A,#N/A,FALSE,"EXP";#N/A,#N/A,FALSE,"EXPG";#N/A,#N/A,FALSE,"EXPP";#N/A,#N/A,FALSE,"IMP";#N/A,#N/A,FALSE,"TOT";#N/A,#N/A,FALSE,"SERV";#N/A,#N/A,FALSE,"TRAN";#N/A,#N/A,FALSE,"DEBT"}</definedName>
    <definedName name="wrn.MIT." localSheetId="49" hidden="1">{#N/A,#N/A,FALSE,"CONTENTS";#N/A,#N/A,FALSE,"BOP";#N/A,#N/A,FALSE,"EXP";#N/A,#N/A,FALSE,"EXPG";#N/A,#N/A,FALSE,"EXPP";#N/A,#N/A,FALSE,"IMP";#N/A,#N/A,FALSE,"TOT";#N/A,#N/A,FALSE,"SERV";#N/A,#N/A,FALSE,"TRAN";#N/A,#N/A,FALSE,"DEBT"}</definedName>
    <definedName name="wrn.MIT." localSheetId="50" hidden="1">{#N/A,#N/A,FALSE,"CONTENTS";#N/A,#N/A,FALSE,"BOP";#N/A,#N/A,FALSE,"EXP";#N/A,#N/A,FALSE,"EXPG";#N/A,#N/A,FALSE,"EXPP";#N/A,#N/A,FALSE,"IMP";#N/A,#N/A,FALSE,"TOT";#N/A,#N/A,FALSE,"SERV";#N/A,#N/A,FALSE,"TRAN";#N/A,#N/A,FALSE,"DEBT"}</definedName>
    <definedName name="wrn.MIT." localSheetId="57" hidden="1">{#N/A,#N/A,FALSE,"CONTENTS";#N/A,#N/A,FALSE,"BOP";#N/A,#N/A,FALSE,"EXP";#N/A,#N/A,FALSE,"EXPG";#N/A,#N/A,FALSE,"EXPP";#N/A,#N/A,FALSE,"IMP";#N/A,#N/A,FALSE,"TOT";#N/A,#N/A,FALSE,"SERV";#N/A,#N/A,FALSE,"TRAN";#N/A,#N/A,FALSE,"DEBT"}</definedName>
    <definedName name="wrn.MIT." localSheetId="58" hidden="1">{#N/A,#N/A,FALSE,"CONTENTS";#N/A,#N/A,FALSE,"BOP";#N/A,#N/A,FALSE,"EXP";#N/A,#N/A,FALSE,"EXPG";#N/A,#N/A,FALSE,"EXPP";#N/A,#N/A,FALSE,"IMP";#N/A,#N/A,FALSE,"TOT";#N/A,#N/A,FALSE,"SERV";#N/A,#N/A,FALSE,"TRAN";#N/A,#N/A,FALSE,"DEBT"}</definedName>
    <definedName name="wrn.MIT." localSheetId="59" hidden="1">{#N/A,#N/A,FALSE,"CONTENTS";#N/A,#N/A,FALSE,"BOP";#N/A,#N/A,FALSE,"EXP";#N/A,#N/A,FALSE,"EXPG";#N/A,#N/A,FALSE,"EXPP";#N/A,#N/A,FALSE,"IMP";#N/A,#N/A,FALSE,"TOT";#N/A,#N/A,FALSE,"SERV";#N/A,#N/A,FALSE,"TRAN";#N/A,#N/A,FALSE,"DEBT"}</definedName>
    <definedName name="wrn.MIT." localSheetId="60" hidden="1">{#N/A,#N/A,FALSE,"CONTENTS";#N/A,#N/A,FALSE,"BOP";#N/A,#N/A,FALSE,"EXP";#N/A,#N/A,FALSE,"EXPG";#N/A,#N/A,FALSE,"EXPP";#N/A,#N/A,FALSE,"IMP";#N/A,#N/A,FALSE,"TOT";#N/A,#N/A,FALSE,"SERV";#N/A,#N/A,FALSE,"TRAN";#N/A,#N/A,FALSE,"DEBT"}</definedName>
    <definedName name="wrn.MIT." localSheetId="61" hidden="1">{#N/A,#N/A,FALSE,"CONTENTS";#N/A,#N/A,FALSE,"BOP";#N/A,#N/A,FALSE,"EXP";#N/A,#N/A,FALSE,"EXPG";#N/A,#N/A,FALSE,"EXPP";#N/A,#N/A,FALSE,"IMP";#N/A,#N/A,FALSE,"TOT";#N/A,#N/A,FALSE,"SERV";#N/A,#N/A,FALSE,"TRAN";#N/A,#N/A,FALSE,"DEBT"}</definedName>
    <definedName name="wrn.MIT." localSheetId="62" hidden="1">{#N/A,#N/A,FALSE,"CONTENTS";#N/A,#N/A,FALSE,"BOP";#N/A,#N/A,FALSE,"EXP";#N/A,#N/A,FALSE,"EXPG";#N/A,#N/A,FALSE,"EXPP";#N/A,#N/A,FALSE,"IMP";#N/A,#N/A,FALSE,"TOT";#N/A,#N/A,FALSE,"SERV";#N/A,#N/A,FALSE,"TRAN";#N/A,#N/A,FALSE,"DEBT"}</definedName>
    <definedName name="wrn.MIT." localSheetId="63" hidden="1">{#N/A,#N/A,FALSE,"CONTENTS";#N/A,#N/A,FALSE,"BOP";#N/A,#N/A,FALSE,"EXP";#N/A,#N/A,FALSE,"EXPG";#N/A,#N/A,FALSE,"EXPP";#N/A,#N/A,FALSE,"IMP";#N/A,#N/A,FALSE,"TOT";#N/A,#N/A,FALSE,"SERV";#N/A,#N/A,FALSE,"TRAN";#N/A,#N/A,FALSE,"DEBT"}</definedName>
    <definedName name="wrn.MIT." localSheetId="64" hidden="1">{#N/A,#N/A,FALSE,"CONTENTS";#N/A,#N/A,FALSE,"BOP";#N/A,#N/A,FALSE,"EXP";#N/A,#N/A,FALSE,"EXPG";#N/A,#N/A,FALSE,"EXPP";#N/A,#N/A,FALSE,"IMP";#N/A,#N/A,FALSE,"TOT";#N/A,#N/A,FALSE,"SERV";#N/A,#N/A,FALSE,"TRAN";#N/A,#N/A,FALSE,"DEBT"}</definedName>
    <definedName name="wrn.MIT." localSheetId="66" hidden="1">{#N/A,#N/A,FALSE,"CONTENTS";#N/A,#N/A,FALSE,"BOP";#N/A,#N/A,FALSE,"EXP";#N/A,#N/A,FALSE,"EXPG";#N/A,#N/A,FALSE,"EXPP";#N/A,#N/A,FALSE,"IMP";#N/A,#N/A,FALSE,"TOT";#N/A,#N/A,FALSE,"SERV";#N/A,#N/A,FALSE,"TRAN";#N/A,#N/A,FALSE,"DEBT"}</definedName>
    <definedName name="wrn.MIT." localSheetId="68" hidden="1">{#N/A,#N/A,FALSE,"CONTENTS";#N/A,#N/A,FALSE,"BOP";#N/A,#N/A,FALSE,"EXP";#N/A,#N/A,FALSE,"EXPG";#N/A,#N/A,FALSE,"EXPP";#N/A,#N/A,FALSE,"IMP";#N/A,#N/A,FALSE,"TOT";#N/A,#N/A,FALSE,"SERV";#N/A,#N/A,FALSE,"TRAN";#N/A,#N/A,FALSE,"DEBT"}</definedName>
    <definedName name="wrn.MIT." localSheetId="69" hidden="1">{#N/A,#N/A,FALSE,"CONTENTS";#N/A,#N/A,FALSE,"BOP";#N/A,#N/A,FALSE,"EXP";#N/A,#N/A,FALSE,"EXPG";#N/A,#N/A,FALSE,"EXPP";#N/A,#N/A,FALSE,"IMP";#N/A,#N/A,FALSE,"TOT";#N/A,#N/A,FALSE,"SERV";#N/A,#N/A,FALSE,"TRAN";#N/A,#N/A,FALSE,"DEBT"}</definedName>
    <definedName name="wrn.MIT." localSheetId="71" hidden="1">{#N/A,#N/A,FALSE,"CONTENTS";#N/A,#N/A,FALSE,"BOP";#N/A,#N/A,FALSE,"EXP";#N/A,#N/A,FALSE,"EXPG";#N/A,#N/A,FALSE,"EXPP";#N/A,#N/A,FALSE,"IMP";#N/A,#N/A,FALSE,"TOT";#N/A,#N/A,FALSE,"SERV";#N/A,#N/A,FALSE,"TRAN";#N/A,#N/A,FALSE,"DEBT"}</definedName>
    <definedName name="wrn.MIT." localSheetId="76" hidden="1">{#N/A,#N/A,FALSE,"CONTENTS";#N/A,#N/A,FALSE,"BOP";#N/A,#N/A,FALSE,"EXP";#N/A,#N/A,FALSE,"EXPG";#N/A,#N/A,FALSE,"EXPP";#N/A,#N/A,FALSE,"IMP";#N/A,#N/A,FALSE,"TOT";#N/A,#N/A,FALSE,"SERV";#N/A,#N/A,FALSE,"TRAN";#N/A,#N/A,FALSE,"DEBT"}</definedName>
    <definedName name="wrn.MIT." localSheetId="77" hidden="1">{#N/A,#N/A,FALSE,"CONTENTS";#N/A,#N/A,FALSE,"BOP";#N/A,#N/A,FALSE,"EXP";#N/A,#N/A,FALSE,"EXPG";#N/A,#N/A,FALSE,"EXPP";#N/A,#N/A,FALSE,"IMP";#N/A,#N/A,FALSE,"TOT";#N/A,#N/A,FALSE,"SERV";#N/A,#N/A,FALSE,"TRAN";#N/A,#N/A,FALSE,"DEBT"}</definedName>
    <definedName name="wrn.MIT." localSheetId="78" hidden="1">{#N/A,#N/A,FALSE,"CONTENTS";#N/A,#N/A,FALSE,"BOP";#N/A,#N/A,FALSE,"EXP";#N/A,#N/A,FALSE,"EXPG";#N/A,#N/A,FALSE,"EXPP";#N/A,#N/A,FALSE,"IMP";#N/A,#N/A,FALSE,"TOT";#N/A,#N/A,FALSE,"SERV";#N/A,#N/A,FALSE,"TRAN";#N/A,#N/A,FALSE,"DEBT"}</definedName>
    <definedName name="wrn.MIT." localSheetId="82" hidden="1">{#N/A,#N/A,FALSE,"CONTENTS";#N/A,#N/A,FALSE,"BOP";#N/A,#N/A,FALSE,"EXP";#N/A,#N/A,FALSE,"EXPG";#N/A,#N/A,FALSE,"EXPP";#N/A,#N/A,FALSE,"IMP";#N/A,#N/A,FALSE,"TOT";#N/A,#N/A,FALSE,"SERV";#N/A,#N/A,FALSE,"TRAN";#N/A,#N/A,FALSE,"DEBT"}</definedName>
    <definedName name="wrn.MIT." localSheetId="22" hidden="1">{#N/A,#N/A,FALSE,"CONTENTS";#N/A,#N/A,FALSE,"BOP";#N/A,#N/A,FALSE,"EXP";#N/A,#N/A,FALSE,"EXPG";#N/A,#N/A,FALSE,"EXPP";#N/A,#N/A,FALSE,"IMP";#N/A,#N/A,FALSE,"TOT";#N/A,#N/A,FALSE,"SERV";#N/A,#N/A,FALSE,"TRAN";#N/A,#N/A,FALSE,"DEBT"}</definedName>
    <definedName name="wrn.MIT." localSheetId="86" hidden="1">{#N/A,#N/A,FALSE,"CONTENTS";#N/A,#N/A,FALSE,"BOP";#N/A,#N/A,FALSE,"EXP";#N/A,#N/A,FALSE,"EXPG";#N/A,#N/A,FALSE,"EXPP";#N/A,#N/A,FALSE,"IMP";#N/A,#N/A,FALSE,"TOT";#N/A,#N/A,FALSE,"SERV";#N/A,#N/A,FALSE,"TRAN";#N/A,#N/A,FALSE,"DEBT"}</definedName>
    <definedName name="wrn.MIT." localSheetId="90" hidden="1">{#N/A,#N/A,FALSE,"CONTENTS";#N/A,#N/A,FALSE,"BOP";#N/A,#N/A,FALSE,"EXP";#N/A,#N/A,FALSE,"EXPG";#N/A,#N/A,FALSE,"EXPP";#N/A,#N/A,FALSE,"IMP";#N/A,#N/A,FALSE,"TOT";#N/A,#N/A,FALSE,"SERV";#N/A,#N/A,FALSE,"TRAN";#N/A,#N/A,FALSE,"DEBT"}</definedName>
    <definedName name="wrn.MIT." localSheetId="94" hidden="1">{#N/A,#N/A,FALSE,"CONTENTS";#N/A,#N/A,FALSE,"BOP";#N/A,#N/A,FALSE,"EXP";#N/A,#N/A,FALSE,"EXPG";#N/A,#N/A,FALSE,"EXPP";#N/A,#N/A,FALSE,"IMP";#N/A,#N/A,FALSE,"TOT";#N/A,#N/A,FALSE,"SERV";#N/A,#N/A,FALSE,"TRAN";#N/A,#N/A,FALSE,"DEBT"}</definedName>
    <definedName name="wrn.MIT." localSheetId="102" hidden="1">{#N/A,#N/A,FALSE,"CONTENTS";#N/A,#N/A,FALSE,"BOP";#N/A,#N/A,FALSE,"EXP";#N/A,#N/A,FALSE,"EXPG";#N/A,#N/A,FALSE,"EXPP";#N/A,#N/A,FALSE,"IMP";#N/A,#N/A,FALSE,"TOT";#N/A,#N/A,FALSE,"SERV";#N/A,#N/A,FALSE,"TRAN";#N/A,#N/A,FALSE,"DEBT"}</definedName>
    <definedName name="wrn.MIT." localSheetId="27" hidden="1">{#N/A,#N/A,FALSE,"CONTENTS";#N/A,#N/A,FALSE,"BOP";#N/A,#N/A,FALSE,"EXP";#N/A,#N/A,FALSE,"EXPG";#N/A,#N/A,FALSE,"EXPP";#N/A,#N/A,FALSE,"IMP";#N/A,#N/A,FALSE,"TOT";#N/A,#N/A,FALSE,"SERV";#N/A,#N/A,FALSE,"TRAN";#N/A,#N/A,FALSE,"DEBT"}</definedName>
    <definedName name="wrn.MIT." localSheetId="0"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104" hidden="1">{"MONA",#N/A,FALSE,"S"}</definedName>
    <definedName name="wrn.MONA." localSheetId="106" hidden="1">{"MONA",#N/A,FALSE,"S"}</definedName>
    <definedName name="wrn.MONA." localSheetId="17" hidden="1">{"MONA",#N/A,FALSE,"S"}</definedName>
    <definedName name="wrn.MONA." localSheetId="18" hidden="1">{"MONA",#N/A,FALSE,"S"}</definedName>
    <definedName name="wrn.MONA." localSheetId="38" hidden="1">{"MONA",#N/A,FALSE,"S"}</definedName>
    <definedName name="wrn.MONA." localSheetId="41" hidden="1">{"MONA",#N/A,FALSE,"S"}</definedName>
    <definedName name="wrn.MONA." localSheetId="65" hidden="1">{"MONA",#N/A,FALSE,"S"}</definedName>
    <definedName name="wrn.MONA." localSheetId="67" hidden="1">{"MONA",#N/A,FALSE,"S"}</definedName>
    <definedName name="wrn.MONA." localSheetId="70" hidden="1">{"MONA",#N/A,FALSE,"S"}</definedName>
    <definedName name="wrn.MONA." localSheetId="8" hidden="1">{"MONA",#N/A,FALSE,"S"}</definedName>
    <definedName name="wrn.MONA." localSheetId="9" hidden="1">{"MONA",#N/A,FALSE,"S"}</definedName>
    <definedName name="wrn.MONA." localSheetId="10" hidden="1">{"MONA",#N/A,FALSE,"S"}</definedName>
    <definedName name="wrn.MONA." localSheetId="11" hidden="1">{"MONA",#N/A,FALSE,"S"}</definedName>
    <definedName name="wrn.MONA." localSheetId="54" hidden="1">{"MONA",#N/A,FALSE,"S"}</definedName>
    <definedName name="wrn.MONA." localSheetId="51" hidden="1">{"MONA",#N/A,FALSE,"S"}</definedName>
    <definedName name="wrn.MONA." localSheetId="89" hidden="1">{"MONA",#N/A,FALSE,"S"}</definedName>
    <definedName name="wrn.MONA." localSheetId="28" hidden="1">{"MONA",#N/A,FALSE,"S"}</definedName>
    <definedName name="wrn.MONA." localSheetId="29" hidden="1">{"MONA",#N/A,FALSE,"S"}</definedName>
    <definedName name="wrn.MONA." localSheetId="30" hidden="1">{"MONA",#N/A,FALSE,"S"}</definedName>
    <definedName name="wrn.MONA." localSheetId="31" hidden="1">{"MONA",#N/A,FALSE,"S"}</definedName>
    <definedName name="wrn.MONA." localSheetId="32" hidden="1">{"MONA",#N/A,FALSE,"S"}</definedName>
    <definedName name="wrn.MONA." localSheetId="33" hidden="1">{"MONA",#N/A,FALSE,"S"}</definedName>
    <definedName name="wrn.MONA." localSheetId="34" hidden="1">{"MONA",#N/A,FALSE,"S"}</definedName>
    <definedName name="wrn.MONA." localSheetId="37" hidden="1">{"MONA",#N/A,FALSE,"S"}</definedName>
    <definedName name="wrn.MONA." localSheetId="2" hidden="1">{"MONA",#N/A,FALSE,"S"}</definedName>
    <definedName name="wrn.MONA." localSheetId="39" hidden="1">{"MONA",#N/A,FALSE,"S"}</definedName>
    <definedName name="wrn.MONA." localSheetId="40" hidden="1">{"MONA",#N/A,FALSE,"S"}</definedName>
    <definedName name="wrn.MONA." localSheetId="42" hidden="1">{"MONA",#N/A,FALSE,"S"}</definedName>
    <definedName name="wrn.MONA." localSheetId="43" hidden="1">{"MONA",#N/A,FALSE,"S"}</definedName>
    <definedName name="wrn.MONA." localSheetId="44" hidden="1">{"MONA",#N/A,FALSE,"S"}</definedName>
    <definedName name="wrn.MONA." localSheetId="45" hidden="1">{"MONA",#N/A,FALSE,"S"}</definedName>
    <definedName name="wrn.MONA." localSheetId="46" hidden="1">{"MONA",#N/A,FALSE,"S"}</definedName>
    <definedName name="wrn.MONA." localSheetId="47" hidden="1">{"MONA",#N/A,FALSE,"S"}</definedName>
    <definedName name="wrn.MONA." localSheetId="48" hidden="1">{"MONA",#N/A,FALSE,"S"}</definedName>
    <definedName name="wrn.MONA." localSheetId="49" hidden="1">{"MONA",#N/A,FALSE,"S"}</definedName>
    <definedName name="wrn.MONA." localSheetId="50" hidden="1">{"MONA",#N/A,FALSE,"S"}</definedName>
    <definedName name="wrn.MONA." localSheetId="57" hidden="1">{"MONA",#N/A,FALSE,"S"}</definedName>
    <definedName name="wrn.MONA." localSheetId="58" hidden="1">{"MONA",#N/A,FALSE,"S"}</definedName>
    <definedName name="wrn.MONA." localSheetId="64" hidden="1">{"MONA",#N/A,FALSE,"S"}</definedName>
    <definedName name="wrn.MONA." localSheetId="66" hidden="1">{"MONA",#N/A,FALSE,"S"}</definedName>
    <definedName name="wrn.MONA." localSheetId="68" hidden="1">{"MONA",#N/A,FALSE,"S"}</definedName>
    <definedName name="wrn.MONA." localSheetId="69" hidden="1">{"MONA",#N/A,FALSE,"S"}</definedName>
    <definedName name="wrn.MONA." localSheetId="71" hidden="1">{"MONA",#N/A,FALSE,"S"}</definedName>
    <definedName name="wrn.MONA." localSheetId="76" hidden="1">{"MONA",#N/A,FALSE,"S"}</definedName>
    <definedName name="wrn.MONA." localSheetId="77" hidden="1">{"MONA",#N/A,FALSE,"S"}</definedName>
    <definedName name="wrn.MONA." localSheetId="78" hidden="1">{"MONA",#N/A,FALSE,"S"}</definedName>
    <definedName name="wrn.MONA." localSheetId="82" hidden="1">{"MONA",#N/A,FALSE,"S"}</definedName>
    <definedName name="wrn.MONA." localSheetId="22" hidden="1">{"MONA",#N/A,FALSE,"S"}</definedName>
    <definedName name="wrn.MONA." localSheetId="86" hidden="1">{"MONA",#N/A,FALSE,"S"}</definedName>
    <definedName name="wrn.MONA." localSheetId="90" hidden="1">{"MONA",#N/A,FALSE,"S"}</definedName>
    <definedName name="wrn.MONA." localSheetId="94" hidden="1">{"MONA",#N/A,FALSE,"S"}</definedName>
    <definedName name="wrn.MONA." localSheetId="102" hidden="1">{"MONA",#N/A,FALSE,"S"}</definedName>
    <definedName name="wrn.MONA." localSheetId="27" hidden="1">{"MONA",#N/A,FALSE,"S"}</definedName>
    <definedName name="wrn.MONA." localSheetId="0" hidden="1">{"MONA",#N/A,FALSE,"S"}</definedName>
    <definedName name="wrn.MONA." hidden="1">{"MONA",#N/A,FALSE,"S"}</definedName>
    <definedName name="wrn.Monthsheet." localSheetId="104" hidden="1">{"Minpmon",#N/A,FALSE,"Monthinput"}</definedName>
    <definedName name="wrn.Monthsheet." localSheetId="106" hidden="1">{"Minpmon",#N/A,FALSE,"Monthinput"}</definedName>
    <definedName name="wrn.Monthsheet." localSheetId="16" hidden="1">{"Minpmon",#N/A,FALSE,"Monthinput"}</definedName>
    <definedName name="wrn.Monthsheet." localSheetId="17" hidden="1">{"Minpmon",#N/A,FALSE,"Monthinput"}</definedName>
    <definedName name="wrn.Monthsheet." localSheetId="18" hidden="1">{"Minpmon",#N/A,FALSE,"Monthinput"}</definedName>
    <definedName name="wrn.Monthsheet." localSheetId="38" hidden="1">{"Minpmon",#N/A,FALSE,"Monthinput"}</definedName>
    <definedName name="wrn.Monthsheet." localSheetId="41" hidden="1">{"Minpmon",#N/A,FALSE,"Monthinput"}</definedName>
    <definedName name="wrn.Monthsheet." localSheetId="65" hidden="1">{"Minpmon",#N/A,FALSE,"Monthinput"}</definedName>
    <definedName name="wrn.Monthsheet." localSheetId="67" hidden="1">{"Minpmon",#N/A,FALSE,"Monthinput"}</definedName>
    <definedName name="wrn.Monthsheet." localSheetId="70" hidden="1">{"Minpmon",#N/A,FALSE,"Monthinput"}</definedName>
    <definedName name="wrn.Monthsheet." localSheetId="8" hidden="1">{"Minpmon",#N/A,FALSE,"Monthinput"}</definedName>
    <definedName name="wrn.Monthsheet." localSheetId="9" hidden="1">{"Minpmon",#N/A,FALSE,"Monthinput"}</definedName>
    <definedName name="wrn.Monthsheet." localSheetId="10" hidden="1">{"Minpmon",#N/A,FALSE,"Monthinput"}</definedName>
    <definedName name="wrn.Monthsheet." localSheetId="11" hidden="1">{"Minpmon",#N/A,FALSE,"Monthinput"}</definedName>
    <definedName name="wrn.Monthsheet." localSheetId="54" hidden="1">{"Minpmon",#N/A,FALSE,"Monthinput"}</definedName>
    <definedName name="wrn.Monthsheet." localSheetId="51" hidden="1">{"Minpmon",#N/A,FALSE,"Monthinput"}</definedName>
    <definedName name="wrn.Monthsheet." localSheetId="89" hidden="1">{"Minpmon",#N/A,FALSE,"Monthinput"}</definedName>
    <definedName name="wrn.Monthsheet." localSheetId="28" hidden="1">{"Minpmon",#N/A,FALSE,"Monthinput"}</definedName>
    <definedName name="wrn.Monthsheet." localSheetId="29" hidden="1">{"Minpmon",#N/A,FALSE,"Monthinput"}</definedName>
    <definedName name="wrn.Monthsheet." localSheetId="30" hidden="1">{"Minpmon",#N/A,FALSE,"Monthinput"}</definedName>
    <definedName name="wrn.Monthsheet." localSheetId="31" hidden="1">{"Minpmon",#N/A,FALSE,"Monthinput"}</definedName>
    <definedName name="wrn.Monthsheet." localSheetId="32" hidden="1">{"Minpmon",#N/A,FALSE,"Monthinput"}</definedName>
    <definedName name="wrn.Monthsheet." localSheetId="33" hidden="1">{"Minpmon",#N/A,FALSE,"Monthinput"}</definedName>
    <definedName name="wrn.Monthsheet." localSheetId="34" hidden="1">{"Minpmon",#N/A,FALSE,"Monthinput"}</definedName>
    <definedName name="wrn.Monthsheet." localSheetId="37" hidden="1">{"Minpmon",#N/A,FALSE,"Monthinput"}</definedName>
    <definedName name="wrn.Monthsheet." localSheetId="2" hidden="1">{"Minpmon",#N/A,FALSE,"Monthinput"}</definedName>
    <definedName name="wrn.Monthsheet." localSheetId="39" hidden="1">{"Minpmon",#N/A,FALSE,"Monthinput"}</definedName>
    <definedName name="wrn.Monthsheet." localSheetId="40" hidden="1">{"Minpmon",#N/A,FALSE,"Monthinput"}</definedName>
    <definedName name="wrn.Monthsheet." localSheetId="42" hidden="1">{"Minpmon",#N/A,FALSE,"Monthinput"}</definedName>
    <definedName name="wrn.Monthsheet." localSheetId="43" hidden="1">{"Minpmon",#N/A,FALSE,"Monthinput"}</definedName>
    <definedName name="wrn.Monthsheet." localSheetId="44" hidden="1">{"Minpmon",#N/A,FALSE,"Monthinput"}</definedName>
    <definedName name="wrn.Monthsheet." localSheetId="45" hidden="1">{"Minpmon",#N/A,FALSE,"Monthinput"}</definedName>
    <definedName name="wrn.Monthsheet." localSheetId="46" hidden="1">{"Minpmon",#N/A,FALSE,"Monthinput"}</definedName>
    <definedName name="wrn.Monthsheet." localSheetId="47" hidden="1">{"Minpmon",#N/A,FALSE,"Monthinput"}</definedName>
    <definedName name="wrn.Monthsheet." localSheetId="48" hidden="1">{"Minpmon",#N/A,FALSE,"Monthinput"}</definedName>
    <definedName name="wrn.Monthsheet." localSheetId="49" hidden="1">{"Minpmon",#N/A,FALSE,"Monthinput"}</definedName>
    <definedName name="wrn.Monthsheet." localSheetId="50" hidden="1">{"Minpmon",#N/A,FALSE,"Monthinput"}</definedName>
    <definedName name="wrn.Monthsheet." localSheetId="57" hidden="1">{"Minpmon",#N/A,FALSE,"Monthinput"}</definedName>
    <definedName name="wrn.Monthsheet." localSheetId="58" hidden="1">{"Minpmon",#N/A,FALSE,"Monthinput"}</definedName>
    <definedName name="wrn.Monthsheet." localSheetId="59" hidden="1">{"Minpmon",#N/A,FALSE,"Monthinput"}</definedName>
    <definedName name="wrn.Monthsheet." localSheetId="60" hidden="1">{"Minpmon",#N/A,FALSE,"Monthinput"}</definedName>
    <definedName name="wrn.Monthsheet." localSheetId="61" hidden="1">{"Minpmon",#N/A,FALSE,"Monthinput"}</definedName>
    <definedName name="wrn.Monthsheet." localSheetId="62" hidden="1">{"Minpmon",#N/A,FALSE,"Monthinput"}</definedName>
    <definedName name="wrn.Monthsheet." localSheetId="63" hidden="1">{"Minpmon",#N/A,FALSE,"Monthinput"}</definedName>
    <definedName name="wrn.Monthsheet." localSheetId="64" hidden="1">{"Minpmon",#N/A,FALSE,"Monthinput"}</definedName>
    <definedName name="wrn.Monthsheet." localSheetId="66" hidden="1">{"Minpmon",#N/A,FALSE,"Monthinput"}</definedName>
    <definedName name="wrn.Monthsheet." localSheetId="68" hidden="1">{"Minpmon",#N/A,FALSE,"Monthinput"}</definedName>
    <definedName name="wrn.Monthsheet." localSheetId="69" hidden="1">{"Minpmon",#N/A,FALSE,"Monthinput"}</definedName>
    <definedName name="wrn.Monthsheet." localSheetId="71" hidden="1">{"Minpmon",#N/A,FALSE,"Monthinput"}</definedName>
    <definedName name="wrn.Monthsheet." localSheetId="76" hidden="1">{"Minpmon",#N/A,FALSE,"Monthinput"}</definedName>
    <definedName name="wrn.Monthsheet." localSheetId="77" hidden="1">{"Minpmon",#N/A,FALSE,"Monthinput"}</definedName>
    <definedName name="wrn.Monthsheet." localSheetId="78" hidden="1">{"Minpmon",#N/A,FALSE,"Monthinput"}</definedName>
    <definedName name="wrn.Monthsheet." localSheetId="82" hidden="1">{"Minpmon",#N/A,FALSE,"Monthinput"}</definedName>
    <definedName name="wrn.Monthsheet." localSheetId="22" hidden="1">{"Minpmon",#N/A,FALSE,"Monthinput"}</definedName>
    <definedName name="wrn.Monthsheet." localSheetId="86" hidden="1">{"Minpmon",#N/A,FALSE,"Monthinput"}</definedName>
    <definedName name="wrn.Monthsheet." localSheetId="90" hidden="1">{"Minpmon",#N/A,FALSE,"Monthinput"}</definedName>
    <definedName name="wrn.Monthsheet." localSheetId="94" hidden="1">{"Minpmon",#N/A,FALSE,"Monthinput"}</definedName>
    <definedName name="wrn.Monthsheet." localSheetId="102" hidden="1">{"Minpmon",#N/A,FALSE,"Monthinput"}</definedName>
    <definedName name="wrn.Monthsheet." localSheetId="27" hidden="1">{"Minpmon",#N/A,FALSE,"Monthinput"}</definedName>
    <definedName name="wrn.Monthsheet." localSheetId="0" hidden="1">{"Minpmon",#N/A,FALSE,"Monthinput"}</definedName>
    <definedName name="wrn.Monthsheet." hidden="1">{"Minpmon",#N/A,FALSE,"Monthinput"}</definedName>
    <definedName name="wrn.MS." localSheetId="104" hidden="1">{#N/A,#N/A,FALSE,"MS"}</definedName>
    <definedName name="wrn.MS." localSheetId="106" hidden="1">{#N/A,#N/A,FALSE,"MS"}</definedName>
    <definedName name="wrn.MS." localSheetId="17" hidden="1">{#N/A,#N/A,FALSE,"MS"}</definedName>
    <definedName name="wrn.MS." localSheetId="18" hidden="1">{#N/A,#N/A,FALSE,"MS"}</definedName>
    <definedName name="wrn.MS." localSheetId="38" hidden="1">{#N/A,#N/A,FALSE,"MS"}</definedName>
    <definedName name="wrn.MS." localSheetId="41" hidden="1">{#N/A,#N/A,FALSE,"MS"}</definedName>
    <definedName name="wrn.MS." localSheetId="65" hidden="1">{#N/A,#N/A,FALSE,"MS"}</definedName>
    <definedName name="wrn.MS." localSheetId="67" hidden="1">{#N/A,#N/A,FALSE,"MS"}</definedName>
    <definedName name="wrn.MS." localSheetId="70" hidden="1">{#N/A,#N/A,FALSE,"MS"}</definedName>
    <definedName name="wrn.MS." localSheetId="8" hidden="1">{#N/A,#N/A,FALSE,"MS"}</definedName>
    <definedName name="wrn.MS." localSheetId="9" hidden="1">{#N/A,#N/A,FALSE,"MS"}</definedName>
    <definedName name="wrn.MS." localSheetId="10" hidden="1">{#N/A,#N/A,FALSE,"MS"}</definedName>
    <definedName name="wrn.MS." localSheetId="11" hidden="1">{#N/A,#N/A,FALSE,"MS"}</definedName>
    <definedName name="wrn.MS." localSheetId="54" hidden="1">{#N/A,#N/A,FALSE,"MS"}</definedName>
    <definedName name="wrn.MS." localSheetId="51" hidden="1">{#N/A,#N/A,FALSE,"MS"}</definedName>
    <definedName name="wrn.MS." localSheetId="89" hidden="1">{#N/A,#N/A,FALSE,"MS"}</definedName>
    <definedName name="wrn.MS." localSheetId="28" hidden="1">{#N/A,#N/A,FALSE,"MS"}</definedName>
    <definedName name="wrn.MS." localSheetId="29" hidden="1">{#N/A,#N/A,FALSE,"MS"}</definedName>
    <definedName name="wrn.MS." localSheetId="30" hidden="1">{#N/A,#N/A,FALSE,"MS"}</definedName>
    <definedName name="wrn.MS." localSheetId="31" hidden="1">{#N/A,#N/A,FALSE,"MS"}</definedName>
    <definedName name="wrn.MS." localSheetId="32" hidden="1">{#N/A,#N/A,FALSE,"MS"}</definedName>
    <definedName name="wrn.MS." localSheetId="33" hidden="1">{#N/A,#N/A,FALSE,"MS"}</definedName>
    <definedName name="wrn.MS." localSheetId="34" hidden="1">{#N/A,#N/A,FALSE,"MS"}</definedName>
    <definedName name="wrn.MS." localSheetId="37" hidden="1">{#N/A,#N/A,FALSE,"MS"}</definedName>
    <definedName name="wrn.MS." localSheetId="2" hidden="1">{#N/A,#N/A,FALSE,"MS"}</definedName>
    <definedName name="wrn.MS." localSheetId="39" hidden="1">{#N/A,#N/A,FALSE,"MS"}</definedName>
    <definedName name="wrn.MS." localSheetId="40" hidden="1">{#N/A,#N/A,FALSE,"MS"}</definedName>
    <definedName name="wrn.MS." localSheetId="42" hidden="1">{#N/A,#N/A,FALSE,"MS"}</definedName>
    <definedName name="wrn.MS." localSheetId="43" hidden="1">{#N/A,#N/A,FALSE,"MS"}</definedName>
    <definedName name="wrn.MS." localSheetId="44" hidden="1">{#N/A,#N/A,FALSE,"MS"}</definedName>
    <definedName name="wrn.MS." localSheetId="45" hidden="1">{#N/A,#N/A,FALSE,"MS"}</definedName>
    <definedName name="wrn.MS." localSheetId="46" hidden="1">{#N/A,#N/A,FALSE,"MS"}</definedName>
    <definedName name="wrn.MS." localSheetId="47" hidden="1">{#N/A,#N/A,FALSE,"MS"}</definedName>
    <definedName name="wrn.MS." localSheetId="48" hidden="1">{#N/A,#N/A,FALSE,"MS"}</definedName>
    <definedName name="wrn.MS." localSheetId="49" hidden="1">{#N/A,#N/A,FALSE,"MS"}</definedName>
    <definedName name="wrn.MS." localSheetId="50" hidden="1">{#N/A,#N/A,FALSE,"MS"}</definedName>
    <definedName name="wrn.MS." localSheetId="57" hidden="1">{#N/A,#N/A,FALSE,"MS"}</definedName>
    <definedName name="wrn.MS." localSheetId="58" hidden="1">{#N/A,#N/A,FALSE,"MS"}</definedName>
    <definedName name="wrn.MS." localSheetId="64" hidden="1">{#N/A,#N/A,FALSE,"MS"}</definedName>
    <definedName name="wrn.MS." localSheetId="66" hidden="1">{#N/A,#N/A,FALSE,"MS"}</definedName>
    <definedName name="wrn.MS." localSheetId="68" hidden="1">{#N/A,#N/A,FALSE,"MS"}</definedName>
    <definedName name="wrn.MS." localSheetId="69" hidden="1">{#N/A,#N/A,FALSE,"MS"}</definedName>
    <definedName name="wrn.MS." localSheetId="71" hidden="1">{#N/A,#N/A,FALSE,"MS"}</definedName>
    <definedName name="wrn.MS." localSheetId="76" hidden="1">{#N/A,#N/A,FALSE,"MS"}</definedName>
    <definedName name="wrn.MS." localSheetId="77" hidden="1">{#N/A,#N/A,FALSE,"MS"}</definedName>
    <definedName name="wrn.MS." localSheetId="78" hidden="1">{#N/A,#N/A,FALSE,"MS"}</definedName>
    <definedName name="wrn.MS." localSheetId="82" hidden="1">{#N/A,#N/A,FALSE,"MS"}</definedName>
    <definedName name="wrn.MS." localSheetId="22" hidden="1">{#N/A,#N/A,FALSE,"MS"}</definedName>
    <definedName name="wrn.MS." localSheetId="86" hidden="1">{#N/A,#N/A,FALSE,"MS"}</definedName>
    <definedName name="wrn.MS." localSheetId="90" hidden="1">{#N/A,#N/A,FALSE,"MS"}</definedName>
    <definedName name="wrn.MS." localSheetId="94" hidden="1">{#N/A,#N/A,FALSE,"MS"}</definedName>
    <definedName name="wrn.MS." localSheetId="102" hidden="1">{#N/A,#N/A,FALSE,"MS"}</definedName>
    <definedName name="wrn.MS." localSheetId="27" hidden="1">{#N/A,#N/A,FALSE,"MS"}</definedName>
    <definedName name="wrn.MS." localSheetId="0" hidden="1">{#N/A,#N/A,FALSE,"MS"}</definedName>
    <definedName name="wrn.MS." hidden="1">{#N/A,#N/A,FALSE,"MS"}</definedName>
    <definedName name="wrn.NBG." localSheetId="104" hidden="1">{#N/A,#N/A,FALSE,"NBG"}</definedName>
    <definedName name="wrn.NBG." localSheetId="106" hidden="1">{#N/A,#N/A,FALSE,"NBG"}</definedName>
    <definedName name="wrn.NBG." localSheetId="17" hidden="1">{#N/A,#N/A,FALSE,"NBG"}</definedName>
    <definedName name="wrn.NBG." localSheetId="18" hidden="1">{#N/A,#N/A,FALSE,"NBG"}</definedName>
    <definedName name="wrn.NBG." localSheetId="38" hidden="1">{#N/A,#N/A,FALSE,"NBG"}</definedName>
    <definedName name="wrn.NBG." localSheetId="41" hidden="1">{#N/A,#N/A,FALSE,"NBG"}</definedName>
    <definedName name="wrn.NBG." localSheetId="65" hidden="1">{#N/A,#N/A,FALSE,"NBG"}</definedName>
    <definedName name="wrn.NBG." localSheetId="67" hidden="1">{#N/A,#N/A,FALSE,"NBG"}</definedName>
    <definedName name="wrn.NBG." localSheetId="70" hidden="1">{#N/A,#N/A,FALSE,"NBG"}</definedName>
    <definedName name="wrn.NBG." localSheetId="8" hidden="1">{#N/A,#N/A,FALSE,"NBG"}</definedName>
    <definedName name="wrn.NBG." localSheetId="9" hidden="1">{#N/A,#N/A,FALSE,"NBG"}</definedName>
    <definedName name="wrn.NBG." localSheetId="10" hidden="1">{#N/A,#N/A,FALSE,"NBG"}</definedName>
    <definedName name="wrn.NBG." localSheetId="11" hidden="1">{#N/A,#N/A,FALSE,"NBG"}</definedName>
    <definedName name="wrn.NBG." localSheetId="54" hidden="1">{#N/A,#N/A,FALSE,"NBG"}</definedName>
    <definedName name="wrn.NBG." localSheetId="51" hidden="1">{#N/A,#N/A,FALSE,"NBG"}</definedName>
    <definedName name="wrn.NBG." localSheetId="89" hidden="1">{#N/A,#N/A,FALSE,"NBG"}</definedName>
    <definedName name="wrn.NBG." localSheetId="28" hidden="1">{#N/A,#N/A,FALSE,"NBG"}</definedName>
    <definedName name="wrn.NBG." localSheetId="29" hidden="1">{#N/A,#N/A,FALSE,"NBG"}</definedName>
    <definedName name="wrn.NBG." localSheetId="30" hidden="1">{#N/A,#N/A,FALSE,"NBG"}</definedName>
    <definedName name="wrn.NBG." localSheetId="31" hidden="1">{#N/A,#N/A,FALSE,"NBG"}</definedName>
    <definedName name="wrn.NBG." localSheetId="32" hidden="1">{#N/A,#N/A,FALSE,"NBG"}</definedName>
    <definedName name="wrn.NBG." localSheetId="33" hidden="1">{#N/A,#N/A,FALSE,"NBG"}</definedName>
    <definedName name="wrn.NBG." localSheetId="34" hidden="1">{#N/A,#N/A,FALSE,"NBG"}</definedName>
    <definedName name="wrn.NBG." localSheetId="37" hidden="1">{#N/A,#N/A,FALSE,"NBG"}</definedName>
    <definedName name="wrn.NBG." localSheetId="2" hidden="1">{#N/A,#N/A,FALSE,"NBG"}</definedName>
    <definedName name="wrn.NBG." localSheetId="39" hidden="1">{#N/A,#N/A,FALSE,"NBG"}</definedName>
    <definedName name="wrn.NBG." localSheetId="40" hidden="1">{#N/A,#N/A,FALSE,"NBG"}</definedName>
    <definedName name="wrn.NBG." localSheetId="42" hidden="1">{#N/A,#N/A,FALSE,"NBG"}</definedName>
    <definedName name="wrn.NBG." localSheetId="43" hidden="1">{#N/A,#N/A,FALSE,"NBG"}</definedName>
    <definedName name="wrn.NBG." localSheetId="44" hidden="1">{#N/A,#N/A,FALSE,"NBG"}</definedName>
    <definedName name="wrn.NBG." localSheetId="45" hidden="1">{#N/A,#N/A,FALSE,"NBG"}</definedName>
    <definedName name="wrn.NBG." localSheetId="46" hidden="1">{#N/A,#N/A,FALSE,"NBG"}</definedName>
    <definedName name="wrn.NBG." localSheetId="47" hidden="1">{#N/A,#N/A,FALSE,"NBG"}</definedName>
    <definedName name="wrn.NBG." localSheetId="48" hidden="1">{#N/A,#N/A,FALSE,"NBG"}</definedName>
    <definedName name="wrn.NBG." localSheetId="49" hidden="1">{#N/A,#N/A,FALSE,"NBG"}</definedName>
    <definedName name="wrn.NBG." localSheetId="50" hidden="1">{#N/A,#N/A,FALSE,"NBG"}</definedName>
    <definedName name="wrn.NBG." localSheetId="57" hidden="1">{#N/A,#N/A,FALSE,"NBG"}</definedName>
    <definedName name="wrn.NBG." localSheetId="58" hidden="1">{#N/A,#N/A,FALSE,"NBG"}</definedName>
    <definedName name="wrn.NBG." localSheetId="64" hidden="1">{#N/A,#N/A,FALSE,"NBG"}</definedName>
    <definedName name="wrn.NBG." localSheetId="66" hidden="1">{#N/A,#N/A,FALSE,"NBG"}</definedName>
    <definedName name="wrn.NBG." localSheetId="68" hidden="1">{#N/A,#N/A,FALSE,"NBG"}</definedName>
    <definedName name="wrn.NBG." localSheetId="69" hidden="1">{#N/A,#N/A,FALSE,"NBG"}</definedName>
    <definedName name="wrn.NBG." localSheetId="71" hidden="1">{#N/A,#N/A,FALSE,"NBG"}</definedName>
    <definedName name="wrn.NBG." localSheetId="76" hidden="1">{#N/A,#N/A,FALSE,"NBG"}</definedName>
    <definedName name="wrn.NBG." localSheetId="77" hidden="1">{#N/A,#N/A,FALSE,"NBG"}</definedName>
    <definedName name="wrn.NBG." localSheetId="78" hidden="1">{#N/A,#N/A,FALSE,"NBG"}</definedName>
    <definedName name="wrn.NBG." localSheetId="82" hidden="1">{#N/A,#N/A,FALSE,"NBG"}</definedName>
    <definedName name="wrn.NBG." localSheetId="22" hidden="1">{#N/A,#N/A,FALSE,"NBG"}</definedName>
    <definedName name="wrn.NBG." localSheetId="86" hidden="1">{#N/A,#N/A,FALSE,"NBG"}</definedName>
    <definedName name="wrn.NBG." localSheetId="90" hidden="1">{#N/A,#N/A,FALSE,"NBG"}</definedName>
    <definedName name="wrn.NBG." localSheetId="94" hidden="1">{#N/A,#N/A,FALSE,"NBG"}</definedName>
    <definedName name="wrn.NBG." localSheetId="102" hidden="1">{#N/A,#N/A,FALSE,"NBG"}</definedName>
    <definedName name="wrn.NBG." localSheetId="27" hidden="1">{#N/A,#N/A,FALSE,"NBG"}</definedName>
    <definedName name="wrn.NBG." localSheetId="0" hidden="1">{#N/A,#N/A,FALSE,"NBG"}</definedName>
    <definedName name="wrn.NBG." hidden="1">{#N/A,#N/A,FALSE,"NBG"}</definedName>
    <definedName name="wrn.NFPS._.GDP." localSheetId="104" hidden="1">{#N/A,#N/A,FALSE,"NFPS GDP"}</definedName>
    <definedName name="wrn.NFPS._.GDP." localSheetId="106" hidden="1">{#N/A,#N/A,FALSE,"NFPS GDP"}</definedName>
    <definedName name="wrn.NFPS._.GDP." localSheetId="16" hidden="1">{#N/A,#N/A,FALSE,"NFPS GDP"}</definedName>
    <definedName name="wrn.NFPS._.GDP." localSheetId="17" hidden="1">{#N/A,#N/A,FALSE,"NFPS GDP"}</definedName>
    <definedName name="wrn.NFPS._.GDP." localSheetId="18" hidden="1">{#N/A,#N/A,FALSE,"NFPS GDP"}</definedName>
    <definedName name="wrn.NFPS._.GDP." localSheetId="38" hidden="1">{#N/A,#N/A,FALSE,"NFPS GDP"}</definedName>
    <definedName name="wrn.NFPS._.GDP." localSheetId="41" hidden="1">{#N/A,#N/A,FALSE,"NFPS GDP"}</definedName>
    <definedName name="wrn.NFPS._.GDP." localSheetId="65" hidden="1">{#N/A,#N/A,FALSE,"NFPS GDP"}</definedName>
    <definedName name="wrn.NFPS._.GDP." localSheetId="67" hidden="1">{#N/A,#N/A,FALSE,"NFPS GDP"}</definedName>
    <definedName name="wrn.NFPS._.GDP." localSheetId="70" hidden="1">{#N/A,#N/A,FALSE,"NFPS GDP"}</definedName>
    <definedName name="wrn.NFPS._.GDP." localSheetId="8" hidden="1">{#N/A,#N/A,FALSE,"NFPS GDP"}</definedName>
    <definedName name="wrn.NFPS._.GDP." localSheetId="9" hidden="1">{#N/A,#N/A,FALSE,"NFPS GDP"}</definedName>
    <definedName name="wrn.NFPS._.GDP." localSheetId="10" hidden="1">{#N/A,#N/A,FALSE,"NFPS GDP"}</definedName>
    <definedName name="wrn.NFPS._.GDP." localSheetId="11" hidden="1">{#N/A,#N/A,FALSE,"NFPS GDP"}</definedName>
    <definedName name="wrn.NFPS._.GDP." localSheetId="54" hidden="1">{#N/A,#N/A,FALSE,"NFPS GDP"}</definedName>
    <definedName name="wrn.NFPS._.GDP." localSheetId="51" hidden="1">{#N/A,#N/A,FALSE,"NFPS GDP"}</definedName>
    <definedName name="wrn.NFPS._.GDP." localSheetId="89" hidden="1">{#N/A,#N/A,FALSE,"NFPS GDP"}</definedName>
    <definedName name="wrn.NFPS._.GDP." localSheetId="28" hidden="1">{#N/A,#N/A,FALSE,"NFPS GDP"}</definedName>
    <definedName name="wrn.NFPS._.GDP." localSheetId="29" hidden="1">{#N/A,#N/A,FALSE,"NFPS GDP"}</definedName>
    <definedName name="wrn.NFPS._.GDP." localSheetId="30" hidden="1">{#N/A,#N/A,FALSE,"NFPS GDP"}</definedName>
    <definedName name="wrn.NFPS._.GDP." localSheetId="31" hidden="1">{#N/A,#N/A,FALSE,"NFPS GDP"}</definedName>
    <definedName name="wrn.NFPS._.GDP." localSheetId="32" hidden="1">{#N/A,#N/A,FALSE,"NFPS GDP"}</definedName>
    <definedName name="wrn.NFPS._.GDP." localSheetId="33" hidden="1">{#N/A,#N/A,FALSE,"NFPS GDP"}</definedName>
    <definedName name="wrn.NFPS._.GDP." localSheetId="34" hidden="1">{#N/A,#N/A,FALSE,"NFPS GDP"}</definedName>
    <definedName name="wrn.NFPS._.GDP." localSheetId="37" hidden="1">{#N/A,#N/A,FALSE,"NFPS GDP"}</definedName>
    <definedName name="wrn.NFPS._.GDP." localSheetId="2" hidden="1">{#N/A,#N/A,FALSE,"NFPS GDP"}</definedName>
    <definedName name="wrn.NFPS._.GDP." localSheetId="39" hidden="1">{#N/A,#N/A,FALSE,"NFPS GDP"}</definedName>
    <definedName name="wrn.NFPS._.GDP." localSheetId="40" hidden="1">{#N/A,#N/A,FALSE,"NFPS GDP"}</definedName>
    <definedName name="wrn.NFPS._.GDP." localSheetId="42" hidden="1">{#N/A,#N/A,FALSE,"NFPS GDP"}</definedName>
    <definedName name="wrn.NFPS._.GDP." localSheetId="43" hidden="1">{#N/A,#N/A,FALSE,"NFPS GDP"}</definedName>
    <definedName name="wrn.NFPS._.GDP." localSheetId="44" hidden="1">{#N/A,#N/A,FALSE,"NFPS GDP"}</definedName>
    <definedName name="wrn.NFPS._.GDP." localSheetId="45" hidden="1">{#N/A,#N/A,FALSE,"NFPS GDP"}</definedName>
    <definedName name="wrn.NFPS._.GDP." localSheetId="46" hidden="1">{#N/A,#N/A,FALSE,"NFPS GDP"}</definedName>
    <definedName name="wrn.NFPS._.GDP." localSheetId="47" hidden="1">{#N/A,#N/A,FALSE,"NFPS GDP"}</definedName>
    <definedName name="wrn.NFPS._.GDP." localSheetId="48" hidden="1">{#N/A,#N/A,FALSE,"NFPS GDP"}</definedName>
    <definedName name="wrn.NFPS._.GDP." localSheetId="49" hidden="1">{#N/A,#N/A,FALSE,"NFPS GDP"}</definedName>
    <definedName name="wrn.NFPS._.GDP." localSheetId="50" hidden="1">{#N/A,#N/A,FALSE,"NFPS GDP"}</definedName>
    <definedName name="wrn.NFPS._.GDP." localSheetId="57" hidden="1">{#N/A,#N/A,FALSE,"NFPS GDP"}</definedName>
    <definedName name="wrn.NFPS._.GDP." localSheetId="58" hidden="1">{#N/A,#N/A,FALSE,"NFPS GDP"}</definedName>
    <definedName name="wrn.NFPS._.GDP." localSheetId="59" hidden="1">{#N/A,#N/A,FALSE,"NFPS GDP"}</definedName>
    <definedName name="wrn.NFPS._.GDP." localSheetId="60" hidden="1">{#N/A,#N/A,FALSE,"NFPS GDP"}</definedName>
    <definedName name="wrn.NFPS._.GDP." localSheetId="61" hidden="1">{#N/A,#N/A,FALSE,"NFPS GDP"}</definedName>
    <definedName name="wrn.NFPS._.GDP." localSheetId="62" hidden="1">{#N/A,#N/A,FALSE,"NFPS GDP"}</definedName>
    <definedName name="wrn.NFPS._.GDP." localSheetId="63" hidden="1">{#N/A,#N/A,FALSE,"NFPS GDP"}</definedName>
    <definedName name="wrn.NFPS._.GDP." localSheetId="64" hidden="1">{#N/A,#N/A,FALSE,"NFPS GDP"}</definedName>
    <definedName name="wrn.NFPS._.GDP." localSheetId="66" hidden="1">{#N/A,#N/A,FALSE,"NFPS GDP"}</definedName>
    <definedName name="wrn.NFPS._.GDP." localSheetId="68" hidden="1">{#N/A,#N/A,FALSE,"NFPS GDP"}</definedName>
    <definedName name="wrn.NFPS._.GDP." localSheetId="69" hidden="1">{#N/A,#N/A,FALSE,"NFPS GDP"}</definedName>
    <definedName name="wrn.NFPS._.GDP." localSheetId="71" hidden="1">{#N/A,#N/A,FALSE,"NFPS GDP"}</definedName>
    <definedName name="wrn.NFPS._.GDP." localSheetId="76" hidden="1">{#N/A,#N/A,FALSE,"NFPS GDP"}</definedName>
    <definedName name="wrn.NFPS._.GDP." localSheetId="77" hidden="1">{#N/A,#N/A,FALSE,"NFPS GDP"}</definedName>
    <definedName name="wrn.NFPS._.GDP." localSheetId="78" hidden="1">{#N/A,#N/A,FALSE,"NFPS GDP"}</definedName>
    <definedName name="wrn.NFPS._.GDP." localSheetId="82" hidden="1">{#N/A,#N/A,FALSE,"NFPS GDP"}</definedName>
    <definedName name="wrn.NFPS._.GDP." localSheetId="22" hidden="1">{#N/A,#N/A,FALSE,"NFPS GDP"}</definedName>
    <definedName name="wrn.NFPS._.GDP." localSheetId="86" hidden="1">{#N/A,#N/A,FALSE,"NFPS GDP"}</definedName>
    <definedName name="wrn.NFPS._.GDP." localSheetId="90" hidden="1">{#N/A,#N/A,FALSE,"NFPS GDP"}</definedName>
    <definedName name="wrn.NFPS._.GDP." localSheetId="94" hidden="1">{#N/A,#N/A,FALSE,"NFPS GDP"}</definedName>
    <definedName name="wrn.NFPS._.GDP." localSheetId="102" hidden="1">{#N/A,#N/A,FALSE,"NFPS GDP"}</definedName>
    <definedName name="wrn.NFPS._.GDP." localSheetId="27" hidden="1">{#N/A,#N/A,FALSE,"NFPS GDP"}</definedName>
    <definedName name="wrn.NFPS._.GDP." localSheetId="0" hidden="1">{#N/A,#N/A,FALSE,"NFPS GDP"}</definedName>
    <definedName name="wrn.NFPS._.GDP." hidden="1">{#N/A,#N/A,FALSE,"NFPS GDP"}</definedName>
    <definedName name="wrn.original." localSheetId="104" hidden="1">{"Original",#N/A,FALSE,"CENTBANK";"Original",#N/A,FALSE,"COMBANKS"}</definedName>
    <definedName name="wrn.original." localSheetId="106" hidden="1">{"Original",#N/A,FALSE,"CENTBANK";"Original",#N/A,FALSE,"COMBANKS"}</definedName>
    <definedName name="wrn.original." localSheetId="16" hidden="1">{"Original",#N/A,FALSE,"CENTBANK";"Original",#N/A,FALSE,"COMBANKS"}</definedName>
    <definedName name="wrn.original." localSheetId="17" hidden="1">{"Original",#N/A,FALSE,"CENTBANK";"Original",#N/A,FALSE,"COMBANKS"}</definedName>
    <definedName name="wrn.original." localSheetId="18" hidden="1">{"Original",#N/A,FALSE,"CENTBANK";"Original",#N/A,FALSE,"COMBANKS"}</definedName>
    <definedName name="wrn.original." localSheetId="38" hidden="1">{"Original",#N/A,FALSE,"CENTBANK";"Original",#N/A,FALSE,"COMBANKS"}</definedName>
    <definedName name="wrn.original." localSheetId="41" hidden="1">{"Original",#N/A,FALSE,"CENTBANK";"Original",#N/A,FALSE,"COMBANKS"}</definedName>
    <definedName name="wrn.original." localSheetId="65" hidden="1">{"Original",#N/A,FALSE,"CENTBANK";"Original",#N/A,FALSE,"COMBANKS"}</definedName>
    <definedName name="wrn.original." localSheetId="67" hidden="1">{"Original",#N/A,FALSE,"CENTBANK";"Original",#N/A,FALSE,"COMBANKS"}</definedName>
    <definedName name="wrn.original." localSheetId="70" hidden="1">{"Original",#N/A,FALSE,"CENTBANK";"Original",#N/A,FALSE,"COMBANKS"}</definedName>
    <definedName name="wrn.original." localSheetId="8" hidden="1">{"Original",#N/A,FALSE,"CENTBANK";"Original",#N/A,FALSE,"COMBANKS"}</definedName>
    <definedName name="wrn.original." localSheetId="9" hidden="1">{"Original",#N/A,FALSE,"CENTBANK";"Original",#N/A,FALSE,"COMBANKS"}</definedName>
    <definedName name="wrn.original." localSheetId="10" hidden="1">{"Original",#N/A,FALSE,"CENTBANK";"Original",#N/A,FALSE,"COMBANKS"}</definedName>
    <definedName name="wrn.original." localSheetId="11" hidden="1">{"Original",#N/A,FALSE,"CENTBANK";"Original",#N/A,FALSE,"COMBANKS"}</definedName>
    <definedName name="wrn.original." localSheetId="54" hidden="1">{"Original",#N/A,FALSE,"CENTBANK";"Original",#N/A,FALSE,"COMBANKS"}</definedName>
    <definedName name="wrn.original." localSheetId="51" hidden="1">{"Original",#N/A,FALSE,"CENTBANK";"Original",#N/A,FALSE,"COMBANKS"}</definedName>
    <definedName name="wrn.original." localSheetId="89" hidden="1">{"Original",#N/A,FALSE,"CENTBANK";"Original",#N/A,FALSE,"COMBANKS"}</definedName>
    <definedName name="wrn.original." localSheetId="28" hidden="1">{"Original",#N/A,FALSE,"CENTBANK";"Original",#N/A,FALSE,"COMBANKS"}</definedName>
    <definedName name="wrn.original." localSheetId="29" hidden="1">{"Original",#N/A,FALSE,"CENTBANK";"Original",#N/A,FALSE,"COMBANKS"}</definedName>
    <definedName name="wrn.original." localSheetId="30" hidden="1">{"Original",#N/A,FALSE,"CENTBANK";"Original",#N/A,FALSE,"COMBANKS"}</definedName>
    <definedName name="wrn.original." localSheetId="31" hidden="1">{"Original",#N/A,FALSE,"CENTBANK";"Original",#N/A,FALSE,"COMBANKS"}</definedName>
    <definedName name="wrn.original." localSheetId="32" hidden="1">{"Original",#N/A,FALSE,"CENTBANK";"Original",#N/A,FALSE,"COMBANKS"}</definedName>
    <definedName name="wrn.original." localSheetId="33" hidden="1">{"Original",#N/A,FALSE,"CENTBANK";"Original",#N/A,FALSE,"COMBANKS"}</definedName>
    <definedName name="wrn.original." localSheetId="34" hidden="1">{"Original",#N/A,FALSE,"CENTBANK";"Original",#N/A,FALSE,"COMBANKS"}</definedName>
    <definedName name="wrn.original." localSheetId="37" hidden="1">{"Original",#N/A,FALSE,"CENTBANK";"Original",#N/A,FALSE,"COMBANKS"}</definedName>
    <definedName name="wrn.original." localSheetId="2" hidden="1">{"Original",#N/A,FALSE,"CENTBANK";"Original",#N/A,FALSE,"COMBANKS"}</definedName>
    <definedName name="wrn.original." localSheetId="39" hidden="1">{"Original",#N/A,FALSE,"CENTBANK";"Original",#N/A,FALSE,"COMBANKS"}</definedName>
    <definedName name="wrn.original." localSheetId="40" hidden="1">{"Original",#N/A,FALSE,"CENTBANK";"Original",#N/A,FALSE,"COMBANKS"}</definedName>
    <definedName name="wrn.original." localSheetId="42" hidden="1">{"Original",#N/A,FALSE,"CENTBANK";"Original",#N/A,FALSE,"COMBANKS"}</definedName>
    <definedName name="wrn.original." localSheetId="43" hidden="1">{"Original",#N/A,FALSE,"CENTBANK";"Original",#N/A,FALSE,"COMBANKS"}</definedName>
    <definedName name="wrn.original." localSheetId="44" hidden="1">{"Original",#N/A,FALSE,"CENTBANK";"Original",#N/A,FALSE,"COMBANKS"}</definedName>
    <definedName name="wrn.original." localSheetId="45" hidden="1">{"Original",#N/A,FALSE,"CENTBANK";"Original",#N/A,FALSE,"COMBANKS"}</definedName>
    <definedName name="wrn.original." localSheetId="46" hidden="1">{"Original",#N/A,FALSE,"CENTBANK";"Original",#N/A,FALSE,"COMBANKS"}</definedName>
    <definedName name="wrn.original." localSheetId="47" hidden="1">{"Original",#N/A,FALSE,"CENTBANK";"Original",#N/A,FALSE,"COMBANKS"}</definedName>
    <definedName name="wrn.original." localSheetId="48" hidden="1">{"Original",#N/A,FALSE,"CENTBANK";"Original",#N/A,FALSE,"COMBANKS"}</definedName>
    <definedName name="wrn.original." localSheetId="49" hidden="1">{"Original",#N/A,FALSE,"CENTBANK";"Original",#N/A,FALSE,"COMBANKS"}</definedName>
    <definedName name="wrn.original." localSheetId="50" hidden="1">{"Original",#N/A,FALSE,"CENTBANK";"Original",#N/A,FALSE,"COMBANKS"}</definedName>
    <definedName name="wrn.original." localSheetId="57" hidden="1">{"Original",#N/A,FALSE,"CENTBANK";"Original",#N/A,FALSE,"COMBANKS"}</definedName>
    <definedName name="wrn.original." localSheetId="58" hidden="1">{"Original",#N/A,FALSE,"CENTBANK";"Original",#N/A,FALSE,"COMBANKS"}</definedName>
    <definedName name="wrn.original." localSheetId="59" hidden="1">{"Original",#N/A,FALSE,"CENTBANK";"Original",#N/A,FALSE,"COMBANKS"}</definedName>
    <definedName name="wrn.original." localSheetId="60" hidden="1">{"Original",#N/A,FALSE,"CENTBANK";"Original",#N/A,FALSE,"COMBANKS"}</definedName>
    <definedName name="wrn.original." localSheetId="61" hidden="1">{"Original",#N/A,FALSE,"CENTBANK";"Original",#N/A,FALSE,"COMBANKS"}</definedName>
    <definedName name="wrn.original." localSheetId="62" hidden="1">{"Original",#N/A,FALSE,"CENTBANK";"Original",#N/A,FALSE,"COMBANKS"}</definedName>
    <definedName name="wrn.original." localSheetId="63" hidden="1">{"Original",#N/A,FALSE,"CENTBANK";"Original",#N/A,FALSE,"COMBANKS"}</definedName>
    <definedName name="wrn.original." localSheetId="64" hidden="1">{"Original",#N/A,FALSE,"CENTBANK";"Original",#N/A,FALSE,"COMBANKS"}</definedName>
    <definedName name="wrn.original." localSheetId="66" hidden="1">{"Original",#N/A,FALSE,"CENTBANK";"Original",#N/A,FALSE,"COMBANKS"}</definedName>
    <definedName name="wrn.original." localSheetId="68" hidden="1">{"Original",#N/A,FALSE,"CENTBANK";"Original",#N/A,FALSE,"COMBANKS"}</definedName>
    <definedName name="wrn.original." localSheetId="69" hidden="1">{"Original",#N/A,FALSE,"CENTBANK";"Original",#N/A,FALSE,"COMBANKS"}</definedName>
    <definedName name="wrn.original." localSheetId="71" hidden="1">{"Original",#N/A,FALSE,"CENTBANK";"Original",#N/A,FALSE,"COMBANKS"}</definedName>
    <definedName name="wrn.original." localSheetId="76" hidden="1">{"Original",#N/A,FALSE,"CENTBANK";"Original",#N/A,FALSE,"COMBANKS"}</definedName>
    <definedName name="wrn.original." localSheetId="77" hidden="1">{"Original",#N/A,FALSE,"CENTBANK";"Original",#N/A,FALSE,"COMBANKS"}</definedName>
    <definedName name="wrn.original." localSheetId="78" hidden="1">{"Original",#N/A,FALSE,"CENTBANK";"Original",#N/A,FALSE,"COMBANKS"}</definedName>
    <definedName name="wrn.original." localSheetId="82" hidden="1">{"Original",#N/A,FALSE,"CENTBANK";"Original",#N/A,FALSE,"COMBANKS"}</definedName>
    <definedName name="wrn.original." localSheetId="22" hidden="1">{"Original",#N/A,FALSE,"CENTBANK";"Original",#N/A,FALSE,"COMBANKS"}</definedName>
    <definedName name="wrn.original." localSheetId="86" hidden="1">{"Original",#N/A,FALSE,"CENTBANK";"Original",#N/A,FALSE,"COMBANKS"}</definedName>
    <definedName name="wrn.original." localSheetId="90" hidden="1">{"Original",#N/A,FALSE,"CENTBANK";"Original",#N/A,FALSE,"COMBANKS"}</definedName>
    <definedName name="wrn.original." localSheetId="94" hidden="1">{"Original",#N/A,FALSE,"CENTBANK";"Original",#N/A,FALSE,"COMBANKS"}</definedName>
    <definedName name="wrn.original." localSheetId="102" hidden="1">{"Original",#N/A,FALSE,"CENTBANK";"Original",#N/A,FALSE,"COMBANKS"}</definedName>
    <definedName name="wrn.original." localSheetId="27" hidden="1">{"Original",#N/A,FALSE,"CENTBANK";"Original",#N/A,FALSE,"COMBANKS"}</definedName>
    <definedName name="wrn.original." localSheetId="0" hidden="1">{"Original",#N/A,FALSE,"CENTBANK";"Original",#N/A,FALSE,"COMBANKS"}</definedName>
    <definedName name="wrn.original." hidden="1">{"Original",#N/A,FALSE,"CENTBANK";"Original",#N/A,FALSE,"COMBANKS"}</definedName>
    <definedName name="wrn.Output._.tables." localSheetId="104" hidden="1">{#N/A,#N/A,FALSE,"I";#N/A,#N/A,FALSE,"J";#N/A,#N/A,FALSE,"K";#N/A,#N/A,FALSE,"L";#N/A,#N/A,FALSE,"M";#N/A,#N/A,FALSE,"N";#N/A,#N/A,FALSE,"O"}</definedName>
    <definedName name="wrn.Output._.tables." localSheetId="106"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38" hidden="1">{#N/A,#N/A,FALSE,"I";#N/A,#N/A,FALSE,"J";#N/A,#N/A,FALSE,"K";#N/A,#N/A,FALSE,"L";#N/A,#N/A,FALSE,"M";#N/A,#N/A,FALSE,"N";#N/A,#N/A,FALSE,"O"}</definedName>
    <definedName name="wrn.Output._.tables." localSheetId="41" hidden="1">{#N/A,#N/A,FALSE,"I";#N/A,#N/A,FALSE,"J";#N/A,#N/A,FALSE,"K";#N/A,#N/A,FALSE,"L";#N/A,#N/A,FALSE,"M";#N/A,#N/A,FALSE,"N";#N/A,#N/A,FALSE,"O"}</definedName>
    <definedName name="wrn.Output._.tables." localSheetId="65" hidden="1">{#N/A,#N/A,FALSE,"I";#N/A,#N/A,FALSE,"J";#N/A,#N/A,FALSE,"K";#N/A,#N/A,FALSE,"L";#N/A,#N/A,FALSE,"M";#N/A,#N/A,FALSE,"N";#N/A,#N/A,FALSE,"O"}</definedName>
    <definedName name="wrn.Output._.tables." localSheetId="67" hidden="1">{#N/A,#N/A,FALSE,"I";#N/A,#N/A,FALSE,"J";#N/A,#N/A,FALSE,"K";#N/A,#N/A,FALSE,"L";#N/A,#N/A,FALSE,"M";#N/A,#N/A,FALSE,"N";#N/A,#N/A,FALSE,"O"}</definedName>
    <definedName name="wrn.Output._.tables." localSheetId="70" hidden="1">{#N/A,#N/A,FALSE,"I";#N/A,#N/A,FALSE,"J";#N/A,#N/A,FALSE,"K";#N/A,#N/A,FALSE,"L";#N/A,#N/A,FALSE,"M";#N/A,#N/A,FALSE,"N";#N/A,#N/A,FALSE,"O"}</definedName>
    <definedName name="wrn.Output._.tables." localSheetId="8" hidden="1">{#N/A,#N/A,FALSE,"I";#N/A,#N/A,FALSE,"J";#N/A,#N/A,FALSE,"K";#N/A,#N/A,FALSE,"L";#N/A,#N/A,FALSE,"M";#N/A,#N/A,FALSE,"N";#N/A,#N/A,FALSE,"O"}</definedName>
    <definedName name="wrn.Output._.tables." localSheetId="9"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localSheetId="54" hidden="1">{#N/A,#N/A,FALSE,"I";#N/A,#N/A,FALSE,"J";#N/A,#N/A,FALSE,"K";#N/A,#N/A,FALSE,"L";#N/A,#N/A,FALSE,"M";#N/A,#N/A,FALSE,"N";#N/A,#N/A,FALSE,"O"}</definedName>
    <definedName name="wrn.Output._.tables." localSheetId="51" hidden="1">{#N/A,#N/A,FALSE,"I";#N/A,#N/A,FALSE,"J";#N/A,#N/A,FALSE,"K";#N/A,#N/A,FALSE,"L";#N/A,#N/A,FALSE,"M";#N/A,#N/A,FALSE,"N";#N/A,#N/A,FALSE,"O"}</definedName>
    <definedName name="wrn.Output._.tables." localSheetId="89"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localSheetId="32" hidden="1">{#N/A,#N/A,FALSE,"I";#N/A,#N/A,FALSE,"J";#N/A,#N/A,FALSE,"K";#N/A,#N/A,FALSE,"L";#N/A,#N/A,FALSE,"M";#N/A,#N/A,FALSE,"N";#N/A,#N/A,FALSE,"O"}</definedName>
    <definedName name="wrn.Output._.tables." localSheetId="33" hidden="1">{#N/A,#N/A,FALSE,"I";#N/A,#N/A,FALSE,"J";#N/A,#N/A,FALSE,"K";#N/A,#N/A,FALSE,"L";#N/A,#N/A,FALSE,"M";#N/A,#N/A,FALSE,"N";#N/A,#N/A,FALSE,"O"}</definedName>
    <definedName name="wrn.Output._.tables." localSheetId="34" hidden="1">{#N/A,#N/A,FALSE,"I";#N/A,#N/A,FALSE,"J";#N/A,#N/A,FALSE,"K";#N/A,#N/A,FALSE,"L";#N/A,#N/A,FALSE,"M";#N/A,#N/A,FALSE,"N";#N/A,#N/A,FALSE,"O"}</definedName>
    <definedName name="wrn.Output._.tables." localSheetId="37" hidden="1">{#N/A,#N/A,FALSE,"I";#N/A,#N/A,FALSE,"J";#N/A,#N/A,FALSE,"K";#N/A,#N/A,FALSE,"L";#N/A,#N/A,FALSE,"M";#N/A,#N/A,FALSE,"N";#N/A,#N/A,FALSE,"O"}</definedName>
    <definedName name="wrn.Output._.tables." localSheetId="2" hidden="1">{#N/A,#N/A,FALSE,"I";#N/A,#N/A,FALSE,"J";#N/A,#N/A,FALSE,"K";#N/A,#N/A,FALSE,"L";#N/A,#N/A,FALSE,"M";#N/A,#N/A,FALSE,"N";#N/A,#N/A,FALSE,"O"}</definedName>
    <definedName name="wrn.Output._.tables." localSheetId="39" hidden="1">{#N/A,#N/A,FALSE,"I";#N/A,#N/A,FALSE,"J";#N/A,#N/A,FALSE,"K";#N/A,#N/A,FALSE,"L";#N/A,#N/A,FALSE,"M";#N/A,#N/A,FALSE,"N";#N/A,#N/A,FALSE,"O"}</definedName>
    <definedName name="wrn.Output._.tables." localSheetId="40" hidden="1">{#N/A,#N/A,FALSE,"I";#N/A,#N/A,FALSE,"J";#N/A,#N/A,FALSE,"K";#N/A,#N/A,FALSE,"L";#N/A,#N/A,FALSE,"M";#N/A,#N/A,FALSE,"N";#N/A,#N/A,FALSE,"O"}</definedName>
    <definedName name="wrn.Output._.tables." localSheetId="42" hidden="1">{#N/A,#N/A,FALSE,"I";#N/A,#N/A,FALSE,"J";#N/A,#N/A,FALSE,"K";#N/A,#N/A,FALSE,"L";#N/A,#N/A,FALSE,"M";#N/A,#N/A,FALSE,"N";#N/A,#N/A,FALSE,"O"}</definedName>
    <definedName name="wrn.Output._.tables." localSheetId="43" hidden="1">{#N/A,#N/A,FALSE,"I";#N/A,#N/A,FALSE,"J";#N/A,#N/A,FALSE,"K";#N/A,#N/A,FALSE,"L";#N/A,#N/A,FALSE,"M";#N/A,#N/A,FALSE,"N";#N/A,#N/A,FALSE,"O"}</definedName>
    <definedName name="wrn.Output._.tables." localSheetId="44" hidden="1">{#N/A,#N/A,FALSE,"I";#N/A,#N/A,FALSE,"J";#N/A,#N/A,FALSE,"K";#N/A,#N/A,FALSE,"L";#N/A,#N/A,FALSE,"M";#N/A,#N/A,FALSE,"N";#N/A,#N/A,FALSE,"O"}</definedName>
    <definedName name="wrn.Output._.tables." localSheetId="45" hidden="1">{#N/A,#N/A,FALSE,"I";#N/A,#N/A,FALSE,"J";#N/A,#N/A,FALSE,"K";#N/A,#N/A,FALSE,"L";#N/A,#N/A,FALSE,"M";#N/A,#N/A,FALSE,"N";#N/A,#N/A,FALSE,"O"}</definedName>
    <definedName name="wrn.Output._.tables." localSheetId="46" hidden="1">{#N/A,#N/A,FALSE,"I";#N/A,#N/A,FALSE,"J";#N/A,#N/A,FALSE,"K";#N/A,#N/A,FALSE,"L";#N/A,#N/A,FALSE,"M";#N/A,#N/A,FALSE,"N";#N/A,#N/A,FALSE,"O"}</definedName>
    <definedName name="wrn.Output._.tables." localSheetId="47" hidden="1">{#N/A,#N/A,FALSE,"I";#N/A,#N/A,FALSE,"J";#N/A,#N/A,FALSE,"K";#N/A,#N/A,FALSE,"L";#N/A,#N/A,FALSE,"M";#N/A,#N/A,FALSE,"N";#N/A,#N/A,FALSE,"O"}</definedName>
    <definedName name="wrn.Output._.tables." localSheetId="48" hidden="1">{#N/A,#N/A,FALSE,"I";#N/A,#N/A,FALSE,"J";#N/A,#N/A,FALSE,"K";#N/A,#N/A,FALSE,"L";#N/A,#N/A,FALSE,"M";#N/A,#N/A,FALSE,"N";#N/A,#N/A,FALSE,"O"}</definedName>
    <definedName name="wrn.Output._.tables." localSheetId="49" hidden="1">{#N/A,#N/A,FALSE,"I";#N/A,#N/A,FALSE,"J";#N/A,#N/A,FALSE,"K";#N/A,#N/A,FALSE,"L";#N/A,#N/A,FALSE,"M";#N/A,#N/A,FALSE,"N";#N/A,#N/A,FALSE,"O"}</definedName>
    <definedName name="wrn.Output._.tables." localSheetId="50" hidden="1">{#N/A,#N/A,FALSE,"I";#N/A,#N/A,FALSE,"J";#N/A,#N/A,FALSE,"K";#N/A,#N/A,FALSE,"L";#N/A,#N/A,FALSE,"M";#N/A,#N/A,FALSE,"N";#N/A,#N/A,FALSE,"O"}</definedName>
    <definedName name="wrn.Output._.tables." localSheetId="57" hidden="1">{#N/A,#N/A,FALSE,"I";#N/A,#N/A,FALSE,"J";#N/A,#N/A,FALSE,"K";#N/A,#N/A,FALSE,"L";#N/A,#N/A,FALSE,"M";#N/A,#N/A,FALSE,"N";#N/A,#N/A,FALSE,"O"}</definedName>
    <definedName name="wrn.Output._.tables." localSheetId="58" hidden="1">{#N/A,#N/A,FALSE,"I";#N/A,#N/A,FALSE,"J";#N/A,#N/A,FALSE,"K";#N/A,#N/A,FALSE,"L";#N/A,#N/A,FALSE,"M";#N/A,#N/A,FALSE,"N";#N/A,#N/A,FALSE,"O"}</definedName>
    <definedName name="wrn.Output._.tables." localSheetId="64" hidden="1">{#N/A,#N/A,FALSE,"I";#N/A,#N/A,FALSE,"J";#N/A,#N/A,FALSE,"K";#N/A,#N/A,FALSE,"L";#N/A,#N/A,FALSE,"M";#N/A,#N/A,FALSE,"N";#N/A,#N/A,FALSE,"O"}</definedName>
    <definedName name="wrn.Output._.tables." localSheetId="66" hidden="1">{#N/A,#N/A,FALSE,"I";#N/A,#N/A,FALSE,"J";#N/A,#N/A,FALSE,"K";#N/A,#N/A,FALSE,"L";#N/A,#N/A,FALSE,"M";#N/A,#N/A,FALSE,"N";#N/A,#N/A,FALSE,"O"}</definedName>
    <definedName name="wrn.Output._.tables." localSheetId="68" hidden="1">{#N/A,#N/A,FALSE,"I";#N/A,#N/A,FALSE,"J";#N/A,#N/A,FALSE,"K";#N/A,#N/A,FALSE,"L";#N/A,#N/A,FALSE,"M";#N/A,#N/A,FALSE,"N";#N/A,#N/A,FALSE,"O"}</definedName>
    <definedName name="wrn.Output._.tables." localSheetId="69" hidden="1">{#N/A,#N/A,FALSE,"I";#N/A,#N/A,FALSE,"J";#N/A,#N/A,FALSE,"K";#N/A,#N/A,FALSE,"L";#N/A,#N/A,FALSE,"M";#N/A,#N/A,FALSE,"N";#N/A,#N/A,FALSE,"O"}</definedName>
    <definedName name="wrn.Output._.tables." localSheetId="71" hidden="1">{#N/A,#N/A,FALSE,"I";#N/A,#N/A,FALSE,"J";#N/A,#N/A,FALSE,"K";#N/A,#N/A,FALSE,"L";#N/A,#N/A,FALSE,"M";#N/A,#N/A,FALSE,"N";#N/A,#N/A,FALSE,"O"}</definedName>
    <definedName name="wrn.Output._.tables." localSheetId="76" hidden="1">{#N/A,#N/A,FALSE,"I";#N/A,#N/A,FALSE,"J";#N/A,#N/A,FALSE,"K";#N/A,#N/A,FALSE,"L";#N/A,#N/A,FALSE,"M";#N/A,#N/A,FALSE,"N";#N/A,#N/A,FALSE,"O"}</definedName>
    <definedName name="wrn.Output._.tables." localSheetId="77" hidden="1">{#N/A,#N/A,FALSE,"I";#N/A,#N/A,FALSE,"J";#N/A,#N/A,FALSE,"K";#N/A,#N/A,FALSE,"L";#N/A,#N/A,FALSE,"M";#N/A,#N/A,FALSE,"N";#N/A,#N/A,FALSE,"O"}</definedName>
    <definedName name="wrn.Output._.tables." localSheetId="78" hidden="1">{#N/A,#N/A,FALSE,"I";#N/A,#N/A,FALSE,"J";#N/A,#N/A,FALSE,"K";#N/A,#N/A,FALSE,"L";#N/A,#N/A,FALSE,"M";#N/A,#N/A,FALSE,"N";#N/A,#N/A,FALSE,"O"}</definedName>
    <definedName name="wrn.Output._.tables." localSheetId="82" hidden="1">{#N/A,#N/A,FALSE,"I";#N/A,#N/A,FALSE,"J";#N/A,#N/A,FALSE,"K";#N/A,#N/A,FALSE,"L";#N/A,#N/A,FALSE,"M";#N/A,#N/A,FALSE,"N";#N/A,#N/A,FALSE,"O"}</definedName>
    <definedName name="wrn.Output._.tables." localSheetId="22" hidden="1">{#N/A,#N/A,FALSE,"I";#N/A,#N/A,FALSE,"J";#N/A,#N/A,FALSE,"K";#N/A,#N/A,FALSE,"L";#N/A,#N/A,FALSE,"M";#N/A,#N/A,FALSE,"N";#N/A,#N/A,FALSE,"O"}</definedName>
    <definedName name="wrn.Output._.tables." localSheetId="86" hidden="1">{#N/A,#N/A,FALSE,"I";#N/A,#N/A,FALSE,"J";#N/A,#N/A,FALSE,"K";#N/A,#N/A,FALSE,"L";#N/A,#N/A,FALSE,"M";#N/A,#N/A,FALSE,"N";#N/A,#N/A,FALSE,"O"}</definedName>
    <definedName name="wrn.Output._.tables." localSheetId="90" hidden="1">{#N/A,#N/A,FALSE,"I";#N/A,#N/A,FALSE,"J";#N/A,#N/A,FALSE,"K";#N/A,#N/A,FALSE,"L";#N/A,#N/A,FALSE,"M";#N/A,#N/A,FALSE,"N";#N/A,#N/A,FALSE,"O"}</definedName>
    <definedName name="wrn.Output._.tables." localSheetId="94" hidden="1">{#N/A,#N/A,FALSE,"I";#N/A,#N/A,FALSE,"J";#N/A,#N/A,FALSE,"K";#N/A,#N/A,FALSE,"L";#N/A,#N/A,FALSE,"M";#N/A,#N/A,FALSE,"N";#N/A,#N/A,FALSE,"O"}</definedName>
    <definedName name="wrn.Output._.tables." localSheetId="102" hidden="1">{#N/A,#N/A,FALSE,"I";#N/A,#N/A,FALSE,"J";#N/A,#N/A,FALSE,"K";#N/A,#N/A,FALSE,"L";#N/A,#N/A,FALSE,"M";#N/A,#N/A,FALSE,"N";#N/A,#N/A,FALSE,"O"}</definedName>
    <definedName name="wrn.Output._.tables." localSheetId="27" hidden="1">{#N/A,#N/A,FALSE,"I";#N/A,#N/A,FALSE,"J";#N/A,#N/A,FALSE,"K";#N/A,#N/A,FALSE,"L";#N/A,#N/A,FALSE,"M";#N/A,#N/A,FALSE,"N";#N/A,#N/A,FALSE,"O"}</definedName>
    <definedName name="wrn.Output._.tables." localSheetId="0" hidden="1">{#N/A,#N/A,FALSE,"I";#N/A,#N/A,FALSE,"J";#N/A,#N/A,FALSE,"K";#N/A,#N/A,FALSE,"L";#N/A,#N/A,FALSE,"M";#N/A,#N/A,FALSE,"N";#N/A,#N/A,FALSE,"O"}</definedName>
    <definedName name="wrn.Output._.tables." hidden="1">{#N/A,#N/A,FALSE,"I";#N/A,#N/A,FALSE,"J";#N/A,#N/A,FALSE,"K";#N/A,#N/A,FALSE,"L";#N/A,#N/A,FALSE,"M";#N/A,#N/A,FALSE,"N";#N/A,#N/A,FALSE,"O"}</definedName>
    <definedName name="wrn.PCPI." localSheetId="104" hidden="1">{#N/A,#N/A,FALSE,"PCPI"}</definedName>
    <definedName name="wrn.PCPI." localSheetId="106" hidden="1">{#N/A,#N/A,FALSE,"PCPI"}</definedName>
    <definedName name="wrn.PCPI." localSheetId="17" hidden="1">{#N/A,#N/A,FALSE,"PCPI"}</definedName>
    <definedName name="wrn.PCPI." localSheetId="18" hidden="1">{#N/A,#N/A,FALSE,"PCPI"}</definedName>
    <definedName name="wrn.PCPI." localSheetId="38" hidden="1">{#N/A,#N/A,FALSE,"PCPI"}</definedName>
    <definedName name="wrn.PCPI." localSheetId="41" hidden="1">{#N/A,#N/A,FALSE,"PCPI"}</definedName>
    <definedName name="wrn.PCPI." localSheetId="65" hidden="1">{#N/A,#N/A,FALSE,"PCPI"}</definedName>
    <definedName name="wrn.PCPI." localSheetId="67" hidden="1">{#N/A,#N/A,FALSE,"PCPI"}</definedName>
    <definedName name="wrn.PCPI." localSheetId="70" hidden="1">{#N/A,#N/A,FALSE,"PCPI"}</definedName>
    <definedName name="wrn.PCPI." localSheetId="8" hidden="1">{#N/A,#N/A,FALSE,"PCPI"}</definedName>
    <definedName name="wrn.PCPI." localSheetId="9" hidden="1">{#N/A,#N/A,FALSE,"PCPI"}</definedName>
    <definedName name="wrn.PCPI." localSheetId="10" hidden="1">{#N/A,#N/A,FALSE,"PCPI"}</definedName>
    <definedName name="wrn.PCPI." localSheetId="11" hidden="1">{#N/A,#N/A,FALSE,"PCPI"}</definedName>
    <definedName name="wrn.PCPI." localSheetId="54" hidden="1">{#N/A,#N/A,FALSE,"PCPI"}</definedName>
    <definedName name="wrn.PCPI." localSheetId="51" hidden="1">{#N/A,#N/A,FALSE,"PCPI"}</definedName>
    <definedName name="wrn.PCPI." localSheetId="89" hidden="1">{#N/A,#N/A,FALSE,"PCPI"}</definedName>
    <definedName name="wrn.PCPI." localSheetId="28" hidden="1">{#N/A,#N/A,FALSE,"PCPI"}</definedName>
    <definedName name="wrn.PCPI." localSheetId="29" hidden="1">{#N/A,#N/A,FALSE,"PCPI"}</definedName>
    <definedName name="wrn.PCPI." localSheetId="30" hidden="1">{#N/A,#N/A,FALSE,"PCPI"}</definedName>
    <definedName name="wrn.PCPI." localSheetId="31" hidden="1">{#N/A,#N/A,FALSE,"PCPI"}</definedName>
    <definedName name="wrn.PCPI." localSheetId="32" hidden="1">{#N/A,#N/A,FALSE,"PCPI"}</definedName>
    <definedName name="wrn.PCPI." localSheetId="33" hidden="1">{#N/A,#N/A,FALSE,"PCPI"}</definedName>
    <definedName name="wrn.PCPI." localSheetId="34" hidden="1">{#N/A,#N/A,FALSE,"PCPI"}</definedName>
    <definedName name="wrn.PCPI." localSheetId="37" hidden="1">{#N/A,#N/A,FALSE,"PCPI"}</definedName>
    <definedName name="wrn.PCPI." localSheetId="2" hidden="1">{#N/A,#N/A,FALSE,"PCPI"}</definedName>
    <definedName name="wrn.PCPI." localSheetId="39" hidden="1">{#N/A,#N/A,FALSE,"PCPI"}</definedName>
    <definedName name="wrn.PCPI." localSheetId="40" hidden="1">{#N/A,#N/A,FALSE,"PCPI"}</definedName>
    <definedName name="wrn.PCPI." localSheetId="42" hidden="1">{#N/A,#N/A,FALSE,"PCPI"}</definedName>
    <definedName name="wrn.PCPI." localSheetId="43" hidden="1">{#N/A,#N/A,FALSE,"PCPI"}</definedName>
    <definedName name="wrn.PCPI." localSheetId="44" hidden="1">{#N/A,#N/A,FALSE,"PCPI"}</definedName>
    <definedName name="wrn.PCPI." localSheetId="45" hidden="1">{#N/A,#N/A,FALSE,"PCPI"}</definedName>
    <definedName name="wrn.PCPI." localSheetId="46" hidden="1">{#N/A,#N/A,FALSE,"PCPI"}</definedName>
    <definedName name="wrn.PCPI." localSheetId="47" hidden="1">{#N/A,#N/A,FALSE,"PCPI"}</definedName>
    <definedName name="wrn.PCPI." localSheetId="48" hidden="1">{#N/A,#N/A,FALSE,"PCPI"}</definedName>
    <definedName name="wrn.PCPI." localSheetId="49" hidden="1">{#N/A,#N/A,FALSE,"PCPI"}</definedName>
    <definedName name="wrn.PCPI." localSheetId="50" hidden="1">{#N/A,#N/A,FALSE,"PCPI"}</definedName>
    <definedName name="wrn.PCPI." localSheetId="57" hidden="1">{#N/A,#N/A,FALSE,"PCPI"}</definedName>
    <definedName name="wrn.PCPI." localSheetId="58" hidden="1">{#N/A,#N/A,FALSE,"PCPI"}</definedName>
    <definedName name="wrn.PCPI." localSheetId="64" hidden="1">{#N/A,#N/A,FALSE,"PCPI"}</definedName>
    <definedName name="wrn.PCPI." localSheetId="66" hidden="1">{#N/A,#N/A,FALSE,"PCPI"}</definedName>
    <definedName name="wrn.PCPI." localSheetId="68" hidden="1">{#N/A,#N/A,FALSE,"PCPI"}</definedName>
    <definedName name="wrn.PCPI." localSheetId="69" hidden="1">{#N/A,#N/A,FALSE,"PCPI"}</definedName>
    <definedName name="wrn.PCPI." localSheetId="71" hidden="1">{#N/A,#N/A,FALSE,"PCPI"}</definedName>
    <definedName name="wrn.PCPI." localSheetId="76" hidden="1">{#N/A,#N/A,FALSE,"PCPI"}</definedName>
    <definedName name="wrn.PCPI." localSheetId="77" hidden="1">{#N/A,#N/A,FALSE,"PCPI"}</definedName>
    <definedName name="wrn.PCPI." localSheetId="78" hidden="1">{#N/A,#N/A,FALSE,"PCPI"}</definedName>
    <definedName name="wrn.PCPI." localSheetId="82" hidden="1">{#N/A,#N/A,FALSE,"PCPI"}</definedName>
    <definedName name="wrn.PCPI." localSheetId="22" hidden="1">{#N/A,#N/A,FALSE,"PCPI"}</definedName>
    <definedName name="wrn.PCPI." localSheetId="86" hidden="1">{#N/A,#N/A,FALSE,"PCPI"}</definedName>
    <definedName name="wrn.PCPI." localSheetId="90" hidden="1">{#N/A,#N/A,FALSE,"PCPI"}</definedName>
    <definedName name="wrn.PCPI." localSheetId="94" hidden="1">{#N/A,#N/A,FALSE,"PCPI"}</definedName>
    <definedName name="wrn.PCPI." localSheetId="102" hidden="1">{#N/A,#N/A,FALSE,"PCPI"}</definedName>
    <definedName name="wrn.PCPI." localSheetId="27" hidden="1">{#N/A,#N/A,FALSE,"PCPI"}</definedName>
    <definedName name="wrn.PCPI." localSheetId="0" hidden="1">{#N/A,#N/A,FALSE,"PCPI"}</definedName>
    <definedName name="wrn.PCPI." hidden="1">{#N/A,#N/A,FALSE,"PCPI"}</definedName>
    <definedName name="wrn.PENSION." localSheetId="104" hidden="1">{#N/A,#N/A,FALSE,"PENSION"}</definedName>
    <definedName name="wrn.PENSION." localSheetId="106" hidden="1">{#N/A,#N/A,FALSE,"PENSION"}</definedName>
    <definedName name="wrn.PENSION." localSheetId="17" hidden="1">{#N/A,#N/A,FALSE,"PENSION"}</definedName>
    <definedName name="wrn.PENSION." localSheetId="18" hidden="1">{#N/A,#N/A,FALSE,"PENSION"}</definedName>
    <definedName name="wrn.PENSION." localSheetId="38" hidden="1">{#N/A,#N/A,FALSE,"PENSION"}</definedName>
    <definedName name="wrn.PENSION." localSheetId="41" hidden="1">{#N/A,#N/A,FALSE,"PENSION"}</definedName>
    <definedName name="wrn.PENSION." localSheetId="65" hidden="1">{#N/A,#N/A,FALSE,"PENSION"}</definedName>
    <definedName name="wrn.PENSION." localSheetId="67" hidden="1">{#N/A,#N/A,FALSE,"PENSION"}</definedName>
    <definedName name="wrn.PENSION." localSheetId="70" hidden="1">{#N/A,#N/A,FALSE,"PENSION"}</definedName>
    <definedName name="wrn.PENSION." localSheetId="8" hidden="1">{#N/A,#N/A,FALSE,"PENSION"}</definedName>
    <definedName name="wrn.PENSION." localSheetId="9" hidden="1">{#N/A,#N/A,FALSE,"PENSION"}</definedName>
    <definedName name="wrn.PENSION." localSheetId="10" hidden="1">{#N/A,#N/A,FALSE,"PENSION"}</definedName>
    <definedName name="wrn.PENSION." localSheetId="11" hidden="1">{#N/A,#N/A,FALSE,"PENSION"}</definedName>
    <definedName name="wrn.PENSION." localSheetId="54" hidden="1">{#N/A,#N/A,FALSE,"PENSION"}</definedName>
    <definedName name="wrn.PENSION." localSheetId="51" hidden="1">{#N/A,#N/A,FALSE,"PENSION"}</definedName>
    <definedName name="wrn.PENSION." localSheetId="89" hidden="1">{#N/A,#N/A,FALSE,"PENSION"}</definedName>
    <definedName name="wrn.PENSION." localSheetId="28"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localSheetId="32" hidden="1">{#N/A,#N/A,FALSE,"PENSION"}</definedName>
    <definedName name="wrn.PENSION." localSheetId="33" hidden="1">{#N/A,#N/A,FALSE,"PENSION"}</definedName>
    <definedName name="wrn.PENSION." localSheetId="34" hidden="1">{#N/A,#N/A,FALSE,"PENSION"}</definedName>
    <definedName name="wrn.PENSION." localSheetId="37" hidden="1">{#N/A,#N/A,FALSE,"PENSION"}</definedName>
    <definedName name="wrn.PENSION." localSheetId="2" hidden="1">{#N/A,#N/A,FALSE,"PENSION"}</definedName>
    <definedName name="wrn.PENSION." localSheetId="39" hidden="1">{#N/A,#N/A,FALSE,"PENSION"}</definedName>
    <definedName name="wrn.PENSION." localSheetId="40" hidden="1">{#N/A,#N/A,FALSE,"PENSION"}</definedName>
    <definedName name="wrn.PENSION." localSheetId="42" hidden="1">{#N/A,#N/A,FALSE,"PENSION"}</definedName>
    <definedName name="wrn.PENSION." localSheetId="43" hidden="1">{#N/A,#N/A,FALSE,"PENSION"}</definedName>
    <definedName name="wrn.PENSION." localSheetId="44" hidden="1">{#N/A,#N/A,FALSE,"PENSION"}</definedName>
    <definedName name="wrn.PENSION." localSheetId="45" hidden="1">{#N/A,#N/A,FALSE,"PENSION"}</definedName>
    <definedName name="wrn.PENSION." localSheetId="46" hidden="1">{#N/A,#N/A,FALSE,"PENSION"}</definedName>
    <definedName name="wrn.PENSION." localSheetId="47" hidden="1">{#N/A,#N/A,FALSE,"PENSION"}</definedName>
    <definedName name="wrn.PENSION." localSheetId="48" hidden="1">{#N/A,#N/A,FALSE,"PENSION"}</definedName>
    <definedName name="wrn.PENSION." localSheetId="49" hidden="1">{#N/A,#N/A,FALSE,"PENSION"}</definedName>
    <definedName name="wrn.PENSION." localSheetId="50" hidden="1">{#N/A,#N/A,FALSE,"PENSION"}</definedName>
    <definedName name="wrn.PENSION." localSheetId="57" hidden="1">{#N/A,#N/A,FALSE,"PENSION"}</definedName>
    <definedName name="wrn.PENSION." localSheetId="58" hidden="1">{#N/A,#N/A,FALSE,"PENSION"}</definedName>
    <definedName name="wrn.PENSION." localSheetId="64" hidden="1">{#N/A,#N/A,FALSE,"PENSION"}</definedName>
    <definedName name="wrn.PENSION." localSheetId="66" hidden="1">{#N/A,#N/A,FALSE,"PENSION"}</definedName>
    <definedName name="wrn.PENSION." localSheetId="68" hidden="1">{#N/A,#N/A,FALSE,"PENSION"}</definedName>
    <definedName name="wrn.PENSION." localSheetId="69" hidden="1">{#N/A,#N/A,FALSE,"PENSION"}</definedName>
    <definedName name="wrn.PENSION." localSheetId="71" hidden="1">{#N/A,#N/A,FALSE,"PENSION"}</definedName>
    <definedName name="wrn.PENSION." localSheetId="76" hidden="1">{#N/A,#N/A,FALSE,"PENSION"}</definedName>
    <definedName name="wrn.PENSION." localSheetId="77" hidden="1">{#N/A,#N/A,FALSE,"PENSION"}</definedName>
    <definedName name="wrn.PENSION." localSheetId="78" hidden="1">{#N/A,#N/A,FALSE,"PENSION"}</definedName>
    <definedName name="wrn.PENSION." localSheetId="82" hidden="1">{#N/A,#N/A,FALSE,"PENSION"}</definedName>
    <definedName name="wrn.PENSION." localSheetId="22" hidden="1">{#N/A,#N/A,FALSE,"PENSION"}</definedName>
    <definedName name="wrn.PENSION." localSheetId="86" hidden="1">{#N/A,#N/A,FALSE,"PENSION"}</definedName>
    <definedName name="wrn.PENSION." localSheetId="90" hidden="1">{#N/A,#N/A,FALSE,"PENSION"}</definedName>
    <definedName name="wrn.PENSION." localSheetId="94" hidden="1">{#N/A,#N/A,FALSE,"PENSION"}</definedName>
    <definedName name="wrn.PENSION." localSheetId="102" hidden="1">{#N/A,#N/A,FALSE,"PENSION"}</definedName>
    <definedName name="wrn.PENSION." localSheetId="27" hidden="1">{#N/A,#N/A,FALSE,"PENSION"}</definedName>
    <definedName name="wrn.PENSION." localSheetId="0" hidden="1">{#N/A,#N/A,FALSE,"PENSION"}</definedName>
    <definedName name="wrn.PENSION." hidden="1">{#N/A,#N/A,FALSE,"PENSION"}</definedName>
    <definedName name="wrn.Program." localSheetId="104" hidden="1">{"Tab1",#N/A,FALSE,"P";"Tab2",#N/A,FALSE,"P"}</definedName>
    <definedName name="wrn.Program." localSheetId="106" hidden="1">{"Tab1",#N/A,FALSE,"P";"Tab2",#N/A,FALSE,"P"}</definedName>
    <definedName name="wrn.Program." localSheetId="16" hidden="1">{"Tab1",#N/A,FALSE,"P";"Tab2",#N/A,FALSE,"P"}</definedName>
    <definedName name="wrn.Program." localSheetId="17" hidden="1">{"Tab1",#N/A,FALSE,"P";"Tab2",#N/A,FALSE,"P"}</definedName>
    <definedName name="wrn.Program." localSheetId="18" hidden="1">{"Tab1",#N/A,FALSE,"P";"Tab2",#N/A,FALSE,"P"}</definedName>
    <definedName name="wrn.Program." localSheetId="38" hidden="1">{"Tab1",#N/A,FALSE,"P";"Tab2",#N/A,FALSE,"P"}</definedName>
    <definedName name="wrn.Program." localSheetId="41" hidden="1">{"Tab1",#N/A,FALSE,"P";"Tab2",#N/A,FALSE,"P"}</definedName>
    <definedName name="wrn.Program." localSheetId="65" hidden="1">{"Tab1",#N/A,FALSE,"P";"Tab2",#N/A,FALSE,"P"}</definedName>
    <definedName name="wrn.Program." localSheetId="67" hidden="1">{"Tab1",#N/A,FALSE,"P";"Tab2",#N/A,FALSE,"P"}</definedName>
    <definedName name="wrn.Program." localSheetId="70" hidden="1">{"Tab1",#N/A,FALSE,"P";"Tab2",#N/A,FALSE,"P"}</definedName>
    <definedName name="wrn.Program." localSheetId="8" hidden="1">{"Tab1",#N/A,FALSE,"P";"Tab2",#N/A,FALSE,"P"}</definedName>
    <definedName name="wrn.Program." localSheetId="9" hidden="1">{"Tab1",#N/A,FALSE,"P";"Tab2",#N/A,FALSE,"P"}</definedName>
    <definedName name="wrn.Program." localSheetId="10" hidden="1">{"Tab1",#N/A,FALSE,"P";"Tab2",#N/A,FALSE,"P"}</definedName>
    <definedName name="wrn.Program." localSheetId="11" hidden="1">{"Tab1",#N/A,FALSE,"P";"Tab2",#N/A,FALSE,"P"}</definedName>
    <definedName name="wrn.Program." localSheetId="54" hidden="1">{"Tab1",#N/A,FALSE,"P";"Tab2",#N/A,FALSE,"P"}</definedName>
    <definedName name="wrn.Program." localSheetId="51" hidden="1">{"Tab1",#N/A,FALSE,"P";"Tab2",#N/A,FALSE,"P"}</definedName>
    <definedName name="wrn.Program." localSheetId="89" hidden="1">{"Tab1",#N/A,FALSE,"P";"Tab2",#N/A,FALSE,"P"}</definedName>
    <definedName name="wrn.Program." localSheetId="28" hidden="1">{"Tab1",#N/A,FALSE,"P";"Tab2",#N/A,FALSE,"P"}</definedName>
    <definedName name="wrn.Program." localSheetId="29" hidden="1">{"Tab1",#N/A,FALSE,"P";"Tab2",#N/A,FALSE,"P"}</definedName>
    <definedName name="wrn.Program." localSheetId="30" hidden="1">{"Tab1",#N/A,FALSE,"P";"Tab2",#N/A,FALSE,"P"}</definedName>
    <definedName name="wrn.Program." localSheetId="31" hidden="1">{"Tab1",#N/A,FALSE,"P";"Tab2",#N/A,FALSE,"P"}</definedName>
    <definedName name="wrn.Program." localSheetId="32" hidden="1">{"Tab1",#N/A,FALSE,"P";"Tab2",#N/A,FALSE,"P"}</definedName>
    <definedName name="wrn.Program." localSheetId="33" hidden="1">{"Tab1",#N/A,FALSE,"P";"Tab2",#N/A,FALSE,"P"}</definedName>
    <definedName name="wrn.Program." localSheetId="34" hidden="1">{"Tab1",#N/A,FALSE,"P";"Tab2",#N/A,FALSE,"P"}</definedName>
    <definedName name="wrn.Program." localSheetId="37" hidden="1">{"Tab1",#N/A,FALSE,"P";"Tab2",#N/A,FALSE,"P"}</definedName>
    <definedName name="wrn.Program." localSheetId="2" hidden="1">{"Tab1",#N/A,FALSE,"P";"Tab2",#N/A,FALSE,"P"}</definedName>
    <definedName name="wrn.Program." localSheetId="39" hidden="1">{"Tab1",#N/A,FALSE,"P";"Tab2",#N/A,FALSE,"P"}</definedName>
    <definedName name="wrn.Program." localSheetId="40" hidden="1">{"Tab1",#N/A,FALSE,"P";"Tab2",#N/A,FALSE,"P"}</definedName>
    <definedName name="wrn.Program." localSheetId="42" hidden="1">{"Tab1",#N/A,FALSE,"P";"Tab2",#N/A,FALSE,"P"}</definedName>
    <definedName name="wrn.Program." localSheetId="43" hidden="1">{"Tab1",#N/A,FALSE,"P";"Tab2",#N/A,FALSE,"P"}</definedName>
    <definedName name="wrn.Program." localSheetId="44" hidden="1">{"Tab1",#N/A,FALSE,"P";"Tab2",#N/A,FALSE,"P"}</definedName>
    <definedName name="wrn.Program." localSheetId="45" hidden="1">{"Tab1",#N/A,FALSE,"P";"Tab2",#N/A,FALSE,"P"}</definedName>
    <definedName name="wrn.Program." localSheetId="46" hidden="1">{"Tab1",#N/A,FALSE,"P";"Tab2",#N/A,FALSE,"P"}</definedName>
    <definedName name="wrn.Program." localSheetId="47" hidden="1">{"Tab1",#N/A,FALSE,"P";"Tab2",#N/A,FALSE,"P"}</definedName>
    <definedName name="wrn.Program." localSheetId="48" hidden="1">{"Tab1",#N/A,FALSE,"P";"Tab2",#N/A,FALSE,"P"}</definedName>
    <definedName name="wrn.Program." localSheetId="49" hidden="1">{"Tab1",#N/A,FALSE,"P";"Tab2",#N/A,FALSE,"P"}</definedName>
    <definedName name="wrn.Program." localSheetId="50" hidden="1">{"Tab1",#N/A,FALSE,"P";"Tab2",#N/A,FALSE,"P"}</definedName>
    <definedName name="wrn.Program." localSheetId="57" hidden="1">{"Tab1",#N/A,FALSE,"P";"Tab2",#N/A,FALSE,"P"}</definedName>
    <definedName name="wrn.Program." localSheetId="58" hidden="1">{"Tab1",#N/A,FALSE,"P";"Tab2",#N/A,FALSE,"P"}</definedName>
    <definedName name="wrn.Program." localSheetId="59" hidden="1">{"Tab1",#N/A,FALSE,"P";"Tab2",#N/A,FALSE,"P"}</definedName>
    <definedName name="wrn.Program." localSheetId="60" hidden="1">{"Tab1",#N/A,FALSE,"P";"Tab2",#N/A,FALSE,"P"}</definedName>
    <definedName name="wrn.Program." localSheetId="61" hidden="1">{"Tab1",#N/A,FALSE,"P";"Tab2",#N/A,FALSE,"P"}</definedName>
    <definedName name="wrn.Program." localSheetId="62" hidden="1">{"Tab1",#N/A,FALSE,"P";"Tab2",#N/A,FALSE,"P"}</definedName>
    <definedName name="wrn.Program." localSheetId="63" hidden="1">{"Tab1",#N/A,FALSE,"P";"Tab2",#N/A,FALSE,"P"}</definedName>
    <definedName name="wrn.Program." localSheetId="64" hidden="1">{"Tab1",#N/A,FALSE,"P";"Tab2",#N/A,FALSE,"P"}</definedName>
    <definedName name="wrn.Program." localSheetId="66" hidden="1">{"Tab1",#N/A,FALSE,"P";"Tab2",#N/A,FALSE,"P"}</definedName>
    <definedName name="wrn.Program." localSheetId="68" hidden="1">{"Tab1",#N/A,FALSE,"P";"Tab2",#N/A,FALSE,"P"}</definedName>
    <definedName name="wrn.Program." localSheetId="69" hidden="1">{"Tab1",#N/A,FALSE,"P";"Tab2",#N/A,FALSE,"P"}</definedName>
    <definedName name="wrn.Program." localSheetId="71" hidden="1">{"Tab1",#N/A,FALSE,"P";"Tab2",#N/A,FALSE,"P"}</definedName>
    <definedName name="wrn.Program." localSheetId="76" hidden="1">{"Tab1",#N/A,FALSE,"P";"Tab2",#N/A,FALSE,"P"}</definedName>
    <definedName name="wrn.Program." localSheetId="77" hidden="1">{"Tab1",#N/A,FALSE,"P";"Tab2",#N/A,FALSE,"P"}</definedName>
    <definedName name="wrn.Program." localSheetId="78" hidden="1">{"Tab1",#N/A,FALSE,"P";"Tab2",#N/A,FALSE,"P"}</definedName>
    <definedName name="wrn.Program." localSheetId="82" hidden="1">{"Tab1",#N/A,FALSE,"P";"Tab2",#N/A,FALSE,"P"}</definedName>
    <definedName name="wrn.Program." localSheetId="22" hidden="1">{"Tab1",#N/A,FALSE,"P";"Tab2",#N/A,FALSE,"P"}</definedName>
    <definedName name="wrn.Program." localSheetId="86" hidden="1">{"Tab1",#N/A,FALSE,"P";"Tab2",#N/A,FALSE,"P"}</definedName>
    <definedName name="wrn.Program." localSheetId="90" hidden="1">{"Tab1",#N/A,FALSE,"P";"Tab2",#N/A,FALSE,"P"}</definedName>
    <definedName name="wrn.Program." localSheetId="94" hidden="1">{"Tab1",#N/A,FALSE,"P";"Tab2",#N/A,FALSE,"P"}</definedName>
    <definedName name="wrn.Program." localSheetId="102" hidden="1">{"Tab1",#N/A,FALSE,"P";"Tab2",#N/A,FALSE,"P"}</definedName>
    <definedName name="wrn.Program." localSheetId="27" hidden="1">{"Tab1",#N/A,FALSE,"P";"Tab2",#N/A,FALSE,"P"}</definedName>
    <definedName name="wrn.Program." localSheetId="0" hidden="1">{"Tab1",#N/A,FALSE,"P";"Tab2",#N/A,FALSE,"P"}</definedName>
    <definedName name="wrn.Program." hidden="1">{"Tab1",#N/A,FALSE,"P";"Tab2",#N/A,FALSE,"P"}</definedName>
    <definedName name="wrn.PRUDENT." localSheetId="104" hidden="1">{#N/A,#N/A,FALSE,"PRUDENT"}</definedName>
    <definedName name="wrn.PRUDENT." localSheetId="106" hidden="1">{#N/A,#N/A,FALSE,"PRUDENT"}</definedName>
    <definedName name="wrn.PRUDENT." localSheetId="17" hidden="1">{#N/A,#N/A,FALSE,"PRUDENT"}</definedName>
    <definedName name="wrn.PRUDENT." localSheetId="18" hidden="1">{#N/A,#N/A,FALSE,"PRUDENT"}</definedName>
    <definedName name="wrn.PRUDENT." localSheetId="38" hidden="1">{#N/A,#N/A,FALSE,"PRUDENT"}</definedName>
    <definedName name="wrn.PRUDENT." localSheetId="41" hidden="1">{#N/A,#N/A,FALSE,"PRUDENT"}</definedName>
    <definedName name="wrn.PRUDENT." localSheetId="65" hidden="1">{#N/A,#N/A,FALSE,"PRUDENT"}</definedName>
    <definedName name="wrn.PRUDENT." localSheetId="67" hidden="1">{#N/A,#N/A,FALSE,"PRUDENT"}</definedName>
    <definedName name="wrn.PRUDENT." localSheetId="70" hidden="1">{#N/A,#N/A,FALSE,"PRUDENT"}</definedName>
    <definedName name="wrn.PRUDENT." localSheetId="8" hidden="1">{#N/A,#N/A,FALSE,"PRUDENT"}</definedName>
    <definedName name="wrn.PRUDENT." localSheetId="9" hidden="1">{#N/A,#N/A,FALSE,"PRUDENT"}</definedName>
    <definedName name="wrn.PRUDENT." localSheetId="10" hidden="1">{#N/A,#N/A,FALSE,"PRUDENT"}</definedName>
    <definedName name="wrn.PRUDENT." localSheetId="11" hidden="1">{#N/A,#N/A,FALSE,"PRUDENT"}</definedName>
    <definedName name="wrn.PRUDENT." localSheetId="54" hidden="1">{#N/A,#N/A,FALSE,"PRUDENT"}</definedName>
    <definedName name="wrn.PRUDENT." localSheetId="51" hidden="1">{#N/A,#N/A,FALSE,"PRUDENT"}</definedName>
    <definedName name="wrn.PRUDENT." localSheetId="89" hidden="1">{#N/A,#N/A,FALSE,"PRUDENT"}</definedName>
    <definedName name="wrn.PRUDENT." localSheetId="28"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localSheetId="32" hidden="1">{#N/A,#N/A,FALSE,"PRUDENT"}</definedName>
    <definedName name="wrn.PRUDENT." localSheetId="33" hidden="1">{#N/A,#N/A,FALSE,"PRUDENT"}</definedName>
    <definedName name="wrn.PRUDENT." localSheetId="34" hidden="1">{#N/A,#N/A,FALSE,"PRUDENT"}</definedName>
    <definedName name="wrn.PRUDENT." localSheetId="37" hidden="1">{#N/A,#N/A,FALSE,"PRUDENT"}</definedName>
    <definedName name="wrn.PRUDENT." localSheetId="2" hidden="1">{#N/A,#N/A,FALSE,"PRUDENT"}</definedName>
    <definedName name="wrn.PRUDENT." localSheetId="39" hidden="1">{#N/A,#N/A,FALSE,"PRUDENT"}</definedName>
    <definedName name="wrn.PRUDENT." localSheetId="40" hidden="1">{#N/A,#N/A,FALSE,"PRUDENT"}</definedName>
    <definedName name="wrn.PRUDENT." localSheetId="42" hidden="1">{#N/A,#N/A,FALSE,"PRUDENT"}</definedName>
    <definedName name="wrn.PRUDENT." localSheetId="43" hidden="1">{#N/A,#N/A,FALSE,"PRUDENT"}</definedName>
    <definedName name="wrn.PRUDENT." localSheetId="44" hidden="1">{#N/A,#N/A,FALSE,"PRUDENT"}</definedName>
    <definedName name="wrn.PRUDENT." localSheetId="45" hidden="1">{#N/A,#N/A,FALSE,"PRUDENT"}</definedName>
    <definedName name="wrn.PRUDENT." localSheetId="46" hidden="1">{#N/A,#N/A,FALSE,"PRUDENT"}</definedName>
    <definedName name="wrn.PRUDENT." localSheetId="47" hidden="1">{#N/A,#N/A,FALSE,"PRUDENT"}</definedName>
    <definedName name="wrn.PRUDENT." localSheetId="48" hidden="1">{#N/A,#N/A,FALSE,"PRUDENT"}</definedName>
    <definedName name="wrn.PRUDENT." localSheetId="49" hidden="1">{#N/A,#N/A,FALSE,"PRUDENT"}</definedName>
    <definedName name="wrn.PRUDENT." localSheetId="50" hidden="1">{#N/A,#N/A,FALSE,"PRUDENT"}</definedName>
    <definedName name="wrn.PRUDENT." localSheetId="57" hidden="1">{#N/A,#N/A,FALSE,"PRUDENT"}</definedName>
    <definedName name="wrn.PRUDENT." localSheetId="58" hidden="1">{#N/A,#N/A,FALSE,"PRUDENT"}</definedName>
    <definedName name="wrn.PRUDENT." localSheetId="64" hidden="1">{#N/A,#N/A,FALSE,"PRUDENT"}</definedName>
    <definedName name="wrn.PRUDENT." localSheetId="66" hidden="1">{#N/A,#N/A,FALSE,"PRUDENT"}</definedName>
    <definedName name="wrn.PRUDENT." localSheetId="68" hidden="1">{#N/A,#N/A,FALSE,"PRUDENT"}</definedName>
    <definedName name="wrn.PRUDENT." localSheetId="69" hidden="1">{#N/A,#N/A,FALSE,"PRUDENT"}</definedName>
    <definedName name="wrn.PRUDENT." localSheetId="71" hidden="1">{#N/A,#N/A,FALSE,"PRUDENT"}</definedName>
    <definedName name="wrn.PRUDENT." localSheetId="76" hidden="1">{#N/A,#N/A,FALSE,"PRUDENT"}</definedName>
    <definedName name="wrn.PRUDENT." localSheetId="77" hidden="1">{#N/A,#N/A,FALSE,"PRUDENT"}</definedName>
    <definedName name="wrn.PRUDENT." localSheetId="78" hidden="1">{#N/A,#N/A,FALSE,"PRUDENT"}</definedName>
    <definedName name="wrn.PRUDENT." localSheetId="82" hidden="1">{#N/A,#N/A,FALSE,"PRUDENT"}</definedName>
    <definedName name="wrn.PRUDENT." localSheetId="22" hidden="1">{#N/A,#N/A,FALSE,"PRUDENT"}</definedName>
    <definedName name="wrn.PRUDENT." localSheetId="86" hidden="1">{#N/A,#N/A,FALSE,"PRUDENT"}</definedName>
    <definedName name="wrn.PRUDENT." localSheetId="90" hidden="1">{#N/A,#N/A,FALSE,"PRUDENT"}</definedName>
    <definedName name="wrn.PRUDENT." localSheetId="94" hidden="1">{#N/A,#N/A,FALSE,"PRUDENT"}</definedName>
    <definedName name="wrn.PRUDENT." localSheetId="102" hidden="1">{#N/A,#N/A,FALSE,"PRUDENT"}</definedName>
    <definedName name="wrn.PRUDENT." localSheetId="27" hidden="1">{#N/A,#N/A,FALSE,"PRUDENT"}</definedName>
    <definedName name="wrn.PRUDENT." localSheetId="0" hidden="1">{#N/A,#N/A,FALSE,"PRUDENT"}</definedName>
    <definedName name="wrn.PRUDENT." hidden="1">{#N/A,#N/A,FALSE,"PRUDENT"}</definedName>
    <definedName name="wrn.PUBLEXP." localSheetId="104" hidden="1">{#N/A,#N/A,FALSE,"PUBLEXP"}</definedName>
    <definedName name="wrn.PUBLEXP." localSheetId="106" hidden="1">{#N/A,#N/A,FALSE,"PUBLEXP"}</definedName>
    <definedName name="wrn.PUBLEXP." localSheetId="17" hidden="1">{#N/A,#N/A,FALSE,"PUBLEXP"}</definedName>
    <definedName name="wrn.PUBLEXP." localSheetId="18" hidden="1">{#N/A,#N/A,FALSE,"PUBLEXP"}</definedName>
    <definedName name="wrn.PUBLEXP." localSheetId="38" hidden="1">{#N/A,#N/A,FALSE,"PUBLEXP"}</definedName>
    <definedName name="wrn.PUBLEXP." localSheetId="41" hidden="1">{#N/A,#N/A,FALSE,"PUBLEXP"}</definedName>
    <definedName name="wrn.PUBLEXP." localSheetId="65" hidden="1">{#N/A,#N/A,FALSE,"PUBLEXP"}</definedName>
    <definedName name="wrn.PUBLEXP." localSheetId="67" hidden="1">{#N/A,#N/A,FALSE,"PUBLEXP"}</definedName>
    <definedName name="wrn.PUBLEXP." localSheetId="70" hidden="1">{#N/A,#N/A,FALSE,"PUBLEXP"}</definedName>
    <definedName name="wrn.PUBLEXP." localSheetId="8" hidden="1">{#N/A,#N/A,FALSE,"PUBLEXP"}</definedName>
    <definedName name="wrn.PUBLEXP." localSheetId="9" hidden="1">{#N/A,#N/A,FALSE,"PUBLEXP"}</definedName>
    <definedName name="wrn.PUBLEXP." localSheetId="10" hidden="1">{#N/A,#N/A,FALSE,"PUBLEXP"}</definedName>
    <definedName name="wrn.PUBLEXP." localSheetId="11" hidden="1">{#N/A,#N/A,FALSE,"PUBLEXP"}</definedName>
    <definedName name="wrn.PUBLEXP." localSheetId="54" hidden="1">{#N/A,#N/A,FALSE,"PUBLEXP"}</definedName>
    <definedName name="wrn.PUBLEXP." localSheetId="51" hidden="1">{#N/A,#N/A,FALSE,"PUBLEXP"}</definedName>
    <definedName name="wrn.PUBLEXP." localSheetId="89" hidden="1">{#N/A,#N/A,FALSE,"PUBLEXP"}</definedName>
    <definedName name="wrn.PUBLEXP." localSheetId="28"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localSheetId="32" hidden="1">{#N/A,#N/A,FALSE,"PUBLEXP"}</definedName>
    <definedName name="wrn.PUBLEXP." localSheetId="33" hidden="1">{#N/A,#N/A,FALSE,"PUBLEXP"}</definedName>
    <definedName name="wrn.PUBLEXP." localSheetId="34" hidden="1">{#N/A,#N/A,FALSE,"PUBLEXP"}</definedName>
    <definedName name="wrn.PUBLEXP." localSheetId="37" hidden="1">{#N/A,#N/A,FALSE,"PUBLEXP"}</definedName>
    <definedName name="wrn.PUBLEXP." localSheetId="2" hidden="1">{#N/A,#N/A,FALSE,"PUBLEXP"}</definedName>
    <definedName name="wrn.PUBLEXP." localSheetId="39" hidden="1">{#N/A,#N/A,FALSE,"PUBLEXP"}</definedName>
    <definedName name="wrn.PUBLEXP." localSheetId="40" hidden="1">{#N/A,#N/A,FALSE,"PUBLEXP"}</definedName>
    <definedName name="wrn.PUBLEXP." localSheetId="42" hidden="1">{#N/A,#N/A,FALSE,"PUBLEXP"}</definedName>
    <definedName name="wrn.PUBLEXP." localSheetId="43" hidden="1">{#N/A,#N/A,FALSE,"PUBLEXP"}</definedName>
    <definedName name="wrn.PUBLEXP." localSheetId="44" hidden="1">{#N/A,#N/A,FALSE,"PUBLEXP"}</definedName>
    <definedName name="wrn.PUBLEXP." localSheetId="45" hidden="1">{#N/A,#N/A,FALSE,"PUBLEXP"}</definedName>
    <definedName name="wrn.PUBLEXP." localSheetId="46" hidden="1">{#N/A,#N/A,FALSE,"PUBLEXP"}</definedName>
    <definedName name="wrn.PUBLEXP." localSheetId="47" hidden="1">{#N/A,#N/A,FALSE,"PUBLEXP"}</definedName>
    <definedName name="wrn.PUBLEXP." localSheetId="48" hidden="1">{#N/A,#N/A,FALSE,"PUBLEXP"}</definedName>
    <definedName name="wrn.PUBLEXP." localSheetId="49" hidden="1">{#N/A,#N/A,FALSE,"PUBLEXP"}</definedName>
    <definedName name="wrn.PUBLEXP." localSheetId="50" hidden="1">{#N/A,#N/A,FALSE,"PUBLEXP"}</definedName>
    <definedName name="wrn.PUBLEXP." localSheetId="57" hidden="1">{#N/A,#N/A,FALSE,"PUBLEXP"}</definedName>
    <definedName name="wrn.PUBLEXP." localSheetId="58" hidden="1">{#N/A,#N/A,FALSE,"PUBLEXP"}</definedName>
    <definedName name="wrn.PUBLEXP." localSheetId="64" hidden="1">{#N/A,#N/A,FALSE,"PUBLEXP"}</definedName>
    <definedName name="wrn.PUBLEXP." localSheetId="66" hidden="1">{#N/A,#N/A,FALSE,"PUBLEXP"}</definedName>
    <definedName name="wrn.PUBLEXP." localSheetId="68" hidden="1">{#N/A,#N/A,FALSE,"PUBLEXP"}</definedName>
    <definedName name="wrn.PUBLEXP." localSheetId="69" hidden="1">{#N/A,#N/A,FALSE,"PUBLEXP"}</definedName>
    <definedName name="wrn.PUBLEXP." localSheetId="71" hidden="1">{#N/A,#N/A,FALSE,"PUBLEXP"}</definedName>
    <definedName name="wrn.PUBLEXP." localSheetId="76" hidden="1">{#N/A,#N/A,FALSE,"PUBLEXP"}</definedName>
    <definedName name="wrn.PUBLEXP." localSheetId="77" hidden="1">{#N/A,#N/A,FALSE,"PUBLEXP"}</definedName>
    <definedName name="wrn.PUBLEXP." localSheetId="78" hidden="1">{#N/A,#N/A,FALSE,"PUBLEXP"}</definedName>
    <definedName name="wrn.PUBLEXP." localSheetId="82" hidden="1">{#N/A,#N/A,FALSE,"PUBLEXP"}</definedName>
    <definedName name="wrn.PUBLEXP." localSheetId="22" hidden="1">{#N/A,#N/A,FALSE,"PUBLEXP"}</definedName>
    <definedName name="wrn.PUBLEXP." localSheetId="86" hidden="1">{#N/A,#N/A,FALSE,"PUBLEXP"}</definedName>
    <definedName name="wrn.PUBLEXP." localSheetId="90" hidden="1">{#N/A,#N/A,FALSE,"PUBLEXP"}</definedName>
    <definedName name="wrn.PUBLEXP." localSheetId="94" hidden="1">{#N/A,#N/A,FALSE,"PUBLEXP"}</definedName>
    <definedName name="wrn.PUBLEXP." localSheetId="102" hidden="1">{#N/A,#N/A,FALSE,"PUBLEXP"}</definedName>
    <definedName name="wrn.PUBLEXP." localSheetId="27" hidden="1">{#N/A,#N/A,FALSE,"PUBLEXP"}</definedName>
    <definedName name="wrn.PUBLEXP." localSheetId="0" hidden="1">{#N/A,#N/A,FALSE,"PUBLEXP"}</definedName>
    <definedName name="wrn.PUBLEXP." hidden="1">{#N/A,#N/A,FALSE,"PUBLEXP"}</definedName>
    <definedName name="wrn.quarters._.98." localSheetId="10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8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9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9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10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104" hidden="1">{"bop94-99",#N/A,FALSE,"BOP";"bgdp94-99",#N/A,FALSE,"BOPGDP";"exp94-99",#N/A,FALSE,"EXP";"imp94-99",#N/A,FALSE,"IMP";"tt9499",#N/A,FALSE,"TT";"ss94-99",#N/A,FALSE,"SERV";"tran94-99",#N/A,FALSE,"TRAN";"dis95-98",#N/A,FALSE,"DISB";"amor94-99",#N/A,FALSE,"AMOR";"int94-98",#N/A,FALSE,"INT";"debt94-99",#N/A,FALSE,"DEBT"}</definedName>
    <definedName name="wrn.repred." localSheetId="106" hidden="1">{"bop94-99",#N/A,FALSE,"BOP";"bgdp94-99",#N/A,FALSE,"BOPGDP";"exp94-99",#N/A,FALSE,"EXP";"imp94-99",#N/A,FALSE,"IMP";"tt9499",#N/A,FALSE,"TT";"ss94-99",#N/A,FALSE,"SERV";"tran94-99",#N/A,FALSE,"TRAN";"dis95-98",#N/A,FALSE,"DISB";"amor94-99",#N/A,FALSE,"AMOR";"int94-98",#N/A,FALSE,"INT";"debt94-99",#N/A,FALSE,"DEBT"}</definedName>
    <definedName name="wrn.repred." localSheetId="16" hidden="1">{"bop94-99",#N/A,FALSE,"BOP";"bgdp94-99",#N/A,FALSE,"BOPGDP";"exp94-99",#N/A,FALSE,"EXP";"imp94-99",#N/A,FALSE,"IMP";"tt9499",#N/A,FALSE,"TT";"ss94-99",#N/A,FALSE,"SERV";"tran94-99",#N/A,FALSE,"TRAN";"dis95-98",#N/A,FALSE,"DISB";"amor94-99",#N/A,FALSE,"AMOR";"int94-98",#N/A,FALSE,"INT";"debt94-99",#N/A,FALSE,"DEBT"}</definedName>
    <definedName name="wrn.repred." localSheetId="17" hidden="1">{"bop94-99",#N/A,FALSE,"BOP";"bgdp94-99",#N/A,FALSE,"BOPGDP";"exp94-99",#N/A,FALSE,"EXP";"imp94-99",#N/A,FALSE,"IMP";"tt9499",#N/A,FALSE,"TT";"ss94-99",#N/A,FALSE,"SERV";"tran94-99",#N/A,FALSE,"TRAN";"dis95-98",#N/A,FALSE,"DISB";"amor94-99",#N/A,FALSE,"AMOR";"int94-98",#N/A,FALSE,"INT";"debt94-99",#N/A,FALSE,"DEBT"}</definedName>
    <definedName name="wrn.repred." localSheetId="18" hidden="1">{"bop94-99",#N/A,FALSE,"BOP";"bgdp94-99",#N/A,FALSE,"BOPGDP";"exp94-99",#N/A,FALSE,"EXP";"imp94-99",#N/A,FALSE,"IMP";"tt9499",#N/A,FALSE,"TT";"ss94-99",#N/A,FALSE,"SERV";"tran94-99",#N/A,FALSE,"TRAN";"dis95-98",#N/A,FALSE,"DISB";"amor94-99",#N/A,FALSE,"AMOR";"int94-98",#N/A,FALSE,"INT";"debt94-99",#N/A,FALSE,"DEBT"}</definedName>
    <definedName name="wrn.repred." localSheetId="38" hidden="1">{"bop94-99",#N/A,FALSE,"BOP";"bgdp94-99",#N/A,FALSE,"BOPGDP";"exp94-99",#N/A,FALSE,"EXP";"imp94-99",#N/A,FALSE,"IMP";"tt9499",#N/A,FALSE,"TT";"ss94-99",#N/A,FALSE,"SERV";"tran94-99",#N/A,FALSE,"TRAN";"dis95-98",#N/A,FALSE,"DISB";"amor94-99",#N/A,FALSE,"AMOR";"int94-98",#N/A,FALSE,"INT";"debt94-99",#N/A,FALSE,"DEBT"}</definedName>
    <definedName name="wrn.repred." localSheetId="41" hidden="1">{"bop94-99",#N/A,FALSE,"BOP";"bgdp94-99",#N/A,FALSE,"BOPGDP";"exp94-99",#N/A,FALSE,"EXP";"imp94-99",#N/A,FALSE,"IMP";"tt9499",#N/A,FALSE,"TT";"ss94-99",#N/A,FALSE,"SERV";"tran94-99",#N/A,FALSE,"TRAN";"dis95-98",#N/A,FALSE,"DISB";"amor94-99",#N/A,FALSE,"AMOR";"int94-98",#N/A,FALSE,"INT";"debt94-99",#N/A,FALSE,"DEBT"}</definedName>
    <definedName name="wrn.repred." localSheetId="65" hidden="1">{"bop94-99",#N/A,FALSE,"BOP";"bgdp94-99",#N/A,FALSE,"BOPGDP";"exp94-99",#N/A,FALSE,"EXP";"imp94-99",#N/A,FALSE,"IMP";"tt9499",#N/A,FALSE,"TT";"ss94-99",#N/A,FALSE,"SERV";"tran94-99",#N/A,FALSE,"TRAN";"dis95-98",#N/A,FALSE,"DISB";"amor94-99",#N/A,FALSE,"AMOR";"int94-98",#N/A,FALSE,"INT";"debt94-99",#N/A,FALSE,"DEBT"}</definedName>
    <definedName name="wrn.repred." localSheetId="67" hidden="1">{"bop94-99",#N/A,FALSE,"BOP";"bgdp94-99",#N/A,FALSE,"BOPGDP";"exp94-99",#N/A,FALSE,"EXP";"imp94-99",#N/A,FALSE,"IMP";"tt9499",#N/A,FALSE,"TT";"ss94-99",#N/A,FALSE,"SERV";"tran94-99",#N/A,FALSE,"TRAN";"dis95-98",#N/A,FALSE,"DISB";"amor94-99",#N/A,FALSE,"AMOR";"int94-98",#N/A,FALSE,"INT";"debt94-99",#N/A,FALSE,"DEBT"}</definedName>
    <definedName name="wrn.repred." localSheetId="70" hidden="1">{"bop94-99",#N/A,FALSE,"BOP";"bgdp94-99",#N/A,FALSE,"BOPGDP";"exp94-99",#N/A,FALSE,"EXP";"imp94-99",#N/A,FALSE,"IMP";"tt9499",#N/A,FALSE,"TT";"ss94-99",#N/A,FALSE,"SERV";"tran94-99",#N/A,FALSE,"TRAN";"dis95-98",#N/A,FALSE,"DISB";"amor94-99",#N/A,FALSE,"AMOR";"int94-98",#N/A,FALSE,"INT";"debt94-99",#N/A,FALSE,"DEBT"}</definedName>
    <definedName name="wrn.repred." localSheetId="8" hidden="1">{"bop94-99",#N/A,FALSE,"BOP";"bgdp94-99",#N/A,FALSE,"BOPGDP";"exp94-99",#N/A,FALSE,"EXP";"imp94-99",#N/A,FALSE,"IMP";"tt9499",#N/A,FALSE,"TT";"ss94-99",#N/A,FALSE,"SERV";"tran94-99",#N/A,FALSE,"TRAN";"dis95-98",#N/A,FALSE,"DISB";"amor94-99",#N/A,FALSE,"AMOR";"int94-98",#N/A,FALSE,"INT";"debt94-99",#N/A,FALSE,"DEBT"}</definedName>
    <definedName name="wrn.repred." localSheetId="9" hidden="1">{"bop94-99",#N/A,FALSE,"BOP";"bgdp94-99",#N/A,FALSE,"BOPGDP";"exp94-99",#N/A,FALSE,"EXP";"imp94-99",#N/A,FALSE,"IMP";"tt9499",#N/A,FALSE,"TT";"ss94-99",#N/A,FALSE,"SERV";"tran94-99",#N/A,FALSE,"TRAN";"dis95-98",#N/A,FALSE,"DISB";"amor94-99",#N/A,FALSE,"AMOR";"int94-98",#N/A,FALSE,"INT";"debt94-99",#N/A,FALSE,"DEBT"}</definedName>
    <definedName name="wrn.repred." localSheetId="10" hidden="1">{"bop94-99",#N/A,FALSE,"BOP";"bgdp94-99",#N/A,FALSE,"BOPGDP";"exp94-99",#N/A,FALSE,"EXP";"imp94-99",#N/A,FALSE,"IMP";"tt9499",#N/A,FALSE,"TT";"ss94-99",#N/A,FALSE,"SERV";"tran94-99",#N/A,FALSE,"TRAN";"dis95-98",#N/A,FALSE,"DISB";"amor94-99",#N/A,FALSE,"AMOR";"int94-98",#N/A,FALSE,"INT";"debt94-99",#N/A,FALSE,"DEBT"}</definedName>
    <definedName name="wrn.repred." localSheetId="11" hidden="1">{"bop94-99",#N/A,FALSE,"BOP";"bgdp94-99",#N/A,FALSE,"BOPGDP";"exp94-99",#N/A,FALSE,"EXP";"imp94-99",#N/A,FALSE,"IMP";"tt9499",#N/A,FALSE,"TT";"ss94-99",#N/A,FALSE,"SERV";"tran94-99",#N/A,FALSE,"TRAN";"dis95-98",#N/A,FALSE,"DISB";"amor94-99",#N/A,FALSE,"AMOR";"int94-98",#N/A,FALSE,"INT";"debt94-99",#N/A,FALSE,"DEBT"}</definedName>
    <definedName name="wrn.repred." localSheetId="54" hidden="1">{"bop94-99",#N/A,FALSE,"BOP";"bgdp94-99",#N/A,FALSE,"BOPGDP";"exp94-99",#N/A,FALSE,"EXP";"imp94-99",#N/A,FALSE,"IMP";"tt9499",#N/A,FALSE,"TT";"ss94-99",#N/A,FALSE,"SERV";"tran94-99",#N/A,FALSE,"TRAN";"dis95-98",#N/A,FALSE,"DISB";"amor94-99",#N/A,FALSE,"AMOR";"int94-98",#N/A,FALSE,"INT";"debt94-99",#N/A,FALSE,"DEBT"}</definedName>
    <definedName name="wrn.repred." localSheetId="51" hidden="1">{"bop94-99",#N/A,FALSE,"BOP";"bgdp94-99",#N/A,FALSE,"BOPGDP";"exp94-99",#N/A,FALSE,"EXP";"imp94-99",#N/A,FALSE,"IMP";"tt9499",#N/A,FALSE,"TT";"ss94-99",#N/A,FALSE,"SERV";"tran94-99",#N/A,FALSE,"TRAN";"dis95-98",#N/A,FALSE,"DISB";"amor94-99",#N/A,FALSE,"AMOR";"int94-98",#N/A,FALSE,"INT";"debt94-99",#N/A,FALSE,"DEBT"}</definedName>
    <definedName name="wrn.repred." localSheetId="89" hidden="1">{"bop94-99",#N/A,FALSE,"BOP";"bgdp94-99",#N/A,FALSE,"BOPGDP";"exp94-99",#N/A,FALSE,"EXP";"imp94-99",#N/A,FALSE,"IMP";"tt9499",#N/A,FALSE,"TT";"ss94-99",#N/A,FALSE,"SERV";"tran94-99",#N/A,FALSE,"TRAN";"dis95-98",#N/A,FALSE,"DISB";"amor94-99",#N/A,FALSE,"AMOR";"int94-98",#N/A,FALSE,"INT";"debt94-99",#N/A,FALSE,"DEBT"}</definedName>
    <definedName name="wrn.repred." localSheetId="28" hidden="1">{"bop94-99",#N/A,FALSE,"BOP";"bgdp94-99",#N/A,FALSE,"BOPGDP";"exp94-99",#N/A,FALSE,"EXP";"imp94-99",#N/A,FALSE,"IMP";"tt9499",#N/A,FALSE,"TT";"ss94-99",#N/A,FALSE,"SERV";"tran94-99",#N/A,FALSE,"TRAN";"dis95-98",#N/A,FALSE,"DISB";"amor94-99",#N/A,FALSE,"AMOR";"int94-98",#N/A,FALSE,"INT";"debt94-99",#N/A,FALSE,"DEBT"}</definedName>
    <definedName name="wrn.repred." localSheetId="29" hidden="1">{"bop94-99",#N/A,FALSE,"BOP";"bgdp94-99",#N/A,FALSE,"BOPGDP";"exp94-99",#N/A,FALSE,"EXP";"imp94-99",#N/A,FALSE,"IMP";"tt9499",#N/A,FALSE,"TT";"ss94-99",#N/A,FALSE,"SERV";"tran94-99",#N/A,FALSE,"TRAN";"dis95-98",#N/A,FALSE,"DISB";"amor94-99",#N/A,FALSE,"AMOR";"int94-98",#N/A,FALSE,"INT";"debt94-99",#N/A,FALSE,"DEBT"}</definedName>
    <definedName name="wrn.repred." localSheetId="30" hidden="1">{"bop94-99",#N/A,FALSE,"BOP";"bgdp94-99",#N/A,FALSE,"BOPGDP";"exp94-99",#N/A,FALSE,"EXP";"imp94-99",#N/A,FALSE,"IMP";"tt9499",#N/A,FALSE,"TT";"ss94-99",#N/A,FALSE,"SERV";"tran94-99",#N/A,FALSE,"TRAN";"dis95-98",#N/A,FALSE,"DISB";"amor94-99",#N/A,FALSE,"AMOR";"int94-98",#N/A,FALSE,"INT";"debt94-99",#N/A,FALSE,"DEBT"}</definedName>
    <definedName name="wrn.repred." localSheetId="31" hidden="1">{"bop94-99",#N/A,FALSE,"BOP";"bgdp94-99",#N/A,FALSE,"BOPGDP";"exp94-99",#N/A,FALSE,"EXP";"imp94-99",#N/A,FALSE,"IMP";"tt9499",#N/A,FALSE,"TT";"ss94-99",#N/A,FALSE,"SERV";"tran94-99",#N/A,FALSE,"TRAN";"dis95-98",#N/A,FALSE,"DISB";"amor94-99",#N/A,FALSE,"AMOR";"int94-98",#N/A,FALSE,"INT";"debt94-99",#N/A,FALSE,"DEBT"}</definedName>
    <definedName name="wrn.repred." localSheetId="32" hidden="1">{"bop94-99",#N/A,FALSE,"BOP";"bgdp94-99",#N/A,FALSE,"BOPGDP";"exp94-99",#N/A,FALSE,"EXP";"imp94-99",#N/A,FALSE,"IMP";"tt9499",#N/A,FALSE,"TT";"ss94-99",#N/A,FALSE,"SERV";"tran94-99",#N/A,FALSE,"TRAN";"dis95-98",#N/A,FALSE,"DISB";"amor94-99",#N/A,FALSE,"AMOR";"int94-98",#N/A,FALSE,"INT";"debt94-99",#N/A,FALSE,"DEBT"}</definedName>
    <definedName name="wrn.repred." localSheetId="33" hidden="1">{"bop94-99",#N/A,FALSE,"BOP";"bgdp94-99",#N/A,FALSE,"BOPGDP";"exp94-99",#N/A,FALSE,"EXP";"imp94-99",#N/A,FALSE,"IMP";"tt9499",#N/A,FALSE,"TT";"ss94-99",#N/A,FALSE,"SERV";"tran94-99",#N/A,FALSE,"TRAN";"dis95-98",#N/A,FALSE,"DISB";"amor94-99",#N/A,FALSE,"AMOR";"int94-98",#N/A,FALSE,"INT";"debt94-99",#N/A,FALSE,"DEBT"}</definedName>
    <definedName name="wrn.repred." localSheetId="34" hidden="1">{"bop94-99",#N/A,FALSE,"BOP";"bgdp94-99",#N/A,FALSE,"BOPGDP";"exp94-99",#N/A,FALSE,"EXP";"imp94-99",#N/A,FALSE,"IMP";"tt9499",#N/A,FALSE,"TT";"ss94-99",#N/A,FALSE,"SERV";"tran94-99",#N/A,FALSE,"TRAN";"dis95-98",#N/A,FALSE,"DISB";"amor94-99",#N/A,FALSE,"AMOR";"int94-98",#N/A,FALSE,"INT";"debt94-99",#N/A,FALSE,"DEBT"}</definedName>
    <definedName name="wrn.repred." localSheetId="37" hidden="1">{"bop94-99",#N/A,FALSE,"BOP";"bgdp94-99",#N/A,FALSE,"BOPGDP";"exp94-99",#N/A,FALSE,"EXP";"imp94-99",#N/A,FALSE,"IMP";"tt9499",#N/A,FALSE,"TT";"ss94-99",#N/A,FALSE,"SERV";"tran94-99",#N/A,FALSE,"TRAN";"dis95-98",#N/A,FALSE,"DISB";"amor94-99",#N/A,FALSE,"AMOR";"int94-98",#N/A,FALSE,"INT";"debt94-99",#N/A,FALSE,"DEBT"}</definedName>
    <definedName name="wrn.repred." localSheetId="2" hidden="1">{"bop94-99",#N/A,FALSE,"BOP";"bgdp94-99",#N/A,FALSE,"BOPGDP";"exp94-99",#N/A,FALSE,"EXP";"imp94-99",#N/A,FALSE,"IMP";"tt9499",#N/A,FALSE,"TT";"ss94-99",#N/A,FALSE,"SERV";"tran94-99",#N/A,FALSE,"TRAN";"dis95-98",#N/A,FALSE,"DISB";"amor94-99",#N/A,FALSE,"AMOR";"int94-98",#N/A,FALSE,"INT";"debt94-99",#N/A,FALSE,"DEBT"}</definedName>
    <definedName name="wrn.repred." localSheetId="39" hidden="1">{"bop94-99",#N/A,FALSE,"BOP";"bgdp94-99",#N/A,FALSE,"BOPGDP";"exp94-99",#N/A,FALSE,"EXP";"imp94-99",#N/A,FALSE,"IMP";"tt9499",#N/A,FALSE,"TT";"ss94-99",#N/A,FALSE,"SERV";"tran94-99",#N/A,FALSE,"TRAN";"dis95-98",#N/A,FALSE,"DISB";"amor94-99",#N/A,FALSE,"AMOR";"int94-98",#N/A,FALSE,"INT";"debt94-99",#N/A,FALSE,"DEBT"}</definedName>
    <definedName name="wrn.repred." localSheetId="40" hidden="1">{"bop94-99",#N/A,FALSE,"BOP";"bgdp94-99",#N/A,FALSE,"BOPGDP";"exp94-99",#N/A,FALSE,"EXP";"imp94-99",#N/A,FALSE,"IMP";"tt9499",#N/A,FALSE,"TT";"ss94-99",#N/A,FALSE,"SERV";"tran94-99",#N/A,FALSE,"TRAN";"dis95-98",#N/A,FALSE,"DISB";"amor94-99",#N/A,FALSE,"AMOR";"int94-98",#N/A,FALSE,"INT";"debt94-99",#N/A,FALSE,"DEBT"}</definedName>
    <definedName name="wrn.repred." localSheetId="42" hidden="1">{"bop94-99",#N/A,FALSE,"BOP";"bgdp94-99",#N/A,FALSE,"BOPGDP";"exp94-99",#N/A,FALSE,"EXP";"imp94-99",#N/A,FALSE,"IMP";"tt9499",#N/A,FALSE,"TT";"ss94-99",#N/A,FALSE,"SERV";"tran94-99",#N/A,FALSE,"TRAN";"dis95-98",#N/A,FALSE,"DISB";"amor94-99",#N/A,FALSE,"AMOR";"int94-98",#N/A,FALSE,"INT";"debt94-99",#N/A,FALSE,"DEBT"}</definedName>
    <definedName name="wrn.repred." localSheetId="43" hidden="1">{"bop94-99",#N/A,FALSE,"BOP";"bgdp94-99",#N/A,FALSE,"BOPGDP";"exp94-99",#N/A,FALSE,"EXP";"imp94-99",#N/A,FALSE,"IMP";"tt9499",#N/A,FALSE,"TT";"ss94-99",#N/A,FALSE,"SERV";"tran94-99",#N/A,FALSE,"TRAN";"dis95-98",#N/A,FALSE,"DISB";"amor94-99",#N/A,FALSE,"AMOR";"int94-98",#N/A,FALSE,"INT";"debt94-99",#N/A,FALSE,"DEBT"}</definedName>
    <definedName name="wrn.repred." localSheetId="44" hidden="1">{"bop94-99",#N/A,FALSE,"BOP";"bgdp94-99",#N/A,FALSE,"BOPGDP";"exp94-99",#N/A,FALSE,"EXP";"imp94-99",#N/A,FALSE,"IMP";"tt9499",#N/A,FALSE,"TT";"ss94-99",#N/A,FALSE,"SERV";"tran94-99",#N/A,FALSE,"TRAN";"dis95-98",#N/A,FALSE,"DISB";"amor94-99",#N/A,FALSE,"AMOR";"int94-98",#N/A,FALSE,"INT";"debt94-99",#N/A,FALSE,"DEBT"}</definedName>
    <definedName name="wrn.repred." localSheetId="45" hidden="1">{"bop94-99",#N/A,FALSE,"BOP";"bgdp94-99",#N/A,FALSE,"BOPGDP";"exp94-99",#N/A,FALSE,"EXP";"imp94-99",#N/A,FALSE,"IMP";"tt9499",#N/A,FALSE,"TT";"ss94-99",#N/A,FALSE,"SERV";"tran94-99",#N/A,FALSE,"TRAN";"dis95-98",#N/A,FALSE,"DISB";"amor94-99",#N/A,FALSE,"AMOR";"int94-98",#N/A,FALSE,"INT";"debt94-99",#N/A,FALSE,"DEBT"}</definedName>
    <definedName name="wrn.repred." localSheetId="46" hidden="1">{"bop94-99",#N/A,FALSE,"BOP";"bgdp94-99",#N/A,FALSE,"BOPGDP";"exp94-99",#N/A,FALSE,"EXP";"imp94-99",#N/A,FALSE,"IMP";"tt9499",#N/A,FALSE,"TT";"ss94-99",#N/A,FALSE,"SERV";"tran94-99",#N/A,FALSE,"TRAN";"dis95-98",#N/A,FALSE,"DISB";"amor94-99",#N/A,FALSE,"AMOR";"int94-98",#N/A,FALSE,"INT";"debt94-99",#N/A,FALSE,"DEBT"}</definedName>
    <definedName name="wrn.repred." localSheetId="47" hidden="1">{"bop94-99",#N/A,FALSE,"BOP";"bgdp94-99",#N/A,FALSE,"BOPGDP";"exp94-99",#N/A,FALSE,"EXP";"imp94-99",#N/A,FALSE,"IMP";"tt9499",#N/A,FALSE,"TT";"ss94-99",#N/A,FALSE,"SERV";"tran94-99",#N/A,FALSE,"TRAN";"dis95-98",#N/A,FALSE,"DISB";"amor94-99",#N/A,FALSE,"AMOR";"int94-98",#N/A,FALSE,"INT";"debt94-99",#N/A,FALSE,"DEBT"}</definedName>
    <definedName name="wrn.repred." localSheetId="48" hidden="1">{"bop94-99",#N/A,FALSE,"BOP";"bgdp94-99",#N/A,FALSE,"BOPGDP";"exp94-99",#N/A,FALSE,"EXP";"imp94-99",#N/A,FALSE,"IMP";"tt9499",#N/A,FALSE,"TT";"ss94-99",#N/A,FALSE,"SERV";"tran94-99",#N/A,FALSE,"TRAN";"dis95-98",#N/A,FALSE,"DISB";"amor94-99",#N/A,FALSE,"AMOR";"int94-98",#N/A,FALSE,"INT";"debt94-99",#N/A,FALSE,"DEBT"}</definedName>
    <definedName name="wrn.repred." localSheetId="49" hidden="1">{"bop94-99",#N/A,FALSE,"BOP";"bgdp94-99",#N/A,FALSE,"BOPGDP";"exp94-99",#N/A,FALSE,"EXP";"imp94-99",#N/A,FALSE,"IMP";"tt9499",#N/A,FALSE,"TT";"ss94-99",#N/A,FALSE,"SERV";"tran94-99",#N/A,FALSE,"TRAN";"dis95-98",#N/A,FALSE,"DISB";"amor94-99",#N/A,FALSE,"AMOR";"int94-98",#N/A,FALSE,"INT";"debt94-99",#N/A,FALSE,"DEBT"}</definedName>
    <definedName name="wrn.repred." localSheetId="50" hidden="1">{"bop94-99",#N/A,FALSE,"BOP";"bgdp94-99",#N/A,FALSE,"BOPGDP";"exp94-99",#N/A,FALSE,"EXP";"imp94-99",#N/A,FALSE,"IMP";"tt9499",#N/A,FALSE,"TT";"ss94-99",#N/A,FALSE,"SERV";"tran94-99",#N/A,FALSE,"TRAN";"dis95-98",#N/A,FALSE,"DISB";"amor94-99",#N/A,FALSE,"AMOR";"int94-98",#N/A,FALSE,"INT";"debt94-99",#N/A,FALSE,"DEBT"}</definedName>
    <definedName name="wrn.repred." localSheetId="57" hidden="1">{"bop94-99",#N/A,FALSE,"BOP";"bgdp94-99",#N/A,FALSE,"BOPGDP";"exp94-99",#N/A,FALSE,"EXP";"imp94-99",#N/A,FALSE,"IMP";"tt9499",#N/A,FALSE,"TT";"ss94-99",#N/A,FALSE,"SERV";"tran94-99",#N/A,FALSE,"TRAN";"dis95-98",#N/A,FALSE,"DISB";"amor94-99",#N/A,FALSE,"AMOR";"int94-98",#N/A,FALSE,"INT";"debt94-99",#N/A,FALSE,"DEBT"}</definedName>
    <definedName name="wrn.repred." localSheetId="58" hidden="1">{"bop94-99",#N/A,FALSE,"BOP";"bgdp94-99",#N/A,FALSE,"BOPGDP";"exp94-99",#N/A,FALSE,"EXP";"imp94-99",#N/A,FALSE,"IMP";"tt9499",#N/A,FALSE,"TT";"ss94-99",#N/A,FALSE,"SERV";"tran94-99",#N/A,FALSE,"TRAN";"dis95-98",#N/A,FALSE,"DISB";"amor94-99",#N/A,FALSE,"AMOR";"int94-98",#N/A,FALSE,"INT";"debt94-99",#N/A,FALSE,"DEBT"}</definedName>
    <definedName name="wrn.repred." localSheetId="59" hidden="1">{"bop94-99",#N/A,FALSE,"BOP";"bgdp94-99",#N/A,FALSE,"BOPGDP";"exp94-99",#N/A,FALSE,"EXP";"imp94-99",#N/A,FALSE,"IMP";"tt9499",#N/A,FALSE,"TT";"ss94-99",#N/A,FALSE,"SERV";"tran94-99",#N/A,FALSE,"TRAN";"dis95-98",#N/A,FALSE,"DISB";"amor94-99",#N/A,FALSE,"AMOR";"int94-98",#N/A,FALSE,"INT";"debt94-99",#N/A,FALSE,"DEBT"}</definedName>
    <definedName name="wrn.repred." localSheetId="60" hidden="1">{"bop94-99",#N/A,FALSE,"BOP";"bgdp94-99",#N/A,FALSE,"BOPGDP";"exp94-99",#N/A,FALSE,"EXP";"imp94-99",#N/A,FALSE,"IMP";"tt9499",#N/A,FALSE,"TT";"ss94-99",#N/A,FALSE,"SERV";"tran94-99",#N/A,FALSE,"TRAN";"dis95-98",#N/A,FALSE,"DISB";"amor94-99",#N/A,FALSE,"AMOR";"int94-98",#N/A,FALSE,"INT";"debt94-99",#N/A,FALSE,"DEBT"}</definedName>
    <definedName name="wrn.repred." localSheetId="61" hidden="1">{"bop94-99",#N/A,FALSE,"BOP";"bgdp94-99",#N/A,FALSE,"BOPGDP";"exp94-99",#N/A,FALSE,"EXP";"imp94-99",#N/A,FALSE,"IMP";"tt9499",#N/A,FALSE,"TT";"ss94-99",#N/A,FALSE,"SERV";"tran94-99",#N/A,FALSE,"TRAN";"dis95-98",#N/A,FALSE,"DISB";"amor94-99",#N/A,FALSE,"AMOR";"int94-98",#N/A,FALSE,"INT";"debt94-99",#N/A,FALSE,"DEBT"}</definedName>
    <definedName name="wrn.repred." localSheetId="62" hidden="1">{"bop94-99",#N/A,FALSE,"BOP";"bgdp94-99",#N/A,FALSE,"BOPGDP";"exp94-99",#N/A,FALSE,"EXP";"imp94-99",#N/A,FALSE,"IMP";"tt9499",#N/A,FALSE,"TT";"ss94-99",#N/A,FALSE,"SERV";"tran94-99",#N/A,FALSE,"TRAN";"dis95-98",#N/A,FALSE,"DISB";"amor94-99",#N/A,FALSE,"AMOR";"int94-98",#N/A,FALSE,"INT";"debt94-99",#N/A,FALSE,"DEBT"}</definedName>
    <definedName name="wrn.repred." localSheetId="63" hidden="1">{"bop94-99",#N/A,FALSE,"BOP";"bgdp94-99",#N/A,FALSE,"BOPGDP";"exp94-99",#N/A,FALSE,"EXP";"imp94-99",#N/A,FALSE,"IMP";"tt9499",#N/A,FALSE,"TT";"ss94-99",#N/A,FALSE,"SERV";"tran94-99",#N/A,FALSE,"TRAN";"dis95-98",#N/A,FALSE,"DISB";"amor94-99",#N/A,FALSE,"AMOR";"int94-98",#N/A,FALSE,"INT";"debt94-99",#N/A,FALSE,"DEBT"}</definedName>
    <definedName name="wrn.repred." localSheetId="64" hidden="1">{"bop94-99",#N/A,FALSE,"BOP";"bgdp94-99",#N/A,FALSE,"BOPGDP";"exp94-99",#N/A,FALSE,"EXP";"imp94-99",#N/A,FALSE,"IMP";"tt9499",#N/A,FALSE,"TT";"ss94-99",#N/A,FALSE,"SERV";"tran94-99",#N/A,FALSE,"TRAN";"dis95-98",#N/A,FALSE,"DISB";"amor94-99",#N/A,FALSE,"AMOR";"int94-98",#N/A,FALSE,"INT";"debt94-99",#N/A,FALSE,"DEBT"}</definedName>
    <definedName name="wrn.repred." localSheetId="66" hidden="1">{"bop94-99",#N/A,FALSE,"BOP";"bgdp94-99",#N/A,FALSE,"BOPGDP";"exp94-99",#N/A,FALSE,"EXP";"imp94-99",#N/A,FALSE,"IMP";"tt9499",#N/A,FALSE,"TT";"ss94-99",#N/A,FALSE,"SERV";"tran94-99",#N/A,FALSE,"TRAN";"dis95-98",#N/A,FALSE,"DISB";"amor94-99",#N/A,FALSE,"AMOR";"int94-98",#N/A,FALSE,"INT";"debt94-99",#N/A,FALSE,"DEBT"}</definedName>
    <definedName name="wrn.repred." localSheetId="68" hidden="1">{"bop94-99",#N/A,FALSE,"BOP";"bgdp94-99",#N/A,FALSE,"BOPGDP";"exp94-99",#N/A,FALSE,"EXP";"imp94-99",#N/A,FALSE,"IMP";"tt9499",#N/A,FALSE,"TT";"ss94-99",#N/A,FALSE,"SERV";"tran94-99",#N/A,FALSE,"TRAN";"dis95-98",#N/A,FALSE,"DISB";"amor94-99",#N/A,FALSE,"AMOR";"int94-98",#N/A,FALSE,"INT";"debt94-99",#N/A,FALSE,"DEBT"}</definedName>
    <definedName name="wrn.repred." localSheetId="69" hidden="1">{"bop94-99",#N/A,FALSE,"BOP";"bgdp94-99",#N/A,FALSE,"BOPGDP";"exp94-99",#N/A,FALSE,"EXP";"imp94-99",#N/A,FALSE,"IMP";"tt9499",#N/A,FALSE,"TT";"ss94-99",#N/A,FALSE,"SERV";"tran94-99",#N/A,FALSE,"TRAN";"dis95-98",#N/A,FALSE,"DISB";"amor94-99",#N/A,FALSE,"AMOR";"int94-98",#N/A,FALSE,"INT";"debt94-99",#N/A,FALSE,"DEBT"}</definedName>
    <definedName name="wrn.repred." localSheetId="71" hidden="1">{"bop94-99",#N/A,FALSE,"BOP";"bgdp94-99",#N/A,FALSE,"BOPGDP";"exp94-99",#N/A,FALSE,"EXP";"imp94-99",#N/A,FALSE,"IMP";"tt9499",#N/A,FALSE,"TT";"ss94-99",#N/A,FALSE,"SERV";"tran94-99",#N/A,FALSE,"TRAN";"dis95-98",#N/A,FALSE,"DISB";"amor94-99",#N/A,FALSE,"AMOR";"int94-98",#N/A,FALSE,"INT";"debt94-99",#N/A,FALSE,"DEBT"}</definedName>
    <definedName name="wrn.repred." localSheetId="76" hidden="1">{"bop94-99",#N/A,FALSE,"BOP";"bgdp94-99",#N/A,FALSE,"BOPGDP";"exp94-99",#N/A,FALSE,"EXP";"imp94-99",#N/A,FALSE,"IMP";"tt9499",#N/A,FALSE,"TT";"ss94-99",#N/A,FALSE,"SERV";"tran94-99",#N/A,FALSE,"TRAN";"dis95-98",#N/A,FALSE,"DISB";"amor94-99",#N/A,FALSE,"AMOR";"int94-98",#N/A,FALSE,"INT";"debt94-99",#N/A,FALSE,"DEBT"}</definedName>
    <definedName name="wrn.repred." localSheetId="77" hidden="1">{"bop94-99",#N/A,FALSE,"BOP";"bgdp94-99",#N/A,FALSE,"BOPGDP";"exp94-99",#N/A,FALSE,"EXP";"imp94-99",#N/A,FALSE,"IMP";"tt9499",#N/A,FALSE,"TT";"ss94-99",#N/A,FALSE,"SERV";"tran94-99",#N/A,FALSE,"TRAN";"dis95-98",#N/A,FALSE,"DISB";"amor94-99",#N/A,FALSE,"AMOR";"int94-98",#N/A,FALSE,"INT";"debt94-99",#N/A,FALSE,"DEBT"}</definedName>
    <definedName name="wrn.repred." localSheetId="78" hidden="1">{"bop94-99",#N/A,FALSE,"BOP";"bgdp94-99",#N/A,FALSE,"BOPGDP";"exp94-99",#N/A,FALSE,"EXP";"imp94-99",#N/A,FALSE,"IMP";"tt9499",#N/A,FALSE,"TT";"ss94-99",#N/A,FALSE,"SERV";"tran94-99",#N/A,FALSE,"TRAN";"dis95-98",#N/A,FALSE,"DISB";"amor94-99",#N/A,FALSE,"AMOR";"int94-98",#N/A,FALSE,"INT";"debt94-99",#N/A,FALSE,"DEBT"}</definedName>
    <definedName name="wrn.repred." localSheetId="82" hidden="1">{"bop94-99",#N/A,FALSE,"BOP";"bgdp94-99",#N/A,FALSE,"BOPGDP";"exp94-99",#N/A,FALSE,"EXP";"imp94-99",#N/A,FALSE,"IMP";"tt9499",#N/A,FALSE,"TT";"ss94-99",#N/A,FALSE,"SERV";"tran94-99",#N/A,FALSE,"TRAN";"dis95-98",#N/A,FALSE,"DISB";"amor94-99",#N/A,FALSE,"AMOR";"int94-98",#N/A,FALSE,"INT";"debt94-99",#N/A,FALSE,"DEBT"}</definedName>
    <definedName name="wrn.repred." localSheetId="22" hidden="1">{"bop94-99",#N/A,FALSE,"BOP";"bgdp94-99",#N/A,FALSE,"BOPGDP";"exp94-99",#N/A,FALSE,"EXP";"imp94-99",#N/A,FALSE,"IMP";"tt9499",#N/A,FALSE,"TT";"ss94-99",#N/A,FALSE,"SERV";"tran94-99",#N/A,FALSE,"TRAN";"dis95-98",#N/A,FALSE,"DISB";"amor94-99",#N/A,FALSE,"AMOR";"int94-98",#N/A,FALSE,"INT";"debt94-99",#N/A,FALSE,"DEBT"}</definedName>
    <definedName name="wrn.repred." localSheetId="86" hidden="1">{"bop94-99",#N/A,FALSE,"BOP";"bgdp94-99",#N/A,FALSE,"BOPGDP";"exp94-99",#N/A,FALSE,"EXP";"imp94-99",#N/A,FALSE,"IMP";"tt9499",#N/A,FALSE,"TT";"ss94-99",#N/A,FALSE,"SERV";"tran94-99",#N/A,FALSE,"TRAN";"dis95-98",#N/A,FALSE,"DISB";"amor94-99",#N/A,FALSE,"AMOR";"int94-98",#N/A,FALSE,"INT";"debt94-99",#N/A,FALSE,"DEBT"}</definedName>
    <definedName name="wrn.repred." localSheetId="90" hidden="1">{"bop94-99",#N/A,FALSE,"BOP";"bgdp94-99",#N/A,FALSE,"BOPGDP";"exp94-99",#N/A,FALSE,"EXP";"imp94-99",#N/A,FALSE,"IMP";"tt9499",#N/A,FALSE,"TT";"ss94-99",#N/A,FALSE,"SERV";"tran94-99",#N/A,FALSE,"TRAN";"dis95-98",#N/A,FALSE,"DISB";"amor94-99",#N/A,FALSE,"AMOR";"int94-98",#N/A,FALSE,"INT";"debt94-99",#N/A,FALSE,"DEBT"}</definedName>
    <definedName name="wrn.repred." localSheetId="94" hidden="1">{"bop94-99",#N/A,FALSE,"BOP";"bgdp94-99",#N/A,FALSE,"BOPGDP";"exp94-99",#N/A,FALSE,"EXP";"imp94-99",#N/A,FALSE,"IMP";"tt9499",#N/A,FALSE,"TT";"ss94-99",#N/A,FALSE,"SERV";"tran94-99",#N/A,FALSE,"TRAN";"dis95-98",#N/A,FALSE,"DISB";"amor94-99",#N/A,FALSE,"AMOR";"int94-98",#N/A,FALSE,"INT";"debt94-99",#N/A,FALSE,"DEBT"}</definedName>
    <definedName name="wrn.repred." localSheetId="102" hidden="1">{"bop94-99",#N/A,FALSE,"BOP";"bgdp94-99",#N/A,FALSE,"BOPGDP";"exp94-99",#N/A,FALSE,"EXP";"imp94-99",#N/A,FALSE,"IMP";"tt9499",#N/A,FALSE,"TT";"ss94-99",#N/A,FALSE,"SERV";"tran94-99",#N/A,FALSE,"TRAN";"dis95-98",#N/A,FALSE,"DISB";"amor94-99",#N/A,FALSE,"AMOR";"int94-98",#N/A,FALSE,"INT";"debt94-99",#N/A,FALSE,"DEBT"}</definedName>
    <definedName name="wrn.repred." localSheetId="27" hidden="1">{"bop94-99",#N/A,FALSE,"BOP";"bgdp94-99",#N/A,FALSE,"BOPGDP";"exp94-99",#N/A,FALSE,"EXP";"imp94-99",#N/A,FALSE,"IMP";"tt9499",#N/A,FALSE,"TT";"ss94-99",#N/A,FALSE,"SERV";"tran94-99",#N/A,FALSE,"TRAN";"dis95-98",#N/A,FALSE,"DISB";"amor94-99",#N/A,FALSE,"AMOR";"int94-98",#N/A,FALSE,"INT";"debt94-99",#N/A,FALSE,"DEBT"}</definedName>
    <definedName name="wrn.repred." localSheetId="0"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104" hidden="1">{#N/A,#N/A,FALSE,"RestGGPIB"}</definedName>
    <definedName name="wrn.RestGGPIB." localSheetId="106" hidden="1">{#N/A,#N/A,FALSE,"RestGGPIB"}</definedName>
    <definedName name="wrn.RestGGPIB." localSheetId="16" hidden="1">{#N/A,#N/A,FALSE,"RestGGPIB"}</definedName>
    <definedName name="wrn.RestGGPIB." localSheetId="17" hidden="1">{#N/A,#N/A,FALSE,"RestGGPIB"}</definedName>
    <definedName name="wrn.RestGGPIB." localSheetId="18" hidden="1">{#N/A,#N/A,FALSE,"RestGGPIB"}</definedName>
    <definedName name="wrn.RestGGPIB." localSheetId="38" hidden="1">{#N/A,#N/A,FALSE,"RestGGPIB"}</definedName>
    <definedName name="wrn.RestGGPIB." localSheetId="41" hidden="1">{#N/A,#N/A,FALSE,"RestGGPIB"}</definedName>
    <definedName name="wrn.RestGGPIB." localSheetId="65" hidden="1">{#N/A,#N/A,FALSE,"RestGGPIB"}</definedName>
    <definedName name="wrn.RestGGPIB." localSheetId="67" hidden="1">{#N/A,#N/A,FALSE,"RestGGPIB"}</definedName>
    <definedName name="wrn.RestGGPIB." localSheetId="70" hidden="1">{#N/A,#N/A,FALSE,"RestGGPIB"}</definedName>
    <definedName name="wrn.RestGGPIB." localSheetId="8" hidden="1">{#N/A,#N/A,FALSE,"RestGGPIB"}</definedName>
    <definedName name="wrn.RestGGPIB." localSheetId="9" hidden="1">{#N/A,#N/A,FALSE,"RestGGPIB"}</definedName>
    <definedName name="wrn.RestGGPIB." localSheetId="10" hidden="1">{#N/A,#N/A,FALSE,"RestGGPIB"}</definedName>
    <definedName name="wrn.RestGGPIB." localSheetId="11" hidden="1">{#N/A,#N/A,FALSE,"RestGGPIB"}</definedName>
    <definedName name="wrn.RestGGPIB." localSheetId="54" hidden="1">{#N/A,#N/A,FALSE,"RestGGPIB"}</definedName>
    <definedName name="wrn.RestGGPIB." localSheetId="51" hidden="1">{#N/A,#N/A,FALSE,"RestGGPIB"}</definedName>
    <definedName name="wrn.RestGGPIB." localSheetId="89" hidden="1">{#N/A,#N/A,FALSE,"RestGGPIB"}</definedName>
    <definedName name="wrn.RestGGPIB." localSheetId="28" hidden="1">{#N/A,#N/A,FALSE,"RestGGPIB"}</definedName>
    <definedName name="wrn.RestGGPIB." localSheetId="29" hidden="1">{#N/A,#N/A,FALSE,"RestGGPIB"}</definedName>
    <definedName name="wrn.RestGGPIB." localSheetId="30" hidden="1">{#N/A,#N/A,FALSE,"RestGGPIB"}</definedName>
    <definedName name="wrn.RestGGPIB." localSheetId="31" hidden="1">{#N/A,#N/A,FALSE,"RestGGPIB"}</definedName>
    <definedName name="wrn.RestGGPIB." localSheetId="32" hidden="1">{#N/A,#N/A,FALSE,"RestGGPIB"}</definedName>
    <definedName name="wrn.RestGGPIB." localSheetId="33" hidden="1">{#N/A,#N/A,FALSE,"RestGGPIB"}</definedName>
    <definedName name="wrn.RestGGPIB." localSheetId="34" hidden="1">{#N/A,#N/A,FALSE,"RestGGPIB"}</definedName>
    <definedName name="wrn.RestGGPIB." localSheetId="37" hidden="1">{#N/A,#N/A,FALSE,"RestGGPIB"}</definedName>
    <definedName name="wrn.RestGGPIB." localSheetId="2" hidden="1">{#N/A,#N/A,FALSE,"RestGGPIB"}</definedName>
    <definedName name="wrn.RestGGPIB." localSheetId="39" hidden="1">{#N/A,#N/A,FALSE,"RestGGPIB"}</definedName>
    <definedName name="wrn.RestGGPIB." localSheetId="40" hidden="1">{#N/A,#N/A,FALSE,"RestGGPIB"}</definedName>
    <definedName name="wrn.RestGGPIB." localSheetId="42" hidden="1">{#N/A,#N/A,FALSE,"RestGGPIB"}</definedName>
    <definedName name="wrn.RestGGPIB." localSheetId="43" hidden="1">{#N/A,#N/A,FALSE,"RestGGPIB"}</definedName>
    <definedName name="wrn.RestGGPIB." localSheetId="44" hidden="1">{#N/A,#N/A,FALSE,"RestGGPIB"}</definedName>
    <definedName name="wrn.RestGGPIB." localSheetId="45" hidden="1">{#N/A,#N/A,FALSE,"RestGGPIB"}</definedName>
    <definedName name="wrn.RestGGPIB." localSheetId="46" hidden="1">{#N/A,#N/A,FALSE,"RestGGPIB"}</definedName>
    <definedName name="wrn.RestGGPIB." localSheetId="47" hidden="1">{#N/A,#N/A,FALSE,"RestGGPIB"}</definedName>
    <definedName name="wrn.RestGGPIB." localSheetId="48" hidden="1">{#N/A,#N/A,FALSE,"RestGGPIB"}</definedName>
    <definedName name="wrn.RestGGPIB." localSheetId="49" hidden="1">{#N/A,#N/A,FALSE,"RestGGPIB"}</definedName>
    <definedName name="wrn.RestGGPIB." localSheetId="50" hidden="1">{#N/A,#N/A,FALSE,"RestGGPIB"}</definedName>
    <definedName name="wrn.RestGGPIB." localSheetId="57" hidden="1">{#N/A,#N/A,FALSE,"RestGGPIB"}</definedName>
    <definedName name="wrn.RestGGPIB." localSheetId="58" hidden="1">{#N/A,#N/A,FALSE,"RestGGPIB"}</definedName>
    <definedName name="wrn.RestGGPIB." localSheetId="59" hidden="1">{#N/A,#N/A,FALSE,"RestGGPIB"}</definedName>
    <definedName name="wrn.RestGGPIB." localSheetId="60" hidden="1">{#N/A,#N/A,FALSE,"RestGGPIB"}</definedName>
    <definedName name="wrn.RestGGPIB." localSheetId="61" hidden="1">{#N/A,#N/A,FALSE,"RestGGPIB"}</definedName>
    <definedName name="wrn.RestGGPIB." localSheetId="62" hidden="1">{#N/A,#N/A,FALSE,"RestGGPIB"}</definedName>
    <definedName name="wrn.RestGGPIB." localSheetId="63" hidden="1">{#N/A,#N/A,FALSE,"RestGGPIB"}</definedName>
    <definedName name="wrn.RestGGPIB." localSheetId="64" hidden="1">{#N/A,#N/A,FALSE,"RestGGPIB"}</definedName>
    <definedName name="wrn.RestGGPIB." localSheetId="66" hidden="1">{#N/A,#N/A,FALSE,"RestGGPIB"}</definedName>
    <definedName name="wrn.RestGGPIB." localSheetId="68" hidden="1">{#N/A,#N/A,FALSE,"RestGGPIB"}</definedName>
    <definedName name="wrn.RestGGPIB." localSheetId="69" hidden="1">{#N/A,#N/A,FALSE,"RestGGPIB"}</definedName>
    <definedName name="wrn.RestGGPIB." localSheetId="71" hidden="1">{#N/A,#N/A,FALSE,"RestGGPIB"}</definedName>
    <definedName name="wrn.RestGGPIB." localSheetId="76" hidden="1">{#N/A,#N/A,FALSE,"RestGGPIB"}</definedName>
    <definedName name="wrn.RestGGPIB." localSheetId="77" hidden="1">{#N/A,#N/A,FALSE,"RestGGPIB"}</definedName>
    <definedName name="wrn.RestGGPIB." localSheetId="78" hidden="1">{#N/A,#N/A,FALSE,"RestGGPIB"}</definedName>
    <definedName name="wrn.RestGGPIB." localSheetId="82" hidden="1">{#N/A,#N/A,FALSE,"RestGGPIB"}</definedName>
    <definedName name="wrn.RestGGPIB." localSheetId="22" hidden="1">{#N/A,#N/A,FALSE,"RestGGPIB"}</definedName>
    <definedName name="wrn.RestGGPIB." localSheetId="86" hidden="1">{#N/A,#N/A,FALSE,"RestGGPIB"}</definedName>
    <definedName name="wrn.RestGGPIB." localSheetId="90" hidden="1">{#N/A,#N/A,FALSE,"RestGGPIB"}</definedName>
    <definedName name="wrn.RestGGPIB." localSheetId="94" hidden="1">{#N/A,#N/A,FALSE,"RestGGPIB"}</definedName>
    <definedName name="wrn.RestGGPIB." localSheetId="102" hidden="1">{#N/A,#N/A,FALSE,"RestGGPIB"}</definedName>
    <definedName name="wrn.RestGGPIB." localSheetId="27" hidden="1">{#N/A,#N/A,FALSE,"RestGGPIB"}</definedName>
    <definedName name="wrn.RestGGPIB." localSheetId="0" hidden="1">{#N/A,#N/A,FALSE,"RestGGPIB"}</definedName>
    <definedName name="wrn.RestGGPIB." hidden="1">{#N/A,#N/A,FALSE,"RestGGPIB"}</definedName>
    <definedName name="wrn.REVSHARE." localSheetId="104" hidden="1">{#N/A,#N/A,FALSE,"REVSHARE"}</definedName>
    <definedName name="wrn.REVSHARE." localSheetId="106" hidden="1">{#N/A,#N/A,FALSE,"REVSHARE"}</definedName>
    <definedName name="wrn.REVSHARE." localSheetId="17" hidden="1">{#N/A,#N/A,FALSE,"REVSHARE"}</definedName>
    <definedName name="wrn.REVSHARE." localSheetId="18" hidden="1">{#N/A,#N/A,FALSE,"REVSHARE"}</definedName>
    <definedName name="wrn.REVSHARE." localSheetId="38" hidden="1">{#N/A,#N/A,FALSE,"REVSHARE"}</definedName>
    <definedName name="wrn.REVSHARE." localSheetId="41" hidden="1">{#N/A,#N/A,FALSE,"REVSHARE"}</definedName>
    <definedName name="wrn.REVSHARE." localSheetId="65" hidden="1">{#N/A,#N/A,FALSE,"REVSHARE"}</definedName>
    <definedName name="wrn.REVSHARE." localSheetId="67" hidden="1">{#N/A,#N/A,FALSE,"REVSHARE"}</definedName>
    <definedName name="wrn.REVSHARE." localSheetId="70" hidden="1">{#N/A,#N/A,FALSE,"REVSHARE"}</definedName>
    <definedName name="wrn.REVSHARE." localSheetId="8" hidden="1">{#N/A,#N/A,FALSE,"REVSHARE"}</definedName>
    <definedName name="wrn.REVSHARE." localSheetId="9" hidden="1">{#N/A,#N/A,FALSE,"REVSHARE"}</definedName>
    <definedName name="wrn.REVSHARE." localSheetId="10" hidden="1">{#N/A,#N/A,FALSE,"REVSHARE"}</definedName>
    <definedName name="wrn.REVSHARE." localSheetId="11" hidden="1">{#N/A,#N/A,FALSE,"REVSHARE"}</definedName>
    <definedName name="wrn.REVSHARE." localSheetId="54" hidden="1">{#N/A,#N/A,FALSE,"REVSHARE"}</definedName>
    <definedName name="wrn.REVSHARE." localSheetId="51" hidden="1">{#N/A,#N/A,FALSE,"REVSHARE"}</definedName>
    <definedName name="wrn.REVSHARE." localSheetId="89" hidden="1">{#N/A,#N/A,FALSE,"REVSHARE"}</definedName>
    <definedName name="wrn.REVSHARE." localSheetId="28"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localSheetId="32" hidden="1">{#N/A,#N/A,FALSE,"REVSHARE"}</definedName>
    <definedName name="wrn.REVSHARE." localSheetId="33" hidden="1">{#N/A,#N/A,FALSE,"REVSHARE"}</definedName>
    <definedName name="wrn.REVSHARE." localSheetId="34" hidden="1">{#N/A,#N/A,FALSE,"REVSHARE"}</definedName>
    <definedName name="wrn.REVSHARE." localSheetId="37" hidden="1">{#N/A,#N/A,FALSE,"REVSHARE"}</definedName>
    <definedName name="wrn.REVSHARE." localSheetId="2" hidden="1">{#N/A,#N/A,FALSE,"REVSHARE"}</definedName>
    <definedName name="wrn.REVSHARE." localSheetId="39" hidden="1">{#N/A,#N/A,FALSE,"REVSHARE"}</definedName>
    <definedName name="wrn.REVSHARE." localSheetId="40" hidden="1">{#N/A,#N/A,FALSE,"REVSHARE"}</definedName>
    <definedName name="wrn.REVSHARE." localSheetId="42" hidden="1">{#N/A,#N/A,FALSE,"REVSHARE"}</definedName>
    <definedName name="wrn.REVSHARE." localSheetId="43" hidden="1">{#N/A,#N/A,FALSE,"REVSHARE"}</definedName>
    <definedName name="wrn.REVSHARE." localSheetId="44" hidden="1">{#N/A,#N/A,FALSE,"REVSHARE"}</definedName>
    <definedName name="wrn.REVSHARE." localSheetId="45" hidden="1">{#N/A,#N/A,FALSE,"REVSHARE"}</definedName>
    <definedName name="wrn.REVSHARE." localSheetId="46" hidden="1">{#N/A,#N/A,FALSE,"REVSHARE"}</definedName>
    <definedName name="wrn.REVSHARE." localSheetId="47" hidden="1">{#N/A,#N/A,FALSE,"REVSHARE"}</definedName>
    <definedName name="wrn.REVSHARE." localSheetId="48" hidden="1">{#N/A,#N/A,FALSE,"REVSHARE"}</definedName>
    <definedName name="wrn.REVSHARE." localSheetId="49" hidden="1">{#N/A,#N/A,FALSE,"REVSHARE"}</definedName>
    <definedName name="wrn.REVSHARE." localSheetId="50" hidden="1">{#N/A,#N/A,FALSE,"REVSHARE"}</definedName>
    <definedName name="wrn.REVSHARE." localSheetId="57" hidden="1">{#N/A,#N/A,FALSE,"REVSHARE"}</definedName>
    <definedName name="wrn.REVSHARE." localSheetId="58" hidden="1">{#N/A,#N/A,FALSE,"REVSHARE"}</definedName>
    <definedName name="wrn.REVSHARE." localSheetId="64" hidden="1">{#N/A,#N/A,FALSE,"REVSHARE"}</definedName>
    <definedName name="wrn.REVSHARE." localSheetId="66" hidden="1">{#N/A,#N/A,FALSE,"REVSHARE"}</definedName>
    <definedName name="wrn.REVSHARE." localSheetId="68" hidden="1">{#N/A,#N/A,FALSE,"REVSHARE"}</definedName>
    <definedName name="wrn.REVSHARE." localSheetId="69" hidden="1">{#N/A,#N/A,FALSE,"REVSHARE"}</definedName>
    <definedName name="wrn.REVSHARE." localSheetId="71" hidden="1">{#N/A,#N/A,FALSE,"REVSHARE"}</definedName>
    <definedName name="wrn.REVSHARE." localSheetId="76" hidden="1">{#N/A,#N/A,FALSE,"REVSHARE"}</definedName>
    <definedName name="wrn.REVSHARE." localSheetId="77" hidden="1">{#N/A,#N/A,FALSE,"REVSHARE"}</definedName>
    <definedName name="wrn.REVSHARE." localSheetId="78" hidden="1">{#N/A,#N/A,FALSE,"REVSHARE"}</definedName>
    <definedName name="wrn.REVSHARE." localSheetId="82" hidden="1">{#N/A,#N/A,FALSE,"REVSHARE"}</definedName>
    <definedName name="wrn.REVSHARE." localSheetId="22" hidden="1">{#N/A,#N/A,FALSE,"REVSHARE"}</definedName>
    <definedName name="wrn.REVSHARE." localSheetId="86" hidden="1">{#N/A,#N/A,FALSE,"REVSHARE"}</definedName>
    <definedName name="wrn.REVSHARE." localSheetId="90" hidden="1">{#N/A,#N/A,FALSE,"REVSHARE"}</definedName>
    <definedName name="wrn.REVSHARE." localSheetId="94" hidden="1">{#N/A,#N/A,FALSE,"REVSHARE"}</definedName>
    <definedName name="wrn.REVSHARE." localSheetId="102" hidden="1">{#N/A,#N/A,FALSE,"REVSHARE"}</definedName>
    <definedName name="wrn.REVSHARE." localSheetId="27" hidden="1">{#N/A,#N/A,FALSE,"REVSHARE"}</definedName>
    <definedName name="wrn.REVSHARE." localSheetId="0" hidden="1">{#N/A,#N/A,FALSE,"REVSHARE"}</definedName>
    <definedName name="wrn.REVSHARE." hidden="1">{#N/A,#N/A,FALSE,"REVSHARE"}</definedName>
    <definedName name="wrn.Riqfin." localSheetId="104" hidden="1">{"Riqfin97",#N/A,FALSE,"Tran";"Riqfinpro",#N/A,FALSE,"Tran"}</definedName>
    <definedName name="wrn.Riqfin." localSheetId="106" hidden="1">{"Riqfin97",#N/A,FALSE,"Tran";"Riqfinpro",#N/A,FALSE,"Tran"}</definedName>
    <definedName name="wrn.Riqfin." localSheetId="16" hidden="1">{"Riqfin97",#N/A,FALSE,"Tran";"Riqfinpro",#N/A,FALSE,"Tran"}</definedName>
    <definedName name="wrn.Riqfin." localSheetId="17" hidden="1">{"Riqfin97",#N/A,FALSE,"Tran";"Riqfinpro",#N/A,FALSE,"Tran"}</definedName>
    <definedName name="wrn.Riqfin." localSheetId="18" hidden="1">{"Riqfin97",#N/A,FALSE,"Tran";"Riqfinpro",#N/A,FALSE,"Tran"}</definedName>
    <definedName name="wrn.Riqfin." localSheetId="38" hidden="1">{"Riqfin97",#N/A,FALSE,"Tran";"Riqfinpro",#N/A,FALSE,"Tran"}</definedName>
    <definedName name="wrn.Riqfin." localSheetId="41" hidden="1">{"Riqfin97",#N/A,FALSE,"Tran";"Riqfinpro",#N/A,FALSE,"Tran"}</definedName>
    <definedName name="wrn.Riqfin." localSheetId="65" hidden="1">{"Riqfin97",#N/A,FALSE,"Tran";"Riqfinpro",#N/A,FALSE,"Tran"}</definedName>
    <definedName name="wrn.Riqfin." localSheetId="67" hidden="1">{"Riqfin97",#N/A,FALSE,"Tran";"Riqfinpro",#N/A,FALSE,"Tran"}</definedName>
    <definedName name="wrn.Riqfin." localSheetId="70" hidden="1">{"Riqfin97",#N/A,FALSE,"Tran";"Riqfinpro",#N/A,FALSE,"Tran"}</definedName>
    <definedName name="wrn.Riqfin." localSheetId="8" hidden="1">{"Riqfin97",#N/A,FALSE,"Tran";"Riqfinpro",#N/A,FALSE,"Tran"}</definedName>
    <definedName name="wrn.Riqfin." localSheetId="9" hidden="1">{"Riqfin97",#N/A,FALSE,"Tran";"Riqfinpro",#N/A,FALSE,"Tran"}</definedName>
    <definedName name="wrn.Riqfin." localSheetId="10" hidden="1">{"Riqfin97",#N/A,FALSE,"Tran";"Riqfinpro",#N/A,FALSE,"Tran"}</definedName>
    <definedName name="wrn.Riqfin." localSheetId="11" hidden="1">{"Riqfin97",#N/A,FALSE,"Tran";"Riqfinpro",#N/A,FALSE,"Tran"}</definedName>
    <definedName name="wrn.Riqfin." localSheetId="54" hidden="1">{"Riqfin97",#N/A,FALSE,"Tran";"Riqfinpro",#N/A,FALSE,"Tran"}</definedName>
    <definedName name="wrn.Riqfin." localSheetId="51" hidden="1">{"Riqfin97",#N/A,FALSE,"Tran";"Riqfinpro",#N/A,FALSE,"Tran"}</definedName>
    <definedName name="wrn.Riqfin." localSheetId="89" hidden="1">{"Riqfin97",#N/A,FALSE,"Tran";"Riqfinpro",#N/A,FALSE,"Tran"}</definedName>
    <definedName name="wrn.Riqfin." localSheetId="28" hidden="1">{"Riqfin97",#N/A,FALSE,"Tran";"Riqfinpro",#N/A,FALSE,"Tran"}</definedName>
    <definedName name="wrn.Riqfin." localSheetId="29" hidden="1">{"Riqfin97",#N/A,FALSE,"Tran";"Riqfinpro",#N/A,FALSE,"Tran"}</definedName>
    <definedName name="wrn.Riqfin." localSheetId="30" hidden="1">{"Riqfin97",#N/A,FALSE,"Tran";"Riqfinpro",#N/A,FALSE,"Tran"}</definedName>
    <definedName name="wrn.Riqfin." localSheetId="31" hidden="1">{"Riqfin97",#N/A,FALSE,"Tran";"Riqfinpro",#N/A,FALSE,"Tran"}</definedName>
    <definedName name="wrn.Riqfin." localSheetId="32" hidden="1">{"Riqfin97",#N/A,FALSE,"Tran";"Riqfinpro",#N/A,FALSE,"Tran"}</definedName>
    <definedName name="wrn.Riqfin." localSheetId="33" hidden="1">{"Riqfin97",#N/A,FALSE,"Tran";"Riqfinpro",#N/A,FALSE,"Tran"}</definedName>
    <definedName name="wrn.Riqfin." localSheetId="34" hidden="1">{"Riqfin97",#N/A,FALSE,"Tran";"Riqfinpro",#N/A,FALSE,"Tran"}</definedName>
    <definedName name="wrn.Riqfin." localSheetId="37" hidden="1">{"Riqfin97",#N/A,FALSE,"Tran";"Riqfinpro",#N/A,FALSE,"Tran"}</definedName>
    <definedName name="wrn.Riqfin." localSheetId="2" hidden="1">{"Riqfin97",#N/A,FALSE,"Tran";"Riqfinpro",#N/A,FALSE,"Tran"}</definedName>
    <definedName name="wrn.Riqfin." localSheetId="39" hidden="1">{"Riqfin97",#N/A,FALSE,"Tran";"Riqfinpro",#N/A,FALSE,"Tran"}</definedName>
    <definedName name="wrn.Riqfin." localSheetId="40" hidden="1">{"Riqfin97",#N/A,FALSE,"Tran";"Riqfinpro",#N/A,FALSE,"Tran"}</definedName>
    <definedName name="wrn.Riqfin." localSheetId="42" hidden="1">{"Riqfin97",#N/A,FALSE,"Tran";"Riqfinpro",#N/A,FALSE,"Tran"}</definedName>
    <definedName name="wrn.Riqfin." localSheetId="43" hidden="1">{"Riqfin97",#N/A,FALSE,"Tran";"Riqfinpro",#N/A,FALSE,"Tran"}</definedName>
    <definedName name="wrn.Riqfin." localSheetId="44" hidden="1">{"Riqfin97",#N/A,FALSE,"Tran";"Riqfinpro",#N/A,FALSE,"Tran"}</definedName>
    <definedName name="wrn.Riqfin." localSheetId="45" hidden="1">{"Riqfin97",#N/A,FALSE,"Tran";"Riqfinpro",#N/A,FALSE,"Tran"}</definedName>
    <definedName name="wrn.Riqfin." localSheetId="46" hidden="1">{"Riqfin97",#N/A,FALSE,"Tran";"Riqfinpro",#N/A,FALSE,"Tran"}</definedName>
    <definedName name="wrn.Riqfin." localSheetId="47" hidden="1">{"Riqfin97",#N/A,FALSE,"Tran";"Riqfinpro",#N/A,FALSE,"Tran"}</definedName>
    <definedName name="wrn.Riqfin." localSheetId="48" hidden="1">{"Riqfin97",#N/A,FALSE,"Tran";"Riqfinpro",#N/A,FALSE,"Tran"}</definedName>
    <definedName name="wrn.Riqfin." localSheetId="49" hidden="1">{"Riqfin97",#N/A,FALSE,"Tran";"Riqfinpro",#N/A,FALSE,"Tran"}</definedName>
    <definedName name="wrn.Riqfin." localSheetId="50" hidden="1">{"Riqfin97",#N/A,FALSE,"Tran";"Riqfinpro",#N/A,FALSE,"Tran"}</definedName>
    <definedName name="wrn.Riqfin." localSheetId="57" hidden="1">{"Riqfin97",#N/A,FALSE,"Tran";"Riqfinpro",#N/A,FALSE,"Tran"}</definedName>
    <definedName name="wrn.Riqfin." localSheetId="58" hidden="1">{"Riqfin97",#N/A,FALSE,"Tran";"Riqfinpro",#N/A,FALSE,"Tran"}</definedName>
    <definedName name="wrn.Riqfin." localSheetId="59" hidden="1">{"Riqfin97",#N/A,FALSE,"Tran";"Riqfinpro",#N/A,FALSE,"Tran"}</definedName>
    <definedName name="wrn.Riqfin." localSheetId="60" hidden="1">{"Riqfin97",#N/A,FALSE,"Tran";"Riqfinpro",#N/A,FALSE,"Tran"}</definedName>
    <definedName name="wrn.Riqfin." localSheetId="61" hidden="1">{"Riqfin97",#N/A,FALSE,"Tran";"Riqfinpro",#N/A,FALSE,"Tran"}</definedName>
    <definedName name="wrn.Riqfin." localSheetId="62" hidden="1">{"Riqfin97",#N/A,FALSE,"Tran";"Riqfinpro",#N/A,FALSE,"Tran"}</definedName>
    <definedName name="wrn.Riqfin." localSheetId="63" hidden="1">{"Riqfin97",#N/A,FALSE,"Tran";"Riqfinpro",#N/A,FALSE,"Tran"}</definedName>
    <definedName name="wrn.Riqfin." localSheetId="64" hidden="1">{"Riqfin97",#N/A,FALSE,"Tran";"Riqfinpro",#N/A,FALSE,"Tran"}</definedName>
    <definedName name="wrn.Riqfin." localSheetId="66" hidden="1">{"Riqfin97",#N/A,FALSE,"Tran";"Riqfinpro",#N/A,FALSE,"Tran"}</definedName>
    <definedName name="wrn.Riqfin." localSheetId="68" hidden="1">{"Riqfin97",#N/A,FALSE,"Tran";"Riqfinpro",#N/A,FALSE,"Tran"}</definedName>
    <definedName name="wrn.Riqfin." localSheetId="69" hidden="1">{"Riqfin97",#N/A,FALSE,"Tran";"Riqfinpro",#N/A,FALSE,"Tran"}</definedName>
    <definedName name="wrn.Riqfin." localSheetId="71" hidden="1">{"Riqfin97",#N/A,FALSE,"Tran";"Riqfinpro",#N/A,FALSE,"Tran"}</definedName>
    <definedName name="wrn.Riqfin." localSheetId="76" hidden="1">{"Riqfin97",#N/A,FALSE,"Tran";"Riqfinpro",#N/A,FALSE,"Tran"}</definedName>
    <definedName name="wrn.Riqfin." localSheetId="77" hidden="1">{"Riqfin97",#N/A,FALSE,"Tran";"Riqfinpro",#N/A,FALSE,"Tran"}</definedName>
    <definedName name="wrn.Riqfin." localSheetId="78" hidden="1">{"Riqfin97",#N/A,FALSE,"Tran";"Riqfinpro",#N/A,FALSE,"Tran"}</definedName>
    <definedName name="wrn.Riqfin." localSheetId="82" hidden="1">{"Riqfin97",#N/A,FALSE,"Tran";"Riqfinpro",#N/A,FALSE,"Tran"}</definedName>
    <definedName name="wrn.Riqfin." localSheetId="22" hidden="1">{"Riqfin97",#N/A,FALSE,"Tran";"Riqfinpro",#N/A,FALSE,"Tran"}</definedName>
    <definedName name="wrn.Riqfin." localSheetId="86" hidden="1">{"Riqfin97",#N/A,FALSE,"Tran";"Riqfinpro",#N/A,FALSE,"Tran"}</definedName>
    <definedName name="wrn.Riqfin." localSheetId="90" hidden="1">{"Riqfin97",#N/A,FALSE,"Tran";"Riqfinpro",#N/A,FALSE,"Tran"}</definedName>
    <definedName name="wrn.Riqfin." localSheetId="94" hidden="1">{"Riqfin97",#N/A,FALSE,"Tran";"Riqfinpro",#N/A,FALSE,"Tran"}</definedName>
    <definedName name="wrn.Riqfin." localSheetId="102" hidden="1">{"Riqfin97",#N/A,FALSE,"Tran";"Riqfinpro",#N/A,FALSE,"Tran"}</definedName>
    <definedName name="wrn.Riqfin." localSheetId="27" hidden="1">{"Riqfin97",#N/A,FALSE,"Tran";"Riqfinpro",#N/A,FALSE,"Tran"}</definedName>
    <definedName name="wrn.Riqfin." localSheetId="0" hidden="1">{"Riqfin97",#N/A,FALSE,"Tran";"Riqfinpro",#N/A,FALSE,"Tran"}</definedName>
    <definedName name="wrn.Riqfin." hidden="1">{"Riqfin97",#N/A,FALSE,"Tran";"Riqfinpro",#N/A,FALSE,"Tran"}</definedName>
    <definedName name="wrn.sreport9899." localSheetId="10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8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9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9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104" hidden="1">{#N/A,#N/A,FALSE,"SSPIB"}</definedName>
    <definedName name="wrn.SSPIB." localSheetId="106" hidden="1">{#N/A,#N/A,FALSE,"SSPIB"}</definedName>
    <definedName name="wrn.SSPIB." localSheetId="16" hidden="1">{#N/A,#N/A,FALSE,"SSPIB"}</definedName>
    <definedName name="wrn.SSPIB." localSheetId="17" hidden="1">{#N/A,#N/A,FALSE,"SSPIB"}</definedName>
    <definedName name="wrn.SSPIB." localSheetId="18" hidden="1">{#N/A,#N/A,FALSE,"SSPIB"}</definedName>
    <definedName name="wrn.SSPIB." localSheetId="38" hidden="1">{#N/A,#N/A,FALSE,"SSPIB"}</definedName>
    <definedName name="wrn.SSPIB." localSheetId="41" hidden="1">{#N/A,#N/A,FALSE,"SSPIB"}</definedName>
    <definedName name="wrn.SSPIB." localSheetId="65" hidden="1">{#N/A,#N/A,FALSE,"SSPIB"}</definedName>
    <definedName name="wrn.SSPIB." localSheetId="67" hidden="1">{#N/A,#N/A,FALSE,"SSPIB"}</definedName>
    <definedName name="wrn.SSPIB." localSheetId="70" hidden="1">{#N/A,#N/A,FALSE,"SSPIB"}</definedName>
    <definedName name="wrn.SSPIB." localSheetId="8" hidden="1">{#N/A,#N/A,FALSE,"SSPIB"}</definedName>
    <definedName name="wrn.SSPIB." localSheetId="9" hidden="1">{#N/A,#N/A,FALSE,"SSPIB"}</definedName>
    <definedName name="wrn.SSPIB." localSheetId="10" hidden="1">{#N/A,#N/A,FALSE,"SSPIB"}</definedName>
    <definedName name="wrn.SSPIB." localSheetId="11" hidden="1">{#N/A,#N/A,FALSE,"SSPIB"}</definedName>
    <definedName name="wrn.SSPIB." localSheetId="54" hidden="1">{#N/A,#N/A,FALSE,"SSPIB"}</definedName>
    <definedName name="wrn.SSPIB." localSheetId="51" hidden="1">{#N/A,#N/A,FALSE,"SSPIB"}</definedName>
    <definedName name="wrn.SSPIB." localSheetId="89" hidden="1">{#N/A,#N/A,FALSE,"SSPIB"}</definedName>
    <definedName name="wrn.SSPIB." localSheetId="28" hidden="1">{#N/A,#N/A,FALSE,"SSPIB"}</definedName>
    <definedName name="wrn.SSPIB." localSheetId="29" hidden="1">{#N/A,#N/A,FALSE,"SSPIB"}</definedName>
    <definedName name="wrn.SSPIB." localSheetId="30" hidden="1">{#N/A,#N/A,FALSE,"SSPIB"}</definedName>
    <definedName name="wrn.SSPIB." localSheetId="31" hidden="1">{#N/A,#N/A,FALSE,"SSPIB"}</definedName>
    <definedName name="wrn.SSPIB." localSheetId="32" hidden="1">{#N/A,#N/A,FALSE,"SSPIB"}</definedName>
    <definedName name="wrn.SSPIB." localSheetId="33" hidden="1">{#N/A,#N/A,FALSE,"SSPIB"}</definedName>
    <definedName name="wrn.SSPIB." localSheetId="34" hidden="1">{#N/A,#N/A,FALSE,"SSPIB"}</definedName>
    <definedName name="wrn.SSPIB." localSheetId="37" hidden="1">{#N/A,#N/A,FALSE,"SSPIB"}</definedName>
    <definedName name="wrn.SSPIB." localSheetId="2" hidden="1">{#N/A,#N/A,FALSE,"SSPIB"}</definedName>
    <definedName name="wrn.SSPIB." localSheetId="39" hidden="1">{#N/A,#N/A,FALSE,"SSPIB"}</definedName>
    <definedName name="wrn.SSPIB." localSheetId="40" hidden="1">{#N/A,#N/A,FALSE,"SSPIB"}</definedName>
    <definedName name="wrn.SSPIB." localSheetId="42" hidden="1">{#N/A,#N/A,FALSE,"SSPIB"}</definedName>
    <definedName name="wrn.SSPIB." localSheetId="43" hidden="1">{#N/A,#N/A,FALSE,"SSPIB"}</definedName>
    <definedName name="wrn.SSPIB." localSheetId="44" hidden="1">{#N/A,#N/A,FALSE,"SSPIB"}</definedName>
    <definedName name="wrn.SSPIB." localSheetId="45" hidden="1">{#N/A,#N/A,FALSE,"SSPIB"}</definedName>
    <definedName name="wrn.SSPIB." localSheetId="46" hidden="1">{#N/A,#N/A,FALSE,"SSPIB"}</definedName>
    <definedName name="wrn.SSPIB." localSheetId="47" hidden="1">{#N/A,#N/A,FALSE,"SSPIB"}</definedName>
    <definedName name="wrn.SSPIB." localSheetId="48" hidden="1">{#N/A,#N/A,FALSE,"SSPIB"}</definedName>
    <definedName name="wrn.SSPIB." localSheetId="49" hidden="1">{#N/A,#N/A,FALSE,"SSPIB"}</definedName>
    <definedName name="wrn.SSPIB." localSheetId="50" hidden="1">{#N/A,#N/A,FALSE,"SSPIB"}</definedName>
    <definedName name="wrn.SSPIB." localSheetId="57" hidden="1">{#N/A,#N/A,FALSE,"SSPIB"}</definedName>
    <definedName name="wrn.SSPIB." localSheetId="58" hidden="1">{#N/A,#N/A,FALSE,"SSPIB"}</definedName>
    <definedName name="wrn.SSPIB." localSheetId="59" hidden="1">{#N/A,#N/A,FALSE,"SSPIB"}</definedName>
    <definedName name="wrn.SSPIB." localSheetId="60" hidden="1">{#N/A,#N/A,FALSE,"SSPIB"}</definedName>
    <definedName name="wrn.SSPIB." localSheetId="61" hidden="1">{#N/A,#N/A,FALSE,"SSPIB"}</definedName>
    <definedName name="wrn.SSPIB." localSheetId="62" hidden="1">{#N/A,#N/A,FALSE,"SSPIB"}</definedName>
    <definedName name="wrn.SSPIB." localSheetId="63" hidden="1">{#N/A,#N/A,FALSE,"SSPIB"}</definedName>
    <definedName name="wrn.SSPIB." localSheetId="64" hidden="1">{#N/A,#N/A,FALSE,"SSPIB"}</definedName>
    <definedName name="wrn.SSPIB." localSheetId="66" hidden="1">{#N/A,#N/A,FALSE,"SSPIB"}</definedName>
    <definedName name="wrn.SSPIB." localSheetId="68" hidden="1">{#N/A,#N/A,FALSE,"SSPIB"}</definedName>
    <definedName name="wrn.SSPIB." localSheetId="69" hidden="1">{#N/A,#N/A,FALSE,"SSPIB"}</definedName>
    <definedName name="wrn.SSPIB." localSheetId="71" hidden="1">{#N/A,#N/A,FALSE,"SSPIB"}</definedName>
    <definedName name="wrn.SSPIB." localSheetId="76" hidden="1">{#N/A,#N/A,FALSE,"SSPIB"}</definedName>
    <definedName name="wrn.SSPIB." localSheetId="77" hidden="1">{#N/A,#N/A,FALSE,"SSPIB"}</definedName>
    <definedName name="wrn.SSPIB." localSheetId="78" hidden="1">{#N/A,#N/A,FALSE,"SSPIB"}</definedName>
    <definedName name="wrn.SSPIB." localSheetId="82" hidden="1">{#N/A,#N/A,FALSE,"SSPIB"}</definedName>
    <definedName name="wrn.SSPIB." localSheetId="22" hidden="1">{#N/A,#N/A,FALSE,"SSPIB"}</definedName>
    <definedName name="wrn.SSPIB." localSheetId="86" hidden="1">{#N/A,#N/A,FALSE,"SSPIB"}</definedName>
    <definedName name="wrn.SSPIB." localSheetId="90" hidden="1">{#N/A,#N/A,FALSE,"SSPIB"}</definedName>
    <definedName name="wrn.SSPIB." localSheetId="94" hidden="1">{#N/A,#N/A,FALSE,"SSPIB"}</definedName>
    <definedName name="wrn.SSPIB." localSheetId="102" hidden="1">{#N/A,#N/A,FALSE,"SSPIB"}</definedName>
    <definedName name="wrn.SSPIB." localSheetId="27" hidden="1">{#N/A,#N/A,FALSE,"SSPIB"}</definedName>
    <definedName name="wrn.SSPIB." localSheetId="0" hidden="1">{#N/A,#N/A,FALSE,"SSPIB"}</definedName>
    <definedName name="wrn.SSPIB." hidden="1">{#N/A,#N/A,FALSE,"SSPIB"}</definedName>
    <definedName name="wrn.Staff._.Report._.Tables." localSheetId="104" hidden="1">{#N/A,#N/A,FALSE,"SR1";#N/A,#N/A,FALSE,"SR2";#N/A,#N/A,FALSE,"SR3";#N/A,#N/A,FALSE,"SR4"}</definedName>
    <definedName name="wrn.Staff._.Report._.Tables." localSheetId="106" hidden="1">{#N/A,#N/A,FALSE,"SR1";#N/A,#N/A,FALSE,"SR2";#N/A,#N/A,FALSE,"SR3";#N/A,#N/A,FALSE,"SR4"}</definedName>
    <definedName name="wrn.Staff._.Report._.Tables." localSheetId="16" hidden="1">{#N/A,#N/A,FALSE,"SR1";#N/A,#N/A,FALSE,"SR2";#N/A,#N/A,FALSE,"SR3";#N/A,#N/A,FALSE,"SR4"}</definedName>
    <definedName name="wrn.Staff._.Report._.Tables." localSheetId="17" hidden="1">{#N/A,#N/A,FALSE,"SR1";#N/A,#N/A,FALSE,"SR2";#N/A,#N/A,FALSE,"SR3";#N/A,#N/A,FALSE,"SR4"}</definedName>
    <definedName name="wrn.Staff._.Report._.Tables." localSheetId="18" hidden="1">{#N/A,#N/A,FALSE,"SR1";#N/A,#N/A,FALSE,"SR2";#N/A,#N/A,FALSE,"SR3";#N/A,#N/A,FALSE,"SR4"}</definedName>
    <definedName name="wrn.Staff._.Report._.Tables." localSheetId="38" hidden="1">{#N/A,#N/A,FALSE,"SR1";#N/A,#N/A,FALSE,"SR2";#N/A,#N/A,FALSE,"SR3";#N/A,#N/A,FALSE,"SR4"}</definedName>
    <definedName name="wrn.Staff._.Report._.Tables." localSheetId="41" hidden="1">{#N/A,#N/A,FALSE,"SR1";#N/A,#N/A,FALSE,"SR2";#N/A,#N/A,FALSE,"SR3";#N/A,#N/A,FALSE,"SR4"}</definedName>
    <definedName name="wrn.Staff._.Report._.Tables." localSheetId="65" hidden="1">{#N/A,#N/A,FALSE,"SR1";#N/A,#N/A,FALSE,"SR2";#N/A,#N/A,FALSE,"SR3";#N/A,#N/A,FALSE,"SR4"}</definedName>
    <definedName name="wrn.Staff._.Report._.Tables." localSheetId="67" hidden="1">{#N/A,#N/A,FALSE,"SR1";#N/A,#N/A,FALSE,"SR2";#N/A,#N/A,FALSE,"SR3";#N/A,#N/A,FALSE,"SR4"}</definedName>
    <definedName name="wrn.Staff._.Report._.Tables." localSheetId="70" hidden="1">{#N/A,#N/A,FALSE,"SR1";#N/A,#N/A,FALSE,"SR2";#N/A,#N/A,FALSE,"SR3";#N/A,#N/A,FALSE,"SR4"}</definedName>
    <definedName name="wrn.Staff._.Report._.Tables." localSheetId="8" hidden="1">{#N/A,#N/A,FALSE,"SR1";#N/A,#N/A,FALSE,"SR2";#N/A,#N/A,FALSE,"SR3";#N/A,#N/A,FALSE,"SR4"}</definedName>
    <definedName name="wrn.Staff._.Report._.Tables." localSheetId="9" hidden="1">{#N/A,#N/A,FALSE,"SR1";#N/A,#N/A,FALSE,"SR2";#N/A,#N/A,FALSE,"SR3";#N/A,#N/A,FALSE,"SR4"}</definedName>
    <definedName name="wrn.Staff._.Report._.Tables." localSheetId="10" hidden="1">{#N/A,#N/A,FALSE,"SR1";#N/A,#N/A,FALSE,"SR2";#N/A,#N/A,FALSE,"SR3";#N/A,#N/A,FALSE,"SR4"}</definedName>
    <definedName name="wrn.Staff._.Report._.Tables." localSheetId="11" hidden="1">{#N/A,#N/A,FALSE,"SR1";#N/A,#N/A,FALSE,"SR2";#N/A,#N/A,FALSE,"SR3";#N/A,#N/A,FALSE,"SR4"}</definedName>
    <definedName name="wrn.Staff._.Report._.Tables." localSheetId="54" hidden="1">{#N/A,#N/A,FALSE,"SR1";#N/A,#N/A,FALSE,"SR2";#N/A,#N/A,FALSE,"SR3";#N/A,#N/A,FALSE,"SR4"}</definedName>
    <definedName name="wrn.Staff._.Report._.Tables." localSheetId="51" hidden="1">{#N/A,#N/A,FALSE,"SR1";#N/A,#N/A,FALSE,"SR2";#N/A,#N/A,FALSE,"SR3";#N/A,#N/A,FALSE,"SR4"}</definedName>
    <definedName name="wrn.Staff._.Report._.Tables." localSheetId="89" hidden="1">{#N/A,#N/A,FALSE,"SR1";#N/A,#N/A,FALSE,"SR2";#N/A,#N/A,FALSE,"SR3";#N/A,#N/A,FALSE,"SR4"}</definedName>
    <definedName name="wrn.Staff._.Report._.Tables." localSheetId="28" hidden="1">{#N/A,#N/A,FALSE,"SR1";#N/A,#N/A,FALSE,"SR2";#N/A,#N/A,FALSE,"SR3";#N/A,#N/A,FALSE,"SR4"}</definedName>
    <definedName name="wrn.Staff._.Report._.Tables." localSheetId="29" hidden="1">{#N/A,#N/A,FALSE,"SR1";#N/A,#N/A,FALSE,"SR2";#N/A,#N/A,FALSE,"SR3";#N/A,#N/A,FALSE,"SR4"}</definedName>
    <definedName name="wrn.Staff._.Report._.Tables." localSheetId="30" hidden="1">{#N/A,#N/A,FALSE,"SR1";#N/A,#N/A,FALSE,"SR2";#N/A,#N/A,FALSE,"SR3";#N/A,#N/A,FALSE,"SR4"}</definedName>
    <definedName name="wrn.Staff._.Report._.Tables." localSheetId="31" hidden="1">{#N/A,#N/A,FALSE,"SR1";#N/A,#N/A,FALSE,"SR2";#N/A,#N/A,FALSE,"SR3";#N/A,#N/A,FALSE,"SR4"}</definedName>
    <definedName name="wrn.Staff._.Report._.Tables." localSheetId="32" hidden="1">{#N/A,#N/A,FALSE,"SR1";#N/A,#N/A,FALSE,"SR2";#N/A,#N/A,FALSE,"SR3";#N/A,#N/A,FALSE,"SR4"}</definedName>
    <definedName name="wrn.Staff._.Report._.Tables." localSheetId="33" hidden="1">{#N/A,#N/A,FALSE,"SR1";#N/A,#N/A,FALSE,"SR2";#N/A,#N/A,FALSE,"SR3";#N/A,#N/A,FALSE,"SR4"}</definedName>
    <definedName name="wrn.Staff._.Report._.Tables." localSheetId="34" hidden="1">{#N/A,#N/A,FALSE,"SR1";#N/A,#N/A,FALSE,"SR2";#N/A,#N/A,FALSE,"SR3";#N/A,#N/A,FALSE,"SR4"}</definedName>
    <definedName name="wrn.Staff._.Report._.Tables." localSheetId="37" hidden="1">{#N/A,#N/A,FALSE,"SR1";#N/A,#N/A,FALSE,"SR2";#N/A,#N/A,FALSE,"SR3";#N/A,#N/A,FALSE,"SR4"}</definedName>
    <definedName name="wrn.Staff._.Report._.Tables." localSheetId="2" hidden="1">{#N/A,#N/A,FALSE,"SR1";#N/A,#N/A,FALSE,"SR2";#N/A,#N/A,FALSE,"SR3";#N/A,#N/A,FALSE,"SR4"}</definedName>
    <definedName name="wrn.Staff._.Report._.Tables." localSheetId="39" hidden="1">{#N/A,#N/A,FALSE,"SR1";#N/A,#N/A,FALSE,"SR2";#N/A,#N/A,FALSE,"SR3";#N/A,#N/A,FALSE,"SR4"}</definedName>
    <definedName name="wrn.Staff._.Report._.Tables." localSheetId="40" hidden="1">{#N/A,#N/A,FALSE,"SR1";#N/A,#N/A,FALSE,"SR2";#N/A,#N/A,FALSE,"SR3";#N/A,#N/A,FALSE,"SR4"}</definedName>
    <definedName name="wrn.Staff._.Report._.Tables." localSheetId="42" hidden="1">{#N/A,#N/A,FALSE,"SR1";#N/A,#N/A,FALSE,"SR2";#N/A,#N/A,FALSE,"SR3";#N/A,#N/A,FALSE,"SR4"}</definedName>
    <definedName name="wrn.Staff._.Report._.Tables." localSheetId="43" hidden="1">{#N/A,#N/A,FALSE,"SR1";#N/A,#N/A,FALSE,"SR2";#N/A,#N/A,FALSE,"SR3";#N/A,#N/A,FALSE,"SR4"}</definedName>
    <definedName name="wrn.Staff._.Report._.Tables." localSheetId="44" hidden="1">{#N/A,#N/A,FALSE,"SR1";#N/A,#N/A,FALSE,"SR2";#N/A,#N/A,FALSE,"SR3";#N/A,#N/A,FALSE,"SR4"}</definedName>
    <definedName name="wrn.Staff._.Report._.Tables." localSheetId="45" hidden="1">{#N/A,#N/A,FALSE,"SR1";#N/A,#N/A,FALSE,"SR2";#N/A,#N/A,FALSE,"SR3";#N/A,#N/A,FALSE,"SR4"}</definedName>
    <definedName name="wrn.Staff._.Report._.Tables." localSheetId="46" hidden="1">{#N/A,#N/A,FALSE,"SR1";#N/A,#N/A,FALSE,"SR2";#N/A,#N/A,FALSE,"SR3";#N/A,#N/A,FALSE,"SR4"}</definedName>
    <definedName name="wrn.Staff._.Report._.Tables." localSheetId="47" hidden="1">{#N/A,#N/A,FALSE,"SR1";#N/A,#N/A,FALSE,"SR2";#N/A,#N/A,FALSE,"SR3";#N/A,#N/A,FALSE,"SR4"}</definedName>
    <definedName name="wrn.Staff._.Report._.Tables." localSheetId="48" hidden="1">{#N/A,#N/A,FALSE,"SR1";#N/A,#N/A,FALSE,"SR2";#N/A,#N/A,FALSE,"SR3";#N/A,#N/A,FALSE,"SR4"}</definedName>
    <definedName name="wrn.Staff._.Report._.Tables." localSheetId="49" hidden="1">{#N/A,#N/A,FALSE,"SR1";#N/A,#N/A,FALSE,"SR2";#N/A,#N/A,FALSE,"SR3";#N/A,#N/A,FALSE,"SR4"}</definedName>
    <definedName name="wrn.Staff._.Report._.Tables." localSheetId="50" hidden="1">{#N/A,#N/A,FALSE,"SR1";#N/A,#N/A,FALSE,"SR2";#N/A,#N/A,FALSE,"SR3";#N/A,#N/A,FALSE,"SR4"}</definedName>
    <definedName name="wrn.Staff._.Report._.Tables." localSheetId="57" hidden="1">{#N/A,#N/A,FALSE,"SR1";#N/A,#N/A,FALSE,"SR2";#N/A,#N/A,FALSE,"SR3";#N/A,#N/A,FALSE,"SR4"}</definedName>
    <definedName name="wrn.Staff._.Report._.Tables." localSheetId="58" hidden="1">{#N/A,#N/A,FALSE,"SR1";#N/A,#N/A,FALSE,"SR2";#N/A,#N/A,FALSE,"SR3";#N/A,#N/A,FALSE,"SR4"}</definedName>
    <definedName name="wrn.Staff._.Report._.Tables." localSheetId="59" hidden="1">{#N/A,#N/A,FALSE,"SR1";#N/A,#N/A,FALSE,"SR2";#N/A,#N/A,FALSE,"SR3";#N/A,#N/A,FALSE,"SR4"}</definedName>
    <definedName name="wrn.Staff._.Report._.Tables." localSheetId="60" hidden="1">{#N/A,#N/A,FALSE,"SR1";#N/A,#N/A,FALSE,"SR2";#N/A,#N/A,FALSE,"SR3";#N/A,#N/A,FALSE,"SR4"}</definedName>
    <definedName name="wrn.Staff._.Report._.Tables." localSheetId="61" hidden="1">{#N/A,#N/A,FALSE,"SR1";#N/A,#N/A,FALSE,"SR2";#N/A,#N/A,FALSE,"SR3";#N/A,#N/A,FALSE,"SR4"}</definedName>
    <definedName name="wrn.Staff._.Report._.Tables." localSheetId="62" hidden="1">{#N/A,#N/A,FALSE,"SR1";#N/A,#N/A,FALSE,"SR2";#N/A,#N/A,FALSE,"SR3";#N/A,#N/A,FALSE,"SR4"}</definedName>
    <definedName name="wrn.Staff._.Report._.Tables." localSheetId="63" hidden="1">{#N/A,#N/A,FALSE,"SR1";#N/A,#N/A,FALSE,"SR2";#N/A,#N/A,FALSE,"SR3";#N/A,#N/A,FALSE,"SR4"}</definedName>
    <definedName name="wrn.Staff._.Report._.Tables." localSheetId="64" hidden="1">{#N/A,#N/A,FALSE,"SR1";#N/A,#N/A,FALSE,"SR2";#N/A,#N/A,FALSE,"SR3";#N/A,#N/A,FALSE,"SR4"}</definedName>
    <definedName name="wrn.Staff._.Report._.Tables." localSheetId="66" hidden="1">{#N/A,#N/A,FALSE,"SR1";#N/A,#N/A,FALSE,"SR2";#N/A,#N/A,FALSE,"SR3";#N/A,#N/A,FALSE,"SR4"}</definedName>
    <definedName name="wrn.Staff._.Report._.Tables." localSheetId="68" hidden="1">{#N/A,#N/A,FALSE,"SR1";#N/A,#N/A,FALSE,"SR2";#N/A,#N/A,FALSE,"SR3";#N/A,#N/A,FALSE,"SR4"}</definedName>
    <definedName name="wrn.Staff._.Report._.Tables." localSheetId="69" hidden="1">{#N/A,#N/A,FALSE,"SR1";#N/A,#N/A,FALSE,"SR2";#N/A,#N/A,FALSE,"SR3";#N/A,#N/A,FALSE,"SR4"}</definedName>
    <definedName name="wrn.Staff._.Report._.Tables." localSheetId="71" hidden="1">{#N/A,#N/A,FALSE,"SR1";#N/A,#N/A,FALSE,"SR2";#N/A,#N/A,FALSE,"SR3";#N/A,#N/A,FALSE,"SR4"}</definedName>
    <definedName name="wrn.Staff._.Report._.Tables." localSheetId="76" hidden="1">{#N/A,#N/A,FALSE,"SR1";#N/A,#N/A,FALSE,"SR2";#N/A,#N/A,FALSE,"SR3";#N/A,#N/A,FALSE,"SR4"}</definedName>
    <definedName name="wrn.Staff._.Report._.Tables." localSheetId="77" hidden="1">{#N/A,#N/A,FALSE,"SR1";#N/A,#N/A,FALSE,"SR2";#N/A,#N/A,FALSE,"SR3";#N/A,#N/A,FALSE,"SR4"}</definedName>
    <definedName name="wrn.Staff._.Report._.Tables." localSheetId="78" hidden="1">{#N/A,#N/A,FALSE,"SR1";#N/A,#N/A,FALSE,"SR2";#N/A,#N/A,FALSE,"SR3";#N/A,#N/A,FALSE,"SR4"}</definedName>
    <definedName name="wrn.Staff._.Report._.Tables." localSheetId="82" hidden="1">{#N/A,#N/A,FALSE,"SR1";#N/A,#N/A,FALSE,"SR2";#N/A,#N/A,FALSE,"SR3";#N/A,#N/A,FALSE,"SR4"}</definedName>
    <definedName name="wrn.Staff._.Report._.Tables." localSheetId="22" hidden="1">{#N/A,#N/A,FALSE,"SR1";#N/A,#N/A,FALSE,"SR2";#N/A,#N/A,FALSE,"SR3";#N/A,#N/A,FALSE,"SR4"}</definedName>
    <definedName name="wrn.Staff._.Report._.Tables." localSheetId="86" hidden="1">{#N/A,#N/A,FALSE,"SR1";#N/A,#N/A,FALSE,"SR2";#N/A,#N/A,FALSE,"SR3";#N/A,#N/A,FALSE,"SR4"}</definedName>
    <definedName name="wrn.Staff._.Report._.Tables." localSheetId="90" hidden="1">{#N/A,#N/A,FALSE,"SR1";#N/A,#N/A,FALSE,"SR2";#N/A,#N/A,FALSE,"SR3";#N/A,#N/A,FALSE,"SR4"}</definedName>
    <definedName name="wrn.Staff._.Report._.Tables." localSheetId="94" hidden="1">{#N/A,#N/A,FALSE,"SR1";#N/A,#N/A,FALSE,"SR2";#N/A,#N/A,FALSE,"SR3";#N/A,#N/A,FALSE,"SR4"}</definedName>
    <definedName name="wrn.Staff._.Report._.Tables." localSheetId="102" hidden="1">{#N/A,#N/A,FALSE,"SR1";#N/A,#N/A,FALSE,"SR2";#N/A,#N/A,FALSE,"SR3";#N/A,#N/A,FALSE,"SR4"}</definedName>
    <definedName name="wrn.Staff._.Report._.Tables." localSheetId="27" hidden="1">{#N/A,#N/A,FALSE,"SR1";#N/A,#N/A,FALSE,"SR2";#N/A,#N/A,FALSE,"SR3";#N/A,#N/A,FALSE,"SR4"}</definedName>
    <definedName name="wrn.Staff._.Report._.Tables." localSheetId="0" hidden="1">{#N/A,#N/A,FALSE,"SR1";#N/A,#N/A,FALSE,"SR2";#N/A,#N/A,FALSE,"SR3";#N/A,#N/A,FALSE,"SR4"}</definedName>
    <definedName name="wrn.Staff._.Report._.Tables." hidden="1">{#N/A,#N/A,FALSE,"SR1";#N/A,#N/A,FALSE,"SR2";#N/A,#N/A,FALSE,"SR3";#N/A,#N/A,FALSE,"SR4"}</definedName>
    <definedName name="wrn.staffreport." localSheetId="104" hidden="1">{#N/A,#N/A,FALSE,"slvsrtb1";#N/A,#N/A,FALSE,"slvsrtb2";#N/A,#N/A,FALSE,"slvsrtb3";#N/A,#N/A,FALSE,"slvsrtb4";#N/A,#N/A,FALSE,"slvsrtb5";#N/A,#N/A,FALSE,"slvsrtb6";#N/A,#N/A,FALSE,"slvsrtb7";#N/A,#N/A,FALSE,"slvsrtb8";#N/A,#N/A,FALSE,"slvsrtb9";#N/A,#N/A,FALSE,"slvsrtb10";#N/A,#N/A,FALSE,"slvsrtb12"}</definedName>
    <definedName name="wrn.staffreport." localSheetId="106" hidden="1">{#N/A,#N/A,FALSE,"slvsrtb1";#N/A,#N/A,FALSE,"slvsrtb2";#N/A,#N/A,FALSE,"slvsrtb3";#N/A,#N/A,FALSE,"slvsrtb4";#N/A,#N/A,FALSE,"slvsrtb5";#N/A,#N/A,FALSE,"slvsrtb6";#N/A,#N/A,FALSE,"slvsrtb7";#N/A,#N/A,FALSE,"slvsrtb8";#N/A,#N/A,FALSE,"slvsrtb9";#N/A,#N/A,FALSE,"slvsrtb10";#N/A,#N/A,FALSE,"slvsrtb12"}</definedName>
    <definedName name="wrn.staffreport." localSheetId="16" hidden="1">{#N/A,#N/A,FALSE,"slvsrtb1";#N/A,#N/A,FALSE,"slvsrtb2";#N/A,#N/A,FALSE,"slvsrtb3";#N/A,#N/A,FALSE,"slvsrtb4";#N/A,#N/A,FALSE,"slvsrtb5";#N/A,#N/A,FALSE,"slvsrtb6";#N/A,#N/A,FALSE,"slvsrtb7";#N/A,#N/A,FALSE,"slvsrtb8";#N/A,#N/A,FALSE,"slvsrtb9";#N/A,#N/A,FALSE,"slvsrtb10";#N/A,#N/A,FALSE,"slvsrtb12"}</definedName>
    <definedName name="wrn.staffreport." localSheetId="17" hidden="1">{#N/A,#N/A,FALSE,"slvsrtb1";#N/A,#N/A,FALSE,"slvsrtb2";#N/A,#N/A,FALSE,"slvsrtb3";#N/A,#N/A,FALSE,"slvsrtb4";#N/A,#N/A,FALSE,"slvsrtb5";#N/A,#N/A,FALSE,"slvsrtb6";#N/A,#N/A,FALSE,"slvsrtb7";#N/A,#N/A,FALSE,"slvsrtb8";#N/A,#N/A,FALSE,"slvsrtb9";#N/A,#N/A,FALSE,"slvsrtb10";#N/A,#N/A,FALSE,"slvsrtb12"}</definedName>
    <definedName name="wrn.staffreport." localSheetId="18" hidden="1">{#N/A,#N/A,FALSE,"slvsrtb1";#N/A,#N/A,FALSE,"slvsrtb2";#N/A,#N/A,FALSE,"slvsrtb3";#N/A,#N/A,FALSE,"slvsrtb4";#N/A,#N/A,FALSE,"slvsrtb5";#N/A,#N/A,FALSE,"slvsrtb6";#N/A,#N/A,FALSE,"slvsrtb7";#N/A,#N/A,FALSE,"slvsrtb8";#N/A,#N/A,FALSE,"slvsrtb9";#N/A,#N/A,FALSE,"slvsrtb10";#N/A,#N/A,FALSE,"slvsrtb12"}</definedName>
    <definedName name="wrn.staffreport." localSheetId="38" hidden="1">{#N/A,#N/A,FALSE,"slvsrtb1";#N/A,#N/A,FALSE,"slvsrtb2";#N/A,#N/A,FALSE,"slvsrtb3";#N/A,#N/A,FALSE,"slvsrtb4";#N/A,#N/A,FALSE,"slvsrtb5";#N/A,#N/A,FALSE,"slvsrtb6";#N/A,#N/A,FALSE,"slvsrtb7";#N/A,#N/A,FALSE,"slvsrtb8";#N/A,#N/A,FALSE,"slvsrtb9";#N/A,#N/A,FALSE,"slvsrtb10";#N/A,#N/A,FALSE,"slvsrtb12"}</definedName>
    <definedName name="wrn.staffreport." localSheetId="41" hidden="1">{#N/A,#N/A,FALSE,"slvsrtb1";#N/A,#N/A,FALSE,"slvsrtb2";#N/A,#N/A,FALSE,"slvsrtb3";#N/A,#N/A,FALSE,"slvsrtb4";#N/A,#N/A,FALSE,"slvsrtb5";#N/A,#N/A,FALSE,"slvsrtb6";#N/A,#N/A,FALSE,"slvsrtb7";#N/A,#N/A,FALSE,"slvsrtb8";#N/A,#N/A,FALSE,"slvsrtb9";#N/A,#N/A,FALSE,"slvsrtb10";#N/A,#N/A,FALSE,"slvsrtb12"}</definedName>
    <definedName name="wrn.staffreport." localSheetId="65" hidden="1">{#N/A,#N/A,FALSE,"slvsrtb1";#N/A,#N/A,FALSE,"slvsrtb2";#N/A,#N/A,FALSE,"slvsrtb3";#N/A,#N/A,FALSE,"slvsrtb4";#N/A,#N/A,FALSE,"slvsrtb5";#N/A,#N/A,FALSE,"slvsrtb6";#N/A,#N/A,FALSE,"slvsrtb7";#N/A,#N/A,FALSE,"slvsrtb8";#N/A,#N/A,FALSE,"slvsrtb9";#N/A,#N/A,FALSE,"slvsrtb10";#N/A,#N/A,FALSE,"slvsrtb12"}</definedName>
    <definedName name="wrn.staffreport." localSheetId="67" hidden="1">{#N/A,#N/A,FALSE,"slvsrtb1";#N/A,#N/A,FALSE,"slvsrtb2";#N/A,#N/A,FALSE,"slvsrtb3";#N/A,#N/A,FALSE,"slvsrtb4";#N/A,#N/A,FALSE,"slvsrtb5";#N/A,#N/A,FALSE,"slvsrtb6";#N/A,#N/A,FALSE,"slvsrtb7";#N/A,#N/A,FALSE,"slvsrtb8";#N/A,#N/A,FALSE,"slvsrtb9";#N/A,#N/A,FALSE,"slvsrtb10";#N/A,#N/A,FALSE,"slvsrtb12"}</definedName>
    <definedName name="wrn.staffreport." localSheetId="70" hidden="1">{#N/A,#N/A,FALSE,"slvsrtb1";#N/A,#N/A,FALSE,"slvsrtb2";#N/A,#N/A,FALSE,"slvsrtb3";#N/A,#N/A,FALSE,"slvsrtb4";#N/A,#N/A,FALSE,"slvsrtb5";#N/A,#N/A,FALSE,"slvsrtb6";#N/A,#N/A,FALSE,"slvsrtb7";#N/A,#N/A,FALSE,"slvsrtb8";#N/A,#N/A,FALSE,"slvsrtb9";#N/A,#N/A,FALSE,"slvsrtb10";#N/A,#N/A,FALSE,"slvsrtb12"}</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9" hidden="1">{#N/A,#N/A,FALSE,"slvsrtb1";#N/A,#N/A,FALSE,"slvsrtb2";#N/A,#N/A,FALSE,"slvsrtb3";#N/A,#N/A,FALSE,"slvsrtb4";#N/A,#N/A,FALSE,"slvsrtb5";#N/A,#N/A,FALSE,"slvsrtb6";#N/A,#N/A,FALSE,"slvsrtb7";#N/A,#N/A,FALSE,"slvsrtb8";#N/A,#N/A,FALSE,"slvsrtb9";#N/A,#N/A,FALSE,"slvsrtb10";#N/A,#N/A,FALSE,"slvsrtb12"}</definedName>
    <definedName name="wrn.staffreport." localSheetId="10" hidden="1">{#N/A,#N/A,FALSE,"slvsrtb1";#N/A,#N/A,FALSE,"slvsrtb2";#N/A,#N/A,FALSE,"slvsrtb3";#N/A,#N/A,FALSE,"slvsrtb4";#N/A,#N/A,FALSE,"slvsrtb5";#N/A,#N/A,FALSE,"slvsrtb6";#N/A,#N/A,FALSE,"slvsrtb7";#N/A,#N/A,FALSE,"slvsrtb8";#N/A,#N/A,FALSE,"slvsrtb9";#N/A,#N/A,FALSE,"slvsrtb10";#N/A,#N/A,FALSE,"slvsrtb12"}</definedName>
    <definedName name="wrn.staffreport." localSheetId="11" hidden="1">{#N/A,#N/A,FALSE,"slvsrtb1";#N/A,#N/A,FALSE,"slvsrtb2";#N/A,#N/A,FALSE,"slvsrtb3";#N/A,#N/A,FALSE,"slvsrtb4";#N/A,#N/A,FALSE,"slvsrtb5";#N/A,#N/A,FALSE,"slvsrtb6";#N/A,#N/A,FALSE,"slvsrtb7";#N/A,#N/A,FALSE,"slvsrtb8";#N/A,#N/A,FALSE,"slvsrtb9";#N/A,#N/A,FALSE,"slvsrtb10";#N/A,#N/A,FALSE,"slvsrtb12"}</definedName>
    <definedName name="wrn.staffreport." localSheetId="54" hidden="1">{#N/A,#N/A,FALSE,"slvsrtb1";#N/A,#N/A,FALSE,"slvsrtb2";#N/A,#N/A,FALSE,"slvsrtb3";#N/A,#N/A,FALSE,"slvsrtb4";#N/A,#N/A,FALSE,"slvsrtb5";#N/A,#N/A,FALSE,"slvsrtb6";#N/A,#N/A,FALSE,"slvsrtb7";#N/A,#N/A,FALSE,"slvsrtb8";#N/A,#N/A,FALSE,"slvsrtb9";#N/A,#N/A,FALSE,"slvsrtb10";#N/A,#N/A,FALSE,"slvsrtb12"}</definedName>
    <definedName name="wrn.staffreport." localSheetId="51" hidden="1">{#N/A,#N/A,FALSE,"slvsrtb1";#N/A,#N/A,FALSE,"slvsrtb2";#N/A,#N/A,FALSE,"slvsrtb3";#N/A,#N/A,FALSE,"slvsrtb4";#N/A,#N/A,FALSE,"slvsrtb5";#N/A,#N/A,FALSE,"slvsrtb6";#N/A,#N/A,FALSE,"slvsrtb7";#N/A,#N/A,FALSE,"slvsrtb8";#N/A,#N/A,FALSE,"slvsrtb9";#N/A,#N/A,FALSE,"slvsrtb10";#N/A,#N/A,FALSE,"slvsrtb12"}</definedName>
    <definedName name="wrn.staffreport." localSheetId="89" hidden="1">{#N/A,#N/A,FALSE,"slvsrtb1";#N/A,#N/A,FALSE,"slvsrtb2";#N/A,#N/A,FALSE,"slvsrtb3";#N/A,#N/A,FALSE,"slvsrtb4";#N/A,#N/A,FALSE,"slvsrtb5";#N/A,#N/A,FALSE,"slvsrtb6";#N/A,#N/A,FALSE,"slvsrtb7";#N/A,#N/A,FALSE,"slvsrtb8";#N/A,#N/A,FALSE,"slvsrtb9";#N/A,#N/A,FALSE,"slvsrtb10";#N/A,#N/A,FALSE,"slvsrtb12"}</definedName>
    <definedName name="wrn.staffreport." localSheetId="28" hidden="1">{#N/A,#N/A,FALSE,"slvsrtb1";#N/A,#N/A,FALSE,"slvsrtb2";#N/A,#N/A,FALSE,"slvsrtb3";#N/A,#N/A,FALSE,"slvsrtb4";#N/A,#N/A,FALSE,"slvsrtb5";#N/A,#N/A,FALSE,"slvsrtb6";#N/A,#N/A,FALSE,"slvsrtb7";#N/A,#N/A,FALSE,"slvsrtb8";#N/A,#N/A,FALSE,"slvsrtb9";#N/A,#N/A,FALSE,"slvsrtb10";#N/A,#N/A,FALSE,"slvsrtb12"}</definedName>
    <definedName name="wrn.staffreport." localSheetId="29" hidden="1">{#N/A,#N/A,FALSE,"slvsrtb1";#N/A,#N/A,FALSE,"slvsrtb2";#N/A,#N/A,FALSE,"slvsrtb3";#N/A,#N/A,FALSE,"slvsrtb4";#N/A,#N/A,FALSE,"slvsrtb5";#N/A,#N/A,FALSE,"slvsrtb6";#N/A,#N/A,FALSE,"slvsrtb7";#N/A,#N/A,FALSE,"slvsrtb8";#N/A,#N/A,FALSE,"slvsrtb9";#N/A,#N/A,FALSE,"slvsrtb10";#N/A,#N/A,FALSE,"slvsrtb12"}</definedName>
    <definedName name="wrn.staffreport." localSheetId="30" hidden="1">{#N/A,#N/A,FALSE,"slvsrtb1";#N/A,#N/A,FALSE,"slvsrtb2";#N/A,#N/A,FALSE,"slvsrtb3";#N/A,#N/A,FALSE,"slvsrtb4";#N/A,#N/A,FALSE,"slvsrtb5";#N/A,#N/A,FALSE,"slvsrtb6";#N/A,#N/A,FALSE,"slvsrtb7";#N/A,#N/A,FALSE,"slvsrtb8";#N/A,#N/A,FALSE,"slvsrtb9";#N/A,#N/A,FALSE,"slvsrtb10";#N/A,#N/A,FALSE,"slvsrtb12"}</definedName>
    <definedName name="wrn.staffreport." localSheetId="31" hidden="1">{#N/A,#N/A,FALSE,"slvsrtb1";#N/A,#N/A,FALSE,"slvsrtb2";#N/A,#N/A,FALSE,"slvsrtb3";#N/A,#N/A,FALSE,"slvsrtb4";#N/A,#N/A,FALSE,"slvsrtb5";#N/A,#N/A,FALSE,"slvsrtb6";#N/A,#N/A,FALSE,"slvsrtb7";#N/A,#N/A,FALSE,"slvsrtb8";#N/A,#N/A,FALSE,"slvsrtb9";#N/A,#N/A,FALSE,"slvsrtb10";#N/A,#N/A,FALSE,"slvsrtb12"}</definedName>
    <definedName name="wrn.staffreport." localSheetId="32" hidden="1">{#N/A,#N/A,FALSE,"slvsrtb1";#N/A,#N/A,FALSE,"slvsrtb2";#N/A,#N/A,FALSE,"slvsrtb3";#N/A,#N/A,FALSE,"slvsrtb4";#N/A,#N/A,FALSE,"slvsrtb5";#N/A,#N/A,FALSE,"slvsrtb6";#N/A,#N/A,FALSE,"slvsrtb7";#N/A,#N/A,FALSE,"slvsrtb8";#N/A,#N/A,FALSE,"slvsrtb9";#N/A,#N/A,FALSE,"slvsrtb10";#N/A,#N/A,FALSE,"slvsrtb12"}</definedName>
    <definedName name="wrn.staffreport." localSheetId="33" hidden="1">{#N/A,#N/A,FALSE,"slvsrtb1";#N/A,#N/A,FALSE,"slvsrtb2";#N/A,#N/A,FALSE,"slvsrtb3";#N/A,#N/A,FALSE,"slvsrtb4";#N/A,#N/A,FALSE,"slvsrtb5";#N/A,#N/A,FALSE,"slvsrtb6";#N/A,#N/A,FALSE,"slvsrtb7";#N/A,#N/A,FALSE,"slvsrtb8";#N/A,#N/A,FALSE,"slvsrtb9";#N/A,#N/A,FALSE,"slvsrtb10";#N/A,#N/A,FALSE,"slvsrtb12"}</definedName>
    <definedName name="wrn.staffreport." localSheetId="34" hidden="1">{#N/A,#N/A,FALSE,"slvsrtb1";#N/A,#N/A,FALSE,"slvsrtb2";#N/A,#N/A,FALSE,"slvsrtb3";#N/A,#N/A,FALSE,"slvsrtb4";#N/A,#N/A,FALSE,"slvsrtb5";#N/A,#N/A,FALSE,"slvsrtb6";#N/A,#N/A,FALSE,"slvsrtb7";#N/A,#N/A,FALSE,"slvsrtb8";#N/A,#N/A,FALSE,"slvsrtb9";#N/A,#N/A,FALSE,"slvsrtb10";#N/A,#N/A,FALSE,"slvsrtb12"}</definedName>
    <definedName name="wrn.staffreport." localSheetId="37" hidden="1">{#N/A,#N/A,FALSE,"slvsrtb1";#N/A,#N/A,FALSE,"slvsrtb2";#N/A,#N/A,FALSE,"slvsrtb3";#N/A,#N/A,FALSE,"slvsrtb4";#N/A,#N/A,FALSE,"slvsrtb5";#N/A,#N/A,FALSE,"slvsrtb6";#N/A,#N/A,FALSE,"slvsrtb7";#N/A,#N/A,FALSE,"slvsrtb8";#N/A,#N/A,FALSE,"slvsrtb9";#N/A,#N/A,FALSE,"slvsrtb10";#N/A,#N/A,FALSE,"slvsrtb12"}</definedName>
    <definedName name="wrn.staffreport." localSheetId="2" hidden="1">{#N/A,#N/A,FALSE,"slvsrtb1";#N/A,#N/A,FALSE,"slvsrtb2";#N/A,#N/A,FALSE,"slvsrtb3";#N/A,#N/A,FALSE,"slvsrtb4";#N/A,#N/A,FALSE,"slvsrtb5";#N/A,#N/A,FALSE,"slvsrtb6";#N/A,#N/A,FALSE,"slvsrtb7";#N/A,#N/A,FALSE,"slvsrtb8";#N/A,#N/A,FALSE,"slvsrtb9";#N/A,#N/A,FALSE,"slvsrtb10";#N/A,#N/A,FALSE,"slvsrtb12"}</definedName>
    <definedName name="wrn.staffreport." localSheetId="39" hidden="1">{#N/A,#N/A,FALSE,"slvsrtb1";#N/A,#N/A,FALSE,"slvsrtb2";#N/A,#N/A,FALSE,"slvsrtb3";#N/A,#N/A,FALSE,"slvsrtb4";#N/A,#N/A,FALSE,"slvsrtb5";#N/A,#N/A,FALSE,"slvsrtb6";#N/A,#N/A,FALSE,"slvsrtb7";#N/A,#N/A,FALSE,"slvsrtb8";#N/A,#N/A,FALSE,"slvsrtb9";#N/A,#N/A,FALSE,"slvsrtb10";#N/A,#N/A,FALSE,"slvsrtb12"}</definedName>
    <definedName name="wrn.staffreport." localSheetId="40" hidden="1">{#N/A,#N/A,FALSE,"slvsrtb1";#N/A,#N/A,FALSE,"slvsrtb2";#N/A,#N/A,FALSE,"slvsrtb3";#N/A,#N/A,FALSE,"slvsrtb4";#N/A,#N/A,FALSE,"slvsrtb5";#N/A,#N/A,FALSE,"slvsrtb6";#N/A,#N/A,FALSE,"slvsrtb7";#N/A,#N/A,FALSE,"slvsrtb8";#N/A,#N/A,FALSE,"slvsrtb9";#N/A,#N/A,FALSE,"slvsrtb10";#N/A,#N/A,FALSE,"slvsrtb12"}</definedName>
    <definedName name="wrn.staffreport." localSheetId="42" hidden="1">{#N/A,#N/A,FALSE,"slvsrtb1";#N/A,#N/A,FALSE,"slvsrtb2";#N/A,#N/A,FALSE,"slvsrtb3";#N/A,#N/A,FALSE,"slvsrtb4";#N/A,#N/A,FALSE,"slvsrtb5";#N/A,#N/A,FALSE,"slvsrtb6";#N/A,#N/A,FALSE,"slvsrtb7";#N/A,#N/A,FALSE,"slvsrtb8";#N/A,#N/A,FALSE,"slvsrtb9";#N/A,#N/A,FALSE,"slvsrtb10";#N/A,#N/A,FALSE,"slvsrtb12"}</definedName>
    <definedName name="wrn.staffreport." localSheetId="43" hidden="1">{#N/A,#N/A,FALSE,"slvsrtb1";#N/A,#N/A,FALSE,"slvsrtb2";#N/A,#N/A,FALSE,"slvsrtb3";#N/A,#N/A,FALSE,"slvsrtb4";#N/A,#N/A,FALSE,"slvsrtb5";#N/A,#N/A,FALSE,"slvsrtb6";#N/A,#N/A,FALSE,"slvsrtb7";#N/A,#N/A,FALSE,"slvsrtb8";#N/A,#N/A,FALSE,"slvsrtb9";#N/A,#N/A,FALSE,"slvsrtb10";#N/A,#N/A,FALSE,"slvsrtb12"}</definedName>
    <definedName name="wrn.staffreport." localSheetId="44" hidden="1">{#N/A,#N/A,FALSE,"slvsrtb1";#N/A,#N/A,FALSE,"slvsrtb2";#N/A,#N/A,FALSE,"slvsrtb3";#N/A,#N/A,FALSE,"slvsrtb4";#N/A,#N/A,FALSE,"slvsrtb5";#N/A,#N/A,FALSE,"slvsrtb6";#N/A,#N/A,FALSE,"slvsrtb7";#N/A,#N/A,FALSE,"slvsrtb8";#N/A,#N/A,FALSE,"slvsrtb9";#N/A,#N/A,FALSE,"slvsrtb10";#N/A,#N/A,FALSE,"slvsrtb12"}</definedName>
    <definedName name="wrn.staffreport." localSheetId="45" hidden="1">{#N/A,#N/A,FALSE,"slvsrtb1";#N/A,#N/A,FALSE,"slvsrtb2";#N/A,#N/A,FALSE,"slvsrtb3";#N/A,#N/A,FALSE,"slvsrtb4";#N/A,#N/A,FALSE,"slvsrtb5";#N/A,#N/A,FALSE,"slvsrtb6";#N/A,#N/A,FALSE,"slvsrtb7";#N/A,#N/A,FALSE,"slvsrtb8";#N/A,#N/A,FALSE,"slvsrtb9";#N/A,#N/A,FALSE,"slvsrtb10";#N/A,#N/A,FALSE,"slvsrtb12"}</definedName>
    <definedName name="wrn.staffreport." localSheetId="46" hidden="1">{#N/A,#N/A,FALSE,"slvsrtb1";#N/A,#N/A,FALSE,"slvsrtb2";#N/A,#N/A,FALSE,"slvsrtb3";#N/A,#N/A,FALSE,"slvsrtb4";#N/A,#N/A,FALSE,"slvsrtb5";#N/A,#N/A,FALSE,"slvsrtb6";#N/A,#N/A,FALSE,"slvsrtb7";#N/A,#N/A,FALSE,"slvsrtb8";#N/A,#N/A,FALSE,"slvsrtb9";#N/A,#N/A,FALSE,"slvsrtb10";#N/A,#N/A,FALSE,"slvsrtb12"}</definedName>
    <definedName name="wrn.staffreport." localSheetId="47" hidden="1">{#N/A,#N/A,FALSE,"slvsrtb1";#N/A,#N/A,FALSE,"slvsrtb2";#N/A,#N/A,FALSE,"slvsrtb3";#N/A,#N/A,FALSE,"slvsrtb4";#N/A,#N/A,FALSE,"slvsrtb5";#N/A,#N/A,FALSE,"slvsrtb6";#N/A,#N/A,FALSE,"slvsrtb7";#N/A,#N/A,FALSE,"slvsrtb8";#N/A,#N/A,FALSE,"slvsrtb9";#N/A,#N/A,FALSE,"slvsrtb10";#N/A,#N/A,FALSE,"slvsrtb12"}</definedName>
    <definedName name="wrn.staffreport." localSheetId="48" hidden="1">{#N/A,#N/A,FALSE,"slvsrtb1";#N/A,#N/A,FALSE,"slvsrtb2";#N/A,#N/A,FALSE,"slvsrtb3";#N/A,#N/A,FALSE,"slvsrtb4";#N/A,#N/A,FALSE,"slvsrtb5";#N/A,#N/A,FALSE,"slvsrtb6";#N/A,#N/A,FALSE,"slvsrtb7";#N/A,#N/A,FALSE,"slvsrtb8";#N/A,#N/A,FALSE,"slvsrtb9";#N/A,#N/A,FALSE,"slvsrtb10";#N/A,#N/A,FALSE,"slvsrtb12"}</definedName>
    <definedName name="wrn.staffreport." localSheetId="49" hidden="1">{#N/A,#N/A,FALSE,"slvsrtb1";#N/A,#N/A,FALSE,"slvsrtb2";#N/A,#N/A,FALSE,"slvsrtb3";#N/A,#N/A,FALSE,"slvsrtb4";#N/A,#N/A,FALSE,"slvsrtb5";#N/A,#N/A,FALSE,"slvsrtb6";#N/A,#N/A,FALSE,"slvsrtb7";#N/A,#N/A,FALSE,"slvsrtb8";#N/A,#N/A,FALSE,"slvsrtb9";#N/A,#N/A,FALSE,"slvsrtb10";#N/A,#N/A,FALSE,"slvsrtb12"}</definedName>
    <definedName name="wrn.staffreport." localSheetId="50" hidden="1">{#N/A,#N/A,FALSE,"slvsrtb1";#N/A,#N/A,FALSE,"slvsrtb2";#N/A,#N/A,FALSE,"slvsrtb3";#N/A,#N/A,FALSE,"slvsrtb4";#N/A,#N/A,FALSE,"slvsrtb5";#N/A,#N/A,FALSE,"slvsrtb6";#N/A,#N/A,FALSE,"slvsrtb7";#N/A,#N/A,FALSE,"slvsrtb8";#N/A,#N/A,FALSE,"slvsrtb9";#N/A,#N/A,FALSE,"slvsrtb10";#N/A,#N/A,FALSE,"slvsrtb12"}</definedName>
    <definedName name="wrn.staffreport." localSheetId="57" hidden="1">{#N/A,#N/A,FALSE,"slvsrtb1";#N/A,#N/A,FALSE,"slvsrtb2";#N/A,#N/A,FALSE,"slvsrtb3";#N/A,#N/A,FALSE,"slvsrtb4";#N/A,#N/A,FALSE,"slvsrtb5";#N/A,#N/A,FALSE,"slvsrtb6";#N/A,#N/A,FALSE,"slvsrtb7";#N/A,#N/A,FALSE,"slvsrtb8";#N/A,#N/A,FALSE,"slvsrtb9";#N/A,#N/A,FALSE,"slvsrtb10";#N/A,#N/A,FALSE,"slvsrtb12"}</definedName>
    <definedName name="wrn.staffreport." localSheetId="58" hidden="1">{#N/A,#N/A,FALSE,"slvsrtb1";#N/A,#N/A,FALSE,"slvsrtb2";#N/A,#N/A,FALSE,"slvsrtb3";#N/A,#N/A,FALSE,"slvsrtb4";#N/A,#N/A,FALSE,"slvsrtb5";#N/A,#N/A,FALSE,"slvsrtb6";#N/A,#N/A,FALSE,"slvsrtb7";#N/A,#N/A,FALSE,"slvsrtb8";#N/A,#N/A,FALSE,"slvsrtb9";#N/A,#N/A,FALSE,"slvsrtb10";#N/A,#N/A,FALSE,"slvsrtb12"}</definedName>
    <definedName name="wrn.staffreport." localSheetId="59" hidden="1">{#N/A,#N/A,FALSE,"slvsrtb1";#N/A,#N/A,FALSE,"slvsrtb2";#N/A,#N/A,FALSE,"slvsrtb3";#N/A,#N/A,FALSE,"slvsrtb4";#N/A,#N/A,FALSE,"slvsrtb5";#N/A,#N/A,FALSE,"slvsrtb6";#N/A,#N/A,FALSE,"slvsrtb7";#N/A,#N/A,FALSE,"slvsrtb8";#N/A,#N/A,FALSE,"slvsrtb9";#N/A,#N/A,FALSE,"slvsrtb10";#N/A,#N/A,FALSE,"slvsrtb12"}</definedName>
    <definedName name="wrn.staffreport." localSheetId="60" hidden="1">{#N/A,#N/A,FALSE,"slvsrtb1";#N/A,#N/A,FALSE,"slvsrtb2";#N/A,#N/A,FALSE,"slvsrtb3";#N/A,#N/A,FALSE,"slvsrtb4";#N/A,#N/A,FALSE,"slvsrtb5";#N/A,#N/A,FALSE,"slvsrtb6";#N/A,#N/A,FALSE,"slvsrtb7";#N/A,#N/A,FALSE,"slvsrtb8";#N/A,#N/A,FALSE,"slvsrtb9";#N/A,#N/A,FALSE,"slvsrtb10";#N/A,#N/A,FALSE,"slvsrtb12"}</definedName>
    <definedName name="wrn.staffreport." localSheetId="61" hidden="1">{#N/A,#N/A,FALSE,"slvsrtb1";#N/A,#N/A,FALSE,"slvsrtb2";#N/A,#N/A,FALSE,"slvsrtb3";#N/A,#N/A,FALSE,"slvsrtb4";#N/A,#N/A,FALSE,"slvsrtb5";#N/A,#N/A,FALSE,"slvsrtb6";#N/A,#N/A,FALSE,"slvsrtb7";#N/A,#N/A,FALSE,"slvsrtb8";#N/A,#N/A,FALSE,"slvsrtb9";#N/A,#N/A,FALSE,"slvsrtb10";#N/A,#N/A,FALSE,"slvsrtb12"}</definedName>
    <definedName name="wrn.staffreport." localSheetId="62" hidden="1">{#N/A,#N/A,FALSE,"slvsrtb1";#N/A,#N/A,FALSE,"slvsrtb2";#N/A,#N/A,FALSE,"slvsrtb3";#N/A,#N/A,FALSE,"slvsrtb4";#N/A,#N/A,FALSE,"slvsrtb5";#N/A,#N/A,FALSE,"slvsrtb6";#N/A,#N/A,FALSE,"slvsrtb7";#N/A,#N/A,FALSE,"slvsrtb8";#N/A,#N/A,FALSE,"slvsrtb9";#N/A,#N/A,FALSE,"slvsrtb10";#N/A,#N/A,FALSE,"slvsrtb12"}</definedName>
    <definedName name="wrn.staffreport." localSheetId="63" hidden="1">{#N/A,#N/A,FALSE,"slvsrtb1";#N/A,#N/A,FALSE,"slvsrtb2";#N/A,#N/A,FALSE,"slvsrtb3";#N/A,#N/A,FALSE,"slvsrtb4";#N/A,#N/A,FALSE,"slvsrtb5";#N/A,#N/A,FALSE,"slvsrtb6";#N/A,#N/A,FALSE,"slvsrtb7";#N/A,#N/A,FALSE,"slvsrtb8";#N/A,#N/A,FALSE,"slvsrtb9";#N/A,#N/A,FALSE,"slvsrtb10";#N/A,#N/A,FALSE,"slvsrtb12"}</definedName>
    <definedName name="wrn.staffreport." localSheetId="64" hidden="1">{#N/A,#N/A,FALSE,"slvsrtb1";#N/A,#N/A,FALSE,"slvsrtb2";#N/A,#N/A,FALSE,"slvsrtb3";#N/A,#N/A,FALSE,"slvsrtb4";#N/A,#N/A,FALSE,"slvsrtb5";#N/A,#N/A,FALSE,"slvsrtb6";#N/A,#N/A,FALSE,"slvsrtb7";#N/A,#N/A,FALSE,"slvsrtb8";#N/A,#N/A,FALSE,"slvsrtb9";#N/A,#N/A,FALSE,"slvsrtb10";#N/A,#N/A,FALSE,"slvsrtb12"}</definedName>
    <definedName name="wrn.staffreport." localSheetId="66" hidden="1">{#N/A,#N/A,FALSE,"slvsrtb1";#N/A,#N/A,FALSE,"slvsrtb2";#N/A,#N/A,FALSE,"slvsrtb3";#N/A,#N/A,FALSE,"slvsrtb4";#N/A,#N/A,FALSE,"slvsrtb5";#N/A,#N/A,FALSE,"slvsrtb6";#N/A,#N/A,FALSE,"slvsrtb7";#N/A,#N/A,FALSE,"slvsrtb8";#N/A,#N/A,FALSE,"slvsrtb9";#N/A,#N/A,FALSE,"slvsrtb10";#N/A,#N/A,FALSE,"slvsrtb12"}</definedName>
    <definedName name="wrn.staffreport." localSheetId="68" hidden="1">{#N/A,#N/A,FALSE,"slvsrtb1";#N/A,#N/A,FALSE,"slvsrtb2";#N/A,#N/A,FALSE,"slvsrtb3";#N/A,#N/A,FALSE,"slvsrtb4";#N/A,#N/A,FALSE,"slvsrtb5";#N/A,#N/A,FALSE,"slvsrtb6";#N/A,#N/A,FALSE,"slvsrtb7";#N/A,#N/A,FALSE,"slvsrtb8";#N/A,#N/A,FALSE,"slvsrtb9";#N/A,#N/A,FALSE,"slvsrtb10";#N/A,#N/A,FALSE,"slvsrtb12"}</definedName>
    <definedName name="wrn.staffreport." localSheetId="69" hidden="1">{#N/A,#N/A,FALSE,"slvsrtb1";#N/A,#N/A,FALSE,"slvsrtb2";#N/A,#N/A,FALSE,"slvsrtb3";#N/A,#N/A,FALSE,"slvsrtb4";#N/A,#N/A,FALSE,"slvsrtb5";#N/A,#N/A,FALSE,"slvsrtb6";#N/A,#N/A,FALSE,"slvsrtb7";#N/A,#N/A,FALSE,"slvsrtb8";#N/A,#N/A,FALSE,"slvsrtb9";#N/A,#N/A,FALSE,"slvsrtb10";#N/A,#N/A,FALSE,"slvsrtb12"}</definedName>
    <definedName name="wrn.staffreport." localSheetId="71" hidden="1">{#N/A,#N/A,FALSE,"slvsrtb1";#N/A,#N/A,FALSE,"slvsrtb2";#N/A,#N/A,FALSE,"slvsrtb3";#N/A,#N/A,FALSE,"slvsrtb4";#N/A,#N/A,FALSE,"slvsrtb5";#N/A,#N/A,FALSE,"slvsrtb6";#N/A,#N/A,FALSE,"slvsrtb7";#N/A,#N/A,FALSE,"slvsrtb8";#N/A,#N/A,FALSE,"slvsrtb9";#N/A,#N/A,FALSE,"slvsrtb10";#N/A,#N/A,FALSE,"slvsrtb12"}</definedName>
    <definedName name="wrn.staffreport." localSheetId="76" hidden="1">{#N/A,#N/A,FALSE,"slvsrtb1";#N/A,#N/A,FALSE,"slvsrtb2";#N/A,#N/A,FALSE,"slvsrtb3";#N/A,#N/A,FALSE,"slvsrtb4";#N/A,#N/A,FALSE,"slvsrtb5";#N/A,#N/A,FALSE,"slvsrtb6";#N/A,#N/A,FALSE,"slvsrtb7";#N/A,#N/A,FALSE,"slvsrtb8";#N/A,#N/A,FALSE,"slvsrtb9";#N/A,#N/A,FALSE,"slvsrtb10";#N/A,#N/A,FALSE,"slvsrtb12"}</definedName>
    <definedName name="wrn.staffreport." localSheetId="77" hidden="1">{#N/A,#N/A,FALSE,"slvsrtb1";#N/A,#N/A,FALSE,"slvsrtb2";#N/A,#N/A,FALSE,"slvsrtb3";#N/A,#N/A,FALSE,"slvsrtb4";#N/A,#N/A,FALSE,"slvsrtb5";#N/A,#N/A,FALSE,"slvsrtb6";#N/A,#N/A,FALSE,"slvsrtb7";#N/A,#N/A,FALSE,"slvsrtb8";#N/A,#N/A,FALSE,"slvsrtb9";#N/A,#N/A,FALSE,"slvsrtb10";#N/A,#N/A,FALSE,"slvsrtb12"}</definedName>
    <definedName name="wrn.staffreport." localSheetId="78" hidden="1">{#N/A,#N/A,FALSE,"slvsrtb1";#N/A,#N/A,FALSE,"slvsrtb2";#N/A,#N/A,FALSE,"slvsrtb3";#N/A,#N/A,FALSE,"slvsrtb4";#N/A,#N/A,FALSE,"slvsrtb5";#N/A,#N/A,FALSE,"slvsrtb6";#N/A,#N/A,FALSE,"slvsrtb7";#N/A,#N/A,FALSE,"slvsrtb8";#N/A,#N/A,FALSE,"slvsrtb9";#N/A,#N/A,FALSE,"slvsrtb10";#N/A,#N/A,FALSE,"slvsrtb12"}</definedName>
    <definedName name="wrn.staffreport." localSheetId="82" hidden="1">{#N/A,#N/A,FALSE,"slvsrtb1";#N/A,#N/A,FALSE,"slvsrtb2";#N/A,#N/A,FALSE,"slvsrtb3";#N/A,#N/A,FALSE,"slvsrtb4";#N/A,#N/A,FALSE,"slvsrtb5";#N/A,#N/A,FALSE,"slvsrtb6";#N/A,#N/A,FALSE,"slvsrtb7";#N/A,#N/A,FALSE,"slvsrtb8";#N/A,#N/A,FALSE,"slvsrtb9";#N/A,#N/A,FALSE,"slvsrtb10";#N/A,#N/A,FALSE,"slvsrtb12"}</definedName>
    <definedName name="wrn.staffreport." localSheetId="22" hidden="1">{#N/A,#N/A,FALSE,"slvsrtb1";#N/A,#N/A,FALSE,"slvsrtb2";#N/A,#N/A,FALSE,"slvsrtb3";#N/A,#N/A,FALSE,"slvsrtb4";#N/A,#N/A,FALSE,"slvsrtb5";#N/A,#N/A,FALSE,"slvsrtb6";#N/A,#N/A,FALSE,"slvsrtb7";#N/A,#N/A,FALSE,"slvsrtb8";#N/A,#N/A,FALSE,"slvsrtb9";#N/A,#N/A,FALSE,"slvsrtb10";#N/A,#N/A,FALSE,"slvsrtb12"}</definedName>
    <definedName name="wrn.staffreport." localSheetId="86" hidden="1">{#N/A,#N/A,FALSE,"slvsrtb1";#N/A,#N/A,FALSE,"slvsrtb2";#N/A,#N/A,FALSE,"slvsrtb3";#N/A,#N/A,FALSE,"slvsrtb4";#N/A,#N/A,FALSE,"slvsrtb5";#N/A,#N/A,FALSE,"slvsrtb6";#N/A,#N/A,FALSE,"slvsrtb7";#N/A,#N/A,FALSE,"slvsrtb8";#N/A,#N/A,FALSE,"slvsrtb9";#N/A,#N/A,FALSE,"slvsrtb10";#N/A,#N/A,FALSE,"slvsrtb12"}</definedName>
    <definedName name="wrn.staffreport." localSheetId="90" hidden="1">{#N/A,#N/A,FALSE,"slvsrtb1";#N/A,#N/A,FALSE,"slvsrtb2";#N/A,#N/A,FALSE,"slvsrtb3";#N/A,#N/A,FALSE,"slvsrtb4";#N/A,#N/A,FALSE,"slvsrtb5";#N/A,#N/A,FALSE,"slvsrtb6";#N/A,#N/A,FALSE,"slvsrtb7";#N/A,#N/A,FALSE,"slvsrtb8";#N/A,#N/A,FALSE,"slvsrtb9";#N/A,#N/A,FALSE,"slvsrtb10";#N/A,#N/A,FALSE,"slvsrtb12"}</definedName>
    <definedName name="wrn.staffreport." localSheetId="94" hidden="1">{#N/A,#N/A,FALSE,"slvsrtb1";#N/A,#N/A,FALSE,"slvsrtb2";#N/A,#N/A,FALSE,"slvsrtb3";#N/A,#N/A,FALSE,"slvsrtb4";#N/A,#N/A,FALSE,"slvsrtb5";#N/A,#N/A,FALSE,"slvsrtb6";#N/A,#N/A,FALSE,"slvsrtb7";#N/A,#N/A,FALSE,"slvsrtb8";#N/A,#N/A,FALSE,"slvsrtb9";#N/A,#N/A,FALSE,"slvsrtb10";#N/A,#N/A,FALSE,"slvsrtb12"}</definedName>
    <definedName name="wrn.staffreport." localSheetId="102" hidden="1">{#N/A,#N/A,FALSE,"slvsrtb1";#N/A,#N/A,FALSE,"slvsrtb2";#N/A,#N/A,FALSE,"slvsrtb3";#N/A,#N/A,FALSE,"slvsrtb4";#N/A,#N/A,FALSE,"slvsrtb5";#N/A,#N/A,FALSE,"slvsrtb6";#N/A,#N/A,FALSE,"slvsrtb7";#N/A,#N/A,FALSE,"slvsrtb8";#N/A,#N/A,FALSE,"slvsrtb9";#N/A,#N/A,FALSE,"slvsrtb10";#N/A,#N/A,FALSE,"slvsrtb12"}</definedName>
    <definedName name="wrn.staffreport." localSheetId="27" hidden="1">{#N/A,#N/A,FALSE,"slvsrtb1";#N/A,#N/A,FALSE,"slvsrtb2";#N/A,#N/A,FALSE,"slvsrtb3";#N/A,#N/A,FALSE,"slvsrtb4";#N/A,#N/A,FALSE,"slvsrtb5";#N/A,#N/A,FALSE,"slvsrtb6";#N/A,#N/A,FALSE,"slvsrtb7";#N/A,#N/A,FALSE,"slvsrtb8";#N/A,#N/A,FALSE,"slvsrtb9";#N/A,#N/A,FALSE,"slvsrtb10";#N/A,#N/A,FALSE,"slvsrtb12"}</definedName>
    <definedName name="wrn.staffreport." localSheetId="0"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104" hidden="1">{#N/A,#N/A,FALSE,"STATE"}</definedName>
    <definedName name="wrn.STATE." localSheetId="106" hidden="1">{#N/A,#N/A,FALSE,"STATE"}</definedName>
    <definedName name="wrn.STATE." localSheetId="17" hidden="1">{#N/A,#N/A,FALSE,"STATE"}</definedName>
    <definedName name="wrn.STATE." localSheetId="18" hidden="1">{#N/A,#N/A,FALSE,"STATE"}</definedName>
    <definedName name="wrn.STATE." localSheetId="38" hidden="1">{#N/A,#N/A,FALSE,"STATE"}</definedName>
    <definedName name="wrn.STATE." localSheetId="41" hidden="1">{#N/A,#N/A,FALSE,"STATE"}</definedName>
    <definedName name="wrn.STATE." localSheetId="65" hidden="1">{#N/A,#N/A,FALSE,"STATE"}</definedName>
    <definedName name="wrn.STATE." localSheetId="67" hidden="1">{#N/A,#N/A,FALSE,"STATE"}</definedName>
    <definedName name="wrn.STATE." localSheetId="70" hidden="1">{#N/A,#N/A,FALSE,"STATE"}</definedName>
    <definedName name="wrn.STATE." localSheetId="8" hidden="1">{#N/A,#N/A,FALSE,"STATE"}</definedName>
    <definedName name="wrn.STATE." localSheetId="9" hidden="1">{#N/A,#N/A,FALSE,"STATE"}</definedName>
    <definedName name="wrn.STATE." localSheetId="10" hidden="1">{#N/A,#N/A,FALSE,"STATE"}</definedName>
    <definedName name="wrn.STATE." localSheetId="11" hidden="1">{#N/A,#N/A,FALSE,"STATE"}</definedName>
    <definedName name="wrn.STATE." localSheetId="54" hidden="1">{#N/A,#N/A,FALSE,"STATE"}</definedName>
    <definedName name="wrn.STATE." localSheetId="51" hidden="1">{#N/A,#N/A,FALSE,"STATE"}</definedName>
    <definedName name="wrn.STATE." localSheetId="89" hidden="1">{#N/A,#N/A,FALSE,"STATE"}</definedName>
    <definedName name="wrn.STATE." localSheetId="28" hidden="1">{#N/A,#N/A,FALSE,"STATE"}</definedName>
    <definedName name="wrn.STATE." localSheetId="29" hidden="1">{#N/A,#N/A,FALSE,"STATE"}</definedName>
    <definedName name="wrn.STATE." localSheetId="30" hidden="1">{#N/A,#N/A,FALSE,"STATE"}</definedName>
    <definedName name="wrn.STATE." localSheetId="31" hidden="1">{#N/A,#N/A,FALSE,"STATE"}</definedName>
    <definedName name="wrn.STATE." localSheetId="32" hidden="1">{#N/A,#N/A,FALSE,"STATE"}</definedName>
    <definedName name="wrn.STATE." localSheetId="33" hidden="1">{#N/A,#N/A,FALSE,"STATE"}</definedName>
    <definedName name="wrn.STATE." localSheetId="34" hidden="1">{#N/A,#N/A,FALSE,"STATE"}</definedName>
    <definedName name="wrn.STATE." localSheetId="37" hidden="1">{#N/A,#N/A,FALSE,"STATE"}</definedName>
    <definedName name="wrn.STATE." localSheetId="2" hidden="1">{#N/A,#N/A,FALSE,"STATE"}</definedName>
    <definedName name="wrn.STATE." localSheetId="39" hidden="1">{#N/A,#N/A,FALSE,"STATE"}</definedName>
    <definedName name="wrn.STATE." localSheetId="40" hidden="1">{#N/A,#N/A,FALSE,"STATE"}</definedName>
    <definedName name="wrn.STATE." localSheetId="42" hidden="1">{#N/A,#N/A,FALSE,"STATE"}</definedName>
    <definedName name="wrn.STATE." localSheetId="43" hidden="1">{#N/A,#N/A,FALSE,"STATE"}</definedName>
    <definedName name="wrn.STATE." localSheetId="44" hidden="1">{#N/A,#N/A,FALSE,"STATE"}</definedName>
    <definedName name="wrn.STATE." localSheetId="45" hidden="1">{#N/A,#N/A,FALSE,"STATE"}</definedName>
    <definedName name="wrn.STATE." localSheetId="46" hidden="1">{#N/A,#N/A,FALSE,"STATE"}</definedName>
    <definedName name="wrn.STATE." localSheetId="47" hidden="1">{#N/A,#N/A,FALSE,"STATE"}</definedName>
    <definedName name="wrn.STATE." localSheetId="48" hidden="1">{#N/A,#N/A,FALSE,"STATE"}</definedName>
    <definedName name="wrn.STATE." localSheetId="49" hidden="1">{#N/A,#N/A,FALSE,"STATE"}</definedName>
    <definedName name="wrn.STATE." localSheetId="50" hidden="1">{#N/A,#N/A,FALSE,"STATE"}</definedName>
    <definedName name="wrn.STATE." localSheetId="57" hidden="1">{#N/A,#N/A,FALSE,"STATE"}</definedName>
    <definedName name="wrn.STATE." localSheetId="58" hidden="1">{#N/A,#N/A,FALSE,"STATE"}</definedName>
    <definedName name="wrn.STATE." localSheetId="64" hidden="1">{#N/A,#N/A,FALSE,"STATE"}</definedName>
    <definedName name="wrn.STATE." localSheetId="66" hidden="1">{#N/A,#N/A,FALSE,"STATE"}</definedName>
    <definedName name="wrn.STATE." localSheetId="68" hidden="1">{#N/A,#N/A,FALSE,"STATE"}</definedName>
    <definedName name="wrn.STATE." localSheetId="69" hidden="1">{#N/A,#N/A,FALSE,"STATE"}</definedName>
    <definedName name="wrn.STATE." localSheetId="71" hidden="1">{#N/A,#N/A,FALSE,"STATE"}</definedName>
    <definedName name="wrn.STATE." localSheetId="76" hidden="1">{#N/A,#N/A,FALSE,"STATE"}</definedName>
    <definedName name="wrn.STATE." localSheetId="77" hidden="1">{#N/A,#N/A,FALSE,"STATE"}</definedName>
    <definedName name="wrn.STATE." localSheetId="78" hidden="1">{#N/A,#N/A,FALSE,"STATE"}</definedName>
    <definedName name="wrn.STATE." localSheetId="82" hidden="1">{#N/A,#N/A,FALSE,"STATE"}</definedName>
    <definedName name="wrn.STATE." localSheetId="22" hidden="1">{#N/A,#N/A,FALSE,"STATE"}</definedName>
    <definedName name="wrn.STATE." localSheetId="86" hidden="1">{#N/A,#N/A,FALSE,"STATE"}</definedName>
    <definedName name="wrn.STATE." localSheetId="90" hidden="1">{#N/A,#N/A,FALSE,"STATE"}</definedName>
    <definedName name="wrn.STATE." localSheetId="94" hidden="1">{#N/A,#N/A,FALSE,"STATE"}</definedName>
    <definedName name="wrn.STATE." localSheetId="102" hidden="1">{#N/A,#N/A,FALSE,"STATE"}</definedName>
    <definedName name="wrn.STATE." localSheetId="27" hidden="1">{#N/A,#N/A,FALSE,"STATE"}</definedName>
    <definedName name="wrn.STATE." localSheetId="0" hidden="1">{#N/A,#N/A,FALSE,"STATE"}</definedName>
    <definedName name="wrn.STATE." hidden="1">{#N/A,#N/A,FALSE,"STATE"}</definedName>
    <definedName name="wrn.TAXARREARS." localSheetId="104" hidden="1">{#N/A,#N/A,FALSE,"TAXARREARS"}</definedName>
    <definedName name="wrn.TAXARREARS." localSheetId="106" hidden="1">{#N/A,#N/A,FALSE,"TAXARREARS"}</definedName>
    <definedName name="wrn.TAXARREARS." localSheetId="17" hidden="1">{#N/A,#N/A,FALSE,"TAXARREARS"}</definedName>
    <definedName name="wrn.TAXARREARS." localSheetId="18" hidden="1">{#N/A,#N/A,FALSE,"TAXARREARS"}</definedName>
    <definedName name="wrn.TAXARREARS." localSheetId="38" hidden="1">{#N/A,#N/A,FALSE,"TAXARREARS"}</definedName>
    <definedName name="wrn.TAXARREARS." localSheetId="41" hidden="1">{#N/A,#N/A,FALSE,"TAXARREARS"}</definedName>
    <definedName name="wrn.TAXARREARS." localSheetId="65" hidden="1">{#N/A,#N/A,FALSE,"TAXARREARS"}</definedName>
    <definedName name="wrn.TAXARREARS." localSheetId="67" hidden="1">{#N/A,#N/A,FALSE,"TAXARREARS"}</definedName>
    <definedName name="wrn.TAXARREARS." localSheetId="70" hidden="1">{#N/A,#N/A,FALSE,"TAXARREARS"}</definedName>
    <definedName name="wrn.TAXARREARS." localSheetId="8" hidden="1">{#N/A,#N/A,FALSE,"TAXARREARS"}</definedName>
    <definedName name="wrn.TAXARREARS." localSheetId="9" hidden="1">{#N/A,#N/A,FALSE,"TAXARREARS"}</definedName>
    <definedName name="wrn.TAXARREARS." localSheetId="10" hidden="1">{#N/A,#N/A,FALSE,"TAXARREARS"}</definedName>
    <definedName name="wrn.TAXARREARS." localSheetId="11" hidden="1">{#N/A,#N/A,FALSE,"TAXARREARS"}</definedName>
    <definedName name="wrn.TAXARREARS." localSheetId="54" hidden="1">{#N/A,#N/A,FALSE,"TAXARREARS"}</definedName>
    <definedName name="wrn.TAXARREARS." localSheetId="51" hidden="1">{#N/A,#N/A,FALSE,"TAXARREARS"}</definedName>
    <definedName name="wrn.TAXARREARS." localSheetId="89" hidden="1">{#N/A,#N/A,FALSE,"TAXARREARS"}</definedName>
    <definedName name="wrn.TAXARREARS." localSheetId="28"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localSheetId="32" hidden="1">{#N/A,#N/A,FALSE,"TAXARREARS"}</definedName>
    <definedName name="wrn.TAXARREARS." localSheetId="33" hidden="1">{#N/A,#N/A,FALSE,"TAXARREARS"}</definedName>
    <definedName name="wrn.TAXARREARS." localSheetId="34" hidden="1">{#N/A,#N/A,FALSE,"TAXARREARS"}</definedName>
    <definedName name="wrn.TAXARREARS." localSheetId="37" hidden="1">{#N/A,#N/A,FALSE,"TAXARREARS"}</definedName>
    <definedName name="wrn.TAXARREARS." localSheetId="2" hidden="1">{#N/A,#N/A,FALSE,"TAXARREARS"}</definedName>
    <definedName name="wrn.TAXARREARS." localSheetId="39" hidden="1">{#N/A,#N/A,FALSE,"TAXARREARS"}</definedName>
    <definedName name="wrn.TAXARREARS." localSheetId="40" hidden="1">{#N/A,#N/A,FALSE,"TAXARREARS"}</definedName>
    <definedName name="wrn.TAXARREARS." localSheetId="42" hidden="1">{#N/A,#N/A,FALSE,"TAXARREARS"}</definedName>
    <definedName name="wrn.TAXARREARS." localSheetId="43" hidden="1">{#N/A,#N/A,FALSE,"TAXARREARS"}</definedName>
    <definedName name="wrn.TAXARREARS." localSheetId="44" hidden="1">{#N/A,#N/A,FALSE,"TAXARREARS"}</definedName>
    <definedName name="wrn.TAXARREARS." localSheetId="45" hidden="1">{#N/A,#N/A,FALSE,"TAXARREARS"}</definedName>
    <definedName name="wrn.TAXARREARS." localSheetId="46" hidden="1">{#N/A,#N/A,FALSE,"TAXARREARS"}</definedName>
    <definedName name="wrn.TAXARREARS." localSheetId="47" hidden="1">{#N/A,#N/A,FALSE,"TAXARREARS"}</definedName>
    <definedName name="wrn.TAXARREARS." localSheetId="48" hidden="1">{#N/A,#N/A,FALSE,"TAXARREARS"}</definedName>
    <definedName name="wrn.TAXARREARS." localSheetId="49" hidden="1">{#N/A,#N/A,FALSE,"TAXARREARS"}</definedName>
    <definedName name="wrn.TAXARREARS." localSheetId="50" hidden="1">{#N/A,#N/A,FALSE,"TAXARREARS"}</definedName>
    <definedName name="wrn.TAXARREARS." localSheetId="57" hidden="1">{#N/A,#N/A,FALSE,"TAXARREARS"}</definedName>
    <definedName name="wrn.TAXARREARS." localSheetId="58" hidden="1">{#N/A,#N/A,FALSE,"TAXARREARS"}</definedName>
    <definedName name="wrn.TAXARREARS." localSheetId="64" hidden="1">{#N/A,#N/A,FALSE,"TAXARREARS"}</definedName>
    <definedName name="wrn.TAXARREARS." localSheetId="66" hidden="1">{#N/A,#N/A,FALSE,"TAXARREARS"}</definedName>
    <definedName name="wrn.TAXARREARS." localSheetId="68" hidden="1">{#N/A,#N/A,FALSE,"TAXARREARS"}</definedName>
    <definedName name="wrn.TAXARREARS." localSheetId="69" hidden="1">{#N/A,#N/A,FALSE,"TAXARREARS"}</definedName>
    <definedName name="wrn.TAXARREARS." localSheetId="71" hidden="1">{#N/A,#N/A,FALSE,"TAXARREARS"}</definedName>
    <definedName name="wrn.TAXARREARS." localSheetId="76" hidden="1">{#N/A,#N/A,FALSE,"TAXARREARS"}</definedName>
    <definedName name="wrn.TAXARREARS." localSheetId="77" hidden="1">{#N/A,#N/A,FALSE,"TAXARREARS"}</definedName>
    <definedName name="wrn.TAXARREARS." localSheetId="78" hidden="1">{#N/A,#N/A,FALSE,"TAXARREARS"}</definedName>
    <definedName name="wrn.TAXARREARS." localSheetId="82" hidden="1">{#N/A,#N/A,FALSE,"TAXARREARS"}</definedName>
    <definedName name="wrn.TAXARREARS." localSheetId="22" hidden="1">{#N/A,#N/A,FALSE,"TAXARREARS"}</definedName>
    <definedName name="wrn.TAXARREARS." localSheetId="86" hidden="1">{#N/A,#N/A,FALSE,"TAXARREARS"}</definedName>
    <definedName name="wrn.TAXARREARS." localSheetId="90" hidden="1">{#N/A,#N/A,FALSE,"TAXARREARS"}</definedName>
    <definedName name="wrn.TAXARREARS." localSheetId="94" hidden="1">{#N/A,#N/A,FALSE,"TAXARREARS"}</definedName>
    <definedName name="wrn.TAXARREARS." localSheetId="102" hidden="1">{#N/A,#N/A,FALSE,"TAXARREARS"}</definedName>
    <definedName name="wrn.TAXARREARS." localSheetId="27" hidden="1">{#N/A,#N/A,FALSE,"TAXARREARS"}</definedName>
    <definedName name="wrn.TAXARREARS." localSheetId="0" hidden="1">{#N/A,#N/A,FALSE,"TAXARREARS"}</definedName>
    <definedName name="wrn.TAXARREARS." hidden="1">{#N/A,#N/A,FALSE,"TAXARREARS"}</definedName>
    <definedName name="wrn.TAXPAYRS." localSheetId="104" hidden="1">{#N/A,#N/A,FALSE,"TAXPAYRS"}</definedName>
    <definedName name="wrn.TAXPAYRS." localSheetId="106" hidden="1">{#N/A,#N/A,FALSE,"TAXPAYRS"}</definedName>
    <definedName name="wrn.TAXPAYRS." localSheetId="17" hidden="1">{#N/A,#N/A,FALSE,"TAXPAYRS"}</definedName>
    <definedName name="wrn.TAXPAYRS." localSheetId="18" hidden="1">{#N/A,#N/A,FALSE,"TAXPAYRS"}</definedName>
    <definedName name="wrn.TAXPAYRS." localSheetId="38" hidden="1">{#N/A,#N/A,FALSE,"TAXPAYRS"}</definedName>
    <definedName name="wrn.TAXPAYRS." localSheetId="41" hidden="1">{#N/A,#N/A,FALSE,"TAXPAYRS"}</definedName>
    <definedName name="wrn.TAXPAYRS." localSheetId="65" hidden="1">{#N/A,#N/A,FALSE,"TAXPAYRS"}</definedName>
    <definedName name="wrn.TAXPAYRS." localSheetId="67" hidden="1">{#N/A,#N/A,FALSE,"TAXPAYRS"}</definedName>
    <definedName name="wrn.TAXPAYRS." localSheetId="70" hidden="1">{#N/A,#N/A,FALSE,"TAXPAYRS"}</definedName>
    <definedName name="wrn.TAXPAYRS." localSheetId="8" hidden="1">{#N/A,#N/A,FALSE,"TAXPAYRS"}</definedName>
    <definedName name="wrn.TAXPAYRS." localSheetId="9" hidden="1">{#N/A,#N/A,FALSE,"TAXPAYRS"}</definedName>
    <definedName name="wrn.TAXPAYRS." localSheetId="10" hidden="1">{#N/A,#N/A,FALSE,"TAXPAYRS"}</definedName>
    <definedName name="wrn.TAXPAYRS." localSheetId="11" hidden="1">{#N/A,#N/A,FALSE,"TAXPAYRS"}</definedName>
    <definedName name="wrn.TAXPAYRS." localSheetId="54" hidden="1">{#N/A,#N/A,FALSE,"TAXPAYRS"}</definedName>
    <definedName name="wrn.TAXPAYRS." localSheetId="51" hidden="1">{#N/A,#N/A,FALSE,"TAXPAYRS"}</definedName>
    <definedName name="wrn.TAXPAYRS." localSheetId="89" hidden="1">{#N/A,#N/A,FALSE,"TAXPAYRS"}</definedName>
    <definedName name="wrn.TAXPAYRS." localSheetId="28"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localSheetId="32" hidden="1">{#N/A,#N/A,FALSE,"TAXPAYRS"}</definedName>
    <definedName name="wrn.TAXPAYRS." localSheetId="33" hidden="1">{#N/A,#N/A,FALSE,"TAXPAYRS"}</definedName>
    <definedName name="wrn.TAXPAYRS." localSheetId="34" hidden="1">{#N/A,#N/A,FALSE,"TAXPAYRS"}</definedName>
    <definedName name="wrn.TAXPAYRS." localSheetId="37" hidden="1">{#N/A,#N/A,FALSE,"TAXPAYRS"}</definedName>
    <definedName name="wrn.TAXPAYRS." localSheetId="2" hidden="1">{#N/A,#N/A,FALSE,"TAXPAYRS"}</definedName>
    <definedName name="wrn.TAXPAYRS." localSheetId="39" hidden="1">{#N/A,#N/A,FALSE,"TAXPAYRS"}</definedName>
    <definedName name="wrn.TAXPAYRS." localSheetId="40" hidden="1">{#N/A,#N/A,FALSE,"TAXPAYRS"}</definedName>
    <definedName name="wrn.TAXPAYRS." localSheetId="42" hidden="1">{#N/A,#N/A,FALSE,"TAXPAYRS"}</definedName>
    <definedName name="wrn.TAXPAYRS." localSheetId="43" hidden="1">{#N/A,#N/A,FALSE,"TAXPAYRS"}</definedName>
    <definedName name="wrn.TAXPAYRS." localSheetId="44" hidden="1">{#N/A,#N/A,FALSE,"TAXPAYRS"}</definedName>
    <definedName name="wrn.TAXPAYRS." localSheetId="45" hidden="1">{#N/A,#N/A,FALSE,"TAXPAYRS"}</definedName>
    <definedName name="wrn.TAXPAYRS." localSheetId="46" hidden="1">{#N/A,#N/A,FALSE,"TAXPAYRS"}</definedName>
    <definedName name="wrn.TAXPAYRS." localSheetId="47" hidden="1">{#N/A,#N/A,FALSE,"TAXPAYRS"}</definedName>
    <definedName name="wrn.TAXPAYRS." localSheetId="48" hidden="1">{#N/A,#N/A,FALSE,"TAXPAYRS"}</definedName>
    <definedName name="wrn.TAXPAYRS." localSheetId="49" hidden="1">{#N/A,#N/A,FALSE,"TAXPAYRS"}</definedName>
    <definedName name="wrn.TAXPAYRS." localSheetId="50" hidden="1">{#N/A,#N/A,FALSE,"TAXPAYRS"}</definedName>
    <definedName name="wrn.TAXPAYRS." localSheetId="57" hidden="1">{#N/A,#N/A,FALSE,"TAXPAYRS"}</definedName>
    <definedName name="wrn.TAXPAYRS." localSheetId="58" hidden="1">{#N/A,#N/A,FALSE,"TAXPAYRS"}</definedName>
    <definedName name="wrn.TAXPAYRS." localSheetId="64" hidden="1">{#N/A,#N/A,FALSE,"TAXPAYRS"}</definedName>
    <definedName name="wrn.TAXPAYRS." localSheetId="66" hidden="1">{#N/A,#N/A,FALSE,"TAXPAYRS"}</definedName>
    <definedName name="wrn.TAXPAYRS." localSheetId="68" hidden="1">{#N/A,#N/A,FALSE,"TAXPAYRS"}</definedName>
    <definedName name="wrn.TAXPAYRS." localSheetId="69" hidden="1">{#N/A,#N/A,FALSE,"TAXPAYRS"}</definedName>
    <definedName name="wrn.TAXPAYRS." localSheetId="71" hidden="1">{#N/A,#N/A,FALSE,"TAXPAYRS"}</definedName>
    <definedName name="wrn.TAXPAYRS." localSheetId="76" hidden="1">{#N/A,#N/A,FALSE,"TAXPAYRS"}</definedName>
    <definedName name="wrn.TAXPAYRS." localSheetId="77" hidden="1">{#N/A,#N/A,FALSE,"TAXPAYRS"}</definedName>
    <definedName name="wrn.TAXPAYRS." localSheetId="78" hidden="1">{#N/A,#N/A,FALSE,"TAXPAYRS"}</definedName>
    <definedName name="wrn.TAXPAYRS." localSheetId="82" hidden="1">{#N/A,#N/A,FALSE,"TAXPAYRS"}</definedName>
    <definedName name="wrn.TAXPAYRS." localSheetId="22" hidden="1">{#N/A,#N/A,FALSE,"TAXPAYRS"}</definedName>
    <definedName name="wrn.TAXPAYRS." localSheetId="86" hidden="1">{#N/A,#N/A,FALSE,"TAXPAYRS"}</definedName>
    <definedName name="wrn.TAXPAYRS." localSheetId="90" hidden="1">{#N/A,#N/A,FALSE,"TAXPAYRS"}</definedName>
    <definedName name="wrn.TAXPAYRS." localSheetId="94" hidden="1">{#N/A,#N/A,FALSE,"TAXPAYRS"}</definedName>
    <definedName name="wrn.TAXPAYRS." localSheetId="102" hidden="1">{#N/A,#N/A,FALSE,"TAXPAYRS"}</definedName>
    <definedName name="wrn.TAXPAYRS." localSheetId="27" hidden="1">{#N/A,#N/A,FALSE,"TAXPAYRS"}</definedName>
    <definedName name="wrn.TAXPAYRS." localSheetId="0" hidden="1">{#N/A,#N/A,FALSE,"TAXPAYRS"}</definedName>
    <definedName name="wrn.TAXPAYRS." hidden="1">{#N/A,#N/A,FALSE,"TAXPAYRS"}</definedName>
    <definedName name="wrn.TRADE." localSheetId="104" hidden="1">{#N/A,#N/A,FALSE,"TRADE"}</definedName>
    <definedName name="wrn.TRADE." localSheetId="106" hidden="1">{#N/A,#N/A,FALSE,"TRADE"}</definedName>
    <definedName name="wrn.TRADE." localSheetId="17" hidden="1">{#N/A,#N/A,FALSE,"TRADE"}</definedName>
    <definedName name="wrn.TRADE." localSheetId="18" hidden="1">{#N/A,#N/A,FALSE,"TRADE"}</definedName>
    <definedName name="wrn.TRADE." localSheetId="38" hidden="1">{#N/A,#N/A,FALSE,"TRADE"}</definedName>
    <definedName name="wrn.TRADE." localSheetId="41" hidden="1">{#N/A,#N/A,FALSE,"TRADE"}</definedName>
    <definedName name="wrn.TRADE." localSheetId="65" hidden="1">{#N/A,#N/A,FALSE,"TRADE"}</definedName>
    <definedName name="wrn.TRADE." localSheetId="67" hidden="1">{#N/A,#N/A,FALSE,"TRADE"}</definedName>
    <definedName name="wrn.TRADE." localSheetId="70" hidden="1">{#N/A,#N/A,FALSE,"TRADE"}</definedName>
    <definedName name="wrn.TRADE." localSheetId="8" hidden="1">{#N/A,#N/A,FALSE,"TRADE"}</definedName>
    <definedName name="wrn.TRADE." localSheetId="9" hidden="1">{#N/A,#N/A,FALSE,"TRADE"}</definedName>
    <definedName name="wrn.TRADE." localSheetId="10" hidden="1">{#N/A,#N/A,FALSE,"TRADE"}</definedName>
    <definedName name="wrn.TRADE." localSheetId="11" hidden="1">{#N/A,#N/A,FALSE,"TRADE"}</definedName>
    <definedName name="wrn.TRADE." localSheetId="54" hidden="1">{#N/A,#N/A,FALSE,"TRADE"}</definedName>
    <definedName name="wrn.TRADE." localSheetId="51" hidden="1">{#N/A,#N/A,FALSE,"TRADE"}</definedName>
    <definedName name="wrn.TRADE." localSheetId="89" hidden="1">{#N/A,#N/A,FALSE,"TRADE"}</definedName>
    <definedName name="wrn.TRADE." localSheetId="28" hidden="1">{#N/A,#N/A,FALSE,"TRADE"}</definedName>
    <definedName name="wrn.TRADE." localSheetId="29" hidden="1">{#N/A,#N/A,FALSE,"TRADE"}</definedName>
    <definedName name="wrn.TRADE." localSheetId="30" hidden="1">{#N/A,#N/A,FALSE,"TRADE"}</definedName>
    <definedName name="wrn.TRADE." localSheetId="31" hidden="1">{#N/A,#N/A,FALSE,"TRADE"}</definedName>
    <definedName name="wrn.TRADE." localSheetId="32" hidden="1">{#N/A,#N/A,FALSE,"TRADE"}</definedName>
    <definedName name="wrn.TRADE." localSheetId="33" hidden="1">{#N/A,#N/A,FALSE,"TRADE"}</definedName>
    <definedName name="wrn.TRADE." localSheetId="34" hidden="1">{#N/A,#N/A,FALSE,"TRADE"}</definedName>
    <definedName name="wrn.TRADE." localSheetId="37" hidden="1">{#N/A,#N/A,FALSE,"TRADE"}</definedName>
    <definedName name="wrn.TRADE." localSheetId="2" hidden="1">{#N/A,#N/A,FALSE,"TRADE"}</definedName>
    <definedName name="wrn.TRADE." localSheetId="39" hidden="1">{#N/A,#N/A,FALSE,"TRADE"}</definedName>
    <definedName name="wrn.TRADE." localSheetId="40" hidden="1">{#N/A,#N/A,FALSE,"TRADE"}</definedName>
    <definedName name="wrn.TRADE." localSheetId="42" hidden="1">{#N/A,#N/A,FALSE,"TRADE"}</definedName>
    <definedName name="wrn.TRADE." localSheetId="43" hidden="1">{#N/A,#N/A,FALSE,"TRADE"}</definedName>
    <definedName name="wrn.TRADE." localSheetId="44" hidden="1">{#N/A,#N/A,FALSE,"TRADE"}</definedName>
    <definedName name="wrn.TRADE." localSheetId="45" hidden="1">{#N/A,#N/A,FALSE,"TRADE"}</definedName>
    <definedName name="wrn.TRADE." localSheetId="46" hidden="1">{#N/A,#N/A,FALSE,"TRADE"}</definedName>
    <definedName name="wrn.TRADE." localSheetId="47" hidden="1">{#N/A,#N/A,FALSE,"TRADE"}</definedName>
    <definedName name="wrn.TRADE." localSheetId="48" hidden="1">{#N/A,#N/A,FALSE,"TRADE"}</definedName>
    <definedName name="wrn.TRADE." localSheetId="49" hidden="1">{#N/A,#N/A,FALSE,"TRADE"}</definedName>
    <definedName name="wrn.TRADE." localSheetId="50" hidden="1">{#N/A,#N/A,FALSE,"TRADE"}</definedName>
    <definedName name="wrn.TRADE." localSheetId="57" hidden="1">{#N/A,#N/A,FALSE,"TRADE"}</definedName>
    <definedName name="wrn.TRADE." localSheetId="58" hidden="1">{#N/A,#N/A,FALSE,"TRADE"}</definedName>
    <definedName name="wrn.TRADE." localSheetId="64" hidden="1">{#N/A,#N/A,FALSE,"TRADE"}</definedName>
    <definedName name="wrn.TRADE." localSheetId="66" hidden="1">{#N/A,#N/A,FALSE,"TRADE"}</definedName>
    <definedName name="wrn.TRADE." localSheetId="68" hidden="1">{#N/A,#N/A,FALSE,"TRADE"}</definedName>
    <definedName name="wrn.TRADE." localSheetId="69" hidden="1">{#N/A,#N/A,FALSE,"TRADE"}</definedName>
    <definedName name="wrn.TRADE." localSheetId="71" hidden="1">{#N/A,#N/A,FALSE,"TRADE"}</definedName>
    <definedName name="wrn.TRADE." localSheetId="76" hidden="1">{#N/A,#N/A,FALSE,"TRADE"}</definedName>
    <definedName name="wrn.TRADE." localSheetId="77" hidden="1">{#N/A,#N/A,FALSE,"TRADE"}</definedName>
    <definedName name="wrn.TRADE." localSheetId="78" hidden="1">{#N/A,#N/A,FALSE,"TRADE"}</definedName>
    <definedName name="wrn.TRADE." localSheetId="82" hidden="1">{#N/A,#N/A,FALSE,"TRADE"}</definedName>
    <definedName name="wrn.TRADE." localSheetId="22" hidden="1">{#N/A,#N/A,FALSE,"TRADE"}</definedName>
    <definedName name="wrn.TRADE." localSheetId="86" hidden="1">{#N/A,#N/A,FALSE,"TRADE"}</definedName>
    <definedName name="wrn.TRADE." localSheetId="90" hidden="1">{#N/A,#N/A,FALSE,"TRADE"}</definedName>
    <definedName name="wrn.TRADE." localSheetId="94" hidden="1">{#N/A,#N/A,FALSE,"TRADE"}</definedName>
    <definedName name="wrn.TRADE." localSheetId="102" hidden="1">{#N/A,#N/A,FALSE,"TRADE"}</definedName>
    <definedName name="wrn.TRADE." localSheetId="27" hidden="1">{#N/A,#N/A,FALSE,"TRADE"}</definedName>
    <definedName name="wrn.TRADE." localSheetId="0" hidden="1">{#N/A,#N/A,FALSE,"TRADE"}</definedName>
    <definedName name="wrn.TRADE." hidden="1">{#N/A,#N/A,FALSE,"TRADE"}</definedName>
    <definedName name="wrn.TRANSPORT." localSheetId="104" hidden="1">{#N/A,#N/A,FALSE,"TRANPORT"}</definedName>
    <definedName name="wrn.TRANSPORT." localSheetId="106" hidden="1">{#N/A,#N/A,FALSE,"TRANPORT"}</definedName>
    <definedName name="wrn.TRANSPORT." localSheetId="17" hidden="1">{#N/A,#N/A,FALSE,"TRANPORT"}</definedName>
    <definedName name="wrn.TRANSPORT." localSheetId="18" hidden="1">{#N/A,#N/A,FALSE,"TRANPORT"}</definedName>
    <definedName name="wrn.TRANSPORT." localSheetId="38" hidden="1">{#N/A,#N/A,FALSE,"TRANPORT"}</definedName>
    <definedName name="wrn.TRANSPORT." localSheetId="41" hidden="1">{#N/A,#N/A,FALSE,"TRANPORT"}</definedName>
    <definedName name="wrn.TRANSPORT." localSheetId="65" hidden="1">{#N/A,#N/A,FALSE,"TRANPORT"}</definedName>
    <definedName name="wrn.TRANSPORT." localSheetId="67" hidden="1">{#N/A,#N/A,FALSE,"TRANPORT"}</definedName>
    <definedName name="wrn.TRANSPORT." localSheetId="70" hidden="1">{#N/A,#N/A,FALSE,"TRANPORT"}</definedName>
    <definedName name="wrn.TRANSPORT." localSheetId="8" hidden="1">{#N/A,#N/A,FALSE,"TRANPORT"}</definedName>
    <definedName name="wrn.TRANSPORT." localSheetId="9" hidden="1">{#N/A,#N/A,FALSE,"TRANPORT"}</definedName>
    <definedName name="wrn.TRANSPORT." localSheetId="10" hidden="1">{#N/A,#N/A,FALSE,"TRANPORT"}</definedName>
    <definedName name="wrn.TRANSPORT." localSheetId="11" hidden="1">{#N/A,#N/A,FALSE,"TRANPORT"}</definedName>
    <definedName name="wrn.TRANSPORT." localSheetId="54" hidden="1">{#N/A,#N/A,FALSE,"TRANPORT"}</definedName>
    <definedName name="wrn.TRANSPORT." localSheetId="51" hidden="1">{#N/A,#N/A,FALSE,"TRANPORT"}</definedName>
    <definedName name="wrn.TRANSPORT." localSheetId="89" hidden="1">{#N/A,#N/A,FALSE,"TRANPORT"}</definedName>
    <definedName name="wrn.TRANSPORT." localSheetId="28"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localSheetId="32" hidden="1">{#N/A,#N/A,FALSE,"TRANPORT"}</definedName>
    <definedName name="wrn.TRANSPORT." localSheetId="33" hidden="1">{#N/A,#N/A,FALSE,"TRANPORT"}</definedName>
    <definedName name="wrn.TRANSPORT." localSheetId="34" hidden="1">{#N/A,#N/A,FALSE,"TRANPORT"}</definedName>
    <definedName name="wrn.TRANSPORT." localSheetId="37" hidden="1">{#N/A,#N/A,FALSE,"TRANPORT"}</definedName>
    <definedName name="wrn.TRANSPORT." localSheetId="2" hidden="1">{#N/A,#N/A,FALSE,"TRANPORT"}</definedName>
    <definedName name="wrn.TRANSPORT." localSheetId="39" hidden="1">{#N/A,#N/A,FALSE,"TRANPORT"}</definedName>
    <definedName name="wrn.TRANSPORT." localSheetId="40" hidden="1">{#N/A,#N/A,FALSE,"TRANPORT"}</definedName>
    <definedName name="wrn.TRANSPORT." localSheetId="42" hidden="1">{#N/A,#N/A,FALSE,"TRANPORT"}</definedName>
    <definedName name="wrn.TRANSPORT." localSheetId="43" hidden="1">{#N/A,#N/A,FALSE,"TRANPORT"}</definedName>
    <definedName name="wrn.TRANSPORT." localSheetId="44" hidden="1">{#N/A,#N/A,FALSE,"TRANPORT"}</definedName>
    <definedName name="wrn.TRANSPORT." localSheetId="45" hidden="1">{#N/A,#N/A,FALSE,"TRANPORT"}</definedName>
    <definedName name="wrn.TRANSPORT." localSheetId="46" hidden="1">{#N/A,#N/A,FALSE,"TRANPORT"}</definedName>
    <definedName name="wrn.TRANSPORT." localSheetId="47" hidden="1">{#N/A,#N/A,FALSE,"TRANPORT"}</definedName>
    <definedName name="wrn.TRANSPORT." localSheetId="48" hidden="1">{#N/A,#N/A,FALSE,"TRANPORT"}</definedName>
    <definedName name="wrn.TRANSPORT." localSheetId="49" hidden="1">{#N/A,#N/A,FALSE,"TRANPORT"}</definedName>
    <definedName name="wrn.TRANSPORT." localSheetId="50" hidden="1">{#N/A,#N/A,FALSE,"TRANPORT"}</definedName>
    <definedName name="wrn.TRANSPORT." localSheetId="57" hidden="1">{#N/A,#N/A,FALSE,"TRANPORT"}</definedName>
    <definedName name="wrn.TRANSPORT." localSheetId="58" hidden="1">{#N/A,#N/A,FALSE,"TRANPORT"}</definedName>
    <definedName name="wrn.TRANSPORT." localSheetId="64" hidden="1">{#N/A,#N/A,FALSE,"TRANPORT"}</definedName>
    <definedName name="wrn.TRANSPORT." localSheetId="66" hidden="1">{#N/A,#N/A,FALSE,"TRANPORT"}</definedName>
    <definedName name="wrn.TRANSPORT." localSheetId="68" hidden="1">{#N/A,#N/A,FALSE,"TRANPORT"}</definedName>
    <definedName name="wrn.TRANSPORT." localSheetId="69" hidden="1">{#N/A,#N/A,FALSE,"TRANPORT"}</definedName>
    <definedName name="wrn.TRANSPORT." localSheetId="71" hidden="1">{#N/A,#N/A,FALSE,"TRANPORT"}</definedName>
    <definedName name="wrn.TRANSPORT." localSheetId="76" hidden="1">{#N/A,#N/A,FALSE,"TRANPORT"}</definedName>
    <definedName name="wrn.TRANSPORT." localSheetId="77" hidden="1">{#N/A,#N/A,FALSE,"TRANPORT"}</definedName>
    <definedName name="wrn.TRANSPORT." localSheetId="78" hidden="1">{#N/A,#N/A,FALSE,"TRANPORT"}</definedName>
    <definedName name="wrn.TRANSPORT." localSheetId="82" hidden="1">{#N/A,#N/A,FALSE,"TRANPORT"}</definedName>
    <definedName name="wrn.TRANSPORT." localSheetId="22" hidden="1">{#N/A,#N/A,FALSE,"TRANPORT"}</definedName>
    <definedName name="wrn.TRANSPORT." localSheetId="86" hidden="1">{#N/A,#N/A,FALSE,"TRANPORT"}</definedName>
    <definedName name="wrn.TRANSPORT." localSheetId="90" hidden="1">{#N/A,#N/A,FALSE,"TRANPORT"}</definedName>
    <definedName name="wrn.TRANSPORT." localSheetId="94" hidden="1">{#N/A,#N/A,FALSE,"TRANPORT"}</definedName>
    <definedName name="wrn.TRANSPORT." localSheetId="102" hidden="1">{#N/A,#N/A,FALSE,"TRANPORT"}</definedName>
    <definedName name="wrn.TRANSPORT." localSheetId="27" hidden="1">{#N/A,#N/A,FALSE,"TRANPORT"}</definedName>
    <definedName name="wrn.TRANSPORT." localSheetId="0" hidden="1">{#N/A,#N/A,FALSE,"TRANPORT"}</definedName>
    <definedName name="wrn.TRANSPORT." hidden="1">{#N/A,#N/A,FALSE,"TRANPORT"}</definedName>
    <definedName name="wrn.UNEMPL." localSheetId="104" hidden="1">{#N/A,#N/A,FALSE,"EMP_POP";#N/A,#N/A,FALSE,"UNEMPL"}</definedName>
    <definedName name="wrn.UNEMPL." localSheetId="106" hidden="1">{#N/A,#N/A,FALSE,"EMP_POP";#N/A,#N/A,FALSE,"UNEMPL"}</definedName>
    <definedName name="wrn.UNEMPL." localSheetId="17" hidden="1">{#N/A,#N/A,FALSE,"EMP_POP";#N/A,#N/A,FALSE,"UNEMPL"}</definedName>
    <definedName name="wrn.UNEMPL." localSheetId="18" hidden="1">{#N/A,#N/A,FALSE,"EMP_POP";#N/A,#N/A,FALSE,"UNEMPL"}</definedName>
    <definedName name="wrn.UNEMPL." localSheetId="38" hidden="1">{#N/A,#N/A,FALSE,"EMP_POP";#N/A,#N/A,FALSE,"UNEMPL"}</definedName>
    <definedName name="wrn.UNEMPL." localSheetId="41" hidden="1">{#N/A,#N/A,FALSE,"EMP_POP";#N/A,#N/A,FALSE,"UNEMPL"}</definedName>
    <definedName name="wrn.UNEMPL." localSheetId="65" hidden="1">{#N/A,#N/A,FALSE,"EMP_POP";#N/A,#N/A,FALSE,"UNEMPL"}</definedName>
    <definedName name="wrn.UNEMPL." localSheetId="67" hidden="1">{#N/A,#N/A,FALSE,"EMP_POP";#N/A,#N/A,FALSE,"UNEMPL"}</definedName>
    <definedName name="wrn.UNEMPL." localSheetId="70" hidden="1">{#N/A,#N/A,FALSE,"EMP_POP";#N/A,#N/A,FALSE,"UNEMPL"}</definedName>
    <definedName name="wrn.UNEMPL." localSheetId="8" hidden="1">{#N/A,#N/A,FALSE,"EMP_POP";#N/A,#N/A,FALSE,"UNEMPL"}</definedName>
    <definedName name="wrn.UNEMPL." localSheetId="9" hidden="1">{#N/A,#N/A,FALSE,"EMP_POP";#N/A,#N/A,FALSE,"UNEMPL"}</definedName>
    <definedName name="wrn.UNEMPL." localSheetId="10" hidden="1">{#N/A,#N/A,FALSE,"EMP_POP";#N/A,#N/A,FALSE,"UNEMPL"}</definedName>
    <definedName name="wrn.UNEMPL." localSheetId="11" hidden="1">{#N/A,#N/A,FALSE,"EMP_POP";#N/A,#N/A,FALSE,"UNEMPL"}</definedName>
    <definedName name="wrn.UNEMPL." localSheetId="54" hidden="1">{#N/A,#N/A,FALSE,"EMP_POP";#N/A,#N/A,FALSE,"UNEMPL"}</definedName>
    <definedName name="wrn.UNEMPL." localSheetId="51" hidden="1">{#N/A,#N/A,FALSE,"EMP_POP";#N/A,#N/A,FALSE,"UNEMPL"}</definedName>
    <definedName name="wrn.UNEMPL." localSheetId="89" hidden="1">{#N/A,#N/A,FALSE,"EMP_POP";#N/A,#N/A,FALSE,"UNEMPL"}</definedName>
    <definedName name="wrn.UNEMPL." localSheetId="28"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localSheetId="32" hidden="1">{#N/A,#N/A,FALSE,"EMP_POP";#N/A,#N/A,FALSE,"UNEMPL"}</definedName>
    <definedName name="wrn.UNEMPL." localSheetId="33" hidden="1">{#N/A,#N/A,FALSE,"EMP_POP";#N/A,#N/A,FALSE,"UNEMPL"}</definedName>
    <definedName name="wrn.UNEMPL." localSheetId="34" hidden="1">{#N/A,#N/A,FALSE,"EMP_POP";#N/A,#N/A,FALSE,"UNEMPL"}</definedName>
    <definedName name="wrn.UNEMPL." localSheetId="37" hidden="1">{#N/A,#N/A,FALSE,"EMP_POP";#N/A,#N/A,FALSE,"UNEMPL"}</definedName>
    <definedName name="wrn.UNEMPL." localSheetId="2" hidden="1">{#N/A,#N/A,FALSE,"EMP_POP";#N/A,#N/A,FALSE,"UNEMPL"}</definedName>
    <definedName name="wrn.UNEMPL." localSheetId="39" hidden="1">{#N/A,#N/A,FALSE,"EMP_POP";#N/A,#N/A,FALSE,"UNEMPL"}</definedName>
    <definedName name="wrn.UNEMPL." localSheetId="40" hidden="1">{#N/A,#N/A,FALSE,"EMP_POP";#N/A,#N/A,FALSE,"UNEMPL"}</definedName>
    <definedName name="wrn.UNEMPL." localSheetId="42" hidden="1">{#N/A,#N/A,FALSE,"EMP_POP";#N/A,#N/A,FALSE,"UNEMPL"}</definedName>
    <definedName name="wrn.UNEMPL." localSheetId="43" hidden="1">{#N/A,#N/A,FALSE,"EMP_POP";#N/A,#N/A,FALSE,"UNEMPL"}</definedName>
    <definedName name="wrn.UNEMPL." localSheetId="44" hidden="1">{#N/A,#N/A,FALSE,"EMP_POP";#N/A,#N/A,FALSE,"UNEMPL"}</definedName>
    <definedName name="wrn.UNEMPL." localSheetId="45" hidden="1">{#N/A,#N/A,FALSE,"EMP_POP";#N/A,#N/A,FALSE,"UNEMPL"}</definedName>
    <definedName name="wrn.UNEMPL." localSheetId="46" hidden="1">{#N/A,#N/A,FALSE,"EMP_POP";#N/A,#N/A,FALSE,"UNEMPL"}</definedName>
    <definedName name="wrn.UNEMPL." localSheetId="47" hidden="1">{#N/A,#N/A,FALSE,"EMP_POP";#N/A,#N/A,FALSE,"UNEMPL"}</definedName>
    <definedName name="wrn.UNEMPL." localSheetId="48" hidden="1">{#N/A,#N/A,FALSE,"EMP_POP";#N/A,#N/A,FALSE,"UNEMPL"}</definedName>
    <definedName name="wrn.UNEMPL." localSheetId="49" hidden="1">{#N/A,#N/A,FALSE,"EMP_POP";#N/A,#N/A,FALSE,"UNEMPL"}</definedName>
    <definedName name="wrn.UNEMPL." localSheetId="50" hidden="1">{#N/A,#N/A,FALSE,"EMP_POP";#N/A,#N/A,FALSE,"UNEMPL"}</definedName>
    <definedName name="wrn.UNEMPL." localSheetId="57" hidden="1">{#N/A,#N/A,FALSE,"EMP_POP";#N/A,#N/A,FALSE,"UNEMPL"}</definedName>
    <definedName name="wrn.UNEMPL." localSheetId="58" hidden="1">{#N/A,#N/A,FALSE,"EMP_POP";#N/A,#N/A,FALSE,"UNEMPL"}</definedName>
    <definedName name="wrn.UNEMPL." localSheetId="64" hidden="1">{#N/A,#N/A,FALSE,"EMP_POP";#N/A,#N/A,FALSE,"UNEMPL"}</definedName>
    <definedName name="wrn.UNEMPL." localSheetId="66" hidden="1">{#N/A,#N/A,FALSE,"EMP_POP";#N/A,#N/A,FALSE,"UNEMPL"}</definedName>
    <definedName name="wrn.UNEMPL." localSheetId="68" hidden="1">{#N/A,#N/A,FALSE,"EMP_POP";#N/A,#N/A,FALSE,"UNEMPL"}</definedName>
    <definedName name="wrn.UNEMPL." localSheetId="69" hidden="1">{#N/A,#N/A,FALSE,"EMP_POP";#N/A,#N/A,FALSE,"UNEMPL"}</definedName>
    <definedName name="wrn.UNEMPL." localSheetId="71" hidden="1">{#N/A,#N/A,FALSE,"EMP_POP";#N/A,#N/A,FALSE,"UNEMPL"}</definedName>
    <definedName name="wrn.UNEMPL." localSheetId="76" hidden="1">{#N/A,#N/A,FALSE,"EMP_POP";#N/A,#N/A,FALSE,"UNEMPL"}</definedName>
    <definedName name="wrn.UNEMPL." localSheetId="77" hidden="1">{#N/A,#N/A,FALSE,"EMP_POP";#N/A,#N/A,FALSE,"UNEMPL"}</definedName>
    <definedName name="wrn.UNEMPL." localSheetId="78" hidden="1">{#N/A,#N/A,FALSE,"EMP_POP";#N/A,#N/A,FALSE,"UNEMPL"}</definedName>
    <definedName name="wrn.UNEMPL." localSheetId="82" hidden="1">{#N/A,#N/A,FALSE,"EMP_POP";#N/A,#N/A,FALSE,"UNEMPL"}</definedName>
    <definedName name="wrn.UNEMPL." localSheetId="22" hidden="1">{#N/A,#N/A,FALSE,"EMP_POP";#N/A,#N/A,FALSE,"UNEMPL"}</definedName>
    <definedName name="wrn.UNEMPL." localSheetId="86" hidden="1">{#N/A,#N/A,FALSE,"EMP_POP";#N/A,#N/A,FALSE,"UNEMPL"}</definedName>
    <definedName name="wrn.UNEMPL." localSheetId="90" hidden="1">{#N/A,#N/A,FALSE,"EMP_POP";#N/A,#N/A,FALSE,"UNEMPL"}</definedName>
    <definedName name="wrn.UNEMPL." localSheetId="94" hidden="1">{#N/A,#N/A,FALSE,"EMP_POP";#N/A,#N/A,FALSE,"UNEMPL"}</definedName>
    <definedName name="wrn.UNEMPL." localSheetId="102" hidden="1">{#N/A,#N/A,FALSE,"EMP_POP";#N/A,#N/A,FALSE,"UNEMPL"}</definedName>
    <definedName name="wrn.UNEMPL." localSheetId="27" hidden="1">{#N/A,#N/A,FALSE,"EMP_POP";#N/A,#N/A,FALSE,"UNEMPL"}</definedName>
    <definedName name="wrn.UNEMPL." localSheetId="0" hidden="1">{#N/A,#N/A,FALSE,"EMP_POP";#N/A,#N/A,FALSE,"UNEMPL"}</definedName>
    <definedName name="wrn.UNEMPL." hidden="1">{#N/A,#N/A,FALSE,"EMP_POP";#N/A,#N/A,FALSE,"UNEMPL"}</definedName>
    <definedName name="wrn.WAGES." localSheetId="104" hidden="1">{#N/A,#N/A,FALSE,"WAGES"}</definedName>
    <definedName name="wrn.WAGES." localSheetId="106" hidden="1">{#N/A,#N/A,FALSE,"WAGES"}</definedName>
    <definedName name="wrn.WAGES." localSheetId="17" hidden="1">{#N/A,#N/A,FALSE,"WAGES"}</definedName>
    <definedName name="wrn.WAGES." localSheetId="18" hidden="1">{#N/A,#N/A,FALSE,"WAGES"}</definedName>
    <definedName name="wrn.WAGES." localSheetId="38" hidden="1">{#N/A,#N/A,FALSE,"WAGES"}</definedName>
    <definedName name="wrn.WAGES." localSheetId="41" hidden="1">{#N/A,#N/A,FALSE,"WAGES"}</definedName>
    <definedName name="wrn.WAGES." localSheetId="65" hidden="1">{#N/A,#N/A,FALSE,"WAGES"}</definedName>
    <definedName name="wrn.WAGES." localSheetId="67" hidden="1">{#N/A,#N/A,FALSE,"WAGES"}</definedName>
    <definedName name="wrn.WAGES." localSheetId="70" hidden="1">{#N/A,#N/A,FALSE,"WAGES"}</definedName>
    <definedName name="wrn.WAGES." localSheetId="8" hidden="1">{#N/A,#N/A,FALSE,"WAGES"}</definedName>
    <definedName name="wrn.WAGES." localSheetId="9" hidden="1">{#N/A,#N/A,FALSE,"WAGES"}</definedName>
    <definedName name="wrn.WAGES." localSheetId="10" hidden="1">{#N/A,#N/A,FALSE,"WAGES"}</definedName>
    <definedName name="wrn.WAGES." localSheetId="11" hidden="1">{#N/A,#N/A,FALSE,"WAGES"}</definedName>
    <definedName name="wrn.WAGES." localSheetId="54" hidden="1">{#N/A,#N/A,FALSE,"WAGES"}</definedName>
    <definedName name="wrn.WAGES." localSheetId="51" hidden="1">{#N/A,#N/A,FALSE,"WAGES"}</definedName>
    <definedName name="wrn.WAGES." localSheetId="89" hidden="1">{#N/A,#N/A,FALSE,"WAGES"}</definedName>
    <definedName name="wrn.WAGES." localSheetId="28" hidden="1">{#N/A,#N/A,FALSE,"WAGES"}</definedName>
    <definedName name="wrn.WAGES." localSheetId="29" hidden="1">{#N/A,#N/A,FALSE,"WAGES"}</definedName>
    <definedName name="wrn.WAGES." localSheetId="30" hidden="1">{#N/A,#N/A,FALSE,"WAGES"}</definedName>
    <definedName name="wrn.WAGES." localSheetId="31" hidden="1">{#N/A,#N/A,FALSE,"WAGES"}</definedName>
    <definedName name="wrn.WAGES." localSheetId="32" hidden="1">{#N/A,#N/A,FALSE,"WAGES"}</definedName>
    <definedName name="wrn.WAGES." localSheetId="33" hidden="1">{#N/A,#N/A,FALSE,"WAGES"}</definedName>
    <definedName name="wrn.WAGES." localSheetId="34" hidden="1">{#N/A,#N/A,FALSE,"WAGES"}</definedName>
    <definedName name="wrn.WAGES." localSheetId="37" hidden="1">{#N/A,#N/A,FALSE,"WAGES"}</definedName>
    <definedName name="wrn.WAGES." localSheetId="2" hidden="1">{#N/A,#N/A,FALSE,"WAGES"}</definedName>
    <definedName name="wrn.WAGES." localSheetId="39" hidden="1">{#N/A,#N/A,FALSE,"WAGES"}</definedName>
    <definedName name="wrn.WAGES." localSheetId="40" hidden="1">{#N/A,#N/A,FALSE,"WAGES"}</definedName>
    <definedName name="wrn.WAGES." localSheetId="42" hidden="1">{#N/A,#N/A,FALSE,"WAGES"}</definedName>
    <definedName name="wrn.WAGES." localSheetId="43" hidden="1">{#N/A,#N/A,FALSE,"WAGES"}</definedName>
    <definedName name="wrn.WAGES." localSheetId="44" hidden="1">{#N/A,#N/A,FALSE,"WAGES"}</definedName>
    <definedName name="wrn.WAGES." localSheetId="45" hidden="1">{#N/A,#N/A,FALSE,"WAGES"}</definedName>
    <definedName name="wrn.WAGES." localSheetId="46" hidden="1">{#N/A,#N/A,FALSE,"WAGES"}</definedName>
    <definedName name="wrn.WAGES." localSheetId="47" hidden="1">{#N/A,#N/A,FALSE,"WAGES"}</definedName>
    <definedName name="wrn.WAGES." localSheetId="48" hidden="1">{#N/A,#N/A,FALSE,"WAGES"}</definedName>
    <definedName name="wrn.WAGES." localSheetId="49" hidden="1">{#N/A,#N/A,FALSE,"WAGES"}</definedName>
    <definedName name="wrn.WAGES." localSheetId="50" hidden="1">{#N/A,#N/A,FALSE,"WAGES"}</definedName>
    <definedName name="wrn.WAGES." localSheetId="57" hidden="1">{#N/A,#N/A,FALSE,"WAGES"}</definedName>
    <definedName name="wrn.WAGES." localSheetId="58" hidden="1">{#N/A,#N/A,FALSE,"WAGES"}</definedName>
    <definedName name="wrn.WAGES." localSheetId="64" hidden="1">{#N/A,#N/A,FALSE,"WAGES"}</definedName>
    <definedName name="wrn.WAGES." localSheetId="66" hidden="1">{#N/A,#N/A,FALSE,"WAGES"}</definedName>
    <definedName name="wrn.WAGES." localSheetId="68" hidden="1">{#N/A,#N/A,FALSE,"WAGES"}</definedName>
    <definedName name="wrn.WAGES." localSheetId="69" hidden="1">{#N/A,#N/A,FALSE,"WAGES"}</definedName>
    <definedName name="wrn.WAGES." localSheetId="71" hidden="1">{#N/A,#N/A,FALSE,"WAGES"}</definedName>
    <definedName name="wrn.WAGES." localSheetId="76" hidden="1">{#N/A,#N/A,FALSE,"WAGES"}</definedName>
    <definedName name="wrn.WAGES." localSheetId="77" hidden="1">{#N/A,#N/A,FALSE,"WAGES"}</definedName>
    <definedName name="wrn.WAGES." localSheetId="78" hidden="1">{#N/A,#N/A,FALSE,"WAGES"}</definedName>
    <definedName name="wrn.WAGES." localSheetId="82" hidden="1">{#N/A,#N/A,FALSE,"WAGES"}</definedName>
    <definedName name="wrn.WAGES." localSheetId="22" hidden="1">{#N/A,#N/A,FALSE,"WAGES"}</definedName>
    <definedName name="wrn.WAGES." localSheetId="86" hidden="1">{#N/A,#N/A,FALSE,"WAGES"}</definedName>
    <definedName name="wrn.WAGES." localSheetId="90" hidden="1">{#N/A,#N/A,FALSE,"WAGES"}</definedName>
    <definedName name="wrn.WAGES." localSheetId="94" hidden="1">{#N/A,#N/A,FALSE,"WAGES"}</definedName>
    <definedName name="wrn.WAGES." localSheetId="102" hidden="1">{#N/A,#N/A,FALSE,"WAGES"}</definedName>
    <definedName name="wrn.WAGES." localSheetId="27" hidden="1">{#N/A,#N/A,FALSE,"WAGES"}</definedName>
    <definedName name="wrn.WAGES." localSheetId="0" hidden="1">{#N/A,#N/A,FALSE,"WAGES"}</definedName>
    <definedName name="wrn.WAGES." hidden="1">{#N/A,#N/A,FALSE,"WAGES"}</definedName>
    <definedName name="wrn.WEO." localSheetId="104" hidden="1">{"WEO",#N/A,FALSE,"T"}</definedName>
    <definedName name="wrn.WEO." localSheetId="106" hidden="1">{"WEO",#N/A,FALSE,"T"}</definedName>
    <definedName name="wrn.WEO." localSheetId="17" hidden="1">{"WEO",#N/A,FALSE,"T"}</definedName>
    <definedName name="wrn.WEO." localSheetId="18" hidden="1">{"WEO",#N/A,FALSE,"T"}</definedName>
    <definedName name="wrn.WEO." localSheetId="38" hidden="1">{"WEO",#N/A,FALSE,"T"}</definedName>
    <definedName name="wrn.WEO." localSheetId="41" hidden="1">{"WEO",#N/A,FALSE,"T"}</definedName>
    <definedName name="wrn.WEO." localSheetId="65" hidden="1">{"WEO",#N/A,FALSE,"T"}</definedName>
    <definedName name="wrn.WEO." localSheetId="67" hidden="1">{"WEO",#N/A,FALSE,"T"}</definedName>
    <definedName name="wrn.WEO." localSheetId="70" hidden="1">{"WEO",#N/A,FALSE,"T"}</definedName>
    <definedName name="wrn.WEO." localSheetId="8" hidden="1">{"WEO",#N/A,FALSE,"T"}</definedName>
    <definedName name="wrn.WEO." localSheetId="9" hidden="1">{"WEO",#N/A,FALSE,"T"}</definedName>
    <definedName name="wrn.WEO." localSheetId="10" hidden="1">{"WEO",#N/A,FALSE,"T"}</definedName>
    <definedName name="wrn.WEO." localSheetId="11" hidden="1">{"WEO",#N/A,FALSE,"T"}</definedName>
    <definedName name="wrn.WEO." localSheetId="54" hidden="1">{"WEO",#N/A,FALSE,"T"}</definedName>
    <definedName name="wrn.WEO." localSheetId="51" hidden="1">{"WEO",#N/A,FALSE,"T"}</definedName>
    <definedName name="wrn.WEO." localSheetId="89" hidden="1">{"WEO",#N/A,FALSE,"T"}</definedName>
    <definedName name="wrn.WEO." localSheetId="28" hidden="1">{"WEO",#N/A,FALSE,"T"}</definedName>
    <definedName name="wrn.WEO." localSheetId="29" hidden="1">{"WEO",#N/A,FALSE,"T"}</definedName>
    <definedName name="wrn.WEO." localSheetId="30" hidden="1">{"WEO",#N/A,FALSE,"T"}</definedName>
    <definedName name="wrn.WEO." localSheetId="31" hidden="1">{"WEO",#N/A,FALSE,"T"}</definedName>
    <definedName name="wrn.WEO." localSheetId="32" hidden="1">{"WEO",#N/A,FALSE,"T"}</definedName>
    <definedName name="wrn.WEO." localSheetId="33" hidden="1">{"WEO",#N/A,FALSE,"T"}</definedName>
    <definedName name="wrn.WEO." localSheetId="34" hidden="1">{"WEO",#N/A,FALSE,"T"}</definedName>
    <definedName name="wrn.WEO." localSheetId="37" hidden="1">{"WEO",#N/A,FALSE,"T"}</definedName>
    <definedName name="wrn.WEO." localSheetId="2" hidden="1">{"WEO",#N/A,FALSE,"T"}</definedName>
    <definedName name="wrn.WEO." localSheetId="39" hidden="1">{"WEO",#N/A,FALSE,"T"}</definedName>
    <definedName name="wrn.WEO." localSheetId="40" hidden="1">{"WEO",#N/A,FALSE,"T"}</definedName>
    <definedName name="wrn.WEO." localSheetId="42" hidden="1">{"WEO",#N/A,FALSE,"T"}</definedName>
    <definedName name="wrn.WEO." localSheetId="43" hidden="1">{"WEO",#N/A,FALSE,"T"}</definedName>
    <definedName name="wrn.WEO." localSheetId="44" hidden="1">{"WEO",#N/A,FALSE,"T"}</definedName>
    <definedName name="wrn.WEO." localSheetId="45" hidden="1">{"WEO",#N/A,FALSE,"T"}</definedName>
    <definedName name="wrn.WEO." localSheetId="46" hidden="1">{"WEO",#N/A,FALSE,"T"}</definedName>
    <definedName name="wrn.WEO." localSheetId="47" hidden="1">{"WEO",#N/A,FALSE,"T"}</definedName>
    <definedName name="wrn.WEO." localSheetId="48" hidden="1">{"WEO",#N/A,FALSE,"T"}</definedName>
    <definedName name="wrn.WEO." localSheetId="49" hidden="1">{"WEO",#N/A,FALSE,"T"}</definedName>
    <definedName name="wrn.WEO." localSheetId="50" hidden="1">{"WEO",#N/A,FALSE,"T"}</definedName>
    <definedName name="wrn.WEO." localSheetId="57" hidden="1">{"WEO",#N/A,FALSE,"T"}</definedName>
    <definedName name="wrn.WEO." localSheetId="58" hidden="1">{"WEO",#N/A,FALSE,"T"}</definedName>
    <definedName name="wrn.WEO." localSheetId="64" hidden="1">{"WEO",#N/A,FALSE,"T"}</definedName>
    <definedName name="wrn.WEO." localSheetId="66" hidden="1">{"WEO",#N/A,FALSE,"T"}</definedName>
    <definedName name="wrn.WEO." localSheetId="68" hidden="1">{"WEO",#N/A,FALSE,"T"}</definedName>
    <definedName name="wrn.WEO." localSheetId="69" hidden="1">{"WEO",#N/A,FALSE,"T"}</definedName>
    <definedName name="wrn.WEO." localSheetId="71" hidden="1">{"WEO",#N/A,FALSE,"T"}</definedName>
    <definedName name="wrn.WEO." localSheetId="76" hidden="1">{"WEO",#N/A,FALSE,"T"}</definedName>
    <definedName name="wrn.WEO." localSheetId="77" hidden="1">{"WEO",#N/A,FALSE,"T"}</definedName>
    <definedName name="wrn.WEO." localSheetId="78" hidden="1">{"WEO",#N/A,FALSE,"T"}</definedName>
    <definedName name="wrn.WEO." localSheetId="82" hidden="1">{"WEO",#N/A,FALSE,"T"}</definedName>
    <definedName name="wrn.WEO." localSheetId="22" hidden="1">{"WEO",#N/A,FALSE,"T"}</definedName>
    <definedName name="wrn.WEO." localSheetId="86" hidden="1">{"WEO",#N/A,FALSE,"T"}</definedName>
    <definedName name="wrn.WEO." localSheetId="90" hidden="1">{"WEO",#N/A,FALSE,"T"}</definedName>
    <definedName name="wrn.WEO." localSheetId="94" hidden="1">{"WEO",#N/A,FALSE,"T"}</definedName>
    <definedName name="wrn.WEO." localSheetId="102" hidden="1">{"WEO",#N/A,FALSE,"T"}</definedName>
    <definedName name="wrn.WEO." localSheetId="27" hidden="1">{"WEO",#N/A,FALSE,"T"}</definedName>
    <definedName name="wrn.WEO." localSheetId="0" hidden="1">{"WEO",#N/A,FALSE,"T"}</definedName>
    <definedName name="wrn.WEO." hidden="1">{"WEO",#N/A,FALSE,"T"}</definedName>
    <definedName name="Wt_d" localSheetId="106">#REF!</definedName>
    <definedName name="Wt_d" localSheetId="57">#REF!</definedName>
    <definedName name="Wt_d" localSheetId="94">#REF!</definedName>
    <definedName name="Wt_d">[67]CIRRs!$C$59</definedName>
    <definedName name="wtewt" localSheetId="106" hidden="1">#REF!</definedName>
    <definedName name="wtewt" localSheetId="17" hidden="1">#REF!</definedName>
    <definedName name="wtewt" localSheetId="41" hidden="1">#REF!</definedName>
    <definedName name="wtewt" localSheetId="51" hidden="1">#REF!</definedName>
    <definedName name="wtewt" localSheetId="89" hidden="1">#REF!</definedName>
    <definedName name="wtewt" localSheetId="40" hidden="1">#REF!</definedName>
    <definedName name="wtewt" localSheetId="42" hidden="1">#REF!</definedName>
    <definedName name="wtewt" localSheetId="43" hidden="1">#REF!</definedName>
    <definedName name="wtewt" localSheetId="47" hidden="1">#REF!</definedName>
    <definedName name="wtewt" localSheetId="48" hidden="1">#REF!</definedName>
    <definedName name="wtewt" localSheetId="49" hidden="1">#REF!</definedName>
    <definedName name="wtewt" localSheetId="50" hidden="1">#REF!</definedName>
    <definedName name="wtewt" localSheetId="57" hidden="1">#REF!</definedName>
    <definedName name="wtewt" localSheetId="58" hidden="1">#REF!</definedName>
    <definedName name="wtewt" localSheetId="59" hidden="1">#REF!</definedName>
    <definedName name="wtewt" localSheetId="60" hidden="1">#REF!</definedName>
    <definedName name="wtewt" localSheetId="76" hidden="1">#REF!</definedName>
    <definedName name="wtewt" localSheetId="78" hidden="1">#REF!</definedName>
    <definedName name="wtewt" localSheetId="82" hidden="1">#REF!</definedName>
    <definedName name="wtewt" localSheetId="22" hidden="1">#REF!</definedName>
    <definedName name="wtewt" localSheetId="86" hidden="1">#REF!</definedName>
    <definedName name="wtewt" localSheetId="90" hidden="1">#REF!</definedName>
    <definedName name="wtewt" localSheetId="27" hidden="1">#REF!</definedName>
    <definedName name="wtewt" localSheetId="0" hidden="1">#REF!</definedName>
    <definedName name="wtewt" hidden="1">#REF!</definedName>
    <definedName name="wvu.PLA1." localSheetId="10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9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9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0"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04" hidden="1">{TRUE,TRUE,-1.25,-15.5,484.5,276.75,FALSE,FALSE,TRUE,TRUE,0,15,#N/A,56,#N/A,4.88636363636364,15.35,1,FALSE,FALSE,3,TRUE,1,FALSE,100,"Swvu.PLA2.","ACwvu.PLA2.",#N/A,FALSE,FALSE,0,0,0,0,2,"","",TRUE,TRUE,FALSE,FALSE,1,60,#N/A,#N/A,FALSE,FALSE,"Rwvu.PLA2.",#N/A,FALSE,FALSE,FALSE,9,65532,65532,FALSE,FALSE,TRUE,TRUE,TRUE}</definedName>
    <definedName name="wvu.PLA2." localSheetId="106" hidden="1">{TRUE,TRUE,-1.25,-15.5,484.5,276.75,FALSE,FALSE,TRUE,TRUE,0,15,#N/A,56,#N/A,4.88636363636364,15.35,1,FALSE,FALSE,3,TRUE,1,FALSE,100,"Swvu.PLA2.","ACwvu.PLA2.",#N/A,FALSE,FALSE,0,0,0,0,2,"","",TRUE,TRUE,FALSE,FALSE,1,60,#N/A,#N/A,FALSE,FALSE,"Rwvu.PLA2.",#N/A,FALSE,FALSE,FALSE,9,65532,65532,FALSE,FALSE,TRUE,TRUE,TRUE}</definedName>
    <definedName name="wvu.PLA2." localSheetId="16" hidden="1">{TRUE,TRUE,-1.25,-15.5,484.5,276.75,FALSE,FALSE,TRUE,TRUE,0,15,#N/A,56,#N/A,4.88636363636364,15.35,1,FALSE,FALSE,3,TRUE,1,FALSE,100,"Swvu.PLA2.","ACwvu.PLA2.",#N/A,FALSE,FALSE,0,0,0,0,2,"","",TRUE,TRUE,FALSE,FALSE,1,60,#N/A,#N/A,FALSE,FALSE,"Rwvu.PLA2.",#N/A,FALSE,FALSE,FALSE,9,65532,65532,FALSE,FALSE,TRUE,TRUE,TRUE}</definedName>
    <definedName name="wvu.PLA2." localSheetId="17" hidden="1">{TRUE,TRUE,-1.25,-15.5,484.5,276.75,FALSE,FALSE,TRUE,TRUE,0,15,#N/A,56,#N/A,4.88636363636364,15.35,1,FALSE,FALSE,3,TRUE,1,FALSE,100,"Swvu.PLA2.","ACwvu.PLA2.",#N/A,FALSE,FALSE,0,0,0,0,2,"","",TRUE,TRUE,FALSE,FALSE,1,60,#N/A,#N/A,FALSE,FALSE,"Rwvu.PLA2.",#N/A,FALSE,FALSE,FALSE,9,65532,65532,FALSE,FALSE,TRUE,TRUE,TRUE}</definedName>
    <definedName name="wvu.PLA2." localSheetId="18" hidden="1">{TRUE,TRUE,-1.25,-15.5,484.5,276.75,FALSE,FALSE,TRUE,TRUE,0,15,#N/A,56,#N/A,4.88636363636364,15.35,1,FALSE,FALSE,3,TRUE,1,FALSE,100,"Swvu.PLA2.","ACwvu.PLA2.",#N/A,FALSE,FALSE,0,0,0,0,2,"","",TRUE,TRUE,FALSE,FALSE,1,60,#N/A,#N/A,FALSE,FALSE,"Rwvu.PLA2.",#N/A,FALSE,FALSE,FALSE,9,65532,65532,FALSE,FALSE,TRUE,TRUE,TRUE}</definedName>
    <definedName name="wvu.PLA2." localSheetId="38" hidden="1">{TRUE,TRUE,-1.25,-15.5,484.5,276.75,FALSE,FALSE,TRUE,TRUE,0,15,#N/A,56,#N/A,4.88636363636364,15.35,1,FALSE,FALSE,3,TRUE,1,FALSE,100,"Swvu.PLA2.","ACwvu.PLA2.",#N/A,FALSE,FALSE,0,0,0,0,2,"","",TRUE,TRUE,FALSE,FALSE,1,60,#N/A,#N/A,FALSE,FALSE,"Rwvu.PLA2.",#N/A,FALSE,FALSE,FALSE,9,65532,65532,FALSE,FALSE,TRUE,TRUE,TRUE}</definedName>
    <definedName name="wvu.PLA2." localSheetId="41" hidden="1">{TRUE,TRUE,-1.25,-15.5,484.5,276.75,FALSE,FALSE,TRUE,TRUE,0,15,#N/A,56,#N/A,4.88636363636364,15.35,1,FALSE,FALSE,3,TRUE,1,FALSE,100,"Swvu.PLA2.","ACwvu.PLA2.",#N/A,FALSE,FALSE,0,0,0,0,2,"","",TRUE,TRUE,FALSE,FALSE,1,60,#N/A,#N/A,FALSE,FALSE,"Rwvu.PLA2.",#N/A,FALSE,FALSE,FALSE,9,65532,65532,FALSE,FALSE,TRUE,TRUE,TRUE}</definedName>
    <definedName name="wvu.PLA2." localSheetId="65" hidden="1">{TRUE,TRUE,-1.25,-15.5,484.5,276.75,FALSE,FALSE,TRUE,TRUE,0,15,#N/A,56,#N/A,4.88636363636364,15.35,1,FALSE,FALSE,3,TRUE,1,FALSE,100,"Swvu.PLA2.","ACwvu.PLA2.",#N/A,FALSE,FALSE,0,0,0,0,2,"","",TRUE,TRUE,FALSE,FALSE,1,60,#N/A,#N/A,FALSE,FALSE,"Rwvu.PLA2.",#N/A,FALSE,FALSE,FALSE,9,65532,65532,FALSE,FALSE,TRUE,TRUE,TRUE}</definedName>
    <definedName name="wvu.PLA2." localSheetId="67" hidden="1">{TRUE,TRUE,-1.25,-15.5,484.5,276.75,FALSE,FALSE,TRUE,TRUE,0,15,#N/A,56,#N/A,4.88636363636364,15.35,1,FALSE,FALSE,3,TRUE,1,FALSE,100,"Swvu.PLA2.","ACwvu.PLA2.",#N/A,FALSE,FALSE,0,0,0,0,2,"","",TRUE,TRUE,FALSE,FALSE,1,60,#N/A,#N/A,FALSE,FALSE,"Rwvu.PLA2.",#N/A,FALSE,FALSE,FALSE,9,65532,65532,FALSE,FALSE,TRUE,TRUE,TRUE}</definedName>
    <definedName name="wvu.PLA2." localSheetId="70" hidden="1">{TRUE,TRUE,-1.25,-15.5,484.5,276.75,FALSE,FALSE,TRUE,TRUE,0,15,#N/A,56,#N/A,4.88636363636364,15.35,1,FALSE,FALSE,3,TRUE,1,FALSE,100,"Swvu.PLA2.","ACwvu.PLA2.",#N/A,FALSE,FALSE,0,0,0,0,2,"","",TRUE,TRUE,FALSE,FALSE,1,60,#N/A,#N/A,FALSE,FALSE,"Rwvu.PLA2.",#N/A,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9"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11" hidden="1">{TRUE,TRUE,-1.25,-15.5,484.5,276.75,FALSE,FALSE,TRUE,TRUE,0,15,#N/A,56,#N/A,4.88636363636364,15.35,1,FALSE,FALSE,3,TRUE,1,FALSE,100,"Swvu.PLA2.","ACwvu.PLA2.",#N/A,FALSE,FALSE,0,0,0,0,2,"","",TRUE,TRUE,FALSE,FALSE,1,60,#N/A,#N/A,FALSE,FALSE,"Rwvu.PLA2.",#N/A,FALSE,FALSE,FALSE,9,65532,65532,FALSE,FALSE,TRUE,TRUE,TRUE}</definedName>
    <definedName name="wvu.PLA2." localSheetId="54" hidden="1">{TRUE,TRUE,-1.25,-15.5,484.5,276.75,FALSE,FALSE,TRUE,TRUE,0,15,#N/A,56,#N/A,4.88636363636364,15.35,1,FALSE,FALSE,3,TRUE,1,FALSE,100,"Swvu.PLA2.","ACwvu.PLA2.",#N/A,FALSE,FALSE,0,0,0,0,2,"","",TRUE,TRUE,FALSE,FALSE,1,60,#N/A,#N/A,FALSE,FALSE,"Rwvu.PLA2.",#N/A,FALSE,FALSE,FALSE,9,65532,65532,FALSE,FALSE,TRUE,TRUE,TRUE}</definedName>
    <definedName name="wvu.PLA2." localSheetId="51" hidden="1">{TRUE,TRUE,-1.25,-15.5,484.5,276.75,FALSE,FALSE,TRUE,TRUE,0,15,#N/A,56,#N/A,4.88636363636364,15.35,1,FALSE,FALSE,3,TRUE,1,FALSE,100,"Swvu.PLA2.","ACwvu.PLA2.",#N/A,FALSE,FALSE,0,0,0,0,2,"","",TRUE,TRUE,FALSE,FALSE,1,60,#N/A,#N/A,FALSE,FALSE,"Rwvu.PLA2.",#N/A,FALSE,FALSE,FALSE,9,65532,65532,FALSE,FALSE,TRUE,TRUE,TRUE}</definedName>
    <definedName name="wvu.PLA2." localSheetId="89" hidden="1">{TRUE,TRUE,-1.25,-15.5,484.5,276.75,FALSE,FALSE,TRUE,TRUE,0,15,#N/A,56,#N/A,4.88636363636364,15.35,1,FALSE,FALSE,3,TRUE,1,FALSE,100,"Swvu.PLA2.","ACwvu.PLA2.",#N/A,FALSE,FALSE,0,0,0,0,2,"","",TRUE,TRUE,FALSE,FALSE,1,60,#N/A,#N/A,FALSE,FALSE,"Rwvu.PLA2.",#N/A,FALSE,FALSE,FALSE,9,65532,65532,FALSE,FALSE,TRUE,TRUE,TRUE}</definedName>
    <definedName name="wvu.PLA2." localSheetId="28" hidden="1">{TRUE,TRUE,-1.25,-15.5,484.5,276.75,FALSE,FALSE,TRUE,TRUE,0,15,#N/A,56,#N/A,4.88636363636364,15.35,1,FALSE,FALSE,3,TRUE,1,FALSE,100,"Swvu.PLA2.","ACwvu.PLA2.",#N/A,FALSE,FALSE,0,0,0,0,2,"","",TRUE,TRUE,FALSE,FALSE,1,60,#N/A,#N/A,FALSE,FALSE,"Rwvu.PLA2.",#N/A,FALSE,FALSE,FALSE,9,65532,65532,FALSE,FALSE,TRUE,TRUE,TRUE}</definedName>
    <definedName name="wvu.PLA2." localSheetId="29" hidden="1">{TRUE,TRUE,-1.25,-15.5,484.5,276.75,FALSE,FALSE,TRUE,TRUE,0,15,#N/A,56,#N/A,4.88636363636364,15.35,1,FALSE,FALSE,3,TRUE,1,FALSE,100,"Swvu.PLA2.","ACwvu.PLA2.",#N/A,FALSE,FALSE,0,0,0,0,2,"","",TRUE,TRUE,FALSE,FALSE,1,60,#N/A,#N/A,FALSE,FALSE,"Rwvu.PLA2.",#N/A,FALSE,FALSE,FALSE,9,65532,65532,FALSE,FALSE,TRUE,TRUE,TRUE}</definedName>
    <definedName name="wvu.PLA2." localSheetId="30" hidden="1">{TRUE,TRUE,-1.25,-15.5,484.5,276.75,FALSE,FALSE,TRUE,TRUE,0,15,#N/A,56,#N/A,4.88636363636364,15.35,1,FALSE,FALSE,3,TRUE,1,FALSE,100,"Swvu.PLA2.","ACwvu.PLA2.",#N/A,FALSE,FALSE,0,0,0,0,2,"","",TRUE,TRUE,FALSE,FALSE,1,60,#N/A,#N/A,FALSE,FALSE,"Rwvu.PLA2.",#N/A,FALSE,FALSE,FALSE,9,65532,65532,FALSE,FALSE,TRUE,TRUE,TRUE}</definedName>
    <definedName name="wvu.PLA2." localSheetId="31" hidden="1">{TRUE,TRUE,-1.25,-15.5,484.5,276.75,FALSE,FALSE,TRUE,TRUE,0,15,#N/A,56,#N/A,4.88636363636364,15.35,1,FALSE,FALSE,3,TRUE,1,FALSE,100,"Swvu.PLA2.","ACwvu.PLA2.",#N/A,FALSE,FALSE,0,0,0,0,2,"","",TRUE,TRUE,FALSE,FALSE,1,60,#N/A,#N/A,FALSE,FALSE,"Rwvu.PLA2.",#N/A,FALSE,FALSE,FALSE,9,65532,65532,FALSE,FALSE,TRUE,TRUE,TRUE}</definedName>
    <definedName name="wvu.PLA2." localSheetId="32" hidden="1">{TRUE,TRUE,-1.25,-15.5,484.5,276.75,FALSE,FALSE,TRUE,TRUE,0,15,#N/A,56,#N/A,4.88636363636364,15.35,1,FALSE,FALSE,3,TRUE,1,FALSE,100,"Swvu.PLA2.","ACwvu.PLA2.",#N/A,FALSE,FALSE,0,0,0,0,2,"","",TRUE,TRUE,FALSE,FALSE,1,60,#N/A,#N/A,FALSE,FALSE,"Rwvu.PLA2.",#N/A,FALSE,FALSE,FALSE,9,65532,65532,FALSE,FALSE,TRUE,TRUE,TRUE}</definedName>
    <definedName name="wvu.PLA2." localSheetId="33" hidden="1">{TRUE,TRUE,-1.25,-15.5,484.5,276.75,FALSE,FALSE,TRUE,TRUE,0,15,#N/A,56,#N/A,4.88636363636364,15.35,1,FALSE,FALSE,3,TRUE,1,FALSE,100,"Swvu.PLA2.","ACwvu.PLA2.",#N/A,FALSE,FALSE,0,0,0,0,2,"","",TRUE,TRUE,FALSE,FALSE,1,60,#N/A,#N/A,FALSE,FALSE,"Rwvu.PLA2.",#N/A,FALSE,FALSE,FALSE,9,65532,65532,FALSE,FALSE,TRUE,TRUE,TRUE}</definedName>
    <definedName name="wvu.PLA2." localSheetId="34" hidden="1">{TRUE,TRUE,-1.25,-15.5,484.5,276.75,FALSE,FALSE,TRUE,TRUE,0,15,#N/A,56,#N/A,4.88636363636364,15.35,1,FALSE,FALSE,3,TRUE,1,FALSE,100,"Swvu.PLA2.","ACwvu.PLA2.",#N/A,FALSE,FALSE,0,0,0,0,2,"","",TRUE,TRUE,FALSE,FALSE,1,60,#N/A,#N/A,FALSE,FALSE,"Rwvu.PLA2.",#N/A,FALSE,FALSE,FALSE,9,65532,65532,FALSE,FALSE,TRUE,TRUE,TRUE}</definedName>
    <definedName name="wvu.PLA2." localSheetId="37" hidden="1">{TRUE,TRUE,-1.25,-15.5,484.5,276.75,FALSE,FALSE,TRUE,TRUE,0,15,#N/A,56,#N/A,4.88636363636364,15.35,1,FALSE,FALSE,3,TRUE,1,FALSE,100,"Swvu.PLA2.","ACwvu.PLA2.",#N/A,FALSE,FALSE,0,0,0,0,2,"","",TRUE,TRUE,FALSE,FALSE,1,60,#N/A,#N/A,FALSE,FALSE,"Rwvu.PLA2.",#N/A,FALSE,FALSE,FALSE,9,65532,65532,FALSE,FALSE,TRUE,TRUE,TRUE}</definedName>
    <definedName name="wvu.PLA2." localSheetId="2" hidden="1">{TRUE,TRUE,-1.25,-15.5,484.5,276.75,FALSE,FALSE,TRUE,TRUE,0,15,#N/A,56,#N/A,4.88636363636364,15.35,1,FALSE,FALSE,3,TRUE,1,FALSE,100,"Swvu.PLA2.","ACwvu.PLA2.",#N/A,FALSE,FALSE,0,0,0,0,2,"","",TRUE,TRUE,FALSE,FALSE,1,60,#N/A,#N/A,FALSE,FALSE,"Rwvu.PLA2.",#N/A,FALSE,FALSE,FALSE,9,65532,65532,FALSE,FALSE,TRUE,TRUE,TRUE}</definedName>
    <definedName name="wvu.PLA2." localSheetId="39" hidden="1">{TRUE,TRUE,-1.25,-15.5,484.5,276.75,FALSE,FALSE,TRUE,TRUE,0,15,#N/A,56,#N/A,4.88636363636364,15.35,1,FALSE,FALSE,3,TRUE,1,FALSE,100,"Swvu.PLA2.","ACwvu.PLA2.",#N/A,FALSE,FALSE,0,0,0,0,2,"","",TRUE,TRUE,FALSE,FALSE,1,60,#N/A,#N/A,FALSE,FALSE,"Rwvu.PLA2.",#N/A,FALSE,FALSE,FALSE,9,65532,65532,FALSE,FALSE,TRUE,TRUE,TRUE}</definedName>
    <definedName name="wvu.PLA2." localSheetId="40" hidden="1">{TRUE,TRUE,-1.25,-15.5,484.5,276.75,FALSE,FALSE,TRUE,TRUE,0,15,#N/A,56,#N/A,4.88636363636364,15.35,1,FALSE,FALSE,3,TRUE,1,FALSE,100,"Swvu.PLA2.","ACwvu.PLA2.",#N/A,FALSE,FALSE,0,0,0,0,2,"","",TRUE,TRUE,FALSE,FALSE,1,60,#N/A,#N/A,FALSE,FALSE,"Rwvu.PLA2.",#N/A,FALSE,FALSE,FALSE,9,65532,65532,FALSE,FALSE,TRUE,TRUE,TRUE}</definedName>
    <definedName name="wvu.PLA2." localSheetId="42" hidden="1">{TRUE,TRUE,-1.25,-15.5,484.5,276.75,FALSE,FALSE,TRUE,TRUE,0,15,#N/A,56,#N/A,4.88636363636364,15.35,1,FALSE,FALSE,3,TRUE,1,FALSE,100,"Swvu.PLA2.","ACwvu.PLA2.",#N/A,FALSE,FALSE,0,0,0,0,2,"","",TRUE,TRUE,FALSE,FALSE,1,60,#N/A,#N/A,FALSE,FALSE,"Rwvu.PLA2.",#N/A,FALSE,FALSE,FALSE,9,65532,65532,FALSE,FALSE,TRUE,TRUE,TRUE}</definedName>
    <definedName name="wvu.PLA2." localSheetId="43" hidden="1">{TRUE,TRUE,-1.25,-15.5,484.5,276.75,FALSE,FALSE,TRUE,TRUE,0,15,#N/A,56,#N/A,4.88636363636364,15.35,1,FALSE,FALSE,3,TRUE,1,FALSE,100,"Swvu.PLA2.","ACwvu.PLA2.",#N/A,FALSE,FALSE,0,0,0,0,2,"","",TRUE,TRUE,FALSE,FALSE,1,60,#N/A,#N/A,FALSE,FALSE,"Rwvu.PLA2.",#N/A,FALSE,FALSE,FALSE,9,65532,65532,FALSE,FALSE,TRUE,TRUE,TRUE}</definedName>
    <definedName name="wvu.PLA2." localSheetId="44" hidden="1">{TRUE,TRUE,-1.25,-15.5,484.5,276.75,FALSE,FALSE,TRUE,TRUE,0,15,#N/A,56,#N/A,4.88636363636364,15.35,1,FALSE,FALSE,3,TRUE,1,FALSE,100,"Swvu.PLA2.","ACwvu.PLA2.",#N/A,FALSE,FALSE,0,0,0,0,2,"","",TRUE,TRUE,FALSE,FALSE,1,60,#N/A,#N/A,FALSE,FALSE,"Rwvu.PLA2.",#N/A,FALSE,FALSE,FALSE,9,65532,65532,FALSE,FALSE,TRUE,TRUE,TRUE}</definedName>
    <definedName name="wvu.PLA2." localSheetId="45" hidden="1">{TRUE,TRUE,-1.25,-15.5,484.5,276.75,FALSE,FALSE,TRUE,TRUE,0,15,#N/A,56,#N/A,4.88636363636364,15.35,1,FALSE,FALSE,3,TRUE,1,FALSE,100,"Swvu.PLA2.","ACwvu.PLA2.",#N/A,FALSE,FALSE,0,0,0,0,2,"","",TRUE,TRUE,FALSE,FALSE,1,60,#N/A,#N/A,FALSE,FALSE,"Rwvu.PLA2.",#N/A,FALSE,FALSE,FALSE,9,65532,65532,FALSE,FALSE,TRUE,TRUE,TRUE}</definedName>
    <definedName name="wvu.PLA2." localSheetId="46" hidden="1">{TRUE,TRUE,-1.25,-15.5,484.5,276.75,FALSE,FALSE,TRUE,TRUE,0,15,#N/A,56,#N/A,4.88636363636364,15.35,1,FALSE,FALSE,3,TRUE,1,FALSE,100,"Swvu.PLA2.","ACwvu.PLA2.",#N/A,FALSE,FALSE,0,0,0,0,2,"","",TRUE,TRUE,FALSE,FALSE,1,60,#N/A,#N/A,FALSE,FALSE,"Rwvu.PLA2.",#N/A,FALSE,FALSE,FALSE,9,65532,65532,FALSE,FALSE,TRUE,TRUE,TRUE}</definedName>
    <definedName name="wvu.PLA2." localSheetId="47" hidden="1">{TRUE,TRUE,-1.25,-15.5,484.5,276.75,FALSE,FALSE,TRUE,TRUE,0,15,#N/A,56,#N/A,4.88636363636364,15.35,1,FALSE,FALSE,3,TRUE,1,FALSE,100,"Swvu.PLA2.","ACwvu.PLA2.",#N/A,FALSE,FALSE,0,0,0,0,2,"","",TRUE,TRUE,FALSE,FALSE,1,60,#N/A,#N/A,FALSE,FALSE,"Rwvu.PLA2.",#N/A,FALSE,FALSE,FALSE,9,65532,65532,FALSE,FALSE,TRUE,TRUE,TRUE}</definedName>
    <definedName name="wvu.PLA2." localSheetId="48" hidden="1">{TRUE,TRUE,-1.25,-15.5,484.5,276.75,FALSE,FALSE,TRUE,TRUE,0,15,#N/A,56,#N/A,4.88636363636364,15.35,1,FALSE,FALSE,3,TRUE,1,FALSE,100,"Swvu.PLA2.","ACwvu.PLA2.",#N/A,FALSE,FALSE,0,0,0,0,2,"","",TRUE,TRUE,FALSE,FALSE,1,60,#N/A,#N/A,FALSE,FALSE,"Rwvu.PLA2.",#N/A,FALSE,FALSE,FALSE,9,65532,65532,FALSE,FALSE,TRUE,TRUE,TRUE}</definedName>
    <definedName name="wvu.PLA2." localSheetId="49" hidden="1">{TRUE,TRUE,-1.25,-15.5,484.5,276.75,FALSE,FALSE,TRUE,TRUE,0,15,#N/A,56,#N/A,4.88636363636364,15.35,1,FALSE,FALSE,3,TRUE,1,FALSE,100,"Swvu.PLA2.","ACwvu.PLA2.",#N/A,FALSE,FALSE,0,0,0,0,2,"","",TRUE,TRUE,FALSE,FALSE,1,60,#N/A,#N/A,FALSE,FALSE,"Rwvu.PLA2.",#N/A,FALSE,FALSE,FALSE,9,65532,65532,FALSE,FALSE,TRUE,TRUE,TRUE}</definedName>
    <definedName name="wvu.PLA2." localSheetId="50" hidden="1">{TRUE,TRUE,-1.25,-15.5,484.5,276.75,FALSE,FALSE,TRUE,TRUE,0,15,#N/A,56,#N/A,4.88636363636364,15.35,1,FALSE,FALSE,3,TRUE,1,FALSE,100,"Swvu.PLA2.","ACwvu.PLA2.",#N/A,FALSE,FALSE,0,0,0,0,2,"","",TRUE,TRUE,FALSE,FALSE,1,60,#N/A,#N/A,FALSE,FALSE,"Rwvu.PLA2.",#N/A,FALSE,FALSE,FALSE,9,65532,65532,FALSE,FALSE,TRUE,TRUE,TRUE}</definedName>
    <definedName name="wvu.PLA2." localSheetId="57" hidden="1">{TRUE,TRUE,-1.25,-15.5,484.5,276.75,FALSE,FALSE,TRUE,TRUE,0,15,#N/A,56,#N/A,4.88636363636364,15.35,1,FALSE,FALSE,3,TRUE,1,FALSE,100,"Swvu.PLA2.","ACwvu.PLA2.",#N/A,FALSE,FALSE,0,0,0,0,2,"","",TRUE,TRUE,FALSE,FALSE,1,60,#N/A,#N/A,FALSE,FALSE,"Rwvu.PLA2.",#N/A,FALSE,FALSE,FALSE,9,65532,65532,FALSE,FALSE,TRUE,TRUE,TRUE}</definedName>
    <definedName name="wvu.PLA2." localSheetId="58" hidden="1">{TRUE,TRUE,-1.25,-15.5,484.5,276.75,FALSE,FALSE,TRUE,TRUE,0,15,#N/A,56,#N/A,4.88636363636364,15.35,1,FALSE,FALSE,3,TRUE,1,FALSE,100,"Swvu.PLA2.","ACwvu.PLA2.",#N/A,FALSE,FALSE,0,0,0,0,2,"","",TRUE,TRUE,FALSE,FALSE,1,60,#N/A,#N/A,FALSE,FALSE,"Rwvu.PLA2.",#N/A,FALSE,FALSE,FALSE,9,65532,65532,FALSE,FALSE,TRUE,TRUE,TRUE}</definedName>
    <definedName name="wvu.PLA2." localSheetId="59" hidden="1">{TRUE,TRUE,-1.25,-15.5,484.5,276.75,FALSE,FALSE,TRUE,TRUE,0,15,#N/A,56,#N/A,4.88636363636364,15.35,1,FALSE,FALSE,3,TRUE,1,FALSE,100,"Swvu.PLA2.","ACwvu.PLA2.",#N/A,FALSE,FALSE,0,0,0,0,2,"","",TRUE,TRUE,FALSE,FALSE,1,60,#N/A,#N/A,FALSE,FALSE,"Rwvu.PLA2.",#N/A,FALSE,FALSE,FALSE,9,65532,65532,FALSE,FALSE,TRUE,TRUE,TRUE}</definedName>
    <definedName name="wvu.PLA2." localSheetId="60" hidden="1">{TRUE,TRUE,-1.25,-15.5,484.5,276.75,FALSE,FALSE,TRUE,TRUE,0,15,#N/A,56,#N/A,4.88636363636364,15.35,1,FALSE,FALSE,3,TRUE,1,FALSE,100,"Swvu.PLA2.","ACwvu.PLA2.",#N/A,FALSE,FALSE,0,0,0,0,2,"","",TRUE,TRUE,FALSE,FALSE,1,60,#N/A,#N/A,FALSE,FALSE,"Rwvu.PLA2.",#N/A,FALSE,FALSE,FALSE,9,65532,65532,FALSE,FALSE,TRUE,TRUE,TRUE}</definedName>
    <definedName name="wvu.PLA2." localSheetId="61" hidden="1">{TRUE,TRUE,-1.25,-15.5,484.5,276.75,FALSE,FALSE,TRUE,TRUE,0,15,#N/A,56,#N/A,4.88636363636364,15.35,1,FALSE,FALSE,3,TRUE,1,FALSE,100,"Swvu.PLA2.","ACwvu.PLA2.",#N/A,FALSE,FALSE,0,0,0,0,2,"","",TRUE,TRUE,FALSE,FALSE,1,60,#N/A,#N/A,FALSE,FALSE,"Rwvu.PLA2.",#N/A,FALSE,FALSE,FALSE,9,65532,65532,FALSE,FALSE,TRUE,TRUE,TRUE}</definedName>
    <definedName name="wvu.PLA2." localSheetId="62" hidden="1">{TRUE,TRUE,-1.25,-15.5,484.5,276.75,FALSE,FALSE,TRUE,TRUE,0,15,#N/A,56,#N/A,4.88636363636364,15.35,1,FALSE,FALSE,3,TRUE,1,FALSE,100,"Swvu.PLA2.","ACwvu.PLA2.",#N/A,FALSE,FALSE,0,0,0,0,2,"","",TRUE,TRUE,FALSE,FALSE,1,60,#N/A,#N/A,FALSE,FALSE,"Rwvu.PLA2.",#N/A,FALSE,FALSE,FALSE,9,65532,65532,FALSE,FALSE,TRUE,TRUE,TRUE}</definedName>
    <definedName name="wvu.PLA2." localSheetId="63" hidden="1">{TRUE,TRUE,-1.25,-15.5,484.5,276.75,FALSE,FALSE,TRUE,TRUE,0,15,#N/A,56,#N/A,4.88636363636364,15.35,1,FALSE,FALSE,3,TRUE,1,FALSE,100,"Swvu.PLA2.","ACwvu.PLA2.",#N/A,FALSE,FALSE,0,0,0,0,2,"","",TRUE,TRUE,FALSE,FALSE,1,60,#N/A,#N/A,FALSE,FALSE,"Rwvu.PLA2.",#N/A,FALSE,FALSE,FALSE,9,65532,65532,FALSE,FALSE,TRUE,TRUE,TRUE}</definedName>
    <definedName name="wvu.PLA2." localSheetId="64" hidden="1">{TRUE,TRUE,-1.25,-15.5,484.5,276.75,FALSE,FALSE,TRUE,TRUE,0,15,#N/A,56,#N/A,4.88636363636364,15.35,1,FALSE,FALSE,3,TRUE,1,FALSE,100,"Swvu.PLA2.","ACwvu.PLA2.",#N/A,FALSE,FALSE,0,0,0,0,2,"","",TRUE,TRUE,FALSE,FALSE,1,60,#N/A,#N/A,FALSE,FALSE,"Rwvu.PLA2.",#N/A,FALSE,FALSE,FALSE,9,65532,65532,FALSE,FALSE,TRUE,TRUE,TRUE}</definedName>
    <definedName name="wvu.PLA2." localSheetId="66" hidden="1">{TRUE,TRUE,-1.25,-15.5,484.5,276.75,FALSE,FALSE,TRUE,TRUE,0,15,#N/A,56,#N/A,4.88636363636364,15.35,1,FALSE,FALSE,3,TRUE,1,FALSE,100,"Swvu.PLA2.","ACwvu.PLA2.",#N/A,FALSE,FALSE,0,0,0,0,2,"","",TRUE,TRUE,FALSE,FALSE,1,60,#N/A,#N/A,FALSE,FALSE,"Rwvu.PLA2.",#N/A,FALSE,FALSE,FALSE,9,65532,65532,FALSE,FALSE,TRUE,TRUE,TRUE}</definedName>
    <definedName name="wvu.PLA2." localSheetId="68" hidden="1">{TRUE,TRUE,-1.25,-15.5,484.5,276.75,FALSE,FALSE,TRUE,TRUE,0,15,#N/A,56,#N/A,4.88636363636364,15.35,1,FALSE,FALSE,3,TRUE,1,FALSE,100,"Swvu.PLA2.","ACwvu.PLA2.",#N/A,FALSE,FALSE,0,0,0,0,2,"","",TRUE,TRUE,FALSE,FALSE,1,60,#N/A,#N/A,FALSE,FALSE,"Rwvu.PLA2.",#N/A,FALSE,FALSE,FALSE,9,65532,65532,FALSE,FALSE,TRUE,TRUE,TRUE}</definedName>
    <definedName name="wvu.PLA2." localSheetId="69" hidden="1">{TRUE,TRUE,-1.25,-15.5,484.5,276.75,FALSE,FALSE,TRUE,TRUE,0,15,#N/A,56,#N/A,4.88636363636364,15.35,1,FALSE,FALSE,3,TRUE,1,FALSE,100,"Swvu.PLA2.","ACwvu.PLA2.",#N/A,FALSE,FALSE,0,0,0,0,2,"","",TRUE,TRUE,FALSE,FALSE,1,60,#N/A,#N/A,FALSE,FALSE,"Rwvu.PLA2.",#N/A,FALSE,FALSE,FALSE,9,65532,65532,FALSE,FALSE,TRUE,TRUE,TRUE}</definedName>
    <definedName name="wvu.PLA2." localSheetId="71" hidden="1">{TRUE,TRUE,-1.25,-15.5,484.5,276.75,FALSE,FALSE,TRUE,TRUE,0,15,#N/A,56,#N/A,4.88636363636364,15.35,1,FALSE,FALSE,3,TRUE,1,FALSE,100,"Swvu.PLA2.","ACwvu.PLA2.",#N/A,FALSE,FALSE,0,0,0,0,2,"","",TRUE,TRUE,FALSE,FALSE,1,60,#N/A,#N/A,FALSE,FALSE,"Rwvu.PLA2.",#N/A,FALSE,FALSE,FALSE,9,65532,65532,FALSE,FALSE,TRUE,TRUE,TRUE}</definedName>
    <definedName name="wvu.PLA2." localSheetId="76" hidden="1">{TRUE,TRUE,-1.25,-15.5,484.5,276.75,FALSE,FALSE,TRUE,TRUE,0,15,#N/A,56,#N/A,4.88636363636364,15.35,1,FALSE,FALSE,3,TRUE,1,FALSE,100,"Swvu.PLA2.","ACwvu.PLA2.",#N/A,FALSE,FALSE,0,0,0,0,2,"","",TRUE,TRUE,FALSE,FALSE,1,60,#N/A,#N/A,FALSE,FALSE,"Rwvu.PLA2.",#N/A,FALSE,FALSE,FALSE,9,65532,65532,FALSE,FALSE,TRUE,TRUE,TRUE}</definedName>
    <definedName name="wvu.PLA2." localSheetId="77" hidden="1">{TRUE,TRUE,-1.25,-15.5,484.5,276.75,FALSE,FALSE,TRUE,TRUE,0,15,#N/A,56,#N/A,4.88636363636364,15.35,1,FALSE,FALSE,3,TRUE,1,FALSE,100,"Swvu.PLA2.","ACwvu.PLA2.",#N/A,FALSE,FALSE,0,0,0,0,2,"","",TRUE,TRUE,FALSE,FALSE,1,60,#N/A,#N/A,FALSE,FALSE,"Rwvu.PLA2.",#N/A,FALSE,FALSE,FALSE,9,65532,65532,FALSE,FALSE,TRUE,TRUE,TRUE}</definedName>
    <definedName name="wvu.PLA2." localSheetId="78" hidden="1">{TRUE,TRUE,-1.25,-15.5,484.5,276.75,FALSE,FALSE,TRUE,TRUE,0,15,#N/A,56,#N/A,4.88636363636364,15.35,1,FALSE,FALSE,3,TRUE,1,FALSE,100,"Swvu.PLA2.","ACwvu.PLA2.",#N/A,FALSE,FALSE,0,0,0,0,2,"","",TRUE,TRUE,FALSE,FALSE,1,60,#N/A,#N/A,FALSE,FALSE,"Rwvu.PLA2.",#N/A,FALSE,FALSE,FALSE,9,65532,65532,FALSE,FALSE,TRUE,TRUE,TRUE}</definedName>
    <definedName name="wvu.PLA2." localSheetId="82" hidden="1">{TRUE,TRUE,-1.25,-15.5,484.5,276.75,FALSE,FALSE,TRUE,TRUE,0,15,#N/A,56,#N/A,4.88636363636364,15.35,1,FALSE,FALSE,3,TRUE,1,FALSE,100,"Swvu.PLA2.","ACwvu.PLA2.",#N/A,FALSE,FALSE,0,0,0,0,2,"","",TRUE,TRUE,FALSE,FALSE,1,60,#N/A,#N/A,FALSE,FALSE,"Rwvu.PLA2.",#N/A,FALSE,FALSE,FALSE,9,65532,65532,FALSE,FALSE,TRUE,TRUE,TRUE}</definedName>
    <definedName name="wvu.PLA2." localSheetId="22" hidden="1">{TRUE,TRUE,-1.25,-15.5,484.5,276.75,FALSE,FALSE,TRUE,TRUE,0,15,#N/A,56,#N/A,4.88636363636364,15.35,1,FALSE,FALSE,3,TRUE,1,FALSE,100,"Swvu.PLA2.","ACwvu.PLA2.",#N/A,FALSE,FALSE,0,0,0,0,2,"","",TRUE,TRUE,FALSE,FALSE,1,60,#N/A,#N/A,FALSE,FALSE,"Rwvu.PLA2.",#N/A,FALSE,FALSE,FALSE,9,65532,65532,FALSE,FALSE,TRUE,TRUE,TRUE}</definedName>
    <definedName name="wvu.PLA2." localSheetId="86" hidden="1">{TRUE,TRUE,-1.25,-15.5,484.5,276.75,FALSE,FALSE,TRUE,TRUE,0,15,#N/A,56,#N/A,4.88636363636364,15.35,1,FALSE,FALSE,3,TRUE,1,FALSE,100,"Swvu.PLA2.","ACwvu.PLA2.",#N/A,FALSE,FALSE,0,0,0,0,2,"","",TRUE,TRUE,FALSE,FALSE,1,60,#N/A,#N/A,FALSE,FALSE,"Rwvu.PLA2.",#N/A,FALSE,FALSE,FALSE,9,65532,65532,FALSE,FALSE,TRUE,TRUE,TRUE}</definedName>
    <definedName name="wvu.PLA2." localSheetId="90" hidden="1">{TRUE,TRUE,-1.25,-15.5,484.5,276.75,FALSE,FALSE,TRUE,TRUE,0,15,#N/A,56,#N/A,4.88636363636364,15.35,1,FALSE,FALSE,3,TRUE,1,FALSE,100,"Swvu.PLA2.","ACwvu.PLA2.",#N/A,FALSE,FALSE,0,0,0,0,2,"","",TRUE,TRUE,FALSE,FALSE,1,60,#N/A,#N/A,FALSE,FALSE,"Rwvu.PLA2.",#N/A,FALSE,FALSE,FALSE,9,65532,65532,FALSE,FALSE,TRUE,TRUE,TRUE}</definedName>
    <definedName name="wvu.PLA2." localSheetId="94" hidden="1">{TRUE,TRUE,-1.25,-15.5,484.5,276.75,FALSE,FALSE,TRUE,TRUE,0,15,#N/A,56,#N/A,4.88636363636364,15.35,1,FALSE,FALSE,3,TRUE,1,FALSE,100,"Swvu.PLA2.","ACwvu.PLA2.",#N/A,FALSE,FALSE,0,0,0,0,2,"","",TRUE,TRUE,FALSE,FALSE,1,60,#N/A,#N/A,FALSE,FALSE,"Rwvu.PLA2.",#N/A,FALSE,FALSE,FALSE,9,65532,65532,FALSE,FALSE,TRUE,TRUE,TRUE}</definedName>
    <definedName name="wvu.PLA2." localSheetId="102" hidden="1">{TRUE,TRUE,-1.25,-15.5,484.5,276.75,FALSE,FALSE,TRUE,TRUE,0,15,#N/A,56,#N/A,4.88636363636364,15.35,1,FALSE,FALSE,3,TRUE,1,FALSE,100,"Swvu.PLA2.","ACwvu.PLA2.",#N/A,FALSE,FALSE,0,0,0,0,2,"","",TRUE,TRUE,FALSE,FALSE,1,60,#N/A,#N/A,FALSE,FALSE,"Rwvu.PLA2.",#N/A,FALSE,FALSE,FALSE,9,65532,65532,FALSE,FALSE,TRUE,TRUE,TRUE}</definedName>
    <definedName name="wvu.PLA2." localSheetId="27" hidden="1">{TRUE,TRUE,-1.25,-15.5,484.5,276.75,FALSE,FALSE,TRUE,TRUE,0,15,#N/A,56,#N/A,4.88636363636364,15.35,1,FALSE,FALSE,3,TRUE,1,FALSE,100,"Swvu.PLA2.","ACwvu.PLA2.",#N/A,FALSE,FALSE,0,0,0,0,2,"","",TRUE,TRUE,FALSE,FALSE,1,60,#N/A,#N/A,FALSE,FALSE,"Rwvu.PLA2.",#N/A,FALSE,FALSE,FALSE,9,65532,65532,FALSE,FALSE,TRUE,TRUE,TRUE}</definedName>
    <definedName name="wvu.PLA2." localSheetId="0"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localSheetId="106" hidden="1">#REF!</definedName>
    <definedName name="ww" localSheetId="16" hidden="1">[197]M!#REF!</definedName>
    <definedName name="ww" localSheetId="17" hidden="1">[159]M!#REF!</definedName>
    <definedName name="ww" localSheetId="57" hidden="1">[159]M!#REF!</definedName>
    <definedName name="ww" localSheetId="94" hidden="1">#REF!</definedName>
    <definedName name="ww" hidden="1">[159]M!#REF!</definedName>
    <definedName name="www" localSheetId="104" hidden="1">{"Riqfin97",#N/A,FALSE,"Tran";"Riqfinpro",#N/A,FALSE,"Tran"}</definedName>
    <definedName name="www" localSheetId="106" hidden="1">{"Riqfin97",#N/A,FALSE,"Tran";"Riqfinpro",#N/A,FALSE,"Tran"}</definedName>
    <definedName name="www" localSheetId="16" hidden="1">{"bop94-99",#N/A,FALSE,"BOP";"bgdp94-99",#N/A,FALSE,"BOPGDP";"exp94-99",#N/A,FALSE,"EXP";"imp94-99",#N/A,FALSE,"IMP";"tt9499",#N/A,FALSE,"TT";"ss94-99",#N/A,FALSE,"SERV";"tran94-99",#N/A,FALSE,"TRAN";"dis95-98",#N/A,FALSE,"DISB";"amor94-99",#N/A,FALSE,"AMOR";"int94-98",#N/A,FALSE,"INT";"debt94-99",#N/A,FALSE,"DEBT"}</definedName>
    <definedName name="www" localSheetId="17" hidden="1">{"Riqfin97",#N/A,FALSE,"Tran";"Riqfinpro",#N/A,FALSE,"Tran"}</definedName>
    <definedName name="www" localSheetId="18" hidden="1">{"Riqfin97",#N/A,FALSE,"Tran";"Riqfinpro",#N/A,FALSE,"Tran"}</definedName>
    <definedName name="www" localSheetId="38" hidden="1">{"Riqfin97",#N/A,FALSE,"Tran";"Riqfinpro",#N/A,FALSE,"Tran"}</definedName>
    <definedName name="www" localSheetId="41" hidden="1">{"Riqfin97",#N/A,FALSE,"Tran";"Riqfinpro",#N/A,FALSE,"Tran"}</definedName>
    <definedName name="www" localSheetId="65" hidden="1">{"Riqfin97",#N/A,FALSE,"Tran";"Riqfinpro",#N/A,FALSE,"Tran"}</definedName>
    <definedName name="www" localSheetId="67" hidden="1">{"Riqfin97",#N/A,FALSE,"Tran";"Riqfinpro",#N/A,FALSE,"Tran"}</definedName>
    <definedName name="www" localSheetId="70" hidden="1">{"Riqfin97",#N/A,FALSE,"Tran";"Riqfinpro",#N/A,FALSE,"Tran"}</definedName>
    <definedName name="www" localSheetId="8" hidden="1">{"Riqfin97",#N/A,FALSE,"Tran";"Riqfinpro",#N/A,FALSE,"Tran"}</definedName>
    <definedName name="www" localSheetId="9" hidden="1">{"Riqfin97",#N/A,FALSE,"Tran";"Riqfinpro",#N/A,FALSE,"Tran"}</definedName>
    <definedName name="www" localSheetId="10" hidden="1">{"Riqfin97",#N/A,FALSE,"Tran";"Riqfinpro",#N/A,FALSE,"Tran"}</definedName>
    <definedName name="www" localSheetId="11" hidden="1">{"Riqfin97",#N/A,FALSE,"Tran";"Riqfinpro",#N/A,FALSE,"Tran"}</definedName>
    <definedName name="www" localSheetId="54" hidden="1">{"Riqfin97",#N/A,FALSE,"Tran";"Riqfinpro",#N/A,FALSE,"Tran"}</definedName>
    <definedName name="www" localSheetId="51" hidden="1">{"Riqfin97",#N/A,FALSE,"Tran";"Riqfinpro",#N/A,FALSE,"Tran"}</definedName>
    <definedName name="www" localSheetId="89" hidden="1">{"Riqfin97",#N/A,FALSE,"Tran";"Riqfinpro",#N/A,FALSE,"Tran"}</definedName>
    <definedName name="www" localSheetId="28" hidden="1">{"Riqfin97",#N/A,FALSE,"Tran";"Riqfinpro",#N/A,FALSE,"Tran"}</definedName>
    <definedName name="www" localSheetId="29" hidden="1">{"Riqfin97",#N/A,FALSE,"Tran";"Riqfinpro",#N/A,FALSE,"Tran"}</definedName>
    <definedName name="www" localSheetId="30" hidden="1">{"Riqfin97",#N/A,FALSE,"Tran";"Riqfinpro",#N/A,FALSE,"Tran"}</definedName>
    <definedName name="www" localSheetId="31" hidden="1">{"Riqfin97",#N/A,FALSE,"Tran";"Riqfinpro",#N/A,FALSE,"Tran"}</definedName>
    <definedName name="www" localSheetId="32" hidden="1">{"Riqfin97",#N/A,FALSE,"Tran";"Riqfinpro",#N/A,FALSE,"Tran"}</definedName>
    <definedName name="www" localSheetId="33" hidden="1">{"Riqfin97",#N/A,FALSE,"Tran";"Riqfinpro",#N/A,FALSE,"Tran"}</definedName>
    <definedName name="www" localSheetId="34" hidden="1">{"Riqfin97",#N/A,FALSE,"Tran";"Riqfinpro",#N/A,FALSE,"Tran"}</definedName>
    <definedName name="www" localSheetId="37" hidden="1">{"Riqfin97",#N/A,FALSE,"Tran";"Riqfinpro",#N/A,FALSE,"Tran"}</definedName>
    <definedName name="www" localSheetId="2" hidden="1">{"Riqfin97",#N/A,FALSE,"Tran";"Riqfinpro",#N/A,FALSE,"Tran"}</definedName>
    <definedName name="www" localSheetId="39" hidden="1">{"Riqfin97",#N/A,FALSE,"Tran";"Riqfinpro",#N/A,FALSE,"Tran"}</definedName>
    <definedName name="www" localSheetId="40" hidden="1">{"Riqfin97",#N/A,FALSE,"Tran";"Riqfinpro",#N/A,FALSE,"Tran"}</definedName>
    <definedName name="www" localSheetId="42" hidden="1">{"Riqfin97",#N/A,FALSE,"Tran";"Riqfinpro",#N/A,FALSE,"Tran"}</definedName>
    <definedName name="www" localSheetId="43" hidden="1">{"Riqfin97",#N/A,FALSE,"Tran";"Riqfinpro",#N/A,FALSE,"Tran"}</definedName>
    <definedName name="www" localSheetId="44" hidden="1">{"Riqfin97",#N/A,FALSE,"Tran";"Riqfinpro",#N/A,FALSE,"Tran"}</definedName>
    <definedName name="www" localSheetId="45" hidden="1">{"Riqfin97",#N/A,FALSE,"Tran";"Riqfinpro",#N/A,FALSE,"Tran"}</definedName>
    <definedName name="www" localSheetId="46" hidden="1">{"Riqfin97",#N/A,FALSE,"Tran";"Riqfinpro",#N/A,FALSE,"Tran"}</definedName>
    <definedName name="www" localSheetId="47" hidden="1">{"Riqfin97",#N/A,FALSE,"Tran";"Riqfinpro",#N/A,FALSE,"Tran"}</definedName>
    <definedName name="www" localSheetId="48" hidden="1">{"Riqfin97",#N/A,FALSE,"Tran";"Riqfinpro",#N/A,FALSE,"Tran"}</definedName>
    <definedName name="www" localSheetId="49" hidden="1">{"Riqfin97",#N/A,FALSE,"Tran";"Riqfinpro",#N/A,FALSE,"Tran"}</definedName>
    <definedName name="www" localSheetId="50" hidden="1">{"Riqfin97",#N/A,FALSE,"Tran";"Riqfinpro",#N/A,FALSE,"Tran"}</definedName>
    <definedName name="www" localSheetId="57" hidden="1">{"Riqfin97",#N/A,FALSE,"Tran";"Riqfinpro",#N/A,FALSE,"Tran"}</definedName>
    <definedName name="www" localSheetId="58" hidden="1">{"Riqfin97",#N/A,FALSE,"Tran";"Riqfinpro",#N/A,FALSE,"Tran"}</definedName>
    <definedName name="www" localSheetId="59" hidden="1">{"Riqfin97",#N/A,FALSE,"Tran";"Riqfinpro",#N/A,FALSE,"Tran"}</definedName>
    <definedName name="www" localSheetId="60" hidden="1">{"Riqfin97",#N/A,FALSE,"Tran";"Riqfinpro",#N/A,FALSE,"Tran"}</definedName>
    <definedName name="www" localSheetId="61" hidden="1">{"Riqfin97",#N/A,FALSE,"Tran";"Riqfinpro",#N/A,FALSE,"Tran"}</definedName>
    <definedName name="www" localSheetId="62" hidden="1">{"Riqfin97",#N/A,FALSE,"Tran";"Riqfinpro",#N/A,FALSE,"Tran"}</definedName>
    <definedName name="www" localSheetId="63" hidden="1">{"Riqfin97",#N/A,FALSE,"Tran";"Riqfinpro",#N/A,FALSE,"Tran"}</definedName>
    <definedName name="www" localSheetId="64" hidden="1">{"Riqfin97",#N/A,FALSE,"Tran";"Riqfinpro",#N/A,FALSE,"Tran"}</definedName>
    <definedName name="www" localSheetId="66" hidden="1">{"Riqfin97",#N/A,FALSE,"Tran";"Riqfinpro",#N/A,FALSE,"Tran"}</definedName>
    <definedName name="www" localSheetId="68" hidden="1">{"Riqfin97",#N/A,FALSE,"Tran";"Riqfinpro",#N/A,FALSE,"Tran"}</definedName>
    <definedName name="www" localSheetId="69" hidden="1">{"Riqfin97",#N/A,FALSE,"Tran";"Riqfinpro",#N/A,FALSE,"Tran"}</definedName>
    <definedName name="www" localSheetId="71" hidden="1">{"Riqfin97",#N/A,FALSE,"Tran";"Riqfinpro",#N/A,FALSE,"Tran"}</definedName>
    <definedName name="www" localSheetId="76" hidden="1">{"Riqfin97",#N/A,FALSE,"Tran";"Riqfinpro",#N/A,FALSE,"Tran"}</definedName>
    <definedName name="www" localSheetId="77" hidden="1">{"Riqfin97",#N/A,FALSE,"Tran";"Riqfinpro",#N/A,FALSE,"Tran"}</definedName>
    <definedName name="www" localSheetId="78" hidden="1">{"Riqfin97",#N/A,FALSE,"Tran";"Riqfinpro",#N/A,FALSE,"Tran"}</definedName>
    <definedName name="www" localSheetId="82" hidden="1">{"Riqfin97",#N/A,FALSE,"Tran";"Riqfinpro",#N/A,FALSE,"Tran"}</definedName>
    <definedName name="www" localSheetId="22" hidden="1">{"Riqfin97",#N/A,FALSE,"Tran";"Riqfinpro",#N/A,FALSE,"Tran"}</definedName>
    <definedName name="www" localSheetId="86" hidden="1">{"Riqfin97",#N/A,FALSE,"Tran";"Riqfinpro",#N/A,FALSE,"Tran"}</definedName>
    <definedName name="www" localSheetId="90" hidden="1">{"Riqfin97",#N/A,FALSE,"Tran";"Riqfinpro",#N/A,FALSE,"Tran"}</definedName>
    <definedName name="www" localSheetId="94" hidden="1">{"Riqfin97",#N/A,FALSE,"Tran";"Riqfinpro",#N/A,FALSE,"Tran"}</definedName>
    <definedName name="www" localSheetId="102" hidden="1">{"Riqfin97",#N/A,FALSE,"Tran";"Riqfinpro",#N/A,FALSE,"Tran"}</definedName>
    <definedName name="www" localSheetId="27" hidden="1">{"Riqfin97",#N/A,FALSE,"Tran";"Riqfinpro",#N/A,FALSE,"Tran"}</definedName>
    <definedName name="www" localSheetId="0" hidden="1">{"Riqfin97",#N/A,FALSE,"Tran";"Riqfinpro",#N/A,FALSE,"Tran"}</definedName>
    <definedName name="www" hidden="1">{"Riqfin97",#N/A,FALSE,"Tran";"Riqfinpro",#N/A,FALSE,"Tran"}</definedName>
    <definedName name="wwwjjj" localSheetId="104" hidden="1">{#N/A,#N/A,FALSE,"slvsrtb1";#N/A,#N/A,FALSE,"slvsrtb2";#N/A,#N/A,FALSE,"slvsrtb3";#N/A,#N/A,FALSE,"slvsrtb4";#N/A,#N/A,FALSE,"slvsrtb5";#N/A,#N/A,FALSE,"slvsrtb6";#N/A,#N/A,FALSE,"slvsrtb7";#N/A,#N/A,FALSE,"slvsrtb8";#N/A,#N/A,FALSE,"slvsrtb9";#N/A,#N/A,FALSE,"slvsrtb10";#N/A,#N/A,FALSE,"slvsrtb12"}</definedName>
    <definedName name="wwwjjj" localSheetId="106" hidden="1">{#N/A,#N/A,FALSE,"slvsrtb1";#N/A,#N/A,FALSE,"slvsrtb2";#N/A,#N/A,FALSE,"slvsrtb3";#N/A,#N/A,FALSE,"slvsrtb4";#N/A,#N/A,FALSE,"slvsrtb5";#N/A,#N/A,FALSE,"slvsrtb6";#N/A,#N/A,FALSE,"slvsrtb7";#N/A,#N/A,FALSE,"slvsrtb8";#N/A,#N/A,FALSE,"slvsrtb9";#N/A,#N/A,FALSE,"slvsrtb10";#N/A,#N/A,FALSE,"slvsrtb12"}</definedName>
    <definedName name="wwwjjj" localSheetId="16" hidden="1">{#N/A,#N/A,FALSE,"slvsrtb1";#N/A,#N/A,FALSE,"slvsrtb2";#N/A,#N/A,FALSE,"slvsrtb3";#N/A,#N/A,FALSE,"slvsrtb4";#N/A,#N/A,FALSE,"slvsrtb5";#N/A,#N/A,FALSE,"slvsrtb6";#N/A,#N/A,FALSE,"slvsrtb7";#N/A,#N/A,FALSE,"slvsrtb8";#N/A,#N/A,FALSE,"slvsrtb9";#N/A,#N/A,FALSE,"slvsrtb10";#N/A,#N/A,FALSE,"slvsrtb12"}</definedName>
    <definedName name="wwwjjj" localSheetId="17" hidden="1">{#N/A,#N/A,FALSE,"slvsrtb1";#N/A,#N/A,FALSE,"slvsrtb2";#N/A,#N/A,FALSE,"slvsrtb3";#N/A,#N/A,FALSE,"slvsrtb4";#N/A,#N/A,FALSE,"slvsrtb5";#N/A,#N/A,FALSE,"slvsrtb6";#N/A,#N/A,FALSE,"slvsrtb7";#N/A,#N/A,FALSE,"slvsrtb8";#N/A,#N/A,FALSE,"slvsrtb9";#N/A,#N/A,FALSE,"slvsrtb10";#N/A,#N/A,FALSE,"slvsrtb12"}</definedName>
    <definedName name="wwwjjj" localSheetId="18" hidden="1">{#N/A,#N/A,FALSE,"slvsrtb1";#N/A,#N/A,FALSE,"slvsrtb2";#N/A,#N/A,FALSE,"slvsrtb3";#N/A,#N/A,FALSE,"slvsrtb4";#N/A,#N/A,FALSE,"slvsrtb5";#N/A,#N/A,FALSE,"slvsrtb6";#N/A,#N/A,FALSE,"slvsrtb7";#N/A,#N/A,FALSE,"slvsrtb8";#N/A,#N/A,FALSE,"slvsrtb9";#N/A,#N/A,FALSE,"slvsrtb10";#N/A,#N/A,FALSE,"slvsrtb12"}</definedName>
    <definedName name="wwwjjj" localSheetId="38" hidden="1">{#N/A,#N/A,FALSE,"slvsrtb1";#N/A,#N/A,FALSE,"slvsrtb2";#N/A,#N/A,FALSE,"slvsrtb3";#N/A,#N/A,FALSE,"slvsrtb4";#N/A,#N/A,FALSE,"slvsrtb5";#N/A,#N/A,FALSE,"slvsrtb6";#N/A,#N/A,FALSE,"slvsrtb7";#N/A,#N/A,FALSE,"slvsrtb8";#N/A,#N/A,FALSE,"slvsrtb9";#N/A,#N/A,FALSE,"slvsrtb10";#N/A,#N/A,FALSE,"slvsrtb12"}</definedName>
    <definedName name="wwwjjj" localSheetId="41" hidden="1">{#N/A,#N/A,FALSE,"slvsrtb1";#N/A,#N/A,FALSE,"slvsrtb2";#N/A,#N/A,FALSE,"slvsrtb3";#N/A,#N/A,FALSE,"slvsrtb4";#N/A,#N/A,FALSE,"slvsrtb5";#N/A,#N/A,FALSE,"slvsrtb6";#N/A,#N/A,FALSE,"slvsrtb7";#N/A,#N/A,FALSE,"slvsrtb8";#N/A,#N/A,FALSE,"slvsrtb9";#N/A,#N/A,FALSE,"slvsrtb10";#N/A,#N/A,FALSE,"slvsrtb12"}</definedName>
    <definedName name="wwwjjj" localSheetId="65" hidden="1">{#N/A,#N/A,FALSE,"slvsrtb1";#N/A,#N/A,FALSE,"slvsrtb2";#N/A,#N/A,FALSE,"slvsrtb3";#N/A,#N/A,FALSE,"slvsrtb4";#N/A,#N/A,FALSE,"slvsrtb5";#N/A,#N/A,FALSE,"slvsrtb6";#N/A,#N/A,FALSE,"slvsrtb7";#N/A,#N/A,FALSE,"slvsrtb8";#N/A,#N/A,FALSE,"slvsrtb9";#N/A,#N/A,FALSE,"slvsrtb10";#N/A,#N/A,FALSE,"slvsrtb12"}</definedName>
    <definedName name="wwwjjj" localSheetId="67" hidden="1">{#N/A,#N/A,FALSE,"slvsrtb1";#N/A,#N/A,FALSE,"slvsrtb2";#N/A,#N/A,FALSE,"slvsrtb3";#N/A,#N/A,FALSE,"slvsrtb4";#N/A,#N/A,FALSE,"slvsrtb5";#N/A,#N/A,FALSE,"slvsrtb6";#N/A,#N/A,FALSE,"slvsrtb7";#N/A,#N/A,FALSE,"slvsrtb8";#N/A,#N/A,FALSE,"slvsrtb9";#N/A,#N/A,FALSE,"slvsrtb10";#N/A,#N/A,FALSE,"slvsrtb12"}</definedName>
    <definedName name="wwwjjj" localSheetId="70" hidden="1">{#N/A,#N/A,FALSE,"slvsrtb1";#N/A,#N/A,FALSE,"slvsrtb2";#N/A,#N/A,FALSE,"slvsrtb3";#N/A,#N/A,FALSE,"slvsrtb4";#N/A,#N/A,FALSE,"slvsrtb5";#N/A,#N/A,FALSE,"slvsrtb6";#N/A,#N/A,FALSE,"slvsrtb7";#N/A,#N/A,FALSE,"slvsrtb8";#N/A,#N/A,FALSE,"slvsrtb9";#N/A,#N/A,FALSE,"slvsrtb10";#N/A,#N/A,FALSE,"slvsrtb12"}</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9" hidden="1">{#N/A,#N/A,FALSE,"slvsrtb1";#N/A,#N/A,FALSE,"slvsrtb2";#N/A,#N/A,FALSE,"slvsrtb3";#N/A,#N/A,FALSE,"slvsrtb4";#N/A,#N/A,FALSE,"slvsrtb5";#N/A,#N/A,FALSE,"slvsrtb6";#N/A,#N/A,FALSE,"slvsrtb7";#N/A,#N/A,FALSE,"slvsrtb8";#N/A,#N/A,FALSE,"slvsrtb9";#N/A,#N/A,FALSE,"slvsrtb10";#N/A,#N/A,FALSE,"slvsrtb12"}</definedName>
    <definedName name="wwwjjj" localSheetId="10" hidden="1">{#N/A,#N/A,FALSE,"slvsrtb1";#N/A,#N/A,FALSE,"slvsrtb2";#N/A,#N/A,FALSE,"slvsrtb3";#N/A,#N/A,FALSE,"slvsrtb4";#N/A,#N/A,FALSE,"slvsrtb5";#N/A,#N/A,FALSE,"slvsrtb6";#N/A,#N/A,FALSE,"slvsrtb7";#N/A,#N/A,FALSE,"slvsrtb8";#N/A,#N/A,FALSE,"slvsrtb9";#N/A,#N/A,FALSE,"slvsrtb10";#N/A,#N/A,FALSE,"slvsrtb12"}</definedName>
    <definedName name="wwwjjj" localSheetId="11" hidden="1">{#N/A,#N/A,FALSE,"slvsrtb1";#N/A,#N/A,FALSE,"slvsrtb2";#N/A,#N/A,FALSE,"slvsrtb3";#N/A,#N/A,FALSE,"slvsrtb4";#N/A,#N/A,FALSE,"slvsrtb5";#N/A,#N/A,FALSE,"slvsrtb6";#N/A,#N/A,FALSE,"slvsrtb7";#N/A,#N/A,FALSE,"slvsrtb8";#N/A,#N/A,FALSE,"slvsrtb9";#N/A,#N/A,FALSE,"slvsrtb10";#N/A,#N/A,FALSE,"slvsrtb12"}</definedName>
    <definedName name="wwwjjj" localSheetId="54" hidden="1">{#N/A,#N/A,FALSE,"slvsrtb1";#N/A,#N/A,FALSE,"slvsrtb2";#N/A,#N/A,FALSE,"slvsrtb3";#N/A,#N/A,FALSE,"slvsrtb4";#N/A,#N/A,FALSE,"slvsrtb5";#N/A,#N/A,FALSE,"slvsrtb6";#N/A,#N/A,FALSE,"slvsrtb7";#N/A,#N/A,FALSE,"slvsrtb8";#N/A,#N/A,FALSE,"slvsrtb9";#N/A,#N/A,FALSE,"slvsrtb10";#N/A,#N/A,FALSE,"slvsrtb12"}</definedName>
    <definedName name="wwwjjj" localSheetId="51" hidden="1">{#N/A,#N/A,FALSE,"slvsrtb1";#N/A,#N/A,FALSE,"slvsrtb2";#N/A,#N/A,FALSE,"slvsrtb3";#N/A,#N/A,FALSE,"slvsrtb4";#N/A,#N/A,FALSE,"slvsrtb5";#N/A,#N/A,FALSE,"slvsrtb6";#N/A,#N/A,FALSE,"slvsrtb7";#N/A,#N/A,FALSE,"slvsrtb8";#N/A,#N/A,FALSE,"slvsrtb9";#N/A,#N/A,FALSE,"slvsrtb10";#N/A,#N/A,FALSE,"slvsrtb12"}</definedName>
    <definedName name="wwwjjj" localSheetId="89" hidden="1">{#N/A,#N/A,FALSE,"slvsrtb1";#N/A,#N/A,FALSE,"slvsrtb2";#N/A,#N/A,FALSE,"slvsrtb3";#N/A,#N/A,FALSE,"slvsrtb4";#N/A,#N/A,FALSE,"slvsrtb5";#N/A,#N/A,FALSE,"slvsrtb6";#N/A,#N/A,FALSE,"slvsrtb7";#N/A,#N/A,FALSE,"slvsrtb8";#N/A,#N/A,FALSE,"slvsrtb9";#N/A,#N/A,FALSE,"slvsrtb10";#N/A,#N/A,FALSE,"slvsrtb12"}</definedName>
    <definedName name="wwwjjj" localSheetId="28" hidden="1">{#N/A,#N/A,FALSE,"slvsrtb1";#N/A,#N/A,FALSE,"slvsrtb2";#N/A,#N/A,FALSE,"slvsrtb3";#N/A,#N/A,FALSE,"slvsrtb4";#N/A,#N/A,FALSE,"slvsrtb5";#N/A,#N/A,FALSE,"slvsrtb6";#N/A,#N/A,FALSE,"slvsrtb7";#N/A,#N/A,FALSE,"slvsrtb8";#N/A,#N/A,FALSE,"slvsrtb9";#N/A,#N/A,FALSE,"slvsrtb10";#N/A,#N/A,FALSE,"slvsrtb12"}</definedName>
    <definedName name="wwwjjj" localSheetId="29" hidden="1">{#N/A,#N/A,FALSE,"slvsrtb1";#N/A,#N/A,FALSE,"slvsrtb2";#N/A,#N/A,FALSE,"slvsrtb3";#N/A,#N/A,FALSE,"slvsrtb4";#N/A,#N/A,FALSE,"slvsrtb5";#N/A,#N/A,FALSE,"slvsrtb6";#N/A,#N/A,FALSE,"slvsrtb7";#N/A,#N/A,FALSE,"slvsrtb8";#N/A,#N/A,FALSE,"slvsrtb9";#N/A,#N/A,FALSE,"slvsrtb10";#N/A,#N/A,FALSE,"slvsrtb12"}</definedName>
    <definedName name="wwwjjj" localSheetId="30" hidden="1">{#N/A,#N/A,FALSE,"slvsrtb1";#N/A,#N/A,FALSE,"slvsrtb2";#N/A,#N/A,FALSE,"slvsrtb3";#N/A,#N/A,FALSE,"slvsrtb4";#N/A,#N/A,FALSE,"slvsrtb5";#N/A,#N/A,FALSE,"slvsrtb6";#N/A,#N/A,FALSE,"slvsrtb7";#N/A,#N/A,FALSE,"slvsrtb8";#N/A,#N/A,FALSE,"slvsrtb9";#N/A,#N/A,FALSE,"slvsrtb10";#N/A,#N/A,FALSE,"slvsrtb12"}</definedName>
    <definedName name="wwwjjj" localSheetId="31" hidden="1">{#N/A,#N/A,FALSE,"slvsrtb1";#N/A,#N/A,FALSE,"slvsrtb2";#N/A,#N/A,FALSE,"slvsrtb3";#N/A,#N/A,FALSE,"slvsrtb4";#N/A,#N/A,FALSE,"slvsrtb5";#N/A,#N/A,FALSE,"slvsrtb6";#N/A,#N/A,FALSE,"slvsrtb7";#N/A,#N/A,FALSE,"slvsrtb8";#N/A,#N/A,FALSE,"slvsrtb9";#N/A,#N/A,FALSE,"slvsrtb10";#N/A,#N/A,FALSE,"slvsrtb12"}</definedName>
    <definedName name="wwwjjj" localSheetId="32" hidden="1">{#N/A,#N/A,FALSE,"slvsrtb1";#N/A,#N/A,FALSE,"slvsrtb2";#N/A,#N/A,FALSE,"slvsrtb3";#N/A,#N/A,FALSE,"slvsrtb4";#N/A,#N/A,FALSE,"slvsrtb5";#N/A,#N/A,FALSE,"slvsrtb6";#N/A,#N/A,FALSE,"slvsrtb7";#N/A,#N/A,FALSE,"slvsrtb8";#N/A,#N/A,FALSE,"slvsrtb9";#N/A,#N/A,FALSE,"slvsrtb10";#N/A,#N/A,FALSE,"slvsrtb12"}</definedName>
    <definedName name="wwwjjj" localSheetId="33" hidden="1">{#N/A,#N/A,FALSE,"slvsrtb1";#N/A,#N/A,FALSE,"slvsrtb2";#N/A,#N/A,FALSE,"slvsrtb3";#N/A,#N/A,FALSE,"slvsrtb4";#N/A,#N/A,FALSE,"slvsrtb5";#N/A,#N/A,FALSE,"slvsrtb6";#N/A,#N/A,FALSE,"slvsrtb7";#N/A,#N/A,FALSE,"slvsrtb8";#N/A,#N/A,FALSE,"slvsrtb9";#N/A,#N/A,FALSE,"slvsrtb10";#N/A,#N/A,FALSE,"slvsrtb12"}</definedName>
    <definedName name="wwwjjj" localSheetId="34" hidden="1">{#N/A,#N/A,FALSE,"slvsrtb1";#N/A,#N/A,FALSE,"slvsrtb2";#N/A,#N/A,FALSE,"slvsrtb3";#N/A,#N/A,FALSE,"slvsrtb4";#N/A,#N/A,FALSE,"slvsrtb5";#N/A,#N/A,FALSE,"slvsrtb6";#N/A,#N/A,FALSE,"slvsrtb7";#N/A,#N/A,FALSE,"slvsrtb8";#N/A,#N/A,FALSE,"slvsrtb9";#N/A,#N/A,FALSE,"slvsrtb10";#N/A,#N/A,FALSE,"slvsrtb12"}</definedName>
    <definedName name="wwwjjj" localSheetId="37" hidden="1">{#N/A,#N/A,FALSE,"slvsrtb1";#N/A,#N/A,FALSE,"slvsrtb2";#N/A,#N/A,FALSE,"slvsrtb3";#N/A,#N/A,FALSE,"slvsrtb4";#N/A,#N/A,FALSE,"slvsrtb5";#N/A,#N/A,FALSE,"slvsrtb6";#N/A,#N/A,FALSE,"slvsrtb7";#N/A,#N/A,FALSE,"slvsrtb8";#N/A,#N/A,FALSE,"slvsrtb9";#N/A,#N/A,FALSE,"slvsrtb10";#N/A,#N/A,FALSE,"slvsrtb12"}</definedName>
    <definedName name="wwwjjj" localSheetId="2" hidden="1">{#N/A,#N/A,FALSE,"slvsrtb1";#N/A,#N/A,FALSE,"slvsrtb2";#N/A,#N/A,FALSE,"slvsrtb3";#N/A,#N/A,FALSE,"slvsrtb4";#N/A,#N/A,FALSE,"slvsrtb5";#N/A,#N/A,FALSE,"slvsrtb6";#N/A,#N/A,FALSE,"slvsrtb7";#N/A,#N/A,FALSE,"slvsrtb8";#N/A,#N/A,FALSE,"slvsrtb9";#N/A,#N/A,FALSE,"slvsrtb10";#N/A,#N/A,FALSE,"slvsrtb12"}</definedName>
    <definedName name="wwwjjj" localSheetId="39" hidden="1">{#N/A,#N/A,FALSE,"slvsrtb1";#N/A,#N/A,FALSE,"slvsrtb2";#N/A,#N/A,FALSE,"slvsrtb3";#N/A,#N/A,FALSE,"slvsrtb4";#N/A,#N/A,FALSE,"slvsrtb5";#N/A,#N/A,FALSE,"slvsrtb6";#N/A,#N/A,FALSE,"slvsrtb7";#N/A,#N/A,FALSE,"slvsrtb8";#N/A,#N/A,FALSE,"slvsrtb9";#N/A,#N/A,FALSE,"slvsrtb10";#N/A,#N/A,FALSE,"slvsrtb12"}</definedName>
    <definedName name="wwwjjj" localSheetId="40" hidden="1">{#N/A,#N/A,FALSE,"slvsrtb1";#N/A,#N/A,FALSE,"slvsrtb2";#N/A,#N/A,FALSE,"slvsrtb3";#N/A,#N/A,FALSE,"slvsrtb4";#N/A,#N/A,FALSE,"slvsrtb5";#N/A,#N/A,FALSE,"slvsrtb6";#N/A,#N/A,FALSE,"slvsrtb7";#N/A,#N/A,FALSE,"slvsrtb8";#N/A,#N/A,FALSE,"slvsrtb9";#N/A,#N/A,FALSE,"slvsrtb10";#N/A,#N/A,FALSE,"slvsrtb12"}</definedName>
    <definedName name="wwwjjj" localSheetId="42" hidden="1">{#N/A,#N/A,FALSE,"slvsrtb1";#N/A,#N/A,FALSE,"slvsrtb2";#N/A,#N/A,FALSE,"slvsrtb3";#N/A,#N/A,FALSE,"slvsrtb4";#N/A,#N/A,FALSE,"slvsrtb5";#N/A,#N/A,FALSE,"slvsrtb6";#N/A,#N/A,FALSE,"slvsrtb7";#N/A,#N/A,FALSE,"slvsrtb8";#N/A,#N/A,FALSE,"slvsrtb9";#N/A,#N/A,FALSE,"slvsrtb10";#N/A,#N/A,FALSE,"slvsrtb12"}</definedName>
    <definedName name="wwwjjj" localSheetId="43" hidden="1">{#N/A,#N/A,FALSE,"slvsrtb1";#N/A,#N/A,FALSE,"slvsrtb2";#N/A,#N/A,FALSE,"slvsrtb3";#N/A,#N/A,FALSE,"slvsrtb4";#N/A,#N/A,FALSE,"slvsrtb5";#N/A,#N/A,FALSE,"slvsrtb6";#N/A,#N/A,FALSE,"slvsrtb7";#N/A,#N/A,FALSE,"slvsrtb8";#N/A,#N/A,FALSE,"slvsrtb9";#N/A,#N/A,FALSE,"slvsrtb10";#N/A,#N/A,FALSE,"slvsrtb12"}</definedName>
    <definedName name="wwwjjj" localSheetId="44" hidden="1">{#N/A,#N/A,FALSE,"slvsrtb1";#N/A,#N/A,FALSE,"slvsrtb2";#N/A,#N/A,FALSE,"slvsrtb3";#N/A,#N/A,FALSE,"slvsrtb4";#N/A,#N/A,FALSE,"slvsrtb5";#N/A,#N/A,FALSE,"slvsrtb6";#N/A,#N/A,FALSE,"slvsrtb7";#N/A,#N/A,FALSE,"slvsrtb8";#N/A,#N/A,FALSE,"slvsrtb9";#N/A,#N/A,FALSE,"slvsrtb10";#N/A,#N/A,FALSE,"slvsrtb12"}</definedName>
    <definedName name="wwwjjj" localSheetId="45" hidden="1">{#N/A,#N/A,FALSE,"slvsrtb1";#N/A,#N/A,FALSE,"slvsrtb2";#N/A,#N/A,FALSE,"slvsrtb3";#N/A,#N/A,FALSE,"slvsrtb4";#N/A,#N/A,FALSE,"slvsrtb5";#N/A,#N/A,FALSE,"slvsrtb6";#N/A,#N/A,FALSE,"slvsrtb7";#N/A,#N/A,FALSE,"slvsrtb8";#N/A,#N/A,FALSE,"slvsrtb9";#N/A,#N/A,FALSE,"slvsrtb10";#N/A,#N/A,FALSE,"slvsrtb12"}</definedName>
    <definedName name="wwwjjj" localSheetId="46" hidden="1">{#N/A,#N/A,FALSE,"slvsrtb1";#N/A,#N/A,FALSE,"slvsrtb2";#N/A,#N/A,FALSE,"slvsrtb3";#N/A,#N/A,FALSE,"slvsrtb4";#N/A,#N/A,FALSE,"slvsrtb5";#N/A,#N/A,FALSE,"slvsrtb6";#N/A,#N/A,FALSE,"slvsrtb7";#N/A,#N/A,FALSE,"slvsrtb8";#N/A,#N/A,FALSE,"slvsrtb9";#N/A,#N/A,FALSE,"slvsrtb10";#N/A,#N/A,FALSE,"slvsrtb12"}</definedName>
    <definedName name="wwwjjj" localSheetId="47" hidden="1">{#N/A,#N/A,FALSE,"slvsrtb1";#N/A,#N/A,FALSE,"slvsrtb2";#N/A,#N/A,FALSE,"slvsrtb3";#N/A,#N/A,FALSE,"slvsrtb4";#N/A,#N/A,FALSE,"slvsrtb5";#N/A,#N/A,FALSE,"slvsrtb6";#N/A,#N/A,FALSE,"slvsrtb7";#N/A,#N/A,FALSE,"slvsrtb8";#N/A,#N/A,FALSE,"slvsrtb9";#N/A,#N/A,FALSE,"slvsrtb10";#N/A,#N/A,FALSE,"slvsrtb12"}</definedName>
    <definedName name="wwwjjj" localSheetId="48" hidden="1">{#N/A,#N/A,FALSE,"slvsrtb1";#N/A,#N/A,FALSE,"slvsrtb2";#N/A,#N/A,FALSE,"slvsrtb3";#N/A,#N/A,FALSE,"slvsrtb4";#N/A,#N/A,FALSE,"slvsrtb5";#N/A,#N/A,FALSE,"slvsrtb6";#N/A,#N/A,FALSE,"slvsrtb7";#N/A,#N/A,FALSE,"slvsrtb8";#N/A,#N/A,FALSE,"slvsrtb9";#N/A,#N/A,FALSE,"slvsrtb10";#N/A,#N/A,FALSE,"slvsrtb12"}</definedName>
    <definedName name="wwwjjj" localSheetId="49" hidden="1">{#N/A,#N/A,FALSE,"slvsrtb1";#N/A,#N/A,FALSE,"slvsrtb2";#N/A,#N/A,FALSE,"slvsrtb3";#N/A,#N/A,FALSE,"slvsrtb4";#N/A,#N/A,FALSE,"slvsrtb5";#N/A,#N/A,FALSE,"slvsrtb6";#N/A,#N/A,FALSE,"slvsrtb7";#N/A,#N/A,FALSE,"slvsrtb8";#N/A,#N/A,FALSE,"slvsrtb9";#N/A,#N/A,FALSE,"slvsrtb10";#N/A,#N/A,FALSE,"slvsrtb12"}</definedName>
    <definedName name="wwwjjj" localSheetId="50" hidden="1">{#N/A,#N/A,FALSE,"slvsrtb1";#N/A,#N/A,FALSE,"slvsrtb2";#N/A,#N/A,FALSE,"slvsrtb3";#N/A,#N/A,FALSE,"slvsrtb4";#N/A,#N/A,FALSE,"slvsrtb5";#N/A,#N/A,FALSE,"slvsrtb6";#N/A,#N/A,FALSE,"slvsrtb7";#N/A,#N/A,FALSE,"slvsrtb8";#N/A,#N/A,FALSE,"slvsrtb9";#N/A,#N/A,FALSE,"slvsrtb10";#N/A,#N/A,FALSE,"slvsrtb12"}</definedName>
    <definedName name="wwwjjj" localSheetId="57" hidden="1">{#N/A,#N/A,FALSE,"slvsrtb1";#N/A,#N/A,FALSE,"slvsrtb2";#N/A,#N/A,FALSE,"slvsrtb3";#N/A,#N/A,FALSE,"slvsrtb4";#N/A,#N/A,FALSE,"slvsrtb5";#N/A,#N/A,FALSE,"slvsrtb6";#N/A,#N/A,FALSE,"slvsrtb7";#N/A,#N/A,FALSE,"slvsrtb8";#N/A,#N/A,FALSE,"slvsrtb9";#N/A,#N/A,FALSE,"slvsrtb10";#N/A,#N/A,FALSE,"slvsrtb12"}</definedName>
    <definedName name="wwwjjj" localSheetId="58" hidden="1">{#N/A,#N/A,FALSE,"slvsrtb1";#N/A,#N/A,FALSE,"slvsrtb2";#N/A,#N/A,FALSE,"slvsrtb3";#N/A,#N/A,FALSE,"slvsrtb4";#N/A,#N/A,FALSE,"slvsrtb5";#N/A,#N/A,FALSE,"slvsrtb6";#N/A,#N/A,FALSE,"slvsrtb7";#N/A,#N/A,FALSE,"slvsrtb8";#N/A,#N/A,FALSE,"slvsrtb9";#N/A,#N/A,FALSE,"slvsrtb10";#N/A,#N/A,FALSE,"slvsrtb12"}</definedName>
    <definedName name="wwwjjj" localSheetId="59" hidden="1">{#N/A,#N/A,FALSE,"slvsrtb1";#N/A,#N/A,FALSE,"slvsrtb2";#N/A,#N/A,FALSE,"slvsrtb3";#N/A,#N/A,FALSE,"slvsrtb4";#N/A,#N/A,FALSE,"slvsrtb5";#N/A,#N/A,FALSE,"slvsrtb6";#N/A,#N/A,FALSE,"slvsrtb7";#N/A,#N/A,FALSE,"slvsrtb8";#N/A,#N/A,FALSE,"slvsrtb9";#N/A,#N/A,FALSE,"slvsrtb10";#N/A,#N/A,FALSE,"slvsrtb12"}</definedName>
    <definedName name="wwwjjj" localSheetId="60" hidden="1">{#N/A,#N/A,FALSE,"slvsrtb1";#N/A,#N/A,FALSE,"slvsrtb2";#N/A,#N/A,FALSE,"slvsrtb3";#N/A,#N/A,FALSE,"slvsrtb4";#N/A,#N/A,FALSE,"slvsrtb5";#N/A,#N/A,FALSE,"slvsrtb6";#N/A,#N/A,FALSE,"slvsrtb7";#N/A,#N/A,FALSE,"slvsrtb8";#N/A,#N/A,FALSE,"slvsrtb9";#N/A,#N/A,FALSE,"slvsrtb10";#N/A,#N/A,FALSE,"slvsrtb12"}</definedName>
    <definedName name="wwwjjj" localSheetId="61" hidden="1">{#N/A,#N/A,FALSE,"slvsrtb1";#N/A,#N/A,FALSE,"slvsrtb2";#N/A,#N/A,FALSE,"slvsrtb3";#N/A,#N/A,FALSE,"slvsrtb4";#N/A,#N/A,FALSE,"slvsrtb5";#N/A,#N/A,FALSE,"slvsrtb6";#N/A,#N/A,FALSE,"slvsrtb7";#N/A,#N/A,FALSE,"slvsrtb8";#N/A,#N/A,FALSE,"slvsrtb9";#N/A,#N/A,FALSE,"slvsrtb10";#N/A,#N/A,FALSE,"slvsrtb12"}</definedName>
    <definedName name="wwwjjj" localSheetId="62" hidden="1">{#N/A,#N/A,FALSE,"slvsrtb1";#N/A,#N/A,FALSE,"slvsrtb2";#N/A,#N/A,FALSE,"slvsrtb3";#N/A,#N/A,FALSE,"slvsrtb4";#N/A,#N/A,FALSE,"slvsrtb5";#N/A,#N/A,FALSE,"slvsrtb6";#N/A,#N/A,FALSE,"slvsrtb7";#N/A,#N/A,FALSE,"slvsrtb8";#N/A,#N/A,FALSE,"slvsrtb9";#N/A,#N/A,FALSE,"slvsrtb10";#N/A,#N/A,FALSE,"slvsrtb12"}</definedName>
    <definedName name="wwwjjj" localSheetId="63" hidden="1">{#N/A,#N/A,FALSE,"slvsrtb1";#N/A,#N/A,FALSE,"slvsrtb2";#N/A,#N/A,FALSE,"slvsrtb3";#N/A,#N/A,FALSE,"slvsrtb4";#N/A,#N/A,FALSE,"slvsrtb5";#N/A,#N/A,FALSE,"slvsrtb6";#N/A,#N/A,FALSE,"slvsrtb7";#N/A,#N/A,FALSE,"slvsrtb8";#N/A,#N/A,FALSE,"slvsrtb9";#N/A,#N/A,FALSE,"slvsrtb10";#N/A,#N/A,FALSE,"slvsrtb12"}</definedName>
    <definedName name="wwwjjj" localSheetId="64" hidden="1">{#N/A,#N/A,FALSE,"slvsrtb1";#N/A,#N/A,FALSE,"slvsrtb2";#N/A,#N/A,FALSE,"slvsrtb3";#N/A,#N/A,FALSE,"slvsrtb4";#N/A,#N/A,FALSE,"slvsrtb5";#N/A,#N/A,FALSE,"slvsrtb6";#N/A,#N/A,FALSE,"slvsrtb7";#N/A,#N/A,FALSE,"slvsrtb8";#N/A,#N/A,FALSE,"slvsrtb9";#N/A,#N/A,FALSE,"slvsrtb10";#N/A,#N/A,FALSE,"slvsrtb12"}</definedName>
    <definedName name="wwwjjj" localSheetId="66" hidden="1">{#N/A,#N/A,FALSE,"slvsrtb1";#N/A,#N/A,FALSE,"slvsrtb2";#N/A,#N/A,FALSE,"slvsrtb3";#N/A,#N/A,FALSE,"slvsrtb4";#N/A,#N/A,FALSE,"slvsrtb5";#N/A,#N/A,FALSE,"slvsrtb6";#N/A,#N/A,FALSE,"slvsrtb7";#N/A,#N/A,FALSE,"slvsrtb8";#N/A,#N/A,FALSE,"slvsrtb9";#N/A,#N/A,FALSE,"slvsrtb10";#N/A,#N/A,FALSE,"slvsrtb12"}</definedName>
    <definedName name="wwwjjj" localSheetId="68" hidden="1">{#N/A,#N/A,FALSE,"slvsrtb1";#N/A,#N/A,FALSE,"slvsrtb2";#N/A,#N/A,FALSE,"slvsrtb3";#N/A,#N/A,FALSE,"slvsrtb4";#N/A,#N/A,FALSE,"slvsrtb5";#N/A,#N/A,FALSE,"slvsrtb6";#N/A,#N/A,FALSE,"slvsrtb7";#N/A,#N/A,FALSE,"slvsrtb8";#N/A,#N/A,FALSE,"slvsrtb9";#N/A,#N/A,FALSE,"slvsrtb10";#N/A,#N/A,FALSE,"slvsrtb12"}</definedName>
    <definedName name="wwwjjj" localSheetId="69" hidden="1">{#N/A,#N/A,FALSE,"slvsrtb1";#N/A,#N/A,FALSE,"slvsrtb2";#N/A,#N/A,FALSE,"slvsrtb3";#N/A,#N/A,FALSE,"slvsrtb4";#N/A,#N/A,FALSE,"slvsrtb5";#N/A,#N/A,FALSE,"slvsrtb6";#N/A,#N/A,FALSE,"slvsrtb7";#N/A,#N/A,FALSE,"slvsrtb8";#N/A,#N/A,FALSE,"slvsrtb9";#N/A,#N/A,FALSE,"slvsrtb10";#N/A,#N/A,FALSE,"slvsrtb12"}</definedName>
    <definedName name="wwwjjj" localSheetId="71" hidden="1">{#N/A,#N/A,FALSE,"slvsrtb1";#N/A,#N/A,FALSE,"slvsrtb2";#N/A,#N/A,FALSE,"slvsrtb3";#N/A,#N/A,FALSE,"slvsrtb4";#N/A,#N/A,FALSE,"slvsrtb5";#N/A,#N/A,FALSE,"slvsrtb6";#N/A,#N/A,FALSE,"slvsrtb7";#N/A,#N/A,FALSE,"slvsrtb8";#N/A,#N/A,FALSE,"slvsrtb9";#N/A,#N/A,FALSE,"slvsrtb10";#N/A,#N/A,FALSE,"slvsrtb12"}</definedName>
    <definedName name="wwwjjj" localSheetId="76" hidden="1">{#N/A,#N/A,FALSE,"slvsrtb1";#N/A,#N/A,FALSE,"slvsrtb2";#N/A,#N/A,FALSE,"slvsrtb3";#N/A,#N/A,FALSE,"slvsrtb4";#N/A,#N/A,FALSE,"slvsrtb5";#N/A,#N/A,FALSE,"slvsrtb6";#N/A,#N/A,FALSE,"slvsrtb7";#N/A,#N/A,FALSE,"slvsrtb8";#N/A,#N/A,FALSE,"slvsrtb9";#N/A,#N/A,FALSE,"slvsrtb10";#N/A,#N/A,FALSE,"slvsrtb12"}</definedName>
    <definedName name="wwwjjj" localSheetId="77" hidden="1">{#N/A,#N/A,FALSE,"slvsrtb1";#N/A,#N/A,FALSE,"slvsrtb2";#N/A,#N/A,FALSE,"slvsrtb3";#N/A,#N/A,FALSE,"slvsrtb4";#N/A,#N/A,FALSE,"slvsrtb5";#N/A,#N/A,FALSE,"slvsrtb6";#N/A,#N/A,FALSE,"slvsrtb7";#N/A,#N/A,FALSE,"slvsrtb8";#N/A,#N/A,FALSE,"slvsrtb9";#N/A,#N/A,FALSE,"slvsrtb10";#N/A,#N/A,FALSE,"slvsrtb12"}</definedName>
    <definedName name="wwwjjj" localSheetId="78" hidden="1">{#N/A,#N/A,FALSE,"slvsrtb1";#N/A,#N/A,FALSE,"slvsrtb2";#N/A,#N/A,FALSE,"slvsrtb3";#N/A,#N/A,FALSE,"slvsrtb4";#N/A,#N/A,FALSE,"slvsrtb5";#N/A,#N/A,FALSE,"slvsrtb6";#N/A,#N/A,FALSE,"slvsrtb7";#N/A,#N/A,FALSE,"slvsrtb8";#N/A,#N/A,FALSE,"slvsrtb9";#N/A,#N/A,FALSE,"slvsrtb10";#N/A,#N/A,FALSE,"slvsrtb12"}</definedName>
    <definedName name="wwwjjj" localSheetId="82" hidden="1">{#N/A,#N/A,FALSE,"slvsrtb1";#N/A,#N/A,FALSE,"slvsrtb2";#N/A,#N/A,FALSE,"slvsrtb3";#N/A,#N/A,FALSE,"slvsrtb4";#N/A,#N/A,FALSE,"slvsrtb5";#N/A,#N/A,FALSE,"slvsrtb6";#N/A,#N/A,FALSE,"slvsrtb7";#N/A,#N/A,FALSE,"slvsrtb8";#N/A,#N/A,FALSE,"slvsrtb9";#N/A,#N/A,FALSE,"slvsrtb10";#N/A,#N/A,FALSE,"slvsrtb12"}</definedName>
    <definedName name="wwwjjj" localSheetId="22" hidden="1">{#N/A,#N/A,FALSE,"slvsrtb1";#N/A,#N/A,FALSE,"slvsrtb2";#N/A,#N/A,FALSE,"slvsrtb3";#N/A,#N/A,FALSE,"slvsrtb4";#N/A,#N/A,FALSE,"slvsrtb5";#N/A,#N/A,FALSE,"slvsrtb6";#N/A,#N/A,FALSE,"slvsrtb7";#N/A,#N/A,FALSE,"slvsrtb8";#N/A,#N/A,FALSE,"slvsrtb9";#N/A,#N/A,FALSE,"slvsrtb10";#N/A,#N/A,FALSE,"slvsrtb12"}</definedName>
    <definedName name="wwwjjj" localSheetId="86" hidden="1">{#N/A,#N/A,FALSE,"slvsrtb1";#N/A,#N/A,FALSE,"slvsrtb2";#N/A,#N/A,FALSE,"slvsrtb3";#N/A,#N/A,FALSE,"slvsrtb4";#N/A,#N/A,FALSE,"slvsrtb5";#N/A,#N/A,FALSE,"slvsrtb6";#N/A,#N/A,FALSE,"slvsrtb7";#N/A,#N/A,FALSE,"slvsrtb8";#N/A,#N/A,FALSE,"slvsrtb9";#N/A,#N/A,FALSE,"slvsrtb10";#N/A,#N/A,FALSE,"slvsrtb12"}</definedName>
    <definedName name="wwwjjj" localSheetId="90" hidden="1">{#N/A,#N/A,FALSE,"slvsrtb1";#N/A,#N/A,FALSE,"slvsrtb2";#N/A,#N/A,FALSE,"slvsrtb3";#N/A,#N/A,FALSE,"slvsrtb4";#N/A,#N/A,FALSE,"slvsrtb5";#N/A,#N/A,FALSE,"slvsrtb6";#N/A,#N/A,FALSE,"slvsrtb7";#N/A,#N/A,FALSE,"slvsrtb8";#N/A,#N/A,FALSE,"slvsrtb9";#N/A,#N/A,FALSE,"slvsrtb10";#N/A,#N/A,FALSE,"slvsrtb12"}</definedName>
    <definedName name="wwwjjj" localSheetId="94" hidden="1">{#N/A,#N/A,FALSE,"slvsrtb1";#N/A,#N/A,FALSE,"slvsrtb2";#N/A,#N/A,FALSE,"slvsrtb3";#N/A,#N/A,FALSE,"slvsrtb4";#N/A,#N/A,FALSE,"slvsrtb5";#N/A,#N/A,FALSE,"slvsrtb6";#N/A,#N/A,FALSE,"slvsrtb7";#N/A,#N/A,FALSE,"slvsrtb8";#N/A,#N/A,FALSE,"slvsrtb9";#N/A,#N/A,FALSE,"slvsrtb10";#N/A,#N/A,FALSE,"slvsrtb12"}</definedName>
    <definedName name="wwwjjj" localSheetId="102" hidden="1">{#N/A,#N/A,FALSE,"slvsrtb1";#N/A,#N/A,FALSE,"slvsrtb2";#N/A,#N/A,FALSE,"slvsrtb3";#N/A,#N/A,FALSE,"slvsrtb4";#N/A,#N/A,FALSE,"slvsrtb5";#N/A,#N/A,FALSE,"slvsrtb6";#N/A,#N/A,FALSE,"slvsrtb7";#N/A,#N/A,FALSE,"slvsrtb8";#N/A,#N/A,FALSE,"slvsrtb9";#N/A,#N/A,FALSE,"slvsrtb10";#N/A,#N/A,FALSE,"slvsrtb12"}</definedName>
    <definedName name="wwwjjj" localSheetId="27" hidden="1">{#N/A,#N/A,FALSE,"slvsrtb1";#N/A,#N/A,FALSE,"slvsrtb2";#N/A,#N/A,FALSE,"slvsrtb3";#N/A,#N/A,FALSE,"slvsrtb4";#N/A,#N/A,FALSE,"slvsrtb5";#N/A,#N/A,FALSE,"slvsrtb6";#N/A,#N/A,FALSE,"slvsrtb7";#N/A,#N/A,FALSE,"slvsrtb8";#N/A,#N/A,FALSE,"slvsrtb9";#N/A,#N/A,FALSE,"slvsrtb10";#N/A,#N/A,FALSE,"slvsrtb12"}</definedName>
    <definedName name="wwwjjj" localSheetId="0"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localSheetId="106" hidden="1">#REF!</definedName>
    <definedName name="wwww" localSheetId="16" hidden="1">[197]M!#REF!</definedName>
    <definedName name="wwww" localSheetId="17" hidden="1">[200]M!#REF!</definedName>
    <definedName name="wwww" localSheetId="57" hidden="1">[200]M!#REF!</definedName>
    <definedName name="wwww" localSheetId="94" hidden="1">#REF!</definedName>
    <definedName name="wwww" hidden="1">[200]M!#REF!</definedName>
    <definedName name="wwwww" localSheetId="104" hidden="1">{"Minpmon",#N/A,FALSE,"Monthinput"}</definedName>
    <definedName name="wwwww" localSheetId="106" hidden="1">{"Minpmon",#N/A,FALSE,"Monthinput"}</definedName>
    <definedName name="wwwww" localSheetId="16" hidden="1">{"Minpmon",#N/A,FALSE,"Monthinput"}</definedName>
    <definedName name="wwwww" localSheetId="17" hidden="1">{"Minpmon",#N/A,FALSE,"Monthinput"}</definedName>
    <definedName name="wwwww" localSheetId="18" hidden="1">{"Minpmon",#N/A,FALSE,"Monthinput"}</definedName>
    <definedName name="wwwww" localSheetId="38" hidden="1">{"Minpmon",#N/A,FALSE,"Monthinput"}</definedName>
    <definedName name="wwwww" localSheetId="41" hidden="1">{"Minpmon",#N/A,FALSE,"Monthinput"}</definedName>
    <definedName name="wwwww" localSheetId="65" hidden="1">{"Minpmon",#N/A,FALSE,"Monthinput"}</definedName>
    <definedName name="wwwww" localSheetId="67" hidden="1">{"Minpmon",#N/A,FALSE,"Monthinput"}</definedName>
    <definedName name="wwwww" localSheetId="70" hidden="1">{"Minpmon",#N/A,FALSE,"Monthinput"}</definedName>
    <definedName name="wwwww" localSheetId="8" hidden="1">{"Minpmon",#N/A,FALSE,"Monthinput"}</definedName>
    <definedName name="wwwww" localSheetId="9" hidden="1">{"Minpmon",#N/A,FALSE,"Monthinput"}</definedName>
    <definedName name="wwwww" localSheetId="10" hidden="1">{"Minpmon",#N/A,FALSE,"Monthinput"}</definedName>
    <definedName name="wwwww" localSheetId="11" hidden="1">{"Minpmon",#N/A,FALSE,"Monthinput"}</definedName>
    <definedName name="wwwww" localSheetId="54" hidden="1">{"Minpmon",#N/A,FALSE,"Monthinput"}</definedName>
    <definedName name="wwwww" localSheetId="51" hidden="1">{"Minpmon",#N/A,FALSE,"Monthinput"}</definedName>
    <definedName name="wwwww" localSheetId="89" hidden="1">{"Minpmon",#N/A,FALSE,"Monthinput"}</definedName>
    <definedName name="wwwww" localSheetId="28" hidden="1">{"Minpmon",#N/A,FALSE,"Monthinput"}</definedName>
    <definedName name="wwwww" localSheetId="29" hidden="1">{"Minpmon",#N/A,FALSE,"Monthinput"}</definedName>
    <definedName name="wwwww" localSheetId="30" hidden="1">{"Minpmon",#N/A,FALSE,"Monthinput"}</definedName>
    <definedName name="wwwww" localSheetId="31" hidden="1">{"Minpmon",#N/A,FALSE,"Monthinput"}</definedName>
    <definedName name="wwwww" localSheetId="32" hidden="1">{"Minpmon",#N/A,FALSE,"Monthinput"}</definedName>
    <definedName name="wwwww" localSheetId="33" hidden="1">{"Minpmon",#N/A,FALSE,"Monthinput"}</definedName>
    <definedName name="wwwww" localSheetId="34" hidden="1">{"Minpmon",#N/A,FALSE,"Monthinput"}</definedName>
    <definedName name="wwwww" localSheetId="37" hidden="1">{"Minpmon",#N/A,FALSE,"Monthinput"}</definedName>
    <definedName name="wwwww" localSheetId="2" hidden="1">{"Minpmon",#N/A,FALSE,"Monthinput"}</definedName>
    <definedName name="wwwww" localSheetId="39" hidden="1">{"Minpmon",#N/A,FALSE,"Monthinput"}</definedName>
    <definedName name="wwwww" localSheetId="40" hidden="1">{"Minpmon",#N/A,FALSE,"Monthinput"}</definedName>
    <definedName name="wwwww" localSheetId="42" hidden="1">{"Minpmon",#N/A,FALSE,"Monthinput"}</definedName>
    <definedName name="wwwww" localSheetId="43" hidden="1">{"Minpmon",#N/A,FALSE,"Monthinput"}</definedName>
    <definedName name="wwwww" localSheetId="44" hidden="1">{"Minpmon",#N/A,FALSE,"Monthinput"}</definedName>
    <definedName name="wwwww" localSheetId="45" hidden="1">{"Minpmon",#N/A,FALSE,"Monthinput"}</definedName>
    <definedName name="wwwww" localSheetId="46" hidden="1">{"Minpmon",#N/A,FALSE,"Monthinput"}</definedName>
    <definedName name="wwwww" localSheetId="47" hidden="1">{"Minpmon",#N/A,FALSE,"Monthinput"}</definedName>
    <definedName name="wwwww" localSheetId="48" hidden="1">{"Minpmon",#N/A,FALSE,"Monthinput"}</definedName>
    <definedName name="wwwww" localSheetId="49" hidden="1">{"Minpmon",#N/A,FALSE,"Monthinput"}</definedName>
    <definedName name="wwwww" localSheetId="50" hidden="1">{"Minpmon",#N/A,FALSE,"Monthinput"}</definedName>
    <definedName name="wwwww" localSheetId="57" hidden="1">{"Minpmon",#N/A,FALSE,"Monthinput"}</definedName>
    <definedName name="wwwww" localSheetId="58" hidden="1">{"Minpmon",#N/A,FALSE,"Monthinput"}</definedName>
    <definedName name="wwwww" localSheetId="59" hidden="1">{"Minpmon",#N/A,FALSE,"Monthinput"}</definedName>
    <definedName name="wwwww" localSheetId="60" hidden="1">{"Minpmon",#N/A,FALSE,"Monthinput"}</definedName>
    <definedName name="wwwww" localSheetId="61" hidden="1">{"Minpmon",#N/A,FALSE,"Monthinput"}</definedName>
    <definedName name="wwwww" localSheetId="62" hidden="1">{"Minpmon",#N/A,FALSE,"Monthinput"}</definedName>
    <definedName name="wwwww" localSheetId="63" hidden="1">{"Minpmon",#N/A,FALSE,"Monthinput"}</definedName>
    <definedName name="wwwww" localSheetId="64" hidden="1">{"Minpmon",#N/A,FALSE,"Monthinput"}</definedName>
    <definedName name="wwwww" localSheetId="66" hidden="1">{"Minpmon",#N/A,FALSE,"Monthinput"}</definedName>
    <definedName name="wwwww" localSheetId="68" hidden="1">{"Minpmon",#N/A,FALSE,"Monthinput"}</definedName>
    <definedName name="wwwww" localSheetId="69" hidden="1">{"Minpmon",#N/A,FALSE,"Monthinput"}</definedName>
    <definedName name="wwwww" localSheetId="71" hidden="1">{"Minpmon",#N/A,FALSE,"Monthinput"}</definedName>
    <definedName name="wwwww" localSheetId="76" hidden="1">{"Minpmon",#N/A,FALSE,"Monthinput"}</definedName>
    <definedName name="wwwww" localSheetId="77" hidden="1">{"Minpmon",#N/A,FALSE,"Monthinput"}</definedName>
    <definedName name="wwwww" localSheetId="78" hidden="1">{"Minpmon",#N/A,FALSE,"Monthinput"}</definedName>
    <definedName name="wwwww" localSheetId="82" hidden="1">{"Minpmon",#N/A,FALSE,"Monthinput"}</definedName>
    <definedName name="wwwww" localSheetId="22" hidden="1">{"Minpmon",#N/A,FALSE,"Monthinput"}</definedName>
    <definedName name="wwwww" localSheetId="86" hidden="1">{"Minpmon",#N/A,FALSE,"Monthinput"}</definedName>
    <definedName name="wwwww" localSheetId="90" hidden="1">{"Minpmon",#N/A,FALSE,"Monthinput"}</definedName>
    <definedName name="wwwww" localSheetId="94" hidden="1">{"Minpmon",#N/A,FALSE,"Monthinput"}</definedName>
    <definedName name="wwwww" localSheetId="102" hidden="1">{"Minpmon",#N/A,FALSE,"Monthinput"}</definedName>
    <definedName name="wwwww" localSheetId="27" hidden="1">{"Minpmon",#N/A,FALSE,"Monthinput"}</definedName>
    <definedName name="wwwww" localSheetId="0" hidden="1">{"Minpmon",#N/A,FALSE,"Monthinput"}</definedName>
    <definedName name="wwwww" hidden="1">{"Minpmon",#N/A,FALSE,"Monthinput"}</definedName>
    <definedName name="wwwwwww" localSheetId="104" hidden="1">{"Riqfin97",#N/A,FALSE,"Tran";"Riqfinpro",#N/A,FALSE,"Tran"}</definedName>
    <definedName name="wwwwwww" localSheetId="106" hidden="1">{"Riqfin97",#N/A,FALSE,"Tran";"Riqfinpro",#N/A,FALSE,"Tran"}</definedName>
    <definedName name="wwwwwww" localSheetId="16" hidden="1">{"Riqfin97",#N/A,FALSE,"Tran";"Riqfinpro",#N/A,FALSE,"Tran"}</definedName>
    <definedName name="wwwwwww" localSheetId="17" hidden="1">{"Riqfin97",#N/A,FALSE,"Tran";"Riqfinpro",#N/A,FALSE,"Tran"}</definedName>
    <definedName name="wwwwwww" localSheetId="18" hidden="1">{"Riqfin97",#N/A,FALSE,"Tran";"Riqfinpro",#N/A,FALSE,"Tran"}</definedName>
    <definedName name="wwwwwww" localSheetId="38" hidden="1">{"Riqfin97",#N/A,FALSE,"Tran";"Riqfinpro",#N/A,FALSE,"Tran"}</definedName>
    <definedName name="wwwwwww" localSheetId="41" hidden="1">{"Riqfin97",#N/A,FALSE,"Tran";"Riqfinpro",#N/A,FALSE,"Tran"}</definedName>
    <definedName name="wwwwwww" localSheetId="65" hidden="1">{"Riqfin97",#N/A,FALSE,"Tran";"Riqfinpro",#N/A,FALSE,"Tran"}</definedName>
    <definedName name="wwwwwww" localSheetId="67" hidden="1">{"Riqfin97",#N/A,FALSE,"Tran";"Riqfinpro",#N/A,FALSE,"Tran"}</definedName>
    <definedName name="wwwwwww" localSheetId="70" hidden="1">{"Riqfin97",#N/A,FALSE,"Tran";"Riqfinpro",#N/A,FALSE,"Tran"}</definedName>
    <definedName name="wwwwwww" localSheetId="8" hidden="1">{"Riqfin97",#N/A,FALSE,"Tran";"Riqfinpro",#N/A,FALSE,"Tran"}</definedName>
    <definedName name="wwwwwww" localSheetId="9" hidden="1">{"Riqfin97",#N/A,FALSE,"Tran";"Riqfinpro",#N/A,FALSE,"Tran"}</definedName>
    <definedName name="wwwwwww" localSheetId="10" hidden="1">{"Riqfin97",#N/A,FALSE,"Tran";"Riqfinpro",#N/A,FALSE,"Tran"}</definedName>
    <definedName name="wwwwwww" localSheetId="11" hidden="1">{"Riqfin97",#N/A,FALSE,"Tran";"Riqfinpro",#N/A,FALSE,"Tran"}</definedName>
    <definedName name="wwwwwww" localSheetId="54" hidden="1">{"Riqfin97",#N/A,FALSE,"Tran";"Riqfinpro",#N/A,FALSE,"Tran"}</definedName>
    <definedName name="wwwwwww" localSheetId="51" hidden="1">{"Riqfin97",#N/A,FALSE,"Tran";"Riqfinpro",#N/A,FALSE,"Tran"}</definedName>
    <definedName name="wwwwwww" localSheetId="89" hidden="1">{"Riqfin97",#N/A,FALSE,"Tran";"Riqfinpro",#N/A,FALSE,"Tran"}</definedName>
    <definedName name="wwwwwww" localSheetId="28" hidden="1">{"Riqfin97",#N/A,FALSE,"Tran";"Riqfinpro",#N/A,FALSE,"Tran"}</definedName>
    <definedName name="wwwwwww" localSheetId="29" hidden="1">{"Riqfin97",#N/A,FALSE,"Tran";"Riqfinpro",#N/A,FALSE,"Tran"}</definedName>
    <definedName name="wwwwwww" localSheetId="30" hidden="1">{"Riqfin97",#N/A,FALSE,"Tran";"Riqfinpro",#N/A,FALSE,"Tran"}</definedName>
    <definedName name="wwwwwww" localSheetId="31" hidden="1">{"Riqfin97",#N/A,FALSE,"Tran";"Riqfinpro",#N/A,FALSE,"Tran"}</definedName>
    <definedName name="wwwwwww" localSheetId="32" hidden="1">{"Riqfin97",#N/A,FALSE,"Tran";"Riqfinpro",#N/A,FALSE,"Tran"}</definedName>
    <definedName name="wwwwwww" localSheetId="33" hidden="1">{"Riqfin97",#N/A,FALSE,"Tran";"Riqfinpro",#N/A,FALSE,"Tran"}</definedName>
    <definedName name="wwwwwww" localSheetId="34" hidden="1">{"Riqfin97",#N/A,FALSE,"Tran";"Riqfinpro",#N/A,FALSE,"Tran"}</definedName>
    <definedName name="wwwwwww" localSheetId="37" hidden="1">{"Riqfin97",#N/A,FALSE,"Tran";"Riqfinpro",#N/A,FALSE,"Tran"}</definedName>
    <definedName name="wwwwwww" localSheetId="2" hidden="1">{"Riqfin97",#N/A,FALSE,"Tran";"Riqfinpro",#N/A,FALSE,"Tran"}</definedName>
    <definedName name="wwwwwww" localSheetId="39" hidden="1">{"Riqfin97",#N/A,FALSE,"Tran";"Riqfinpro",#N/A,FALSE,"Tran"}</definedName>
    <definedName name="wwwwwww" localSheetId="40" hidden="1">{"Riqfin97",#N/A,FALSE,"Tran";"Riqfinpro",#N/A,FALSE,"Tran"}</definedName>
    <definedName name="wwwwwww" localSheetId="42" hidden="1">{"Riqfin97",#N/A,FALSE,"Tran";"Riqfinpro",#N/A,FALSE,"Tran"}</definedName>
    <definedName name="wwwwwww" localSheetId="43" hidden="1">{"Riqfin97",#N/A,FALSE,"Tran";"Riqfinpro",#N/A,FALSE,"Tran"}</definedName>
    <definedName name="wwwwwww" localSheetId="44" hidden="1">{"Riqfin97",#N/A,FALSE,"Tran";"Riqfinpro",#N/A,FALSE,"Tran"}</definedName>
    <definedName name="wwwwwww" localSheetId="45" hidden="1">{"Riqfin97",#N/A,FALSE,"Tran";"Riqfinpro",#N/A,FALSE,"Tran"}</definedName>
    <definedName name="wwwwwww" localSheetId="46" hidden="1">{"Riqfin97",#N/A,FALSE,"Tran";"Riqfinpro",#N/A,FALSE,"Tran"}</definedName>
    <definedName name="wwwwwww" localSheetId="47" hidden="1">{"Riqfin97",#N/A,FALSE,"Tran";"Riqfinpro",#N/A,FALSE,"Tran"}</definedName>
    <definedName name="wwwwwww" localSheetId="48" hidden="1">{"Riqfin97",#N/A,FALSE,"Tran";"Riqfinpro",#N/A,FALSE,"Tran"}</definedName>
    <definedName name="wwwwwww" localSheetId="49" hidden="1">{"Riqfin97",#N/A,FALSE,"Tran";"Riqfinpro",#N/A,FALSE,"Tran"}</definedName>
    <definedName name="wwwwwww" localSheetId="50" hidden="1">{"Riqfin97",#N/A,FALSE,"Tran";"Riqfinpro",#N/A,FALSE,"Tran"}</definedName>
    <definedName name="wwwwwww" localSheetId="57" hidden="1">{"Riqfin97",#N/A,FALSE,"Tran";"Riqfinpro",#N/A,FALSE,"Tran"}</definedName>
    <definedName name="wwwwwww" localSheetId="58" hidden="1">{"Riqfin97",#N/A,FALSE,"Tran";"Riqfinpro",#N/A,FALSE,"Tran"}</definedName>
    <definedName name="wwwwwww" localSheetId="59" hidden="1">{"Riqfin97",#N/A,FALSE,"Tran";"Riqfinpro",#N/A,FALSE,"Tran"}</definedName>
    <definedName name="wwwwwww" localSheetId="60" hidden="1">{"Riqfin97",#N/A,FALSE,"Tran";"Riqfinpro",#N/A,FALSE,"Tran"}</definedName>
    <definedName name="wwwwwww" localSheetId="61" hidden="1">{"Riqfin97",#N/A,FALSE,"Tran";"Riqfinpro",#N/A,FALSE,"Tran"}</definedName>
    <definedName name="wwwwwww" localSheetId="62" hidden="1">{"Riqfin97",#N/A,FALSE,"Tran";"Riqfinpro",#N/A,FALSE,"Tran"}</definedName>
    <definedName name="wwwwwww" localSheetId="63" hidden="1">{"Riqfin97",#N/A,FALSE,"Tran";"Riqfinpro",#N/A,FALSE,"Tran"}</definedName>
    <definedName name="wwwwwww" localSheetId="64" hidden="1">{"Riqfin97",#N/A,FALSE,"Tran";"Riqfinpro",#N/A,FALSE,"Tran"}</definedName>
    <definedName name="wwwwwww" localSheetId="66" hidden="1">{"Riqfin97",#N/A,FALSE,"Tran";"Riqfinpro",#N/A,FALSE,"Tran"}</definedName>
    <definedName name="wwwwwww" localSheetId="68" hidden="1">{"Riqfin97",#N/A,FALSE,"Tran";"Riqfinpro",#N/A,FALSE,"Tran"}</definedName>
    <definedName name="wwwwwww" localSheetId="69" hidden="1">{"Riqfin97",#N/A,FALSE,"Tran";"Riqfinpro",#N/A,FALSE,"Tran"}</definedName>
    <definedName name="wwwwwww" localSheetId="71" hidden="1">{"Riqfin97",#N/A,FALSE,"Tran";"Riqfinpro",#N/A,FALSE,"Tran"}</definedName>
    <definedName name="wwwwwww" localSheetId="76" hidden="1">{"Riqfin97",#N/A,FALSE,"Tran";"Riqfinpro",#N/A,FALSE,"Tran"}</definedName>
    <definedName name="wwwwwww" localSheetId="77" hidden="1">{"Riqfin97",#N/A,FALSE,"Tran";"Riqfinpro",#N/A,FALSE,"Tran"}</definedName>
    <definedName name="wwwwwww" localSheetId="78" hidden="1">{"Riqfin97",#N/A,FALSE,"Tran";"Riqfinpro",#N/A,FALSE,"Tran"}</definedName>
    <definedName name="wwwwwww" localSheetId="82" hidden="1">{"Riqfin97",#N/A,FALSE,"Tran";"Riqfinpro",#N/A,FALSE,"Tran"}</definedName>
    <definedName name="wwwwwww" localSheetId="22" hidden="1">{"Riqfin97",#N/A,FALSE,"Tran";"Riqfinpro",#N/A,FALSE,"Tran"}</definedName>
    <definedName name="wwwwwww" localSheetId="86" hidden="1">{"Riqfin97",#N/A,FALSE,"Tran";"Riqfinpro",#N/A,FALSE,"Tran"}</definedName>
    <definedName name="wwwwwww" localSheetId="90" hidden="1">{"Riqfin97",#N/A,FALSE,"Tran";"Riqfinpro",#N/A,FALSE,"Tran"}</definedName>
    <definedName name="wwwwwww" localSheetId="94" hidden="1">{"Riqfin97",#N/A,FALSE,"Tran";"Riqfinpro",#N/A,FALSE,"Tran"}</definedName>
    <definedName name="wwwwwww" localSheetId="102" hidden="1">{"Riqfin97",#N/A,FALSE,"Tran";"Riqfinpro",#N/A,FALSE,"Tran"}</definedName>
    <definedName name="wwwwwww" localSheetId="27" hidden="1">{"Riqfin97",#N/A,FALSE,"Tran";"Riqfinpro",#N/A,FALSE,"Tran"}</definedName>
    <definedName name="wwwwwww" localSheetId="0" hidden="1">{"Riqfin97",#N/A,FALSE,"Tran";"Riqfinpro",#N/A,FALSE,"Tran"}</definedName>
    <definedName name="wwwwwww" hidden="1">{"Riqfin97",#N/A,FALSE,"Tran";"Riqfinpro",#N/A,FALSE,"Tran"}</definedName>
    <definedName name="wwwwwwww" localSheetId="104" hidden="1">{"Tab1",#N/A,FALSE,"P";"Tab2",#N/A,FALSE,"P"}</definedName>
    <definedName name="wwwwwwww" localSheetId="106" hidden="1">{"Tab1",#N/A,FALSE,"P";"Tab2",#N/A,FALSE,"P"}</definedName>
    <definedName name="wwwwwwww" localSheetId="16" hidden="1">{"Tab1",#N/A,FALSE,"P";"Tab2",#N/A,FALSE,"P"}</definedName>
    <definedName name="wwwwwwww" localSheetId="17" hidden="1">{"Tab1",#N/A,FALSE,"P";"Tab2",#N/A,FALSE,"P"}</definedName>
    <definedName name="wwwwwwww" localSheetId="18" hidden="1">{"Tab1",#N/A,FALSE,"P";"Tab2",#N/A,FALSE,"P"}</definedName>
    <definedName name="wwwwwwww" localSheetId="38" hidden="1">{"Tab1",#N/A,FALSE,"P";"Tab2",#N/A,FALSE,"P"}</definedName>
    <definedName name="wwwwwwww" localSheetId="41" hidden="1">{"Tab1",#N/A,FALSE,"P";"Tab2",#N/A,FALSE,"P"}</definedName>
    <definedName name="wwwwwwww" localSheetId="65" hidden="1">{"Tab1",#N/A,FALSE,"P";"Tab2",#N/A,FALSE,"P"}</definedName>
    <definedName name="wwwwwwww" localSheetId="67" hidden="1">{"Tab1",#N/A,FALSE,"P";"Tab2",#N/A,FALSE,"P"}</definedName>
    <definedName name="wwwwwwww" localSheetId="70" hidden="1">{"Tab1",#N/A,FALSE,"P";"Tab2",#N/A,FALSE,"P"}</definedName>
    <definedName name="wwwwwwww" localSheetId="8" hidden="1">{"Tab1",#N/A,FALSE,"P";"Tab2",#N/A,FALSE,"P"}</definedName>
    <definedName name="wwwwwwww" localSheetId="9" hidden="1">{"Tab1",#N/A,FALSE,"P";"Tab2",#N/A,FALSE,"P"}</definedName>
    <definedName name="wwwwwwww" localSheetId="10" hidden="1">{"Tab1",#N/A,FALSE,"P";"Tab2",#N/A,FALSE,"P"}</definedName>
    <definedName name="wwwwwwww" localSheetId="11" hidden="1">{"Tab1",#N/A,FALSE,"P";"Tab2",#N/A,FALSE,"P"}</definedName>
    <definedName name="wwwwwwww" localSheetId="54" hidden="1">{"Tab1",#N/A,FALSE,"P";"Tab2",#N/A,FALSE,"P"}</definedName>
    <definedName name="wwwwwwww" localSheetId="51" hidden="1">{"Tab1",#N/A,FALSE,"P";"Tab2",#N/A,FALSE,"P"}</definedName>
    <definedName name="wwwwwwww" localSheetId="89" hidden="1">{"Tab1",#N/A,FALSE,"P";"Tab2",#N/A,FALSE,"P"}</definedName>
    <definedName name="wwwwwwww" localSheetId="28" hidden="1">{"Tab1",#N/A,FALSE,"P";"Tab2",#N/A,FALSE,"P"}</definedName>
    <definedName name="wwwwwwww" localSheetId="29" hidden="1">{"Tab1",#N/A,FALSE,"P";"Tab2",#N/A,FALSE,"P"}</definedName>
    <definedName name="wwwwwwww" localSheetId="30" hidden="1">{"Tab1",#N/A,FALSE,"P";"Tab2",#N/A,FALSE,"P"}</definedName>
    <definedName name="wwwwwwww" localSheetId="31" hidden="1">{"Tab1",#N/A,FALSE,"P";"Tab2",#N/A,FALSE,"P"}</definedName>
    <definedName name="wwwwwwww" localSheetId="32" hidden="1">{"Tab1",#N/A,FALSE,"P";"Tab2",#N/A,FALSE,"P"}</definedName>
    <definedName name="wwwwwwww" localSheetId="33" hidden="1">{"Tab1",#N/A,FALSE,"P";"Tab2",#N/A,FALSE,"P"}</definedName>
    <definedName name="wwwwwwww" localSheetId="34" hidden="1">{"Tab1",#N/A,FALSE,"P";"Tab2",#N/A,FALSE,"P"}</definedName>
    <definedName name="wwwwwwww" localSheetId="37" hidden="1">{"Tab1",#N/A,FALSE,"P";"Tab2",#N/A,FALSE,"P"}</definedName>
    <definedName name="wwwwwwww" localSheetId="2" hidden="1">{"Tab1",#N/A,FALSE,"P";"Tab2",#N/A,FALSE,"P"}</definedName>
    <definedName name="wwwwwwww" localSheetId="39" hidden="1">{"Tab1",#N/A,FALSE,"P";"Tab2",#N/A,FALSE,"P"}</definedName>
    <definedName name="wwwwwwww" localSheetId="40" hidden="1">{"Tab1",#N/A,FALSE,"P";"Tab2",#N/A,FALSE,"P"}</definedName>
    <definedName name="wwwwwwww" localSheetId="42" hidden="1">{"Tab1",#N/A,FALSE,"P";"Tab2",#N/A,FALSE,"P"}</definedName>
    <definedName name="wwwwwwww" localSheetId="43" hidden="1">{"Tab1",#N/A,FALSE,"P";"Tab2",#N/A,FALSE,"P"}</definedName>
    <definedName name="wwwwwwww" localSheetId="44" hidden="1">{"Tab1",#N/A,FALSE,"P";"Tab2",#N/A,FALSE,"P"}</definedName>
    <definedName name="wwwwwwww" localSheetId="45" hidden="1">{"Tab1",#N/A,FALSE,"P";"Tab2",#N/A,FALSE,"P"}</definedName>
    <definedName name="wwwwwwww" localSheetId="46" hidden="1">{"Tab1",#N/A,FALSE,"P";"Tab2",#N/A,FALSE,"P"}</definedName>
    <definedName name="wwwwwwww" localSheetId="47" hidden="1">{"Tab1",#N/A,FALSE,"P";"Tab2",#N/A,FALSE,"P"}</definedName>
    <definedName name="wwwwwwww" localSheetId="48" hidden="1">{"Tab1",#N/A,FALSE,"P";"Tab2",#N/A,FALSE,"P"}</definedName>
    <definedName name="wwwwwwww" localSheetId="49" hidden="1">{"Tab1",#N/A,FALSE,"P";"Tab2",#N/A,FALSE,"P"}</definedName>
    <definedName name="wwwwwwww" localSheetId="50" hidden="1">{"Tab1",#N/A,FALSE,"P";"Tab2",#N/A,FALSE,"P"}</definedName>
    <definedName name="wwwwwwww" localSheetId="57" hidden="1">{"Tab1",#N/A,FALSE,"P";"Tab2",#N/A,FALSE,"P"}</definedName>
    <definedName name="wwwwwwww" localSheetId="58" hidden="1">{"Tab1",#N/A,FALSE,"P";"Tab2",#N/A,FALSE,"P"}</definedName>
    <definedName name="wwwwwwww" localSheetId="59" hidden="1">{"Tab1",#N/A,FALSE,"P";"Tab2",#N/A,FALSE,"P"}</definedName>
    <definedName name="wwwwwwww" localSheetId="60" hidden="1">{"Tab1",#N/A,FALSE,"P";"Tab2",#N/A,FALSE,"P"}</definedName>
    <definedName name="wwwwwwww" localSheetId="61" hidden="1">{"Tab1",#N/A,FALSE,"P";"Tab2",#N/A,FALSE,"P"}</definedName>
    <definedName name="wwwwwwww" localSheetId="62" hidden="1">{"Tab1",#N/A,FALSE,"P";"Tab2",#N/A,FALSE,"P"}</definedName>
    <definedName name="wwwwwwww" localSheetId="63" hidden="1">{"Tab1",#N/A,FALSE,"P";"Tab2",#N/A,FALSE,"P"}</definedName>
    <definedName name="wwwwwwww" localSheetId="64" hidden="1">{"Tab1",#N/A,FALSE,"P";"Tab2",#N/A,FALSE,"P"}</definedName>
    <definedName name="wwwwwwww" localSheetId="66" hidden="1">{"Tab1",#N/A,FALSE,"P";"Tab2",#N/A,FALSE,"P"}</definedName>
    <definedName name="wwwwwwww" localSheetId="68" hidden="1">{"Tab1",#N/A,FALSE,"P";"Tab2",#N/A,FALSE,"P"}</definedName>
    <definedName name="wwwwwwww" localSheetId="69" hidden="1">{"Tab1",#N/A,FALSE,"P";"Tab2",#N/A,FALSE,"P"}</definedName>
    <definedName name="wwwwwwww" localSheetId="71" hidden="1">{"Tab1",#N/A,FALSE,"P";"Tab2",#N/A,FALSE,"P"}</definedName>
    <definedName name="wwwwwwww" localSheetId="76" hidden="1">{"Tab1",#N/A,FALSE,"P";"Tab2",#N/A,FALSE,"P"}</definedName>
    <definedName name="wwwwwwww" localSheetId="77" hidden="1">{"Tab1",#N/A,FALSE,"P";"Tab2",#N/A,FALSE,"P"}</definedName>
    <definedName name="wwwwwwww" localSheetId="78" hidden="1">{"Tab1",#N/A,FALSE,"P";"Tab2",#N/A,FALSE,"P"}</definedName>
    <definedName name="wwwwwwww" localSheetId="82" hidden="1">{"Tab1",#N/A,FALSE,"P";"Tab2",#N/A,FALSE,"P"}</definedName>
    <definedName name="wwwwwwww" localSheetId="22" hidden="1">{"Tab1",#N/A,FALSE,"P";"Tab2",#N/A,FALSE,"P"}</definedName>
    <definedName name="wwwwwwww" localSheetId="86" hidden="1">{"Tab1",#N/A,FALSE,"P";"Tab2",#N/A,FALSE,"P"}</definedName>
    <definedName name="wwwwwwww" localSheetId="90" hidden="1">{"Tab1",#N/A,FALSE,"P";"Tab2",#N/A,FALSE,"P"}</definedName>
    <definedName name="wwwwwwww" localSheetId="94" hidden="1">{"Tab1",#N/A,FALSE,"P";"Tab2",#N/A,FALSE,"P"}</definedName>
    <definedName name="wwwwwwww" localSheetId="102" hidden="1">{"Tab1",#N/A,FALSE,"P";"Tab2",#N/A,FALSE,"P"}</definedName>
    <definedName name="wwwwwwww" localSheetId="27" hidden="1">{"Tab1",#N/A,FALSE,"P";"Tab2",#N/A,FALSE,"P"}</definedName>
    <definedName name="wwwwwwww" localSheetId="0" hidden="1">{"Tab1",#N/A,FALSE,"P";"Tab2",#N/A,FALSE,"P"}</definedName>
    <definedName name="wwwwwwww" hidden="1">{"Tab1",#N/A,FALSE,"P";"Tab2",#N/A,FALSE,"P"}</definedName>
    <definedName name="X" localSheetId="106">#REF!</definedName>
    <definedName name="X" localSheetId="17">#REF!</definedName>
    <definedName name="X" localSheetId="41">#REF!</definedName>
    <definedName name="X" localSheetId="51">#REF!</definedName>
    <definedName name="X" localSheetId="89">#REF!</definedName>
    <definedName name="X" localSheetId="40">#REF!</definedName>
    <definedName name="X" localSheetId="42">#REF!</definedName>
    <definedName name="X" localSheetId="43">#REF!</definedName>
    <definedName name="X" localSheetId="47">#REF!</definedName>
    <definedName name="X" localSheetId="48">#REF!</definedName>
    <definedName name="X" localSheetId="49">#REF!</definedName>
    <definedName name="X" localSheetId="50">#REF!</definedName>
    <definedName name="X" localSheetId="57">#REF!</definedName>
    <definedName name="X" localSheetId="58">#REF!</definedName>
    <definedName name="X" localSheetId="77">#REF!</definedName>
    <definedName name="X" localSheetId="78">#REF!</definedName>
    <definedName name="X" localSheetId="22">#REF!</definedName>
    <definedName name="X" localSheetId="90">#REF!</definedName>
    <definedName name="X" localSheetId="27">#REF!</definedName>
    <definedName name="X" localSheetId="0">#REF!</definedName>
    <definedName name="X">#REF!</definedName>
    <definedName name="X_Rate" localSheetId="106">#REF!</definedName>
    <definedName name="X_Rate" localSheetId="17">#REF!</definedName>
    <definedName name="X_Rate" localSheetId="51">#REF!</definedName>
    <definedName name="X_Rate" localSheetId="89">#REF!</definedName>
    <definedName name="X_Rate" localSheetId="40">#REF!</definedName>
    <definedName name="X_Rate" localSheetId="42">#REF!</definedName>
    <definedName name="X_Rate" localSheetId="48">#REF!</definedName>
    <definedName name="X_Rate" localSheetId="49">#REF!</definedName>
    <definedName name="X_Rate" localSheetId="50">#REF!</definedName>
    <definedName name="X_Rate" localSheetId="57">#REF!</definedName>
    <definedName name="X_Rate" localSheetId="58">#REF!</definedName>
    <definedName name="X_Rate" localSheetId="77">#REF!</definedName>
    <definedName name="X_Rate" localSheetId="78">#REF!</definedName>
    <definedName name="X_Rate" localSheetId="22">#REF!</definedName>
    <definedName name="X_Rate" localSheetId="90">#REF!</definedName>
    <definedName name="X_Rate" localSheetId="0">#REF!</definedName>
    <definedName name="X_Rate">#REF!</definedName>
    <definedName name="xa" localSheetId="106">#REF!</definedName>
    <definedName name="xa" localSheetId="17">'[128]PIB EN CORR'!#REF!</definedName>
    <definedName name="xa" localSheetId="51">'[128]PIB EN CORR'!#REF!</definedName>
    <definedName name="xa" localSheetId="89">'[128]PIB EN CORR'!#REF!</definedName>
    <definedName name="xa" localSheetId="40">'[128]PIB EN CORR'!#REF!</definedName>
    <definedName name="xa" localSheetId="42">'[128]PIB EN CORR'!#REF!</definedName>
    <definedName name="xa" localSheetId="48">'[128]PIB EN CORR'!#REF!</definedName>
    <definedName name="xa" localSheetId="49">'[128]PIB EN CORR'!#REF!</definedName>
    <definedName name="xa" localSheetId="50">'[128]PIB EN CORR'!#REF!</definedName>
    <definedName name="xa" localSheetId="57">'[128]PIB EN CORR'!#REF!</definedName>
    <definedName name="xa" localSheetId="58">'[128]PIB EN CORR'!#REF!</definedName>
    <definedName name="xa" localSheetId="77">'[128]PIB EN CORR'!#REF!</definedName>
    <definedName name="xa" localSheetId="90">'[128]PIB EN CORR'!#REF!</definedName>
    <definedName name="xa" localSheetId="94">#REF!</definedName>
    <definedName name="xa">'[128]PIB EN CORR'!#REF!</definedName>
    <definedName name="xaa" localSheetId="106">#REF!</definedName>
    <definedName name="xaa" localSheetId="57">#REF!</definedName>
    <definedName name="xaa" localSheetId="94">#REF!</definedName>
    <definedName name="xaa">'[201]PIB EN CORR'!$AV$5:$AV$77</definedName>
    <definedName name="XandRev" localSheetId="106">#REF!</definedName>
    <definedName name="XandRev" localSheetId="57">'[151]tab 3'!$F$63:$Z$65</definedName>
    <definedName name="XandRev" localSheetId="94">#REF!</definedName>
    <definedName name="XandRev">'[151]tab 3'!$F$63:$Z$65</definedName>
    <definedName name="Xaxis" localSheetId="106">#REF!</definedName>
    <definedName name="Xaxis" localSheetId="17">#REF!</definedName>
    <definedName name="Xaxis" localSheetId="41">#REF!</definedName>
    <definedName name="Xaxis" localSheetId="51">#REF!</definedName>
    <definedName name="Xaxis" localSheetId="89">#REF!</definedName>
    <definedName name="Xaxis" localSheetId="40">#REF!</definedName>
    <definedName name="Xaxis" localSheetId="42">#REF!</definedName>
    <definedName name="Xaxis" localSheetId="43">#REF!</definedName>
    <definedName name="Xaxis" localSheetId="48">#REF!</definedName>
    <definedName name="Xaxis" localSheetId="49">#REF!</definedName>
    <definedName name="Xaxis" localSheetId="50">#REF!</definedName>
    <definedName name="Xaxis" localSheetId="57">#REF!</definedName>
    <definedName name="Xaxis" localSheetId="58">#REF!</definedName>
    <definedName name="Xaxis" localSheetId="59">#REF!</definedName>
    <definedName name="Xaxis" localSheetId="60">#REF!</definedName>
    <definedName name="Xaxis" localSheetId="76">#REF!</definedName>
    <definedName name="Xaxis" localSheetId="78">#REF!</definedName>
    <definedName name="Xaxis" localSheetId="82">#REF!</definedName>
    <definedName name="Xaxis" localSheetId="22">#REF!</definedName>
    <definedName name="Xaxis" localSheetId="86">#REF!</definedName>
    <definedName name="Xaxis" localSheetId="90">#REF!</definedName>
    <definedName name="Xaxis" localSheetId="27">#REF!</definedName>
    <definedName name="Xaxis" localSheetId="0">#REF!</definedName>
    <definedName name="Xaxis">#REF!</definedName>
    <definedName name="XBANANO" localSheetId="106">#REF!</definedName>
    <definedName name="XBANANO" localSheetId="17">#REF!</definedName>
    <definedName name="XBANANO" localSheetId="51">#REF!</definedName>
    <definedName name="XBANANO" localSheetId="89">#REF!</definedName>
    <definedName name="XBANANO" localSheetId="40">#REF!</definedName>
    <definedName name="XBANANO" localSheetId="42">#REF!</definedName>
    <definedName name="XBANANO" localSheetId="43">#REF!</definedName>
    <definedName name="XBANANO" localSheetId="48">#REF!</definedName>
    <definedName name="XBANANO" localSheetId="49">#REF!</definedName>
    <definedName name="XBANANO" localSheetId="50">#REF!</definedName>
    <definedName name="XBANANO" localSheetId="57">#REF!</definedName>
    <definedName name="XBANANO" localSheetId="58">#REF!</definedName>
    <definedName name="XBANANO" localSheetId="76">#REF!</definedName>
    <definedName name="XBANANO" localSheetId="78">#REF!</definedName>
    <definedName name="XBANANO" localSheetId="22">#REF!</definedName>
    <definedName name="XBANANO" localSheetId="90">#REF!</definedName>
    <definedName name="XBANANO" localSheetId="27">#REF!</definedName>
    <definedName name="XBANANO" localSheetId="0">#REF!</definedName>
    <definedName name="XBANANO">#REF!</definedName>
    <definedName name="xbb" localSheetId="106">#REF!</definedName>
    <definedName name="xbb" localSheetId="17">'[128]PIB EN CORR'!#REF!</definedName>
    <definedName name="xbb" localSheetId="51">'[128]PIB EN CORR'!#REF!</definedName>
    <definedName name="xbb" localSheetId="89">'[128]PIB EN CORR'!#REF!</definedName>
    <definedName name="xbb" localSheetId="40">'[128]PIB EN CORR'!#REF!</definedName>
    <definedName name="xbb" localSheetId="49">'[128]PIB EN CORR'!#REF!</definedName>
    <definedName name="xbb" localSheetId="50">'[128]PIB EN CORR'!#REF!</definedName>
    <definedName name="xbb" localSheetId="57">'[128]PIB EN CORR'!#REF!</definedName>
    <definedName name="xbb" localSheetId="90">'[128]PIB EN CORR'!#REF!</definedName>
    <definedName name="xbb" localSheetId="94">#REF!</definedName>
    <definedName name="xbb">'[128]PIB EN CORR'!#REF!</definedName>
    <definedName name="XBS" localSheetId="106">#REF!</definedName>
    <definedName name="XBS" localSheetId="57">[107]SREAL!A$41</definedName>
    <definedName name="XBS" localSheetId="94">#REF!</definedName>
    <definedName name="XBS">[107]SREAL!A$41</definedName>
    <definedName name="xc" localSheetId="106">#REF!</definedName>
    <definedName name="xc" localSheetId="57">'[109]graf 1'!$A$3:$C$28</definedName>
    <definedName name="xc" localSheetId="94">#REF!</definedName>
    <definedName name="xc">'[109]graf 1'!$A$3:$C$28</definedName>
    <definedName name="XCAFE" localSheetId="106">#REF!</definedName>
    <definedName name="XCAFE" localSheetId="17">#REF!</definedName>
    <definedName name="XCAFE" localSheetId="18">#REF!</definedName>
    <definedName name="XCAFE" localSheetId="51">#REF!</definedName>
    <definedName name="XCAFE" localSheetId="89">#REF!</definedName>
    <definedName name="XCAFE" localSheetId="40">#REF!</definedName>
    <definedName name="XCAFE" localSheetId="42">#REF!</definedName>
    <definedName name="XCAFE" localSheetId="43">#REF!</definedName>
    <definedName name="XCAFE" localSheetId="48">#REF!</definedName>
    <definedName name="XCAFE" localSheetId="49">#REF!</definedName>
    <definedName name="XCAFE" localSheetId="50">#REF!</definedName>
    <definedName name="XCAFE" localSheetId="57">#REF!</definedName>
    <definedName name="XCAFE" localSheetId="58">#REF!</definedName>
    <definedName name="XCAFE" localSheetId="76">#REF!</definedName>
    <definedName name="XCAFE" localSheetId="77">#REF!</definedName>
    <definedName name="XCAFE" localSheetId="78">#REF!</definedName>
    <definedName name="XCAFE" localSheetId="22">#REF!</definedName>
    <definedName name="XCAFE" localSheetId="90">#REF!</definedName>
    <definedName name="XCAFE" localSheetId="27">#REF!</definedName>
    <definedName name="XCAFE" localSheetId="0">#REF!</definedName>
    <definedName name="XCAFE">#REF!</definedName>
    <definedName name="xdr" localSheetId="106">#REF!</definedName>
    <definedName name="xdr" localSheetId="17">#REF!</definedName>
    <definedName name="xdr" localSheetId="18">#REF!</definedName>
    <definedName name="xdr" localSheetId="51">#REF!</definedName>
    <definedName name="xdr" localSheetId="89">#REF!</definedName>
    <definedName name="xdr" localSheetId="40">#REF!</definedName>
    <definedName name="xdr" localSheetId="42">#REF!</definedName>
    <definedName name="xdr" localSheetId="48">#REF!</definedName>
    <definedName name="xdr" localSheetId="49">#REF!</definedName>
    <definedName name="xdr" localSheetId="50">#REF!</definedName>
    <definedName name="xdr" localSheetId="57">#REF!</definedName>
    <definedName name="xdr" localSheetId="58">#REF!</definedName>
    <definedName name="xdr" localSheetId="78">#REF!</definedName>
    <definedName name="xdr" localSheetId="22">#REF!</definedName>
    <definedName name="xdr" localSheetId="90">#REF!</definedName>
    <definedName name="xdr" localSheetId="0">#REF!</definedName>
    <definedName name="xdr">#REF!</definedName>
    <definedName name="XGS" localSheetId="106">#REF!</definedName>
    <definedName name="XGS" localSheetId="16">#REF!</definedName>
    <definedName name="XGS" localSheetId="17">#REF!</definedName>
    <definedName name="XGS" localSheetId="51">#REF!</definedName>
    <definedName name="XGS" localSheetId="89">#REF!</definedName>
    <definedName name="XGS" localSheetId="40">#REF!</definedName>
    <definedName name="XGS" localSheetId="42">#REF!</definedName>
    <definedName name="XGS" localSheetId="43">#REF!</definedName>
    <definedName name="XGS" localSheetId="48">#REF!</definedName>
    <definedName name="XGS" localSheetId="49">#REF!</definedName>
    <definedName name="XGS" localSheetId="50">#REF!</definedName>
    <definedName name="XGS" localSheetId="57">#REF!</definedName>
    <definedName name="XGS" localSheetId="58">#REF!</definedName>
    <definedName name="XGS" localSheetId="76">#REF!</definedName>
    <definedName name="XGS" localSheetId="78">#REF!</definedName>
    <definedName name="XGS" localSheetId="22">#REF!</definedName>
    <definedName name="XGS" localSheetId="90">#REF!</definedName>
    <definedName name="XGS" localSheetId="27">#REF!</definedName>
    <definedName name="XGS" localSheetId="0">#REF!</definedName>
    <definedName name="XGS">#REF!</definedName>
    <definedName name="XMENSUALES" localSheetId="106">#REF!</definedName>
    <definedName name="XMENSUALES" localSheetId="17">#REF!</definedName>
    <definedName name="XMENSUALES" localSheetId="51">#REF!</definedName>
    <definedName name="XMENSUALES" localSheetId="89">#REF!</definedName>
    <definedName name="XMENSUALES" localSheetId="42">#REF!</definedName>
    <definedName name="XMENSUALES" localSheetId="43">#REF!</definedName>
    <definedName name="XMENSUALES" localSheetId="48">#REF!</definedName>
    <definedName name="XMENSUALES" localSheetId="49">#REF!</definedName>
    <definedName name="XMENSUALES" localSheetId="50">#REF!</definedName>
    <definedName name="XMENSUALES" localSheetId="57">#REF!</definedName>
    <definedName name="XMENSUALES" localSheetId="58">#REF!</definedName>
    <definedName name="XMENSUALES" localSheetId="76">#REF!</definedName>
    <definedName name="XMENSUALES" localSheetId="78">#REF!</definedName>
    <definedName name="XMENSUALES" localSheetId="22">#REF!</definedName>
    <definedName name="XMENSUALES" localSheetId="90">#REF!</definedName>
    <definedName name="XMENSUALES" localSheetId="27">#REF!</definedName>
    <definedName name="XMENSUALES" localSheetId="0">#REF!</definedName>
    <definedName name="XMENSUALES">#REF!</definedName>
    <definedName name="XOF" localSheetId="106">#REF!</definedName>
    <definedName name="XOF" localSheetId="17">#REF!</definedName>
    <definedName name="XOF" localSheetId="51">#REF!</definedName>
    <definedName name="XOF" localSheetId="89">#REF!</definedName>
    <definedName name="XOF" localSheetId="48">#REF!</definedName>
    <definedName name="XOF" localSheetId="49">#REF!</definedName>
    <definedName name="XOF" localSheetId="50">#REF!</definedName>
    <definedName name="XOF" localSheetId="57">#REF!</definedName>
    <definedName name="XOF" localSheetId="58">#REF!</definedName>
    <definedName name="XOF" localSheetId="78">#REF!</definedName>
    <definedName name="XOF" localSheetId="22">#REF!</definedName>
    <definedName name="XOF" localSheetId="90">#REF!</definedName>
    <definedName name="XOF" localSheetId="0">#REF!</definedName>
    <definedName name="XOF">#REF!</definedName>
    <definedName name="xr" localSheetId="106">#REF!</definedName>
    <definedName name="xr" localSheetId="17">#REF!</definedName>
    <definedName name="xr" localSheetId="51">#REF!</definedName>
    <definedName name="xr" localSheetId="89">#REF!</definedName>
    <definedName name="xr" localSheetId="48">#REF!</definedName>
    <definedName name="xr" localSheetId="49">#REF!</definedName>
    <definedName name="xr" localSheetId="50">#REF!</definedName>
    <definedName name="xr" localSheetId="57">#REF!</definedName>
    <definedName name="xr" localSheetId="58">#REF!</definedName>
    <definedName name="xr" localSheetId="78">#REF!</definedName>
    <definedName name="xr" localSheetId="22">#REF!</definedName>
    <definedName name="xr" localSheetId="90">#REF!</definedName>
    <definedName name="xr" localSheetId="0">#REF!</definedName>
    <definedName name="xr">#REF!</definedName>
    <definedName name="xx" localSheetId="104" hidden="1">{"Riqfin97",#N/A,FALSE,"Tran";"Riqfinpro",#N/A,FALSE,"Tran"}</definedName>
    <definedName name="xx" localSheetId="106" hidden="1">{"Riqfin97",#N/A,FALSE,"Tran";"Riqfinpro",#N/A,FALSE,"Tran"}</definedName>
    <definedName name="xx" localSheetId="16" hidden="1">{"Riqfin97",#N/A,FALSE,"Tran";"Riqfinpro",#N/A,FALSE,"Tran"}</definedName>
    <definedName name="xx" localSheetId="17" hidden="1">{"Riqfin97",#N/A,FALSE,"Tran";"Riqfinpro",#N/A,FALSE,"Tran"}</definedName>
    <definedName name="xx" localSheetId="18" hidden="1">{"Riqfin97",#N/A,FALSE,"Tran";"Riqfinpro",#N/A,FALSE,"Tran"}</definedName>
    <definedName name="xx" localSheetId="38" hidden="1">{"Riqfin97",#N/A,FALSE,"Tran";"Riqfinpro",#N/A,FALSE,"Tran"}</definedName>
    <definedName name="xx" localSheetId="41" hidden="1">{"Riqfin97",#N/A,FALSE,"Tran";"Riqfinpro",#N/A,FALSE,"Tran"}</definedName>
    <definedName name="xx" localSheetId="65" hidden="1">{"Riqfin97",#N/A,FALSE,"Tran";"Riqfinpro",#N/A,FALSE,"Tran"}</definedName>
    <definedName name="xx" localSheetId="67" hidden="1">{"Riqfin97",#N/A,FALSE,"Tran";"Riqfinpro",#N/A,FALSE,"Tran"}</definedName>
    <definedName name="xx" localSheetId="70" hidden="1">{"Riqfin97",#N/A,FALSE,"Tran";"Riqfinpro",#N/A,FALSE,"Tran"}</definedName>
    <definedName name="xx" localSheetId="8" hidden="1">{"Riqfin97",#N/A,FALSE,"Tran";"Riqfinpro",#N/A,FALSE,"Tran"}</definedName>
    <definedName name="xx" localSheetId="9" hidden="1">{"Riqfin97",#N/A,FALSE,"Tran";"Riqfinpro",#N/A,FALSE,"Tran"}</definedName>
    <definedName name="xx" localSheetId="10" hidden="1">{"Riqfin97",#N/A,FALSE,"Tran";"Riqfinpro",#N/A,FALSE,"Tran"}</definedName>
    <definedName name="xx" localSheetId="11" hidden="1">{"Riqfin97",#N/A,FALSE,"Tran";"Riqfinpro",#N/A,FALSE,"Tran"}</definedName>
    <definedName name="xx" localSheetId="54" hidden="1">{"Riqfin97",#N/A,FALSE,"Tran";"Riqfinpro",#N/A,FALSE,"Tran"}</definedName>
    <definedName name="xx" localSheetId="51" hidden="1">{"Riqfin97",#N/A,FALSE,"Tran";"Riqfinpro",#N/A,FALSE,"Tran"}</definedName>
    <definedName name="xx" localSheetId="89" hidden="1">{"Riqfin97",#N/A,FALSE,"Tran";"Riqfinpro",#N/A,FALSE,"Tran"}</definedName>
    <definedName name="xx" localSheetId="28" hidden="1">{"Riqfin97",#N/A,FALSE,"Tran";"Riqfinpro",#N/A,FALSE,"Tran"}</definedName>
    <definedName name="xx" localSheetId="29" hidden="1">{"Riqfin97",#N/A,FALSE,"Tran";"Riqfinpro",#N/A,FALSE,"Tran"}</definedName>
    <definedName name="xx" localSheetId="30" hidden="1">{"Riqfin97",#N/A,FALSE,"Tran";"Riqfinpro",#N/A,FALSE,"Tran"}</definedName>
    <definedName name="xx" localSheetId="31" hidden="1">{"Riqfin97",#N/A,FALSE,"Tran";"Riqfinpro",#N/A,FALSE,"Tran"}</definedName>
    <definedName name="xx" localSheetId="32" hidden="1">{"Riqfin97",#N/A,FALSE,"Tran";"Riqfinpro",#N/A,FALSE,"Tran"}</definedName>
    <definedName name="xx" localSheetId="33" hidden="1">{"Riqfin97",#N/A,FALSE,"Tran";"Riqfinpro",#N/A,FALSE,"Tran"}</definedName>
    <definedName name="xx" localSheetId="34" hidden="1">{"Riqfin97",#N/A,FALSE,"Tran";"Riqfinpro",#N/A,FALSE,"Tran"}</definedName>
    <definedName name="xx" localSheetId="37" hidden="1">{"Riqfin97",#N/A,FALSE,"Tran";"Riqfinpro",#N/A,FALSE,"Tran"}</definedName>
    <definedName name="xx" localSheetId="2" hidden="1">{"Riqfin97",#N/A,FALSE,"Tran";"Riqfinpro",#N/A,FALSE,"Tran"}</definedName>
    <definedName name="xx" localSheetId="39" hidden="1">{"Riqfin97",#N/A,FALSE,"Tran";"Riqfinpro",#N/A,FALSE,"Tran"}</definedName>
    <definedName name="xx" localSheetId="40" hidden="1">{"Riqfin97",#N/A,FALSE,"Tran";"Riqfinpro",#N/A,FALSE,"Tran"}</definedName>
    <definedName name="xx" localSheetId="42" hidden="1">{"Riqfin97",#N/A,FALSE,"Tran";"Riqfinpro",#N/A,FALSE,"Tran"}</definedName>
    <definedName name="xx" localSheetId="43" hidden="1">{"Riqfin97",#N/A,FALSE,"Tran";"Riqfinpro",#N/A,FALSE,"Tran"}</definedName>
    <definedName name="xx" localSheetId="44" hidden="1">{"Riqfin97",#N/A,FALSE,"Tran";"Riqfinpro",#N/A,FALSE,"Tran"}</definedName>
    <definedName name="xx" localSheetId="45" hidden="1">{"Riqfin97",#N/A,FALSE,"Tran";"Riqfinpro",#N/A,FALSE,"Tran"}</definedName>
    <definedName name="xx" localSheetId="46" hidden="1">{"Riqfin97",#N/A,FALSE,"Tran";"Riqfinpro",#N/A,FALSE,"Tran"}</definedName>
    <definedName name="xx" localSheetId="47" hidden="1">{"Riqfin97",#N/A,FALSE,"Tran";"Riqfinpro",#N/A,FALSE,"Tran"}</definedName>
    <definedName name="xx" localSheetId="48" hidden="1">{"Riqfin97",#N/A,FALSE,"Tran";"Riqfinpro",#N/A,FALSE,"Tran"}</definedName>
    <definedName name="xx" localSheetId="49" hidden="1">{"Riqfin97",#N/A,FALSE,"Tran";"Riqfinpro",#N/A,FALSE,"Tran"}</definedName>
    <definedName name="xx" localSheetId="50" hidden="1">{"Riqfin97",#N/A,FALSE,"Tran";"Riqfinpro",#N/A,FALSE,"Tran"}</definedName>
    <definedName name="xx" localSheetId="57" hidden="1">{"Riqfin97",#N/A,FALSE,"Tran";"Riqfinpro",#N/A,FALSE,"Tran"}</definedName>
    <definedName name="xx" localSheetId="58" hidden="1">{"Riqfin97",#N/A,FALSE,"Tran";"Riqfinpro",#N/A,FALSE,"Tran"}</definedName>
    <definedName name="xx" localSheetId="59" hidden="1">{"Riqfin97",#N/A,FALSE,"Tran";"Riqfinpro",#N/A,FALSE,"Tran"}</definedName>
    <definedName name="xx" localSheetId="60" hidden="1">{"Riqfin97",#N/A,FALSE,"Tran";"Riqfinpro",#N/A,FALSE,"Tran"}</definedName>
    <definedName name="xx" localSheetId="61" hidden="1">{"Riqfin97",#N/A,FALSE,"Tran";"Riqfinpro",#N/A,FALSE,"Tran"}</definedName>
    <definedName name="xx" localSheetId="62" hidden="1">{"Riqfin97",#N/A,FALSE,"Tran";"Riqfinpro",#N/A,FALSE,"Tran"}</definedName>
    <definedName name="xx" localSheetId="63" hidden="1">{"Riqfin97",#N/A,FALSE,"Tran";"Riqfinpro",#N/A,FALSE,"Tran"}</definedName>
    <definedName name="xx" localSheetId="64" hidden="1">{"Riqfin97",#N/A,FALSE,"Tran";"Riqfinpro",#N/A,FALSE,"Tran"}</definedName>
    <definedName name="xx" localSheetId="66" hidden="1">{"Riqfin97",#N/A,FALSE,"Tran";"Riqfinpro",#N/A,FALSE,"Tran"}</definedName>
    <definedName name="xx" localSheetId="68" hidden="1">{"Riqfin97",#N/A,FALSE,"Tran";"Riqfinpro",#N/A,FALSE,"Tran"}</definedName>
    <definedName name="xx" localSheetId="69" hidden="1">{"Riqfin97",#N/A,FALSE,"Tran";"Riqfinpro",#N/A,FALSE,"Tran"}</definedName>
    <definedName name="xx" localSheetId="71" hidden="1">{"Riqfin97",#N/A,FALSE,"Tran";"Riqfinpro",#N/A,FALSE,"Tran"}</definedName>
    <definedName name="xx" localSheetId="76" hidden="1">{"Riqfin97",#N/A,FALSE,"Tran";"Riqfinpro",#N/A,FALSE,"Tran"}</definedName>
    <definedName name="xx" localSheetId="77" hidden="1">{"Riqfin97",#N/A,FALSE,"Tran";"Riqfinpro",#N/A,FALSE,"Tran"}</definedName>
    <definedName name="xx" localSheetId="78" hidden="1">{"Riqfin97",#N/A,FALSE,"Tran";"Riqfinpro",#N/A,FALSE,"Tran"}</definedName>
    <definedName name="xx" localSheetId="82" hidden="1">{"Riqfin97",#N/A,FALSE,"Tran";"Riqfinpro",#N/A,FALSE,"Tran"}</definedName>
    <definedName name="xx" localSheetId="22" hidden="1">{"Riqfin97",#N/A,FALSE,"Tran";"Riqfinpro",#N/A,FALSE,"Tran"}</definedName>
    <definedName name="xx" localSheetId="86" hidden="1">{"Riqfin97",#N/A,FALSE,"Tran";"Riqfinpro",#N/A,FALSE,"Tran"}</definedName>
    <definedName name="xx" localSheetId="90" hidden="1">{"Riqfin97",#N/A,FALSE,"Tran";"Riqfinpro",#N/A,FALSE,"Tran"}</definedName>
    <definedName name="xx" localSheetId="94" hidden="1">{"Riqfin97",#N/A,FALSE,"Tran";"Riqfinpro",#N/A,FALSE,"Tran"}</definedName>
    <definedName name="xx" localSheetId="102" hidden="1">{"Riqfin97",#N/A,FALSE,"Tran";"Riqfinpro",#N/A,FALSE,"Tran"}</definedName>
    <definedName name="xx" localSheetId="27" hidden="1">{"Riqfin97",#N/A,FALSE,"Tran";"Riqfinpro",#N/A,FALSE,"Tran"}</definedName>
    <definedName name="xx" localSheetId="0" hidden="1">{"Riqfin97",#N/A,FALSE,"Tran";"Riqfinpro",#N/A,FALSE,"Tran"}</definedName>
    <definedName name="xx" hidden="1">{"Riqfin97",#N/A,FALSE,"Tran";"Riqfinpro",#N/A,FALSE,"Tran"}</definedName>
    <definedName name="xxWRS_1" localSheetId="106">#REF!</definedName>
    <definedName name="xxWRS_1" localSheetId="16">'[8]shared data'!$A$1:$A$77</definedName>
    <definedName name="xxWRS_1" localSheetId="57">'[58]shared data'!$A$1:$A$77</definedName>
    <definedName name="xxWRS_1" localSheetId="94">#REF!</definedName>
    <definedName name="xxWRS_1">'[58]shared data'!$A$1:$A$77</definedName>
    <definedName name="xxWRS_11" localSheetId="106">#REF!</definedName>
    <definedName name="xxWRS_11" localSheetId="17">#REF!</definedName>
    <definedName name="xxWRS_11" localSheetId="18">#REF!</definedName>
    <definedName name="xxWRS_11" localSheetId="51">#REF!</definedName>
    <definedName name="xxWRS_11" localSheetId="89">#REF!</definedName>
    <definedName name="xxWRS_11" localSheetId="40">#REF!</definedName>
    <definedName name="xxWRS_11" localSheetId="42">#REF!</definedName>
    <definedName name="xxWRS_11" localSheetId="48">#REF!</definedName>
    <definedName name="xxWRS_11" localSheetId="49">#REF!</definedName>
    <definedName name="xxWRS_11" localSheetId="50">#REF!</definedName>
    <definedName name="xxWRS_11" localSheetId="57">#REF!</definedName>
    <definedName name="xxWRS_11" localSheetId="58">#REF!</definedName>
    <definedName name="xxWRS_11" localSheetId="78">#REF!</definedName>
    <definedName name="xxWRS_11" localSheetId="22">#REF!</definedName>
    <definedName name="xxWRS_11" localSheetId="90">#REF!</definedName>
    <definedName name="xxWRS_11" localSheetId="0">#REF!</definedName>
    <definedName name="xxWRS_11">#REF!</definedName>
    <definedName name="xxWRS_19" localSheetId="106">#REF!</definedName>
    <definedName name="xxWRS_19" localSheetId="17">#REF!</definedName>
    <definedName name="xxWRS_19" localSheetId="18">#REF!</definedName>
    <definedName name="xxWRS_19" localSheetId="51">#REF!</definedName>
    <definedName name="xxWRS_19" localSheetId="89">#REF!</definedName>
    <definedName name="xxWRS_19" localSheetId="40">#REF!</definedName>
    <definedName name="xxWRS_19" localSheetId="42">#REF!</definedName>
    <definedName name="xxWRS_19" localSheetId="48">#REF!</definedName>
    <definedName name="xxWRS_19" localSheetId="49">#REF!</definedName>
    <definedName name="xxWRS_19" localSheetId="50">#REF!</definedName>
    <definedName name="xxWRS_19" localSheetId="57">#REF!</definedName>
    <definedName name="xxWRS_19" localSheetId="58">#REF!</definedName>
    <definedName name="xxWRS_19" localSheetId="78">#REF!</definedName>
    <definedName name="xxWRS_19" localSheetId="22">#REF!</definedName>
    <definedName name="xxWRS_19" localSheetId="90">#REF!</definedName>
    <definedName name="xxWRS_19" localSheetId="0">#REF!</definedName>
    <definedName name="xxWRS_19">#REF!</definedName>
    <definedName name="xxWRS_2" localSheetId="106">#REF!</definedName>
    <definedName name="xxWRS_2" localSheetId="16">#REF!</definedName>
    <definedName name="xxWRS_2" localSheetId="17">#REF!</definedName>
    <definedName name="xxWRS_2" localSheetId="51">#REF!</definedName>
    <definedName name="xxWRS_2" localSheetId="89">#REF!</definedName>
    <definedName name="xxWRS_2" localSheetId="40">#REF!</definedName>
    <definedName name="xxWRS_2" localSheetId="42">#REF!</definedName>
    <definedName name="xxWRS_2" localSheetId="43">#REF!</definedName>
    <definedName name="xxWRS_2" localSheetId="47">#REF!</definedName>
    <definedName name="xxWRS_2" localSheetId="48">#REF!</definedName>
    <definedName name="xxWRS_2" localSheetId="49">#REF!</definedName>
    <definedName name="xxWRS_2" localSheetId="50">#REF!</definedName>
    <definedName name="xxWRS_2" localSheetId="57">#REF!</definedName>
    <definedName name="xxWRS_2" localSheetId="58">#REF!</definedName>
    <definedName name="xxWRS_2" localSheetId="76">#REF!</definedName>
    <definedName name="xxWRS_2" localSheetId="78">#REF!</definedName>
    <definedName name="xxWRS_2" localSheetId="82">#REF!</definedName>
    <definedName name="xxWRS_2" localSheetId="22">#REF!</definedName>
    <definedName name="xxWRS_2" localSheetId="90">#REF!</definedName>
    <definedName name="xxWRS_2" localSheetId="27">#REF!</definedName>
    <definedName name="xxWRS_2" localSheetId="0">#REF!</definedName>
    <definedName name="xxWRS_2">#REF!</definedName>
    <definedName name="xxWRS_20" localSheetId="106">#REF!</definedName>
    <definedName name="xxWRS_20" localSheetId="17">#REF!</definedName>
    <definedName name="xxWRS_20" localSheetId="51">#REF!</definedName>
    <definedName name="xxWRS_20" localSheetId="89">#REF!</definedName>
    <definedName name="xxWRS_20" localSheetId="48">#REF!</definedName>
    <definedName name="xxWRS_20" localSheetId="49">#REF!</definedName>
    <definedName name="xxWRS_20" localSheetId="50">#REF!</definedName>
    <definedName name="xxWRS_20" localSheetId="57">#REF!</definedName>
    <definedName name="xxWRS_20" localSheetId="58">#REF!</definedName>
    <definedName name="xxWRS_20" localSheetId="78">#REF!</definedName>
    <definedName name="xxWRS_20" localSheetId="22">#REF!</definedName>
    <definedName name="xxWRS_20" localSheetId="90">#REF!</definedName>
    <definedName name="xxWRS_20" localSheetId="0">#REF!</definedName>
    <definedName name="xxWRS_20">#REF!</definedName>
    <definedName name="xxWRS_3" localSheetId="106">#REF!</definedName>
    <definedName name="xxWRS_3" localSheetId="17">#REF!</definedName>
    <definedName name="xxWRS_3" localSheetId="51">#REF!</definedName>
    <definedName name="xxWRS_3" localSheetId="89">#REF!</definedName>
    <definedName name="xxWRS_3" localSheetId="42">#REF!</definedName>
    <definedName name="xxWRS_3" localSheetId="43">#REF!</definedName>
    <definedName name="xxWRS_3" localSheetId="48">#REF!</definedName>
    <definedName name="xxWRS_3" localSheetId="49">#REF!</definedName>
    <definedName name="xxWRS_3" localSheetId="50">#REF!</definedName>
    <definedName name="xxWRS_3" localSheetId="57">#REF!</definedName>
    <definedName name="xxWRS_3" localSheetId="58">#REF!</definedName>
    <definedName name="xxWRS_3" localSheetId="76">#REF!</definedName>
    <definedName name="xxWRS_3" localSheetId="78">#REF!</definedName>
    <definedName name="xxWRS_3" localSheetId="22">#REF!</definedName>
    <definedName name="xxWRS_3" localSheetId="90">#REF!</definedName>
    <definedName name="xxWRS_3" localSheetId="27">#REF!</definedName>
    <definedName name="xxWRS_3" localSheetId="0">#REF!</definedName>
    <definedName name="xxWRS_3">#REF!</definedName>
    <definedName name="xxWRS_4" localSheetId="106">#REF!</definedName>
    <definedName name="xxWRS_4" localSheetId="57">[125]Q5!$A$1:$A$104</definedName>
    <definedName name="xxWRS_4" localSheetId="94">#REF!</definedName>
    <definedName name="xxWRS_4">[125]Q5!$A$1:$A$104</definedName>
    <definedName name="xxWRS_5" localSheetId="106">#REF!</definedName>
    <definedName name="xxWRS_5" localSheetId="57">[125]Q6!$A$1:$A$160</definedName>
    <definedName name="xxWRS_5" localSheetId="94">#REF!</definedName>
    <definedName name="xxWRS_5">[125]Q6!$A$1:$A$160</definedName>
    <definedName name="xxWRS_6" localSheetId="106">#REF!</definedName>
    <definedName name="xxWRS_6" localSheetId="16">#REF!</definedName>
    <definedName name="xxWRS_6" localSheetId="57">[125]Q7!$A$1:$A$59</definedName>
    <definedName name="xxWRS_6" localSheetId="94">#REF!</definedName>
    <definedName name="xxWRS_6">[125]Q7!$A$1:$A$59</definedName>
    <definedName name="xxWRS_7" localSheetId="106">#REF!</definedName>
    <definedName name="xxWRS_7" localSheetId="16">#REF!</definedName>
    <definedName name="xxWRS_7" localSheetId="57">[125]Q5!$A$1:$A$109</definedName>
    <definedName name="xxWRS_7" localSheetId="94">#REF!</definedName>
    <definedName name="xxWRS_7">[125]Q5!$A$1:$A$109</definedName>
    <definedName name="xxWRS_8" localSheetId="106">#REF!</definedName>
    <definedName name="xxWRS_8" localSheetId="57">[125]Q6!$A$1:$A$162</definedName>
    <definedName name="xxWRS_8" localSheetId="94">#REF!</definedName>
    <definedName name="xxWRS_8">[125]Q6!$A$1:$A$162</definedName>
    <definedName name="xxWRS_9" localSheetId="106">#REF!</definedName>
    <definedName name="xxWRS_9" localSheetId="57">[125]Q7!$A$1:$A$61</definedName>
    <definedName name="xxWRS_9" localSheetId="94">#REF!</definedName>
    <definedName name="xxWRS_9">[125]Q7!$A$1:$A$61</definedName>
    <definedName name="xxx" localSheetId="106">#REF!</definedName>
    <definedName name="xxx" localSheetId="57">[143]GDP_WEO!$A$3:$AB$188</definedName>
    <definedName name="xxx" localSheetId="94">#REF!</definedName>
    <definedName name="xxx">[143]GDP_WEO!$A$3:$AB$188</definedName>
    <definedName name="XXX1" localSheetId="106">#REF!</definedName>
    <definedName name="XXX1" localSheetId="17">#REF!</definedName>
    <definedName name="XXX1" localSheetId="51">#REF!</definedName>
    <definedName name="XXX1" localSheetId="89">#REF!</definedName>
    <definedName name="XXX1" localSheetId="40">#REF!</definedName>
    <definedName name="XXX1" localSheetId="42">#REF!</definedName>
    <definedName name="XXX1" localSheetId="43">#REF!</definedName>
    <definedName name="XXX1" localSheetId="47">#REF!</definedName>
    <definedName name="XXX1" localSheetId="48">#REF!</definedName>
    <definedName name="XXX1" localSheetId="49">#REF!</definedName>
    <definedName name="XXX1" localSheetId="50">#REF!</definedName>
    <definedName name="XXX1" localSheetId="57">#REF!</definedName>
    <definedName name="XXX1" localSheetId="58">#REF!</definedName>
    <definedName name="XXX1" localSheetId="76">#REF!</definedName>
    <definedName name="XXX1" localSheetId="77">#REF!</definedName>
    <definedName name="XXX1" localSheetId="78">#REF!</definedName>
    <definedName name="XXX1" localSheetId="82">#REF!</definedName>
    <definedName name="XXX1" localSheetId="22">#REF!</definedName>
    <definedName name="XXX1" localSheetId="90">#REF!</definedName>
    <definedName name="XXX1" localSheetId="27">#REF!</definedName>
    <definedName name="XXX1" localSheetId="0">#REF!</definedName>
    <definedName name="XXX1">#REF!</definedName>
    <definedName name="xxxx" localSheetId="104" hidden="1">{"Riqfin97",#N/A,FALSE,"Tran";"Riqfinpro",#N/A,FALSE,"Tran"}</definedName>
    <definedName name="xxxx" localSheetId="106" hidden="1">{"Riqfin97",#N/A,FALSE,"Tran";"Riqfinpro",#N/A,FALSE,"Tran"}</definedName>
    <definedName name="xxxx" localSheetId="16" hidden="1">{"Riqfin97",#N/A,FALSE,"Tran";"Riqfinpro",#N/A,FALSE,"Tran"}</definedName>
    <definedName name="xxxx" localSheetId="17" hidden="1">{"Riqfin97",#N/A,FALSE,"Tran";"Riqfinpro",#N/A,FALSE,"Tran"}</definedName>
    <definedName name="xxxx" localSheetId="18" hidden="1">{"Riqfin97",#N/A,FALSE,"Tran";"Riqfinpro",#N/A,FALSE,"Tran"}</definedName>
    <definedName name="xxxx" localSheetId="38" hidden="1">{"Riqfin97",#N/A,FALSE,"Tran";"Riqfinpro",#N/A,FALSE,"Tran"}</definedName>
    <definedName name="xxxx" localSheetId="41" hidden="1">{"Riqfin97",#N/A,FALSE,"Tran";"Riqfinpro",#N/A,FALSE,"Tran"}</definedName>
    <definedName name="xxxx" localSheetId="65" hidden="1">{"Riqfin97",#N/A,FALSE,"Tran";"Riqfinpro",#N/A,FALSE,"Tran"}</definedName>
    <definedName name="xxxx" localSheetId="67" hidden="1">{"Riqfin97",#N/A,FALSE,"Tran";"Riqfinpro",#N/A,FALSE,"Tran"}</definedName>
    <definedName name="xxxx" localSheetId="70" hidden="1">{"Riqfin97",#N/A,FALSE,"Tran";"Riqfinpro",#N/A,FALSE,"Tran"}</definedName>
    <definedName name="xxxx" localSheetId="8" hidden="1">{"Riqfin97",#N/A,FALSE,"Tran";"Riqfinpro",#N/A,FALSE,"Tran"}</definedName>
    <definedName name="xxxx" localSheetId="9" hidden="1">{"Riqfin97",#N/A,FALSE,"Tran";"Riqfinpro",#N/A,FALSE,"Tran"}</definedName>
    <definedName name="xxxx" localSheetId="10" hidden="1">{"Riqfin97",#N/A,FALSE,"Tran";"Riqfinpro",#N/A,FALSE,"Tran"}</definedName>
    <definedName name="xxxx" localSheetId="11" hidden="1">{"Riqfin97",#N/A,FALSE,"Tran";"Riqfinpro",#N/A,FALSE,"Tran"}</definedName>
    <definedName name="xxxx" localSheetId="54" hidden="1">{"Riqfin97",#N/A,FALSE,"Tran";"Riqfinpro",#N/A,FALSE,"Tran"}</definedName>
    <definedName name="xxxx" localSheetId="51" hidden="1">{"Riqfin97",#N/A,FALSE,"Tran";"Riqfinpro",#N/A,FALSE,"Tran"}</definedName>
    <definedName name="xxxx" localSheetId="89" hidden="1">{"Riqfin97",#N/A,FALSE,"Tran";"Riqfinpro",#N/A,FALSE,"Tran"}</definedName>
    <definedName name="xxxx" localSheetId="28" hidden="1">{"Riqfin97",#N/A,FALSE,"Tran";"Riqfinpro",#N/A,FALSE,"Tran"}</definedName>
    <definedName name="xxxx" localSheetId="29" hidden="1">{"Riqfin97",#N/A,FALSE,"Tran";"Riqfinpro",#N/A,FALSE,"Tran"}</definedName>
    <definedName name="xxxx" localSheetId="30" hidden="1">{"Riqfin97",#N/A,FALSE,"Tran";"Riqfinpro",#N/A,FALSE,"Tran"}</definedName>
    <definedName name="xxxx" localSheetId="31" hidden="1">{"Riqfin97",#N/A,FALSE,"Tran";"Riqfinpro",#N/A,FALSE,"Tran"}</definedName>
    <definedName name="xxxx" localSheetId="32" hidden="1">{"Riqfin97",#N/A,FALSE,"Tran";"Riqfinpro",#N/A,FALSE,"Tran"}</definedName>
    <definedName name="xxxx" localSheetId="33" hidden="1">{"Riqfin97",#N/A,FALSE,"Tran";"Riqfinpro",#N/A,FALSE,"Tran"}</definedName>
    <definedName name="xxxx" localSheetId="34" hidden="1">{"Riqfin97",#N/A,FALSE,"Tran";"Riqfinpro",#N/A,FALSE,"Tran"}</definedName>
    <definedName name="xxxx" localSheetId="37" hidden="1">{"Riqfin97",#N/A,FALSE,"Tran";"Riqfinpro",#N/A,FALSE,"Tran"}</definedName>
    <definedName name="xxxx" localSheetId="2" hidden="1">{"Riqfin97",#N/A,FALSE,"Tran";"Riqfinpro",#N/A,FALSE,"Tran"}</definedName>
    <definedName name="xxxx" localSheetId="39" hidden="1">{"Riqfin97",#N/A,FALSE,"Tran";"Riqfinpro",#N/A,FALSE,"Tran"}</definedName>
    <definedName name="xxxx" localSheetId="40" hidden="1">{"Riqfin97",#N/A,FALSE,"Tran";"Riqfinpro",#N/A,FALSE,"Tran"}</definedName>
    <definedName name="xxxx" localSheetId="42" hidden="1">{"Riqfin97",#N/A,FALSE,"Tran";"Riqfinpro",#N/A,FALSE,"Tran"}</definedName>
    <definedName name="xxxx" localSheetId="43" hidden="1">{"Riqfin97",#N/A,FALSE,"Tran";"Riqfinpro",#N/A,FALSE,"Tran"}</definedName>
    <definedName name="xxxx" localSheetId="44" hidden="1">{"Riqfin97",#N/A,FALSE,"Tran";"Riqfinpro",#N/A,FALSE,"Tran"}</definedName>
    <definedName name="xxxx" localSheetId="45" hidden="1">{"Riqfin97",#N/A,FALSE,"Tran";"Riqfinpro",#N/A,FALSE,"Tran"}</definedName>
    <definedName name="xxxx" localSheetId="46" hidden="1">{"Riqfin97",#N/A,FALSE,"Tran";"Riqfinpro",#N/A,FALSE,"Tran"}</definedName>
    <definedName name="xxxx" localSheetId="47" hidden="1">{"Riqfin97",#N/A,FALSE,"Tran";"Riqfinpro",#N/A,FALSE,"Tran"}</definedName>
    <definedName name="xxxx" localSheetId="48" hidden="1">{"Riqfin97",#N/A,FALSE,"Tran";"Riqfinpro",#N/A,FALSE,"Tran"}</definedName>
    <definedName name="xxxx" localSheetId="49" hidden="1">{"Riqfin97",#N/A,FALSE,"Tran";"Riqfinpro",#N/A,FALSE,"Tran"}</definedName>
    <definedName name="xxxx" localSheetId="50" hidden="1">{"Riqfin97",#N/A,FALSE,"Tran";"Riqfinpro",#N/A,FALSE,"Tran"}</definedName>
    <definedName name="xxxx" localSheetId="57" hidden="1">{"Riqfin97",#N/A,FALSE,"Tran";"Riqfinpro",#N/A,FALSE,"Tran"}</definedName>
    <definedName name="xxxx" localSheetId="58" hidden="1">{"Riqfin97",#N/A,FALSE,"Tran";"Riqfinpro",#N/A,FALSE,"Tran"}</definedName>
    <definedName name="xxxx" localSheetId="59" hidden="1">{"Riqfin97",#N/A,FALSE,"Tran";"Riqfinpro",#N/A,FALSE,"Tran"}</definedName>
    <definedName name="xxxx" localSheetId="60" hidden="1">{"Riqfin97",#N/A,FALSE,"Tran";"Riqfinpro",#N/A,FALSE,"Tran"}</definedName>
    <definedName name="xxxx" localSheetId="61" hidden="1">{"Riqfin97",#N/A,FALSE,"Tran";"Riqfinpro",#N/A,FALSE,"Tran"}</definedName>
    <definedName name="xxxx" localSheetId="62" hidden="1">{"Riqfin97",#N/A,FALSE,"Tran";"Riqfinpro",#N/A,FALSE,"Tran"}</definedName>
    <definedName name="xxxx" localSheetId="63" hidden="1">{"Riqfin97",#N/A,FALSE,"Tran";"Riqfinpro",#N/A,FALSE,"Tran"}</definedName>
    <definedName name="xxxx" localSheetId="64" hidden="1">{"Riqfin97",#N/A,FALSE,"Tran";"Riqfinpro",#N/A,FALSE,"Tran"}</definedName>
    <definedName name="xxxx" localSheetId="66" hidden="1">{"Riqfin97",#N/A,FALSE,"Tran";"Riqfinpro",#N/A,FALSE,"Tran"}</definedName>
    <definedName name="xxxx" localSheetId="68" hidden="1">{"Riqfin97",#N/A,FALSE,"Tran";"Riqfinpro",#N/A,FALSE,"Tran"}</definedName>
    <definedName name="xxxx" localSheetId="69" hidden="1">{"Riqfin97",#N/A,FALSE,"Tran";"Riqfinpro",#N/A,FALSE,"Tran"}</definedName>
    <definedName name="xxxx" localSheetId="71" hidden="1">{"Riqfin97",#N/A,FALSE,"Tran";"Riqfinpro",#N/A,FALSE,"Tran"}</definedName>
    <definedName name="xxxx" localSheetId="76" hidden="1">{"Riqfin97",#N/A,FALSE,"Tran";"Riqfinpro",#N/A,FALSE,"Tran"}</definedName>
    <definedName name="xxxx" localSheetId="77" hidden="1">{"Riqfin97",#N/A,FALSE,"Tran";"Riqfinpro",#N/A,FALSE,"Tran"}</definedName>
    <definedName name="xxxx" localSheetId="78" hidden="1">{"Riqfin97",#N/A,FALSE,"Tran";"Riqfinpro",#N/A,FALSE,"Tran"}</definedName>
    <definedName name="xxxx" localSheetId="82" hidden="1">{"Riqfin97",#N/A,FALSE,"Tran";"Riqfinpro",#N/A,FALSE,"Tran"}</definedName>
    <definedName name="xxxx" localSheetId="22" hidden="1">{"Riqfin97",#N/A,FALSE,"Tran";"Riqfinpro",#N/A,FALSE,"Tran"}</definedName>
    <definedName name="xxxx" localSheetId="86" hidden="1">{"Riqfin97",#N/A,FALSE,"Tran";"Riqfinpro",#N/A,FALSE,"Tran"}</definedName>
    <definedName name="xxxx" localSheetId="90" hidden="1">{"Riqfin97",#N/A,FALSE,"Tran";"Riqfinpro",#N/A,FALSE,"Tran"}</definedName>
    <definedName name="xxxx" localSheetId="94" hidden="1">{"Riqfin97",#N/A,FALSE,"Tran";"Riqfinpro",#N/A,FALSE,"Tran"}</definedName>
    <definedName name="xxxx" localSheetId="102" hidden="1">{"Riqfin97",#N/A,FALSE,"Tran";"Riqfinpro",#N/A,FALSE,"Tran"}</definedName>
    <definedName name="xxxx" localSheetId="27" hidden="1">{"Riqfin97",#N/A,FALSE,"Tran";"Riqfinpro",#N/A,FALSE,"Tran"}</definedName>
    <definedName name="xxxx" localSheetId="0" hidden="1">{"Riqfin97",#N/A,FALSE,"Tran";"Riqfinpro",#N/A,FALSE,"Tran"}</definedName>
    <definedName name="xxxx" hidden="1">{"Riqfin97",#N/A,FALSE,"Tran";"Riqfinpro",#N/A,FALSE,"Tran"}</definedName>
    <definedName name="xxxxxxxxxxxxxx" localSheetId="104" hidden="1">{"Riqfin97",#N/A,FALSE,"Tran";"Riqfinpro",#N/A,FALSE,"Tran"}</definedName>
    <definedName name="xxxxxxxxxxxxxx" localSheetId="106" hidden="1">{"Riqfin97",#N/A,FALSE,"Tran";"Riqfinpro",#N/A,FALSE,"Tran"}</definedName>
    <definedName name="xxxxxxxxxxxxxx" localSheetId="16" hidden="1">{"Riqfin97",#N/A,FALSE,"Tran";"Riqfinpro",#N/A,FALSE,"Tran"}</definedName>
    <definedName name="xxxxxxxxxxxxxx" localSheetId="17" hidden="1">{"Riqfin97",#N/A,FALSE,"Tran";"Riqfinpro",#N/A,FALSE,"Tran"}</definedName>
    <definedName name="xxxxxxxxxxxxxx" localSheetId="18" hidden="1">{"Riqfin97",#N/A,FALSE,"Tran";"Riqfinpro",#N/A,FALSE,"Tran"}</definedName>
    <definedName name="xxxxxxxxxxxxxx" localSheetId="38" hidden="1">{"Riqfin97",#N/A,FALSE,"Tran";"Riqfinpro",#N/A,FALSE,"Tran"}</definedName>
    <definedName name="xxxxxxxxxxxxxx" localSheetId="41" hidden="1">{"Riqfin97",#N/A,FALSE,"Tran";"Riqfinpro",#N/A,FALSE,"Tran"}</definedName>
    <definedName name="xxxxxxxxxxxxxx" localSheetId="65" hidden="1">{"Riqfin97",#N/A,FALSE,"Tran";"Riqfinpro",#N/A,FALSE,"Tran"}</definedName>
    <definedName name="xxxxxxxxxxxxxx" localSheetId="67" hidden="1">{"Riqfin97",#N/A,FALSE,"Tran";"Riqfinpro",#N/A,FALSE,"Tran"}</definedName>
    <definedName name="xxxxxxxxxxxxxx" localSheetId="70" hidden="1">{"Riqfin97",#N/A,FALSE,"Tran";"Riqfinpro",#N/A,FALSE,"Tran"}</definedName>
    <definedName name="xxxxxxxxxxxxxx" localSheetId="8" hidden="1">{"Riqfin97",#N/A,FALSE,"Tran";"Riqfinpro",#N/A,FALSE,"Tran"}</definedName>
    <definedName name="xxxxxxxxxxxxxx" localSheetId="9" hidden="1">{"Riqfin97",#N/A,FALSE,"Tran";"Riqfinpro",#N/A,FALSE,"Tran"}</definedName>
    <definedName name="xxxxxxxxxxxxxx" localSheetId="10" hidden="1">{"Riqfin97",#N/A,FALSE,"Tran";"Riqfinpro",#N/A,FALSE,"Tran"}</definedName>
    <definedName name="xxxxxxxxxxxxxx" localSheetId="11" hidden="1">{"Riqfin97",#N/A,FALSE,"Tran";"Riqfinpro",#N/A,FALSE,"Tran"}</definedName>
    <definedName name="xxxxxxxxxxxxxx" localSheetId="54" hidden="1">{"Riqfin97",#N/A,FALSE,"Tran";"Riqfinpro",#N/A,FALSE,"Tran"}</definedName>
    <definedName name="xxxxxxxxxxxxxx" localSheetId="51" hidden="1">{"Riqfin97",#N/A,FALSE,"Tran";"Riqfinpro",#N/A,FALSE,"Tran"}</definedName>
    <definedName name="xxxxxxxxxxxxxx" localSheetId="89" hidden="1">{"Riqfin97",#N/A,FALSE,"Tran";"Riqfinpro",#N/A,FALSE,"Tran"}</definedName>
    <definedName name="xxxxxxxxxxxxxx" localSheetId="28" hidden="1">{"Riqfin97",#N/A,FALSE,"Tran";"Riqfinpro",#N/A,FALSE,"Tran"}</definedName>
    <definedName name="xxxxxxxxxxxxxx" localSheetId="29" hidden="1">{"Riqfin97",#N/A,FALSE,"Tran";"Riqfinpro",#N/A,FALSE,"Tran"}</definedName>
    <definedName name="xxxxxxxxxxxxxx" localSheetId="30" hidden="1">{"Riqfin97",#N/A,FALSE,"Tran";"Riqfinpro",#N/A,FALSE,"Tran"}</definedName>
    <definedName name="xxxxxxxxxxxxxx" localSheetId="31" hidden="1">{"Riqfin97",#N/A,FALSE,"Tran";"Riqfinpro",#N/A,FALSE,"Tran"}</definedName>
    <definedName name="xxxxxxxxxxxxxx" localSheetId="32" hidden="1">{"Riqfin97",#N/A,FALSE,"Tran";"Riqfinpro",#N/A,FALSE,"Tran"}</definedName>
    <definedName name="xxxxxxxxxxxxxx" localSheetId="33" hidden="1">{"Riqfin97",#N/A,FALSE,"Tran";"Riqfinpro",#N/A,FALSE,"Tran"}</definedName>
    <definedName name="xxxxxxxxxxxxxx" localSheetId="34" hidden="1">{"Riqfin97",#N/A,FALSE,"Tran";"Riqfinpro",#N/A,FALSE,"Tran"}</definedName>
    <definedName name="xxxxxxxxxxxxxx" localSheetId="37" hidden="1">{"Riqfin97",#N/A,FALSE,"Tran";"Riqfinpro",#N/A,FALSE,"Tran"}</definedName>
    <definedName name="xxxxxxxxxxxxxx" localSheetId="2" hidden="1">{"Riqfin97",#N/A,FALSE,"Tran";"Riqfinpro",#N/A,FALSE,"Tran"}</definedName>
    <definedName name="xxxxxxxxxxxxxx" localSheetId="39" hidden="1">{"Riqfin97",#N/A,FALSE,"Tran";"Riqfinpro",#N/A,FALSE,"Tran"}</definedName>
    <definedName name="xxxxxxxxxxxxxx" localSheetId="40" hidden="1">{"Riqfin97",#N/A,FALSE,"Tran";"Riqfinpro",#N/A,FALSE,"Tran"}</definedName>
    <definedName name="xxxxxxxxxxxxxx" localSheetId="42" hidden="1">{"Riqfin97",#N/A,FALSE,"Tran";"Riqfinpro",#N/A,FALSE,"Tran"}</definedName>
    <definedName name="xxxxxxxxxxxxxx" localSheetId="43" hidden="1">{"Riqfin97",#N/A,FALSE,"Tran";"Riqfinpro",#N/A,FALSE,"Tran"}</definedName>
    <definedName name="xxxxxxxxxxxxxx" localSheetId="44" hidden="1">{"Riqfin97",#N/A,FALSE,"Tran";"Riqfinpro",#N/A,FALSE,"Tran"}</definedName>
    <definedName name="xxxxxxxxxxxxxx" localSheetId="45" hidden="1">{"Riqfin97",#N/A,FALSE,"Tran";"Riqfinpro",#N/A,FALSE,"Tran"}</definedName>
    <definedName name="xxxxxxxxxxxxxx" localSheetId="46" hidden="1">{"Riqfin97",#N/A,FALSE,"Tran";"Riqfinpro",#N/A,FALSE,"Tran"}</definedName>
    <definedName name="xxxxxxxxxxxxxx" localSheetId="47" hidden="1">{"Riqfin97",#N/A,FALSE,"Tran";"Riqfinpro",#N/A,FALSE,"Tran"}</definedName>
    <definedName name="xxxxxxxxxxxxxx" localSheetId="48" hidden="1">{"Riqfin97",#N/A,FALSE,"Tran";"Riqfinpro",#N/A,FALSE,"Tran"}</definedName>
    <definedName name="xxxxxxxxxxxxxx" localSheetId="49" hidden="1">{"Riqfin97",#N/A,FALSE,"Tran";"Riqfinpro",#N/A,FALSE,"Tran"}</definedName>
    <definedName name="xxxxxxxxxxxxxx" localSheetId="50" hidden="1">{"Riqfin97",#N/A,FALSE,"Tran";"Riqfinpro",#N/A,FALSE,"Tran"}</definedName>
    <definedName name="xxxxxxxxxxxxxx" localSheetId="57" hidden="1">{"Riqfin97",#N/A,FALSE,"Tran";"Riqfinpro",#N/A,FALSE,"Tran"}</definedName>
    <definedName name="xxxxxxxxxxxxxx" localSheetId="58" hidden="1">{"Riqfin97",#N/A,FALSE,"Tran";"Riqfinpro",#N/A,FALSE,"Tran"}</definedName>
    <definedName name="xxxxxxxxxxxxxx" localSheetId="59" hidden="1">{"Riqfin97",#N/A,FALSE,"Tran";"Riqfinpro",#N/A,FALSE,"Tran"}</definedName>
    <definedName name="xxxxxxxxxxxxxx" localSheetId="60" hidden="1">{"Riqfin97",#N/A,FALSE,"Tran";"Riqfinpro",#N/A,FALSE,"Tran"}</definedName>
    <definedName name="xxxxxxxxxxxxxx" localSheetId="61" hidden="1">{"Riqfin97",#N/A,FALSE,"Tran";"Riqfinpro",#N/A,FALSE,"Tran"}</definedName>
    <definedName name="xxxxxxxxxxxxxx" localSheetId="62" hidden="1">{"Riqfin97",#N/A,FALSE,"Tran";"Riqfinpro",#N/A,FALSE,"Tran"}</definedName>
    <definedName name="xxxxxxxxxxxxxx" localSheetId="63" hidden="1">{"Riqfin97",#N/A,FALSE,"Tran";"Riqfinpro",#N/A,FALSE,"Tran"}</definedName>
    <definedName name="xxxxxxxxxxxxxx" localSheetId="64" hidden="1">{"Riqfin97",#N/A,FALSE,"Tran";"Riqfinpro",#N/A,FALSE,"Tran"}</definedName>
    <definedName name="xxxxxxxxxxxxxx" localSheetId="66" hidden="1">{"Riqfin97",#N/A,FALSE,"Tran";"Riqfinpro",#N/A,FALSE,"Tran"}</definedName>
    <definedName name="xxxxxxxxxxxxxx" localSheetId="68" hidden="1">{"Riqfin97",#N/A,FALSE,"Tran";"Riqfinpro",#N/A,FALSE,"Tran"}</definedName>
    <definedName name="xxxxxxxxxxxxxx" localSheetId="69" hidden="1">{"Riqfin97",#N/A,FALSE,"Tran";"Riqfinpro",#N/A,FALSE,"Tran"}</definedName>
    <definedName name="xxxxxxxxxxxxxx" localSheetId="71" hidden="1">{"Riqfin97",#N/A,FALSE,"Tran";"Riqfinpro",#N/A,FALSE,"Tran"}</definedName>
    <definedName name="xxxxxxxxxxxxxx" localSheetId="76" hidden="1">{"Riqfin97",#N/A,FALSE,"Tran";"Riqfinpro",#N/A,FALSE,"Tran"}</definedName>
    <definedName name="xxxxxxxxxxxxxx" localSheetId="77" hidden="1">{"Riqfin97",#N/A,FALSE,"Tran";"Riqfinpro",#N/A,FALSE,"Tran"}</definedName>
    <definedName name="xxxxxxxxxxxxxx" localSheetId="78" hidden="1">{"Riqfin97",#N/A,FALSE,"Tran";"Riqfinpro",#N/A,FALSE,"Tran"}</definedName>
    <definedName name="xxxxxxxxxxxxxx" localSheetId="82" hidden="1">{"Riqfin97",#N/A,FALSE,"Tran";"Riqfinpro",#N/A,FALSE,"Tran"}</definedName>
    <definedName name="xxxxxxxxxxxxxx" localSheetId="22" hidden="1">{"Riqfin97",#N/A,FALSE,"Tran";"Riqfinpro",#N/A,FALSE,"Tran"}</definedName>
    <definedName name="xxxxxxxxxxxxxx" localSheetId="86" hidden="1">{"Riqfin97",#N/A,FALSE,"Tran";"Riqfinpro",#N/A,FALSE,"Tran"}</definedName>
    <definedName name="xxxxxxxxxxxxxx" localSheetId="90" hidden="1">{"Riqfin97",#N/A,FALSE,"Tran";"Riqfinpro",#N/A,FALSE,"Tran"}</definedName>
    <definedName name="xxxxxxxxxxxxxx" localSheetId="94" hidden="1">{"Riqfin97",#N/A,FALSE,"Tran";"Riqfinpro",#N/A,FALSE,"Tran"}</definedName>
    <definedName name="xxxxxxxxxxxxxx" localSheetId="102" hidden="1">{"Riqfin97",#N/A,FALSE,"Tran";"Riqfinpro",#N/A,FALSE,"Tran"}</definedName>
    <definedName name="xxxxxxxxxxxxxx" localSheetId="27" hidden="1">{"Riqfin97",#N/A,FALSE,"Tran";"Riqfinpro",#N/A,FALSE,"Tran"}</definedName>
    <definedName name="xxxxxxxxxxxxxx" localSheetId="0" hidden="1">{"Riqfin97",#N/A,FALSE,"Tran";"Riqfinpro",#N/A,FALSE,"Tran"}</definedName>
    <definedName name="xxxxxxxxxxxxxx" hidden="1">{"Riqfin97",#N/A,FALSE,"Tran";"Riqfinpro",#N/A,FALSE,"Tran"}</definedName>
    <definedName name="y" localSheetId="106" hidden="1">#REF!</definedName>
    <definedName name="y" localSheetId="16">[107]SREAL!A$10</definedName>
    <definedName name="y" localSheetId="17" hidden="1">#REF!</definedName>
    <definedName name="y" localSheetId="41" hidden="1">#REF!</definedName>
    <definedName name="y" localSheetId="51" hidden="1">#REF!</definedName>
    <definedName name="y" localSheetId="89" hidden="1">#REF!</definedName>
    <definedName name="y" localSheetId="40" hidden="1">#REF!</definedName>
    <definedName name="y" localSheetId="42" hidden="1">#REF!</definedName>
    <definedName name="y" localSheetId="43" hidden="1">#REF!</definedName>
    <definedName name="y" localSheetId="47" hidden="1">#REF!</definedName>
    <definedName name="y" localSheetId="48" hidden="1">#REF!</definedName>
    <definedName name="y" localSheetId="49" hidden="1">#REF!</definedName>
    <definedName name="y" localSheetId="50" hidden="1">#REF!</definedName>
    <definedName name="y" localSheetId="57" hidden="1">#REF!</definedName>
    <definedName name="y" localSheetId="58" hidden="1">#REF!</definedName>
    <definedName name="y" localSheetId="59" hidden="1">#REF!</definedName>
    <definedName name="y" localSheetId="60" hidden="1">#REF!</definedName>
    <definedName name="y" localSheetId="76" hidden="1">#REF!</definedName>
    <definedName name="y" localSheetId="77" hidden="1">#REF!</definedName>
    <definedName name="y" localSheetId="78" hidden="1">#REF!</definedName>
    <definedName name="y" localSheetId="82" hidden="1">#REF!</definedName>
    <definedName name="y" localSheetId="22" hidden="1">#REF!</definedName>
    <definedName name="y" localSheetId="86" hidden="1">#REF!</definedName>
    <definedName name="y" localSheetId="90" hidden="1">#REF!</definedName>
    <definedName name="y" localSheetId="27" hidden="1">#REF!</definedName>
    <definedName name="y" localSheetId="0" hidden="1">#REF!</definedName>
    <definedName name="y" hidden="1">#REF!</definedName>
    <definedName name="ycirr" localSheetId="106">#REF!</definedName>
    <definedName name="ycirr" localSheetId="17">#REF!</definedName>
    <definedName name="ycirr" localSheetId="51">#REF!</definedName>
    <definedName name="ycirr" localSheetId="89">#REF!</definedName>
    <definedName name="ycirr" localSheetId="40">#REF!</definedName>
    <definedName name="ycirr" localSheetId="42">#REF!</definedName>
    <definedName name="ycirr" localSheetId="43">#REF!</definedName>
    <definedName name="ycirr" localSheetId="48">#REF!</definedName>
    <definedName name="ycirr" localSheetId="49">#REF!</definedName>
    <definedName name="ycirr" localSheetId="50">#REF!</definedName>
    <definedName name="ycirr" localSheetId="57">#REF!</definedName>
    <definedName name="ycirr" localSheetId="58">#REF!</definedName>
    <definedName name="ycirr" localSheetId="76">#REF!</definedName>
    <definedName name="ycirr" localSheetId="78">#REF!</definedName>
    <definedName name="ycirr" localSheetId="22">#REF!</definedName>
    <definedName name="ycirr" localSheetId="90">#REF!</definedName>
    <definedName name="ycirr" localSheetId="27">#REF!</definedName>
    <definedName name="ycirr" localSheetId="0">#REF!</definedName>
    <definedName name="ycirr">#REF!</definedName>
    <definedName name="Year" localSheetId="106">#REF!</definedName>
    <definedName name="year" localSheetId="16">#REF!</definedName>
    <definedName name="Year" localSheetId="17">#REF!</definedName>
    <definedName name="Year" localSheetId="51">#REF!</definedName>
    <definedName name="Year" localSheetId="89">#REF!</definedName>
    <definedName name="Year" localSheetId="40">#REF!</definedName>
    <definedName name="Year" localSheetId="42">#REF!</definedName>
    <definedName name="Year" localSheetId="43">#REF!</definedName>
    <definedName name="Year" localSheetId="48">#REF!</definedName>
    <definedName name="Year" localSheetId="49">#REF!</definedName>
    <definedName name="Year" localSheetId="50">#REF!</definedName>
    <definedName name="Year" localSheetId="57">#REF!</definedName>
    <definedName name="Year" localSheetId="58">#REF!</definedName>
    <definedName name="Year" localSheetId="76">#REF!</definedName>
    <definedName name="Year" localSheetId="78">#REF!</definedName>
    <definedName name="Year" localSheetId="22">#REF!</definedName>
    <definedName name="Year" localSheetId="90">#REF!</definedName>
    <definedName name="Year" localSheetId="27">#REF!</definedName>
    <definedName name="Year" localSheetId="0">#REF!</definedName>
    <definedName name="Year">#REF!</definedName>
    <definedName name="Years" localSheetId="106">#REF!</definedName>
    <definedName name="Years" localSheetId="16">[88]Q7!$E$6:$AH$6</definedName>
    <definedName name="Years" localSheetId="17">#REF!</definedName>
    <definedName name="Years" localSheetId="51">#REF!</definedName>
    <definedName name="Years" localSheetId="89">#REF!</definedName>
    <definedName name="Years" localSheetId="42">#REF!</definedName>
    <definedName name="Years" localSheetId="43">#REF!</definedName>
    <definedName name="Years" localSheetId="48">#REF!</definedName>
    <definedName name="Years" localSheetId="49">#REF!</definedName>
    <definedName name="Years" localSheetId="50">#REF!</definedName>
    <definedName name="Years" localSheetId="57">#REF!</definedName>
    <definedName name="Years" localSheetId="58">#REF!</definedName>
    <definedName name="Years" localSheetId="76">#REF!</definedName>
    <definedName name="Years" localSheetId="77">#REF!</definedName>
    <definedName name="Years" localSheetId="78">#REF!</definedName>
    <definedName name="Years" localSheetId="22">#REF!</definedName>
    <definedName name="Years" localSheetId="90">#REF!</definedName>
    <definedName name="Years" localSheetId="27">#REF!</definedName>
    <definedName name="Years" localSheetId="0">#REF!</definedName>
    <definedName name="Years">#REF!</definedName>
    <definedName name="yenr" localSheetId="106">#REF!</definedName>
    <definedName name="yenr" localSheetId="17">#REF!</definedName>
    <definedName name="yenr" localSheetId="51">#REF!</definedName>
    <definedName name="yenr" localSheetId="89">#REF!</definedName>
    <definedName name="yenr" localSheetId="42">#REF!</definedName>
    <definedName name="yenr" localSheetId="43">#REF!</definedName>
    <definedName name="yenr" localSheetId="48">#REF!</definedName>
    <definedName name="yenr" localSheetId="49">#REF!</definedName>
    <definedName name="yenr" localSheetId="50">#REF!</definedName>
    <definedName name="yenr" localSheetId="57">#REF!</definedName>
    <definedName name="yenr" localSheetId="58">#REF!</definedName>
    <definedName name="yenr" localSheetId="76">#REF!</definedName>
    <definedName name="yenr" localSheetId="78">#REF!</definedName>
    <definedName name="yenr" localSheetId="22">#REF!</definedName>
    <definedName name="yenr" localSheetId="90">#REF!</definedName>
    <definedName name="yenr" localSheetId="27">#REF!</definedName>
    <definedName name="yenr" localSheetId="0">#REF!</definedName>
    <definedName name="yenr">#REF!</definedName>
    <definedName name="YRB" localSheetId="106">#REF!</definedName>
    <definedName name="YRB" localSheetId="57">'[5]Imp:DSA output'!$B$9:$B$464</definedName>
    <definedName name="YRB" localSheetId="94">#REF!</definedName>
    <definedName name="YRB">'[5]Imp:DSA output'!$B$9:$B$464</definedName>
    <definedName name="YRHIDE" localSheetId="106">#REF!</definedName>
    <definedName name="YRHIDE" localSheetId="57">'[5]Imp:DSA output'!$C$9:$G$464</definedName>
    <definedName name="YRHIDE" localSheetId="94">#REF!</definedName>
    <definedName name="YRHIDE">'[5]Imp:DSA output'!$C$9:$G$464</definedName>
    <definedName name="YRPOST" localSheetId="106">#REF!</definedName>
    <definedName name="YRPOST" localSheetId="57">'[5]Imp:DSA output'!$M$9:$IH$9</definedName>
    <definedName name="YRPOST" localSheetId="94">#REF!</definedName>
    <definedName name="YRPOST">'[5]Imp:DSA output'!$M$9:$IH$9</definedName>
    <definedName name="YRPRE" localSheetId="106">#REF!</definedName>
    <definedName name="YRPRE" localSheetId="57">'[5]Imp:DSA output'!$B$9:$F$464</definedName>
    <definedName name="YRPRE" localSheetId="94">#REF!</definedName>
    <definedName name="YRPRE">'[5]Imp:DSA output'!$B$9:$F$464</definedName>
    <definedName name="YRTITLES" localSheetId="106">#REF!</definedName>
    <definedName name="YRTITLES" localSheetId="57">'[5]Imp:DSA output'!$A$1</definedName>
    <definedName name="YRTITLES" localSheetId="94">#REF!</definedName>
    <definedName name="YRTITLES">'[5]Imp:DSA output'!$A$1</definedName>
    <definedName name="YRX" localSheetId="106">#REF!</definedName>
    <definedName name="YRX" localSheetId="57">'[5]Imp:DSA output'!$S$9:$IG$464</definedName>
    <definedName name="YRX" localSheetId="94">#REF!</definedName>
    <definedName name="YRX">'[5]Imp:DSA output'!$S$9:$IG$464</definedName>
    <definedName name="ytyry" localSheetId="106" hidden="1">#REF!</definedName>
    <definedName name="ytyry" localSheetId="17" hidden="1">'[79]Fax a enviar'!#REF!</definedName>
    <definedName name="ytyry" localSheetId="18" hidden="1">'[79]Fax a enviar'!#REF!</definedName>
    <definedName name="ytyry" localSheetId="51" hidden="1">'[79]Fax a enviar'!#REF!</definedName>
    <definedName name="ytyry" localSheetId="89" hidden="1">'[79]Fax a enviar'!#REF!</definedName>
    <definedName name="ytyry" localSheetId="40" hidden="1">'[79]Fax a enviar'!#REF!</definedName>
    <definedName name="ytyry" localSheetId="42" hidden="1">'[79]Fax a enviar'!#REF!</definedName>
    <definedName name="ytyry" localSheetId="43" hidden="1">#REF!</definedName>
    <definedName name="ytyry" localSheetId="44" hidden="1">#REF!</definedName>
    <definedName name="ytyry" localSheetId="45" hidden="1">#REF!</definedName>
    <definedName name="ytyry" localSheetId="46" hidden="1">#REF!</definedName>
    <definedName name="ytyry" localSheetId="47" hidden="1">#REF!</definedName>
    <definedName name="ytyry" localSheetId="48" hidden="1">'[79]Fax a enviar'!#REF!</definedName>
    <definedName name="ytyry" localSheetId="49" hidden="1">'[79]Fax a enviar'!#REF!</definedName>
    <definedName name="ytyry" localSheetId="50" hidden="1">'[79]Fax a enviar'!#REF!</definedName>
    <definedName name="ytyry" localSheetId="57" hidden="1">'[79]Fax a enviar'!#REF!</definedName>
    <definedName name="ytyry" localSheetId="58" hidden="1">'[79]Fax a enviar'!#REF!</definedName>
    <definedName name="ytyry" localSheetId="59" hidden="1">#REF!</definedName>
    <definedName name="ytyry" localSheetId="60" hidden="1">#REF!</definedName>
    <definedName name="ytyry" localSheetId="76" hidden="1">'[79]Fax a enviar'!#REF!</definedName>
    <definedName name="ytyry" localSheetId="77" hidden="1">'[79]Fax a enviar'!#REF!</definedName>
    <definedName name="ytyry" localSheetId="78" hidden="1">'[80]Fax a enviar'!#REF!</definedName>
    <definedName name="ytyry" localSheetId="82" hidden="1">'[80]Fax a enviar'!#REF!</definedName>
    <definedName name="ytyry" localSheetId="86" hidden="1">'[80]Fax a enviar'!#REF!</definedName>
    <definedName name="ytyry" localSheetId="90" hidden="1">'[79]Fax a enviar'!#REF!</definedName>
    <definedName name="ytyry" localSheetId="94" hidden="1">#REF!</definedName>
    <definedName name="ytyry" hidden="1">'[79]Fax a enviar'!#REF!</definedName>
    <definedName name="ytytryry" localSheetId="106" hidden="1">#REF!</definedName>
    <definedName name="ytytryry" localSheetId="17" hidden="1">#REF!</definedName>
    <definedName name="ytytryry" localSheetId="41" hidden="1">#REF!</definedName>
    <definedName name="ytytryry" localSheetId="51" hidden="1">#REF!</definedName>
    <definedName name="ytytryry" localSheetId="89" hidden="1">#REF!</definedName>
    <definedName name="ytytryry" localSheetId="40" hidden="1">#REF!</definedName>
    <definedName name="ytytryry" localSheetId="42" hidden="1">#REF!</definedName>
    <definedName name="ytytryry" localSheetId="43" hidden="1">#REF!</definedName>
    <definedName name="ytytryry" localSheetId="47" hidden="1">#REF!</definedName>
    <definedName name="ytytryry" localSheetId="48" hidden="1">#REF!</definedName>
    <definedName name="ytytryry" localSheetId="49" hidden="1">#REF!</definedName>
    <definedName name="ytytryry" localSheetId="50" hidden="1">#REF!</definedName>
    <definedName name="ytytryry" localSheetId="57" hidden="1">#REF!</definedName>
    <definedName name="ytytryry" localSheetId="58" hidden="1">#REF!</definedName>
    <definedName name="ytytryry" localSheetId="59" hidden="1">#REF!</definedName>
    <definedName name="ytytryry" localSheetId="60" hidden="1">#REF!</definedName>
    <definedName name="ytytryry" localSheetId="76" hidden="1">#REF!</definedName>
    <definedName name="ytytryry" localSheetId="78" hidden="1">#REF!</definedName>
    <definedName name="ytytryry" localSheetId="82" hidden="1">#REF!</definedName>
    <definedName name="ytytryry" localSheetId="22" hidden="1">#REF!</definedName>
    <definedName name="ytytryry" localSheetId="86" hidden="1">#REF!</definedName>
    <definedName name="ytytryry" localSheetId="90" hidden="1">#REF!</definedName>
    <definedName name="ytytryry" localSheetId="27" hidden="1">#REF!</definedName>
    <definedName name="ytytryry" localSheetId="0" hidden="1">#REF!</definedName>
    <definedName name="ytytryry" hidden="1">#REF!</definedName>
    <definedName name="ytyty" localSheetId="106" hidden="1">#REF!</definedName>
    <definedName name="ytyty" localSheetId="17" hidden="1">'[47]Fax a enviar'!#REF!</definedName>
    <definedName name="ytyty" localSheetId="51" hidden="1">'[47]Fax a enviar'!#REF!</definedName>
    <definedName name="ytyty" localSheetId="89" hidden="1">'[47]Fax a enviar'!#REF!</definedName>
    <definedName name="ytyty" localSheetId="40" hidden="1">'[47]Fax a enviar'!#REF!</definedName>
    <definedName name="ytyty" localSheetId="42" hidden="1">'[47]Fax a enviar'!#REF!</definedName>
    <definedName name="ytyty" localSheetId="43" hidden="1">#REF!</definedName>
    <definedName name="ytyty" localSheetId="47" hidden="1">#REF!</definedName>
    <definedName name="ytyty" localSheetId="48" hidden="1">'[47]Fax a enviar'!#REF!</definedName>
    <definedName name="ytyty" localSheetId="49" hidden="1">'[47]Fax a enviar'!#REF!</definedName>
    <definedName name="ytyty" localSheetId="50" hidden="1">'[47]Fax a enviar'!#REF!</definedName>
    <definedName name="ytyty" localSheetId="57" hidden="1">'[47]Fax a enviar'!#REF!</definedName>
    <definedName name="ytyty" localSheetId="58" hidden="1">'[47]Fax a enviar'!#REF!</definedName>
    <definedName name="ytyty" localSheetId="78" hidden="1">'[139]Fax a enviar'!#REF!</definedName>
    <definedName name="ytyty" localSheetId="82" hidden="1">'[139]Fax a enviar'!#REF!</definedName>
    <definedName name="ytyty" localSheetId="86" hidden="1">'[139]Fax a enviar'!#REF!</definedName>
    <definedName name="ytyty" localSheetId="90" hidden="1">'[47]Fax a enviar'!#REF!</definedName>
    <definedName name="ytyty" localSheetId="94" hidden="1">#REF!</definedName>
    <definedName name="ytyty" hidden="1">'[47]Fax a enviar'!#REF!</definedName>
    <definedName name="ytytyt" localSheetId="106" hidden="1">#REF!</definedName>
    <definedName name="ytytyt" localSheetId="17" hidden="1">'[47]Fax a enviar'!#REF!</definedName>
    <definedName name="ytytyt" localSheetId="51" hidden="1">'[47]Fax a enviar'!#REF!</definedName>
    <definedName name="ytytyt" localSheetId="89" hidden="1">'[47]Fax a enviar'!#REF!</definedName>
    <definedName name="ytytyt" localSheetId="40" hidden="1">'[47]Fax a enviar'!#REF!</definedName>
    <definedName name="ytytyt" localSheetId="42" hidden="1">'[47]Fax a enviar'!#REF!</definedName>
    <definedName name="ytytyt" localSheetId="43" hidden="1">#REF!</definedName>
    <definedName name="ytytyt" localSheetId="48" hidden="1">'[47]Fax a enviar'!#REF!</definedName>
    <definedName name="ytytyt" localSheetId="49" hidden="1">'[47]Fax a enviar'!#REF!</definedName>
    <definedName name="ytytyt" localSheetId="50" hidden="1">'[47]Fax a enviar'!#REF!</definedName>
    <definedName name="ytytyt" localSheetId="57" hidden="1">'[47]Fax a enviar'!#REF!</definedName>
    <definedName name="ytytyt" localSheetId="58" hidden="1">'[47]Fax a enviar'!#REF!</definedName>
    <definedName name="ytytyt" localSheetId="78" hidden="1">'[139]Fax a enviar'!#REF!</definedName>
    <definedName name="ytytyt" localSheetId="82" hidden="1">'[139]Fax a enviar'!#REF!</definedName>
    <definedName name="ytytyt" localSheetId="86" hidden="1">'[139]Fax a enviar'!#REF!</definedName>
    <definedName name="ytytyt" localSheetId="90" hidden="1">'[47]Fax a enviar'!#REF!</definedName>
    <definedName name="ytytyt" localSheetId="94" hidden="1">#REF!</definedName>
    <definedName name="ytytyt" hidden="1">'[47]Fax a enviar'!#REF!</definedName>
    <definedName name="yu" localSheetId="104" hidden="1">{"Tab1",#N/A,FALSE,"P";"Tab2",#N/A,FALSE,"P"}</definedName>
    <definedName name="yu" localSheetId="106" hidden="1">{"Tab1",#N/A,FALSE,"P";"Tab2",#N/A,FALSE,"P"}</definedName>
    <definedName name="yu" localSheetId="16" hidden="1">{"Tab1",#N/A,FALSE,"P";"Tab2",#N/A,FALSE,"P"}</definedName>
    <definedName name="yu" localSheetId="17" hidden="1">{"Tab1",#N/A,FALSE,"P";"Tab2",#N/A,FALSE,"P"}</definedName>
    <definedName name="yu" localSheetId="18" hidden="1">{"Tab1",#N/A,FALSE,"P";"Tab2",#N/A,FALSE,"P"}</definedName>
    <definedName name="yu" localSheetId="38" hidden="1">{"Tab1",#N/A,FALSE,"P";"Tab2",#N/A,FALSE,"P"}</definedName>
    <definedName name="yu" localSheetId="41" hidden="1">{"Tab1",#N/A,FALSE,"P";"Tab2",#N/A,FALSE,"P"}</definedName>
    <definedName name="yu" localSheetId="65" hidden="1">{"Tab1",#N/A,FALSE,"P";"Tab2",#N/A,FALSE,"P"}</definedName>
    <definedName name="yu" localSheetId="67" hidden="1">{"Tab1",#N/A,FALSE,"P";"Tab2",#N/A,FALSE,"P"}</definedName>
    <definedName name="yu" localSheetId="70" hidden="1">{"Tab1",#N/A,FALSE,"P";"Tab2",#N/A,FALSE,"P"}</definedName>
    <definedName name="yu" localSheetId="8" hidden="1">{"Tab1",#N/A,FALSE,"P";"Tab2",#N/A,FALSE,"P"}</definedName>
    <definedName name="yu" localSheetId="9" hidden="1">{"Tab1",#N/A,FALSE,"P";"Tab2",#N/A,FALSE,"P"}</definedName>
    <definedName name="yu" localSheetId="10" hidden="1">{"Tab1",#N/A,FALSE,"P";"Tab2",#N/A,FALSE,"P"}</definedName>
    <definedName name="yu" localSheetId="11" hidden="1">{"Tab1",#N/A,FALSE,"P";"Tab2",#N/A,FALSE,"P"}</definedName>
    <definedName name="yu" localSheetId="54" hidden="1">{"Tab1",#N/A,FALSE,"P";"Tab2",#N/A,FALSE,"P"}</definedName>
    <definedName name="yu" localSheetId="51" hidden="1">{"Tab1",#N/A,FALSE,"P";"Tab2",#N/A,FALSE,"P"}</definedName>
    <definedName name="yu" localSheetId="89" hidden="1">{"Tab1",#N/A,FALSE,"P";"Tab2",#N/A,FALSE,"P"}</definedName>
    <definedName name="yu" localSheetId="28" hidden="1">{"Tab1",#N/A,FALSE,"P";"Tab2",#N/A,FALSE,"P"}</definedName>
    <definedName name="yu" localSheetId="29" hidden="1">{"Tab1",#N/A,FALSE,"P";"Tab2",#N/A,FALSE,"P"}</definedName>
    <definedName name="yu" localSheetId="30" hidden="1">{"Tab1",#N/A,FALSE,"P";"Tab2",#N/A,FALSE,"P"}</definedName>
    <definedName name="yu" localSheetId="31" hidden="1">{"Tab1",#N/A,FALSE,"P";"Tab2",#N/A,FALSE,"P"}</definedName>
    <definedName name="yu" localSheetId="32" hidden="1">{"Tab1",#N/A,FALSE,"P";"Tab2",#N/A,FALSE,"P"}</definedName>
    <definedName name="yu" localSheetId="33" hidden="1">{"Tab1",#N/A,FALSE,"P";"Tab2",#N/A,FALSE,"P"}</definedName>
    <definedName name="yu" localSheetId="34" hidden="1">{"Tab1",#N/A,FALSE,"P";"Tab2",#N/A,FALSE,"P"}</definedName>
    <definedName name="yu" localSheetId="37" hidden="1">{"Tab1",#N/A,FALSE,"P";"Tab2",#N/A,FALSE,"P"}</definedName>
    <definedName name="yu" localSheetId="2" hidden="1">{"Tab1",#N/A,FALSE,"P";"Tab2",#N/A,FALSE,"P"}</definedName>
    <definedName name="yu" localSheetId="39" hidden="1">{"Tab1",#N/A,FALSE,"P";"Tab2",#N/A,FALSE,"P"}</definedName>
    <definedName name="yu" localSheetId="40" hidden="1">{"Tab1",#N/A,FALSE,"P";"Tab2",#N/A,FALSE,"P"}</definedName>
    <definedName name="yu" localSheetId="42" hidden="1">{"Tab1",#N/A,FALSE,"P";"Tab2",#N/A,FALSE,"P"}</definedName>
    <definedName name="yu" localSheetId="43" hidden="1">{"Tab1",#N/A,FALSE,"P";"Tab2",#N/A,FALSE,"P"}</definedName>
    <definedName name="yu" localSheetId="44" hidden="1">{"Tab1",#N/A,FALSE,"P";"Tab2",#N/A,FALSE,"P"}</definedName>
    <definedName name="yu" localSheetId="45" hidden="1">{"Tab1",#N/A,FALSE,"P";"Tab2",#N/A,FALSE,"P"}</definedName>
    <definedName name="yu" localSheetId="46" hidden="1">{"Tab1",#N/A,FALSE,"P";"Tab2",#N/A,FALSE,"P"}</definedName>
    <definedName name="yu" localSheetId="47" hidden="1">{"Tab1",#N/A,FALSE,"P";"Tab2",#N/A,FALSE,"P"}</definedName>
    <definedName name="yu" localSheetId="48" hidden="1">{"Tab1",#N/A,FALSE,"P";"Tab2",#N/A,FALSE,"P"}</definedName>
    <definedName name="yu" localSheetId="49" hidden="1">{"Tab1",#N/A,FALSE,"P";"Tab2",#N/A,FALSE,"P"}</definedName>
    <definedName name="yu" localSheetId="50" hidden="1">{"Tab1",#N/A,FALSE,"P";"Tab2",#N/A,FALSE,"P"}</definedName>
    <definedName name="yu" localSheetId="57" hidden="1">{"Tab1",#N/A,FALSE,"P";"Tab2",#N/A,FALSE,"P"}</definedName>
    <definedName name="yu" localSheetId="58" hidden="1">{"Tab1",#N/A,FALSE,"P";"Tab2",#N/A,FALSE,"P"}</definedName>
    <definedName name="yu" localSheetId="59" hidden="1">{"Tab1",#N/A,FALSE,"P";"Tab2",#N/A,FALSE,"P"}</definedName>
    <definedName name="yu" localSheetId="60" hidden="1">{"Tab1",#N/A,FALSE,"P";"Tab2",#N/A,FALSE,"P"}</definedName>
    <definedName name="yu" localSheetId="61" hidden="1">{"Tab1",#N/A,FALSE,"P";"Tab2",#N/A,FALSE,"P"}</definedName>
    <definedName name="yu" localSheetId="62" hidden="1">{"Tab1",#N/A,FALSE,"P";"Tab2",#N/A,FALSE,"P"}</definedName>
    <definedName name="yu" localSheetId="63" hidden="1">{"Tab1",#N/A,FALSE,"P";"Tab2",#N/A,FALSE,"P"}</definedName>
    <definedName name="yu" localSheetId="64" hidden="1">{"Tab1",#N/A,FALSE,"P";"Tab2",#N/A,FALSE,"P"}</definedName>
    <definedName name="yu" localSheetId="66" hidden="1">{"Tab1",#N/A,FALSE,"P";"Tab2",#N/A,FALSE,"P"}</definedName>
    <definedName name="yu" localSheetId="68" hidden="1">{"Tab1",#N/A,FALSE,"P";"Tab2",#N/A,FALSE,"P"}</definedName>
    <definedName name="yu" localSheetId="69" hidden="1">{"Tab1",#N/A,FALSE,"P";"Tab2",#N/A,FALSE,"P"}</definedName>
    <definedName name="yu" localSheetId="71" hidden="1">{"Tab1",#N/A,FALSE,"P";"Tab2",#N/A,FALSE,"P"}</definedName>
    <definedName name="yu" localSheetId="76" hidden="1">{"Tab1",#N/A,FALSE,"P";"Tab2",#N/A,FALSE,"P"}</definedName>
    <definedName name="yu" localSheetId="77" hidden="1">{"Tab1",#N/A,FALSE,"P";"Tab2",#N/A,FALSE,"P"}</definedName>
    <definedName name="yu" localSheetId="78" hidden="1">{"Tab1",#N/A,FALSE,"P";"Tab2",#N/A,FALSE,"P"}</definedName>
    <definedName name="yu" localSheetId="82" hidden="1">{"Tab1",#N/A,FALSE,"P";"Tab2",#N/A,FALSE,"P"}</definedName>
    <definedName name="yu" localSheetId="22" hidden="1">{"Tab1",#N/A,FALSE,"P";"Tab2",#N/A,FALSE,"P"}</definedName>
    <definedName name="yu" localSheetId="86" hidden="1">{"Tab1",#N/A,FALSE,"P";"Tab2",#N/A,FALSE,"P"}</definedName>
    <definedName name="yu" localSheetId="90" hidden="1">{"Tab1",#N/A,FALSE,"P";"Tab2",#N/A,FALSE,"P"}</definedName>
    <definedName name="yu" localSheetId="94" hidden="1">{"Tab1",#N/A,FALSE,"P";"Tab2",#N/A,FALSE,"P"}</definedName>
    <definedName name="yu" localSheetId="102" hidden="1">{"Tab1",#N/A,FALSE,"P";"Tab2",#N/A,FALSE,"P"}</definedName>
    <definedName name="yu" localSheetId="27" hidden="1">{"Tab1",#N/A,FALSE,"P";"Tab2",#N/A,FALSE,"P"}</definedName>
    <definedName name="yu" localSheetId="0" hidden="1">{"Tab1",#N/A,FALSE,"P";"Tab2",#N/A,FALSE,"P"}</definedName>
    <definedName name="yu" hidden="1">{"Tab1",#N/A,FALSE,"P";"Tab2",#N/A,FALSE,"P"}</definedName>
    <definedName name="yucvvjkjo09" localSheetId="106" hidden="1">#REF!</definedName>
    <definedName name="yucvvjkjo09" localSheetId="17" hidden="1">'[122]Fax a enviar'!#REF!</definedName>
    <definedName name="yucvvjkjo09" localSheetId="57" hidden="1">'[122]Fax a enviar'!#REF!</definedName>
    <definedName name="yucvvjkjo09" localSheetId="94" hidden="1">#REF!</definedName>
    <definedName name="yucvvjkjo09" hidden="1">'[122]Fax a enviar'!#REF!</definedName>
    <definedName name="YY" localSheetId="106">#REF!</definedName>
    <definedName name="yy" localSheetId="16" hidden="1">{"Tab1",#N/A,FALSE,"P";"Tab2",#N/A,FALSE,"P"}</definedName>
    <definedName name="YY" localSheetId="17">#REF!</definedName>
    <definedName name="YY" localSheetId="41">#REF!</definedName>
    <definedName name="YY" localSheetId="51">#REF!</definedName>
    <definedName name="YY" localSheetId="89">#REF!</definedName>
    <definedName name="YY" localSheetId="40">#REF!</definedName>
    <definedName name="YY" localSheetId="42">#REF!</definedName>
    <definedName name="YY" localSheetId="43">#REF!</definedName>
    <definedName name="YY" localSheetId="47">#REF!</definedName>
    <definedName name="YY" localSheetId="48">#REF!</definedName>
    <definedName name="YY" localSheetId="49">#REF!</definedName>
    <definedName name="YY" localSheetId="50">#REF!</definedName>
    <definedName name="YY" localSheetId="57">#REF!</definedName>
    <definedName name="YY" localSheetId="58">#REF!</definedName>
    <definedName name="YY" localSheetId="59">#REF!</definedName>
    <definedName name="YY" localSheetId="60">#REF!</definedName>
    <definedName name="YY" localSheetId="76">#REF!</definedName>
    <definedName name="YY" localSheetId="77">#REF!</definedName>
    <definedName name="YY" localSheetId="78">#REF!</definedName>
    <definedName name="YY" localSheetId="82">#REF!</definedName>
    <definedName name="YY" localSheetId="22">#REF!</definedName>
    <definedName name="YY" localSheetId="86">#REF!</definedName>
    <definedName name="YY" localSheetId="90">#REF!</definedName>
    <definedName name="YY" localSheetId="27">#REF!</definedName>
    <definedName name="YY" localSheetId="0">#REF!</definedName>
    <definedName name="YY">#REF!</definedName>
    <definedName name="YY1A" localSheetId="106">#REF!</definedName>
    <definedName name="YY1A" localSheetId="16">#REF!</definedName>
    <definedName name="YY1A" localSheetId="17">#REF!</definedName>
    <definedName name="YY1A" localSheetId="41">#REF!</definedName>
    <definedName name="YY1A" localSheetId="51">#REF!</definedName>
    <definedName name="YY1A" localSheetId="89">#REF!</definedName>
    <definedName name="YY1A" localSheetId="40">#REF!</definedName>
    <definedName name="YY1A" localSheetId="42">#REF!</definedName>
    <definedName name="YY1A" localSheetId="43">#REF!</definedName>
    <definedName name="YY1A" localSheetId="48">#REF!</definedName>
    <definedName name="YY1A" localSheetId="49">#REF!</definedName>
    <definedName name="YY1A" localSheetId="50">#REF!</definedName>
    <definedName name="YY1A" localSheetId="57">#REF!</definedName>
    <definedName name="YY1A" localSheetId="58">#REF!</definedName>
    <definedName name="YY1A" localSheetId="59">#REF!</definedName>
    <definedName name="YY1A" localSheetId="60">#REF!</definedName>
    <definedName name="YY1A" localSheetId="76">#REF!</definedName>
    <definedName name="YY1A" localSheetId="78">#REF!</definedName>
    <definedName name="YY1A" localSheetId="82">#REF!</definedName>
    <definedName name="YY1A" localSheetId="22">#REF!</definedName>
    <definedName name="YY1A" localSheetId="86">#REF!</definedName>
    <definedName name="YY1A" localSheetId="90">#REF!</definedName>
    <definedName name="YY1A" localSheetId="27">#REF!</definedName>
    <definedName name="YY1A" localSheetId="0">#REF!</definedName>
    <definedName name="YY1A">#REF!</definedName>
    <definedName name="yytutyu" localSheetId="106" hidden="1">#REF!</definedName>
    <definedName name="yytutyu" localSheetId="17" hidden="1">#REF!</definedName>
    <definedName name="yytutyu" localSheetId="41" hidden="1">#REF!</definedName>
    <definedName name="yytutyu" localSheetId="51" hidden="1">#REF!</definedName>
    <definedName name="yytutyu" localSheetId="89" hidden="1">#REF!</definedName>
    <definedName name="yytutyu" localSheetId="40" hidden="1">#REF!</definedName>
    <definedName name="yytutyu" localSheetId="42" hidden="1">#REF!</definedName>
    <definedName name="yytutyu" localSheetId="43" hidden="1">#REF!</definedName>
    <definedName name="yytutyu" localSheetId="48" hidden="1">#REF!</definedName>
    <definedName name="yytutyu" localSheetId="49" hidden="1">#REF!</definedName>
    <definedName name="yytutyu" localSheetId="50" hidden="1">#REF!</definedName>
    <definedName name="yytutyu" localSheetId="57" hidden="1">#REF!</definedName>
    <definedName name="yytutyu" localSheetId="58" hidden="1">#REF!</definedName>
    <definedName name="yytutyu" localSheetId="59" hidden="1">#REF!</definedName>
    <definedName name="yytutyu" localSheetId="60" hidden="1">#REF!</definedName>
    <definedName name="yytutyu" localSheetId="76" hidden="1">#REF!</definedName>
    <definedName name="yytutyu" localSheetId="78" hidden="1">#REF!</definedName>
    <definedName name="yytutyu" localSheetId="82" hidden="1">#REF!</definedName>
    <definedName name="yytutyu" localSheetId="22" hidden="1">#REF!</definedName>
    <definedName name="yytutyu" localSheetId="86" hidden="1">#REF!</definedName>
    <definedName name="yytutyu" localSheetId="90" hidden="1">#REF!</definedName>
    <definedName name="yytutyu" localSheetId="27" hidden="1">#REF!</definedName>
    <definedName name="yytutyu" localSheetId="0" hidden="1">#REF!</definedName>
    <definedName name="yytutyu" hidden="1">#REF!</definedName>
    <definedName name="yyy" localSheetId="104" hidden="1">{"Tab1",#N/A,FALSE,"P";"Tab2",#N/A,FALSE,"P"}</definedName>
    <definedName name="yyy" localSheetId="106" hidden="1">{"Tab1",#N/A,FALSE,"P";"Tab2",#N/A,FALSE,"P"}</definedName>
    <definedName name="yyy" localSheetId="16" hidden="1">{"Tab1",#N/A,FALSE,"P";"Tab2",#N/A,FALSE,"P"}</definedName>
    <definedName name="yyy" localSheetId="17" hidden="1">{"Tab1",#N/A,FALSE,"P";"Tab2",#N/A,FALSE,"P"}</definedName>
    <definedName name="yyy" localSheetId="18" hidden="1">{"Tab1",#N/A,FALSE,"P";"Tab2",#N/A,FALSE,"P"}</definedName>
    <definedName name="yyy" localSheetId="38" hidden="1">{"Tab1",#N/A,FALSE,"P";"Tab2",#N/A,FALSE,"P"}</definedName>
    <definedName name="yyy" localSheetId="41" hidden="1">{"Tab1",#N/A,FALSE,"P";"Tab2",#N/A,FALSE,"P"}</definedName>
    <definedName name="yyy" localSheetId="65" hidden="1">{"Tab1",#N/A,FALSE,"P";"Tab2",#N/A,FALSE,"P"}</definedName>
    <definedName name="yyy" localSheetId="67" hidden="1">{"Tab1",#N/A,FALSE,"P";"Tab2",#N/A,FALSE,"P"}</definedName>
    <definedName name="yyy" localSheetId="70" hidden="1">{"Tab1",#N/A,FALSE,"P";"Tab2",#N/A,FALSE,"P"}</definedName>
    <definedName name="yyy" localSheetId="8" hidden="1">{"Tab1",#N/A,FALSE,"P";"Tab2",#N/A,FALSE,"P"}</definedName>
    <definedName name="yyy" localSheetId="9" hidden="1">{"Tab1",#N/A,FALSE,"P";"Tab2",#N/A,FALSE,"P"}</definedName>
    <definedName name="yyy" localSheetId="10" hidden="1">{"Tab1",#N/A,FALSE,"P";"Tab2",#N/A,FALSE,"P"}</definedName>
    <definedName name="yyy" localSheetId="11" hidden="1">{"Tab1",#N/A,FALSE,"P";"Tab2",#N/A,FALSE,"P"}</definedName>
    <definedName name="yyy" localSheetId="54" hidden="1">{"Tab1",#N/A,FALSE,"P";"Tab2",#N/A,FALSE,"P"}</definedName>
    <definedName name="yyy" localSheetId="51" hidden="1">{"Tab1",#N/A,FALSE,"P";"Tab2",#N/A,FALSE,"P"}</definedName>
    <definedName name="yyy" localSheetId="89" hidden="1">{"Tab1",#N/A,FALSE,"P";"Tab2",#N/A,FALSE,"P"}</definedName>
    <definedName name="yyy" localSheetId="28" hidden="1">{"Tab1",#N/A,FALSE,"P";"Tab2",#N/A,FALSE,"P"}</definedName>
    <definedName name="yyy" localSheetId="29" hidden="1">{"Tab1",#N/A,FALSE,"P";"Tab2",#N/A,FALSE,"P"}</definedName>
    <definedName name="yyy" localSheetId="30" hidden="1">{"Tab1",#N/A,FALSE,"P";"Tab2",#N/A,FALSE,"P"}</definedName>
    <definedName name="yyy" localSheetId="31" hidden="1">{"Tab1",#N/A,FALSE,"P";"Tab2",#N/A,FALSE,"P"}</definedName>
    <definedName name="yyy" localSheetId="32" hidden="1">{"Tab1",#N/A,FALSE,"P";"Tab2",#N/A,FALSE,"P"}</definedName>
    <definedName name="yyy" localSheetId="33" hidden="1">{"Tab1",#N/A,FALSE,"P";"Tab2",#N/A,FALSE,"P"}</definedName>
    <definedName name="yyy" localSheetId="34" hidden="1">{"Tab1",#N/A,FALSE,"P";"Tab2",#N/A,FALSE,"P"}</definedName>
    <definedName name="yyy" localSheetId="37" hidden="1">{"Tab1",#N/A,FALSE,"P";"Tab2",#N/A,FALSE,"P"}</definedName>
    <definedName name="yyy" localSheetId="2" hidden="1">{"Tab1",#N/A,FALSE,"P";"Tab2",#N/A,FALSE,"P"}</definedName>
    <definedName name="yyy" localSheetId="39" hidden="1">{"Tab1",#N/A,FALSE,"P";"Tab2",#N/A,FALSE,"P"}</definedName>
    <definedName name="yyy" localSheetId="40" hidden="1">{"Tab1",#N/A,FALSE,"P";"Tab2",#N/A,FALSE,"P"}</definedName>
    <definedName name="yyy" localSheetId="42" hidden="1">{"Tab1",#N/A,FALSE,"P";"Tab2",#N/A,FALSE,"P"}</definedName>
    <definedName name="yyy" localSheetId="43" hidden="1">{"Tab1",#N/A,FALSE,"P";"Tab2",#N/A,FALSE,"P"}</definedName>
    <definedName name="yyy" localSheetId="44" hidden="1">{"Tab1",#N/A,FALSE,"P";"Tab2",#N/A,FALSE,"P"}</definedName>
    <definedName name="yyy" localSheetId="45" hidden="1">{"Tab1",#N/A,FALSE,"P";"Tab2",#N/A,FALSE,"P"}</definedName>
    <definedName name="yyy" localSheetId="46" hidden="1">{"Tab1",#N/A,FALSE,"P";"Tab2",#N/A,FALSE,"P"}</definedName>
    <definedName name="yyy" localSheetId="47" hidden="1">{"Tab1",#N/A,FALSE,"P";"Tab2",#N/A,FALSE,"P"}</definedName>
    <definedName name="yyy" localSheetId="48" hidden="1">{"Tab1",#N/A,FALSE,"P";"Tab2",#N/A,FALSE,"P"}</definedName>
    <definedName name="yyy" localSheetId="49" hidden="1">{"Tab1",#N/A,FALSE,"P";"Tab2",#N/A,FALSE,"P"}</definedName>
    <definedName name="yyy" localSheetId="50" hidden="1">{"Tab1",#N/A,FALSE,"P";"Tab2",#N/A,FALSE,"P"}</definedName>
    <definedName name="yyy" localSheetId="57" hidden="1">{"Tab1",#N/A,FALSE,"P";"Tab2",#N/A,FALSE,"P"}</definedName>
    <definedName name="yyy" localSheetId="58" hidden="1">{"Tab1",#N/A,FALSE,"P";"Tab2",#N/A,FALSE,"P"}</definedName>
    <definedName name="yyy" localSheetId="59" hidden="1">{"Tab1",#N/A,FALSE,"P";"Tab2",#N/A,FALSE,"P"}</definedName>
    <definedName name="yyy" localSheetId="60" hidden="1">{"Tab1",#N/A,FALSE,"P";"Tab2",#N/A,FALSE,"P"}</definedName>
    <definedName name="yyy" localSheetId="61" hidden="1">{"Tab1",#N/A,FALSE,"P";"Tab2",#N/A,FALSE,"P"}</definedName>
    <definedName name="yyy" localSheetId="62" hidden="1">{"Tab1",#N/A,FALSE,"P";"Tab2",#N/A,FALSE,"P"}</definedName>
    <definedName name="yyy" localSheetId="63" hidden="1">{"Tab1",#N/A,FALSE,"P";"Tab2",#N/A,FALSE,"P"}</definedName>
    <definedName name="yyy" localSheetId="64" hidden="1">{"Tab1",#N/A,FALSE,"P";"Tab2",#N/A,FALSE,"P"}</definedName>
    <definedName name="yyy" localSheetId="66" hidden="1">{"Tab1",#N/A,FALSE,"P";"Tab2",#N/A,FALSE,"P"}</definedName>
    <definedName name="yyy" localSheetId="68" hidden="1">{"Tab1",#N/A,FALSE,"P";"Tab2",#N/A,FALSE,"P"}</definedName>
    <definedName name="yyy" localSheetId="69" hidden="1">{"Tab1",#N/A,FALSE,"P";"Tab2",#N/A,FALSE,"P"}</definedName>
    <definedName name="yyy" localSheetId="71" hidden="1">{"Tab1",#N/A,FALSE,"P";"Tab2",#N/A,FALSE,"P"}</definedName>
    <definedName name="yyy" localSheetId="76" hidden="1">{"Tab1",#N/A,FALSE,"P";"Tab2",#N/A,FALSE,"P"}</definedName>
    <definedName name="yyy" localSheetId="77" hidden="1">{"Tab1",#N/A,FALSE,"P";"Tab2",#N/A,FALSE,"P"}</definedName>
    <definedName name="yyy" localSheetId="78" hidden="1">{"Tab1",#N/A,FALSE,"P";"Tab2",#N/A,FALSE,"P"}</definedName>
    <definedName name="yyy" localSheetId="82" hidden="1">{"Tab1",#N/A,FALSE,"P";"Tab2",#N/A,FALSE,"P"}</definedName>
    <definedName name="yyy" localSheetId="22" hidden="1">{"Tab1",#N/A,FALSE,"P";"Tab2",#N/A,FALSE,"P"}</definedName>
    <definedName name="yyy" localSheetId="86" hidden="1">{"Tab1",#N/A,FALSE,"P";"Tab2",#N/A,FALSE,"P"}</definedName>
    <definedName name="yyy" localSheetId="90" hidden="1">{"Tab1",#N/A,FALSE,"P";"Tab2",#N/A,FALSE,"P"}</definedName>
    <definedName name="yyy" localSheetId="94" hidden="1">{"Tab1",#N/A,FALSE,"P";"Tab2",#N/A,FALSE,"P"}</definedName>
    <definedName name="yyy" localSheetId="102" hidden="1">{"Tab1",#N/A,FALSE,"P";"Tab2",#N/A,FALSE,"P"}</definedName>
    <definedName name="yyy" localSheetId="27" hidden="1">{"Tab1",#N/A,FALSE,"P";"Tab2",#N/A,FALSE,"P"}</definedName>
    <definedName name="yyy" localSheetId="0" hidden="1">{"Tab1",#N/A,FALSE,"P";"Tab2",#N/A,FALSE,"P"}</definedName>
    <definedName name="yyy" hidden="1">{"Tab1",#N/A,FALSE,"P";"Tab2",#N/A,FALSE,"P"}</definedName>
    <definedName name="yyyy" localSheetId="104" hidden="1">{"Tab1",#N/A,FALSE,"P";"Tab2",#N/A,FALSE,"P"}</definedName>
    <definedName name="yyyy" localSheetId="106" hidden="1">{"Tab1",#N/A,FALSE,"P";"Tab2",#N/A,FALSE,"P"}</definedName>
    <definedName name="yyyy" localSheetId="17" hidden="1">{"Tab1",#N/A,FALSE,"P";"Tab2",#N/A,FALSE,"P"}</definedName>
    <definedName name="yyyy" localSheetId="18" hidden="1">{"Tab1",#N/A,FALSE,"P";"Tab2",#N/A,FALSE,"P"}</definedName>
    <definedName name="yyyy" localSheetId="41" hidden="1">{"Tab1",#N/A,FALSE,"P";"Tab2",#N/A,FALSE,"P"}</definedName>
    <definedName name="yyyy" localSheetId="65" hidden="1">{"Tab1",#N/A,FALSE,"P";"Tab2",#N/A,FALSE,"P"}</definedName>
    <definedName name="yyyy" localSheetId="67" hidden="1">{"Tab1",#N/A,FALSE,"P";"Tab2",#N/A,FALSE,"P"}</definedName>
    <definedName name="yyyy" localSheetId="70" hidden="1">{"Tab1",#N/A,FALSE,"P";"Tab2",#N/A,FALSE,"P"}</definedName>
    <definedName name="yyyy" localSheetId="8" hidden="1">{"Tab1",#N/A,FALSE,"P";"Tab2",#N/A,FALSE,"P"}</definedName>
    <definedName name="yyyy" localSheetId="9" hidden="1">{"Tab1",#N/A,FALSE,"P";"Tab2",#N/A,FALSE,"P"}</definedName>
    <definedName name="yyyy" localSheetId="10" hidden="1">{"Tab1",#N/A,FALSE,"P";"Tab2",#N/A,FALSE,"P"}</definedName>
    <definedName name="yyyy" localSheetId="11" hidden="1">{"Tab1",#N/A,FALSE,"P";"Tab2",#N/A,FALSE,"P"}</definedName>
    <definedName name="yyyy" localSheetId="54" hidden="1">{"Tab1",#N/A,FALSE,"P";"Tab2",#N/A,FALSE,"P"}</definedName>
    <definedName name="yyyy" localSheetId="51" hidden="1">{"Tab1",#N/A,FALSE,"P";"Tab2",#N/A,FALSE,"P"}</definedName>
    <definedName name="yyyy" localSheetId="89" hidden="1">{"Tab1",#N/A,FALSE,"P";"Tab2",#N/A,FALSE,"P"}</definedName>
    <definedName name="yyyy" localSheetId="28" hidden="1">{"Tab1",#N/A,FALSE,"P";"Tab2",#N/A,FALSE,"P"}</definedName>
    <definedName name="yyyy" localSheetId="29" hidden="1">{"Tab1",#N/A,FALSE,"P";"Tab2",#N/A,FALSE,"P"}</definedName>
    <definedName name="yyyy" localSheetId="30" hidden="1">{"Tab1",#N/A,FALSE,"P";"Tab2",#N/A,FALSE,"P"}</definedName>
    <definedName name="yyyy" localSheetId="31" hidden="1">{"Tab1",#N/A,FALSE,"P";"Tab2",#N/A,FALSE,"P"}</definedName>
    <definedName name="yyyy" localSheetId="32" hidden="1">{"Tab1",#N/A,FALSE,"P";"Tab2",#N/A,FALSE,"P"}</definedName>
    <definedName name="yyyy" localSheetId="33" hidden="1">{"Tab1",#N/A,FALSE,"P";"Tab2",#N/A,FALSE,"P"}</definedName>
    <definedName name="yyyy" localSheetId="34" hidden="1">{"Tab1",#N/A,FALSE,"P";"Tab2",#N/A,FALSE,"P"}</definedName>
    <definedName name="yyyy" localSheetId="37" hidden="1">{"Tab1",#N/A,FALSE,"P";"Tab2",#N/A,FALSE,"P"}</definedName>
    <definedName name="yyyy" localSheetId="2" hidden="1">{"Tab1",#N/A,FALSE,"P";"Tab2",#N/A,FALSE,"P"}</definedName>
    <definedName name="yyyy" localSheetId="40" hidden="1">{"Tab1",#N/A,FALSE,"P";"Tab2",#N/A,FALSE,"P"}</definedName>
    <definedName name="yyyy" localSheetId="42" hidden="1">{"Tab1",#N/A,FALSE,"P";"Tab2",#N/A,FALSE,"P"}</definedName>
    <definedName name="yyyy" localSheetId="43" hidden="1">{"Tab1",#N/A,FALSE,"P";"Tab2",#N/A,FALSE,"P"}</definedName>
    <definedName name="yyyy" localSheetId="44" hidden="1">{"Tab1",#N/A,FALSE,"P";"Tab2",#N/A,FALSE,"P"}</definedName>
    <definedName name="yyyy" localSheetId="45" hidden="1">{"Tab1",#N/A,FALSE,"P";"Tab2",#N/A,FALSE,"P"}</definedName>
    <definedName name="yyyy" localSheetId="46" hidden="1">{"Tab1",#N/A,FALSE,"P";"Tab2",#N/A,FALSE,"P"}</definedName>
    <definedName name="yyyy" localSheetId="47" hidden="1">{"Tab1",#N/A,FALSE,"P";"Tab2",#N/A,FALSE,"P"}</definedName>
    <definedName name="yyyy" localSheetId="48" hidden="1">{"Tab1",#N/A,FALSE,"P";"Tab2",#N/A,FALSE,"P"}</definedName>
    <definedName name="yyyy" localSheetId="49" hidden="1">{"Tab1",#N/A,FALSE,"P";"Tab2",#N/A,FALSE,"P"}</definedName>
    <definedName name="yyyy" localSheetId="50" hidden="1">{"Tab1",#N/A,FALSE,"P";"Tab2",#N/A,FALSE,"P"}</definedName>
    <definedName name="yyyy" localSheetId="57" hidden="1">{"Tab1",#N/A,FALSE,"P";"Tab2",#N/A,FALSE,"P"}</definedName>
    <definedName name="yyyy" localSheetId="58" hidden="1">{"Tab1",#N/A,FALSE,"P";"Tab2",#N/A,FALSE,"P"}</definedName>
    <definedName name="yyyy" localSheetId="64" hidden="1">{"Tab1",#N/A,FALSE,"P";"Tab2",#N/A,FALSE,"P"}</definedName>
    <definedName name="yyyy" localSheetId="66" hidden="1">{"Tab1",#N/A,FALSE,"P";"Tab2",#N/A,FALSE,"P"}</definedName>
    <definedName name="yyyy" localSheetId="68" hidden="1">{"Tab1",#N/A,FALSE,"P";"Tab2",#N/A,FALSE,"P"}</definedName>
    <definedName name="yyyy" localSheetId="69" hidden="1">{"Tab1",#N/A,FALSE,"P";"Tab2",#N/A,FALSE,"P"}</definedName>
    <definedName name="yyyy" localSheetId="71" hidden="1">{"Tab1",#N/A,FALSE,"P";"Tab2",#N/A,FALSE,"P"}</definedName>
    <definedName name="yyyy" localSheetId="77" hidden="1">{"Tab1",#N/A,FALSE,"P";"Tab2",#N/A,FALSE,"P"}</definedName>
    <definedName name="yyyy" localSheetId="78" hidden="1">{"Tab1",#N/A,FALSE,"P";"Tab2",#N/A,FALSE,"P"}</definedName>
    <definedName name="yyyy" localSheetId="82" hidden="1">{"Tab1",#N/A,FALSE,"P";"Tab2",#N/A,FALSE,"P"}</definedName>
    <definedName name="yyyy" localSheetId="22" hidden="1">{"Tab1",#N/A,FALSE,"P";"Tab2",#N/A,FALSE,"P"}</definedName>
    <definedName name="yyyy" localSheetId="86" hidden="1">{"Tab1",#N/A,FALSE,"P";"Tab2",#N/A,FALSE,"P"}</definedName>
    <definedName name="yyyy" localSheetId="90" hidden="1">{"Tab1",#N/A,FALSE,"P";"Tab2",#N/A,FALSE,"P"}</definedName>
    <definedName name="yyyy" localSheetId="94" hidden="1">{"Tab1",#N/A,FALSE,"P";"Tab2",#N/A,FALSE,"P"}</definedName>
    <definedName name="yyyy" localSheetId="102" hidden="1">{"Tab1",#N/A,FALSE,"P";"Tab2",#N/A,FALSE,"P"}</definedName>
    <definedName name="yyyy" localSheetId="27" hidden="1">{"Tab1",#N/A,FALSE,"P";"Tab2",#N/A,FALSE,"P"}</definedName>
    <definedName name="yyyy" localSheetId="0" hidden="1">{"Tab1",#N/A,FALSE,"P";"Tab2",#N/A,FALSE,"P"}</definedName>
    <definedName name="yyyy" hidden="1">{"Tab1",#N/A,FALSE,"P";"Tab2",#N/A,FALSE,"P"}</definedName>
    <definedName name="yyyyyy" localSheetId="106" hidden="1">#REF!</definedName>
    <definedName name="yyyyyy" localSheetId="16" hidden="1">{"Minpmon",#N/A,FALSE,"Monthinput"}</definedName>
    <definedName name="yyyyyy" localSheetId="17" hidden="1">'[123]Fax a enviar'!#REF!</definedName>
    <definedName name="yyyyyy" localSheetId="57" hidden="1">'[123]Fax a enviar'!#REF!</definedName>
    <definedName name="yyyyyy" localSheetId="94" hidden="1">#REF!</definedName>
    <definedName name="yyyyyy" hidden="1">'[123]Fax a enviar'!#REF!</definedName>
    <definedName name="yyyyyyyy" localSheetId="106" hidden="1">#REF!</definedName>
    <definedName name="yyyyyyyy" localSheetId="17" hidden="1">'[123]Fax a enviar'!#REF!</definedName>
    <definedName name="yyyyyyyy" localSheetId="57" hidden="1">'[123]Fax a enviar'!#REF!</definedName>
    <definedName name="yyyyyyyy" localSheetId="94" hidden="1">#REF!</definedName>
    <definedName name="yyyyyyyy" hidden="1">'[123]Fax a enviar'!#REF!</definedName>
    <definedName name="yyyyyyyyyyy" localSheetId="106" hidden="1">#REF!</definedName>
    <definedName name="yyyyyyyyyyy" localSheetId="17" hidden="1">'[50]Fax a enviar'!#REF!</definedName>
    <definedName name="yyyyyyyyyyy" localSheetId="57" hidden="1">'[50]Fax a enviar'!#REF!</definedName>
    <definedName name="yyyyyyyyyyy" localSheetId="94" hidden="1">#REF!</definedName>
    <definedName name="yyyyyyyyyyy" hidden="1">'[50]Fax a enviar'!#REF!</definedName>
    <definedName name="yyyyyyyyyyyyy" localSheetId="106" hidden="1">#REF!</definedName>
    <definedName name="yyyyyyyyyyyyy" localSheetId="17" hidden="1">#REF!</definedName>
    <definedName name="yyyyyyyyyyyyy" localSheetId="41" hidden="1">#REF!</definedName>
    <definedName name="yyyyyyyyyyyyy" localSheetId="51" hidden="1">#REF!</definedName>
    <definedName name="yyyyyyyyyyyyy" localSheetId="89" hidden="1">#REF!</definedName>
    <definedName name="yyyyyyyyyyyyy" localSheetId="40" hidden="1">#REF!</definedName>
    <definedName name="yyyyyyyyyyyyy" localSheetId="42" hidden="1">#REF!</definedName>
    <definedName name="yyyyyyyyyyyyy" localSheetId="43" hidden="1">#REF!</definedName>
    <definedName name="yyyyyyyyyyyyy" localSheetId="47" hidden="1">#REF!</definedName>
    <definedName name="yyyyyyyyyyyyy" localSheetId="48" hidden="1">#REF!</definedName>
    <definedName name="yyyyyyyyyyyyy" localSheetId="49" hidden="1">#REF!</definedName>
    <definedName name="yyyyyyyyyyyyy" localSheetId="50" hidden="1">#REF!</definedName>
    <definedName name="yyyyyyyyyyyyy" localSheetId="57" hidden="1">#REF!</definedName>
    <definedName name="yyyyyyyyyyyyy" localSheetId="58" hidden="1">#REF!</definedName>
    <definedName name="yyyyyyyyyyyyy" localSheetId="59" hidden="1">#REF!</definedName>
    <definedName name="yyyyyyyyyyyyy" localSheetId="60" hidden="1">#REF!</definedName>
    <definedName name="yyyyyyyyyyyyy" localSheetId="76" hidden="1">#REF!</definedName>
    <definedName name="yyyyyyyyyyyyy" localSheetId="78" hidden="1">#REF!</definedName>
    <definedName name="yyyyyyyyyyyyy" localSheetId="82" hidden="1">#REF!</definedName>
    <definedName name="yyyyyyyyyyyyy" localSheetId="22" hidden="1">#REF!</definedName>
    <definedName name="yyyyyyyyyyyyy" localSheetId="86" hidden="1">#REF!</definedName>
    <definedName name="yyyyyyyyyyyyy" localSheetId="90" hidden="1">#REF!</definedName>
    <definedName name="yyyyyyyyyyyyy" localSheetId="27" hidden="1">#REF!</definedName>
    <definedName name="yyyyyyyyyyyyy" localSheetId="0" hidden="1">#REF!</definedName>
    <definedName name="yyyyyyyyyyyyy" hidden="1">#REF!</definedName>
    <definedName name="yyyyyyyyyyyyyyy" localSheetId="106" hidden="1">#REF!</definedName>
    <definedName name="yyyyyyyyyyyyyyy" localSheetId="17" hidden="1">'[123]Fax a enviar'!#REF!</definedName>
    <definedName name="yyyyyyyyyyyyyyy" localSheetId="51" hidden="1">'[123]Fax a enviar'!#REF!</definedName>
    <definedName name="yyyyyyyyyyyyyyy" localSheetId="89" hidden="1">'[123]Fax a enviar'!#REF!</definedName>
    <definedName name="yyyyyyyyyyyyyyy" localSheetId="40" hidden="1">'[123]Fax a enviar'!#REF!</definedName>
    <definedName name="yyyyyyyyyyyyyyy" localSheetId="42" hidden="1">'[123]Fax a enviar'!#REF!</definedName>
    <definedName name="yyyyyyyyyyyyyyy" localSheetId="47" hidden="1">#REF!</definedName>
    <definedName name="yyyyyyyyyyyyyyy" localSheetId="48" hidden="1">'[123]Fax a enviar'!#REF!</definedName>
    <definedName name="yyyyyyyyyyyyyyy" localSheetId="50" hidden="1">'[123]Fax a enviar'!#REF!</definedName>
    <definedName name="yyyyyyyyyyyyyyy" localSheetId="57" hidden="1">'[123]Fax a enviar'!#REF!</definedName>
    <definedName name="yyyyyyyyyyyyyyy" localSheetId="58" hidden="1">'[123]Fax a enviar'!#REF!</definedName>
    <definedName name="yyyyyyyyyyyyyyy" localSheetId="76" hidden="1">'[123]Fax a enviar'!#REF!</definedName>
    <definedName name="yyyyyyyyyyyyyyy" localSheetId="90" hidden="1">'[123]Fax a enviar'!#REF!</definedName>
    <definedName name="yyyyyyyyyyyyyyy" localSheetId="94" hidden="1">#REF!</definedName>
    <definedName name="yyyyyyyyyyyyyyy" hidden="1">'[123]Fax a enviar'!#REF!</definedName>
    <definedName name="yyyyyyyyyyyyyyyyyyyyyy" localSheetId="106" hidden="1">#REF!</definedName>
    <definedName name="yyyyyyyyyyyyyyyyyyyyyy" localSheetId="17" hidden="1">'[113]Fax a enviar'!#REF!</definedName>
    <definedName name="yyyyyyyyyyyyyyyyyyyyyy" localSheetId="40" hidden="1">'[113]Fax a enviar'!#REF!</definedName>
    <definedName name="yyyyyyyyyyyyyyyyyyyyyy" localSheetId="42" hidden="1">'[113]Fax a enviar'!#REF!</definedName>
    <definedName name="yyyyyyyyyyyyyyyyyyyyyy" localSheetId="47" hidden="1">#REF!</definedName>
    <definedName name="yyyyyyyyyyyyyyyyyyyyyy" localSheetId="48" hidden="1">'[113]Fax a enviar'!#REF!</definedName>
    <definedName name="yyyyyyyyyyyyyyyyyyyyyy" localSheetId="50" hidden="1">'[113]Fax a enviar'!#REF!</definedName>
    <definedName name="yyyyyyyyyyyyyyyyyyyyyy" localSheetId="57" hidden="1">'[113]Fax a enviar'!#REF!</definedName>
    <definedName name="yyyyyyyyyyyyyyyyyyyyyy" localSheetId="58" hidden="1">'[113]Fax a enviar'!#REF!</definedName>
    <definedName name="yyyyyyyyyyyyyyyyyyyyyy" localSheetId="76" hidden="1">'[113]Fax a enviar'!#REF!</definedName>
    <definedName name="yyyyyyyyyyyyyyyyyyyyyy" localSheetId="90" hidden="1">'[113]Fax a enviar'!#REF!</definedName>
    <definedName name="yyyyyyyyyyyyyyyyyyyyyy" localSheetId="94" hidden="1">#REF!</definedName>
    <definedName name="yyyyyyyyyyyyyyyyyyyyyy" hidden="1">'[113]Fax a enviar'!#REF!</definedName>
    <definedName name="Z" localSheetId="106">#REF!</definedName>
    <definedName name="Z" localSheetId="17">#REF!</definedName>
    <definedName name="Z" localSheetId="41">#REF!</definedName>
    <definedName name="Z" localSheetId="51">#REF!</definedName>
    <definedName name="Z" localSheetId="89">#REF!</definedName>
    <definedName name="Z" localSheetId="40">#REF!</definedName>
    <definedName name="Z" localSheetId="42">#REF!</definedName>
    <definedName name="Z" localSheetId="43">#REF!</definedName>
    <definedName name="Z" localSheetId="47">#REF!</definedName>
    <definedName name="Z" localSheetId="48">#REF!</definedName>
    <definedName name="Z" localSheetId="49">#REF!</definedName>
    <definedName name="Z" localSheetId="50">#REF!</definedName>
    <definedName name="Z" localSheetId="57">#REF!</definedName>
    <definedName name="Z" localSheetId="58">#REF!</definedName>
    <definedName name="Z" localSheetId="59">#REF!</definedName>
    <definedName name="Z" localSheetId="60">#REF!</definedName>
    <definedName name="Z" localSheetId="76">#REF!</definedName>
    <definedName name="Z" localSheetId="78">#REF!</definedName>
    <definedName name="Z" localSheetId="82">#REF!</definedName>
    <definedName name="Z" localSheetId="22">#REF!</definedName>
    <definedName name="Z" localSheetId="86">#REF!</definedName>
    <definedName name="Z" localSheetId="90">#REF!</definedName>
    <definedName name="Z" localSheetId="27">#REF!</definedName>
    <definedName name="Z" localSheetId="0">#REF!</definedName>
    <definedName name="Z">#REF!</definedName>
    <definedName name="Z_1A8C061B_2301_11D3_BFD1_000039E37209_.wvu.Cols" localSheetId="106" hidden="1">#REF!,#REF!,#REF!</definedName>
    <definedName name="Z_1A8C061B_2301_11D3_BFD1_000039E37209_.wvu.Cols" localSheetId="16" hidden="1">#REF!,#REF!,#REF!</definedName>
    <definedName name="Z_1A8C061B_2301_11D3_BFD1_000039E37209_.wvu.Cols" localSheetId="17" hidden="1">#REF!,#REF!,#REF!</definedName>
    <definedName name="Z_1A8C061B_2301_11D3_BFD1_000039E37209_.wvu.Cols" localSheetId="41" hidden="1">#REF!,#REF!,#REF!</definedName>
    <definedName name="Z_1A8C061B_2301_11D3_BFD1_000039E37209_.wvu.Cols" localSheetId="10" hidden="1">#REF!,#REF!,#REF!</definedName>
    <definedName name="Z_1A8C061B_2301_11D3_BFD1_000039E37209_.wvu.Cols" localSheetId="11" hidden="1">#REF!,#REF!,#REF!</definedName>
    <definedName name="Z_1A8C061B_2301_11D3_BFD1_000039E37209_.wvu.Cols" localSheetId="51" hidden="1">#REF!,#REF!,#REF!</definedName>
    <definedName name="Z_1A8C061B_2301_11D3_BFD1_000039E37209_.wvu.Cols" localSheetId="89" hidden="1">#REF!,#REF!,#REF!</definedName>
    <definedName name="Z_1A8C061B_2301_11D3_BFD1_000039E37209_.wvu.Cols" localSheetId="37" hidden="1">#REF!,#REF!,#REF!</definedName>
    <definedName name="Z_1A8C061B_2301_11D3_BFD1_000039E37209_.wvu.Cols" localSheetId="39" hidden="1">#REF!,#REF!,#REF!</definedName>
    <definedName name="Z_1A8C061B_2301_11D3_BFD1_000039E37209_.wvu.Cols" localSheetId="40" hidden="1">#REF!,#REF!,#REF!</definedName>
    <definedName name="Z_1A8C061B_2301_11D3_BFD1_000039E37209_.wvu.Cols" localSheetId="42" hidden="1">#REF!,#REF!,#REF!</definedName>
    <definedName name="Z_1A8C061B_2301_11D3_BFD1_000039E37209_.wvu.Cols" localSheetId="43" hidden="1">#REF!,#REF!,#REF!</definedName>
    <definedName name="Z_1A8C061B_2301_11D3_BFD1_000039E37209_.wvu.Cols" localSheetId="47" hidden="1">#REF!,#REF!,#REF!</definedName>
    <definedName name="Z_1A8C061B_2301_11D3_BFD1_000039E37209_.wvu.Cols" localSheetId="48" hidden="1">#REF!,#REF!,#REF!</definedName>
    <definedName name="Z_1A8C061B_2301_11D3_BFD1_000039E37209_.wvu.Cols" localSheetId="49" hidden="1">#REF!,#REF!,#REF!</definedName>
    <definedName name="Z_1A8C061B_2301_11D3_BFD1_000039E37209_.wvu.Cols" localSheetId="50" hidden="1">#REF!,#REF!,#REF!</definedName>
    <definedName name="Z_1A8C061B_2301_11D3_BFD1_000039E37209_.wvu.Cols" localSheetId="57" hidden="1">#REF!,#REF!,#REF!</definedName>
    <definedName name="Z_1A8C061B_2301_11D3_BFD1_000039E37209_.wvu.Cols" localSheetId="58" hidden="1">#REF!,#REF!,#REF!</definedName>
    <definedName name="Z_1A8C061B_2301_11D3_BFD1_000039E37209_.wvu.Cols" localSheetId="59" hidden="1">#REF!,#REF!,#REF!</definedName>
    <definedName name="Z_1A8C061B_2301_11D3_BFD1_000039E37209_.wvu.Cols" localSheetId="60" hidden="1">#REF!,#REF!,#REF!</definedName>
    <definedName name="Z_1A8C061B_2301_11D3_BFD1_000039E37209_.wvu.Cols" localSheetId="76" hidden="1">#REF!,#REF!,#REF!</definedName>
    <definedName name="Z_1A8C061B_2301_11D3_BFD1_000039E37209_.wvu.Cols" localSheetId="78" hidden="1">#REF!,#REF!,#REF!</definedName>
    <definedName name="Z_1A8C061B_2301_11D3_BFD1_000039E37209_.wvu.Cols" localSheetId="82" hidden="1">#REF!,#REF!,#REF!</definedName>
    <definedName name="Z_1A8C061B_2301_11D3_BFD1_000039E37209_.wvu.Cols" localSheetId="22" hidden="1">#REF!,#REF!,#REF!</definedName>
    <definedName name="Z_1A8C061B_2301_11D3_BFD1_000039E37209_.wvu.Cols" localSheetId="86" hidden="1">#REF!,#REF!,#REF!</definedName>
    <definedName name="Z_1A8C061B_2301_11D3_BFD1_000039E37209_.wvu.Cols" localSheetId="90" hidden="1">#REF!,#REF!,#REF!</definedName>
    <definedName name="Z_1A8C061B_2301_11D3_BFD1_000039E37209_.wvu.Cols" localSheetId="27" hidden="1">#REF!,#REF!,#REF!</definedName>
    <definedName name="Z_1A8C061B_2301_11D3_BFD1_000039E37209_.wvu.Cols" localSheetId="0" hidden="1">#REF!,#REF!,#REF!</definedName>
    <definedName name="Z_1A8C061B_2301_11D3_BFD1_000039E37209_.wvu.Cols" hidden="1">#REF!,#REF!,#REF!</definedName>
    <definedName name="Z_1A8C061B_2301_11D3_BFD1_000039E37209_.wvu.Rows" localSheetId="106" hidden="1">#REF!,#REF!,#REF!</definedName>
    <definedName name="Z_1A8C061B_2301_11D3_BFD1_000039E37209_.wvu.Rows" localSheetId="16" hidden="1">#REF!,#REF!,#REF!</definedName>
    <definedName name="Z_1A8C061B_2301_11D3_BFD1_000039E37209_.wvu.Rows" localSheetId="17" hidden="1">#REF!,#REF!,#REF!</definedName>
    <definedName name="Z_1A8C061B_2301_11D3_BFD1_000039E37209_.wvu.Rows" localSheetId="41" hidden="1">#REF!,#REF!,#REF!</definedName>
    <definedName name="Z_1A8C061B_2301_11D3_BFD1_000039E37209_.wvu.Rows" localSheetId="51" hidden="1">#REF!,#REF!,#REF!</definedName>
    <definedName name="Z_1A8C061B_2301_11D3_BFD1_000039E37209_.wvu.Rows" localSheetId="89" hidden="1">#REF!,#REF!,#REF!</definedName>
    <definedName name="Z_1A8C061B_2301_11D3_BFD1_000039E37209_.wvu.Rows" localSheetId="37" hidden="1">#REF!,#REF!,#REF!</definedName>
    <definedName name="Z_1A8C061B_2301_11D3_BFD1_000039E37209_.wvu.Rows" localSheetId="40" hidden="1">#REF!,#REF!,#REF!</definedName>
    <definedName name="Z_1A8C061B_2301_11D3_BFD1_000039E37209_.wvu.Rows" localSheetId="42" hidden="1">#REF!,#REF!,#REF!</definedName>
    <definedName name="Z_1A8C061B_2301_11D3_BFD1_000039E37209_.wvu.Rows" localSheetId="43" hidden="1">#REF!,#REF!,#REF!</definedName>
    <definedName name="Z_1A8C061B_2301_11D3_BFD1_000039E37209_.wvu.Rows" localSheetId="48" hidden="1">#REF!,#REF!,#REF!</definedName>
    <definedName name="Z_1A8C061B_2301_11D3_BFD1_000039E37209_.wvu.Rows" localSheetId="49" hidden="1">#REF!,#REF!,#REF!</definedName>
    <definedName name="Z_1A8C061B_2301_11D3_BFD1_000039E37209_.wvu.Rows" localSheetId="50" hidden="1">#REF!,#REF!,#REF!</definedName>
    <definedName name="Z_1A8C061B_2301_11D3_BFD1_000039E37209_.wvu.Rows" localSheetId="57" hidden="1">#REF!,#REF!,#REF!</definedName>
    <definedName name="Z_1A8C061B_2301_11D3_BFD1_000039E37209_.wvu.Rows" localSheetId="58" hidden="1">#REF!,#REF!,#REF!</definedName>
    <definedName name="Z_1A8C061B_2301_11D3_BFD1_000039E37209_.wvu.Rows" localSheetId="59" hidden="1">#REF!,#REF!,#REF!</definedName>
    <definedName name="Z_1A8C061B_2301_11D3_BFD1_000039E37209_.wvu.Rows" localSheetId="60" hidden="1">#REF!,#REF!,#REF!</definedName>
    <definedName name="Z_1A8C061B_2301_11D3_BFD1_000039E37209_.wvu.Rows" localSheetId="76" hidden="1">#REF!,#REF!,#REF!</definedName>
    <definedName name="Z_1A8C061B_2301_11D3_BFD1_000039E37209_.wvu.Rows" localSheetId="78" hidden="1">#REF!,#REF!,#REF!</definedName>
    <definedName name="Z_1A8C061B_2301_11D3_BFD1_000039E37209_.wvu.Rows" localSheetId="82" hidden="1">#REF!,#REF!,#REF!</definedName>
    <definedName name="Z_1A8C061B_2301_11D3_BFD1_000039E37209_.wvu.Rows" localSheetId="22" hidden="1">#REF!,#REF!,#REF!</definedName>
    <definedName name="Z_1A8C061B_2301_11D3_BFD1_000039E37209_.wvu.Rows" localSheetId="86" hidden="1">#REF!,#REF!,#REF!</definedName>
    <definedName name="Z_1A8C061B_2301_11D3_BFD1_000039E37209_.wvu.Rows" localSheetId="90" hidden="1">#REF!,#REF!,#REF!</definedName>
    <definedName name="Z_1A8C061B_2301_11D3_BFD1_000039E37209_.wvu.Rows" localSheetId="27" hidden="1">#REF!,#REF!,#REF!</definedName>
    <definedName name="Z_1A8C061B_2301_11D3_BFD1_000039E37209_.wvu.Rows" localSheetId="0" hidden="1">#REF!,#REF!,#REF!</definedName>
    <definedName name="Z_1A8C061B_2301_11D3_BFD1_000039E37209_.wvu.Rows" hidden="1">#REF!,#REF!,#REF!</definedName>
    <definedName name="Z_1A8C061C_2301_11D3_BFD1_000039E37209_.wvu.Cols" localSheetId="106" hidden="1">#REF!,#REF!,#REF!</definedName>
    <definedName name="Z_1A8C061C_2301_11D3_BFD1_000039E37209_.wvu.Cols" localSheetId="16" hidden="1">#REF!,#REF!,#REF!</definedName>
    <definedName name="Z_1A8C061C_2301_11D3_BFD1_000039E37209_.wvu.Cols" localSheetId="17" hidden="1">#REF!,#REF!,#REF!</definedName>
    <definedName name="Z_1A8C061C_2301_11D3_BFD1_000039E37209_.wvu.Cols" localSheetId="41" hidden="1">#REF!,#REF!,#REF!</definedName>
    <definedName name="Z_1A8C061C_2301_11D3_BFD1_000039E37209_.wvu.Cols" localSheetId="51" hidden="1">#REF!,#REF!,#REF!</definedName>
    <definedName name="Z_1A8C061C_2301_11D3_BFD1_000039E37209_.wvu.Cols" localSheetId="89" hidden="1">#REF!,#REF!,#REF!</definedName>
    <definedName name="Z_1A8C061C_2301_11D3_BFD1_000039E37209_.wvu.Cols" localSheetId="37" hidden="1">#REF!,#REF!,#REF!</definedName>
    <definedName name="Z_1A8C061C_2301_11D3_BFD1_000039E37209_.wvu.Cols" localSheetId="40" hidden="1">#REF!,#REF!,#REF!</definedName>
    <definedName name="Z_1A8C061C_2301_11D3_BFD1_000039E37209_.wvu.Cols" localSheetId="42" hidden="1">#REF!,#REF!,#REF!</definedName>
    <definedName name="Z_1A8C061C_2301_11D3_BFD1_000039E37209_.wvu.Cols" localSheetId="43" hidden="1">#REF!,#REF!,#REF!</definedName>
    <definedName name="Z_1A8C061C_2301_11D3_BFD1_000039E37209_.wvu.Cols" localSheetId="48" hidden="1">#REF!,#REF!,#REF!</definedName>
    <definedName name="Z_1A8C061C_2301_11D3_BFD1_000039E37209_.wvu.Cols" localSheetId="49" hidden="1">#REF!,#REF!,#REF!</definedName>
    <definedName name="Z_1A8C061C_2301_11D3_BFD1_000039E37209_.wvu.Cols" localSheetId="50" hidden="1">#REF!,#REF!,#REF!</definedName>
    <definedName name="Z_1A8C061C_2301_11D3_BFD1_000039E37209_.wvu.Cols" localSheetId="57" hidden="1">#REF!,#REF!,#REF!</definedName>
    <definedName name="Z_1A8C061C_2301_11D3_BFD1_000039E37209_.wvu.Cols" localSheetId="58" hidden="1">#REF!,#REF!,#REF!</definedName>
    <definedName name="Z_1A8C061C_2301_11D3_BFD1_000039E37209_.wvu.Cols" localSheetId="59" hidden="1">#REF!,#REF!,#REF!</definedName>
    <definedName name="Z_1A8C061C_2301_11D3_BFD1_000039E37209_.wvu.Cols" localSheetId="60" hidden="1">#REF!,#REF!,#REF!</definedName>
    <definedName name="Z_1A8C061C_2301_11D3_BFD1_000039E37209_.wvu.Cols" localSheetId="76" hidden="1">#REF!,#REF!,#REF!</definedName>
    <definedName name="Z_1A8C061C_2301_11D3_BFD1_000039E37209_.wvu.Cols" localSheetId="78" hidden="1">#REF!,#REF!,#REF!</definedName>
    <definedName name="Z_1A8C061C_2301_11D3_BFD1_000039E37209_.wvu.Cols" localSheetId="82" hidden="1">#REF!,#REF!,#REF!</definedName>
    <definedName name="Z_1A8C061C_2301_11D3_BFD1_000039E37209_.wvu.Cols" localSheetId="22" hidden="1">#REF!,#REF!,#REF!</definedName>
    <definedName name="Z_1A8C061C_2301_11D3_BFD1_000039E37209_.wvu.Cols" localSheetId="86" hidden="1">#REF!,#REF!,#REF!</definedName>
    <definedName name="Z_1A8C061C_2301_11D3_BFD1_000039E37209_.wvu.Cols" localSheetId="90" hidden="1">#REF!,#REF!,#REF!</definedName>
    <definedName name="Z_1A8C061C_2301_11D3_BFD1_000039E37209_.wvu.Cols" localSheetId="27" hidden="1">#REF!,#REF!,#REF!</definedName>
    <definedName name="Z_1A8C061C_2301_11D3_BFD1_000039E37209_.wvu.Cols" localSheetId="0" hidden="1">#REF!,#REF!,#REF!</definedName>
    <definedName name="Z_1A8C061C_2301_11D3_BFD1_000039E37209_.wvu.Cols" hidden="1">#REF!,#REF!,#REF!</definedName>
    <definedName name="Z_1A8C061C_2301_11D3_BFD1_000039E37209_.wvu.Rows" localSheetId="106" hidden="1">#REF!,#REF!,#REF!</definedName>
    <definedName name="Z_1A8C061C_2301_11D3_BFD1_000039E37209_.wvu.Rows" localSheetId="17" hidden="1">#REF!,#REF!,#REF!</definedName>
    <definedName name="Z_1A8C061C_2301_11D3_BFD1_000039E37209_.wvu.Rows" localSheetId="41" hidden="1">#REF!,#REF!,#REF!</definedName>
    <definedName name="Z_1A8C061C_2301_11D3_BFD1_000039E37209_.wvu.Rows" localSheetId="51" hidden="1">#REF!,#REF!,#REF!</definedName>
    <definedName name="Z_1A8C061C_2301_11D3_BFD1_000039E37209_.wvu.Rows" localSheetId="89" hidden="1">#REF!,#REF!,#REF!</definedName>
    <definedName name="Z_1A8C061C_2301_11D3_BFD1_000039E37209_.wvu.Rows" localSheetId="42" hidden="1">#REF!,#REF!,#REF!</definedName>
    <definedName name="Z_1A8C061C_2301_11D3_BFD1_000039E37209_.wvu.Rows" localSheetId="43" hidden="1">#REF!,#REF!,#REF!</definedName>
    <definedName name="Z_1A8C061C_2301_11D3_BFD1_000039E37209_.wvu.Rows" localSheetId="48" hidden="1">#REF!,#REF!,#REF!</definedName>
    <definedName name="Z_1A8C061C_2301_11D3_BFD1_000039E37209_.wvu.Rows" localSheetId="49" hidden="1">#REF!,#REF!,#REF!</definedName>
    <definedName name="Z_1A8C061C_2301_11D3_BFD1_000039E37209_.wvu.Rows" localSheetId="50" hidden="1">#REF!,#REF!,#REF!</definedName>
    <definedName name="Z_1A8C061C_2301_11D3_BFD1_000039E37209_.wvu.Rows" localSheetId="57" hidden="1">#REF!,#REF!,#REF!</definedName>
    <definedName name="Z_1A8C061C_2301_11D3_BFD1_000039E37209_.wvu.Rows" localSheetId="58" hidden="1">#REF!,#REF!,#REF!</definedName>
    <definedName name="Z_1A8C061C_2301_11D3_BFD1_000039E37209_.wvu.Rows" localSheetId="59" hidden="1">#REF!,#REF!,#REF!</definedName>
    <definedName name="Z_1A8C061C_2301_11D3_BFD1_000039E37209_.wvu.Rows" localSheetId="60" hidden="1">#REF!,#REF!,#REF!</definedName>
    <definedName name="Z_1A8C061C_2301_11D3_BFD1_000039E37209_.wvu.Rows" localSheetId="76" hidden="1">#REF!,#REF!,#REF!</definedName>
    <definedName name="Z_1A8C061C_2301_11D3_BFD1_000039E37209_.wvu.Rows" localSheetId="78" hidden="1">#REF!,#REF!,#REF!</definedName>
    <definedName name="Z_1A8C061C_2301_11D3_BFD1_000039E37209_.wvu.Rows" localSheetId="82" hidden="1">#REF!,#REF!,#REF!</definedName>
    <definedName name="Z_1A8C061C_2301_11D3_BFD1_000039E37209_.wvu.Rows" localSheetId="22" hidden="1">#REF!,#REF!,#REF!</definedName>
    <definedName name="Z_1A8C061C_2301_11D3_BFD1_000039E37209_.wvu.Rows" localSheetId="86" hidden="1">#REF!,#REF!,#REF!</definedName>
    <definedName name="Z_1A8C061C_2301_11D3_BFD1_000039E37209_.wvu.Rows" localSheetId="90" hidden="1">#REF!,#REF!,#REF!</definedName>
    <definedName name="Z_1A8C061C_2301_11D3_BFD1_000039E37209_.wvu.Rows" localSheetId="27" hidden="1">#REF!,#REF!,#REF!</definedName>
    <definedName name="Z_1A8C061C_2301_11D3_BFD1_000039E37209_.wvu.Rows" localSheetId="0" hidden="1">#REF!,#REF!,#REF!</definedName>
    <definedName name="Z_1A8C061C_2301_11D3_BFD1_000039E37209_.wvu.Rows" hidden="1">#REF!,#REF!,#REF!</definedName>
    <definedName name="Z_1A8C061E_2301_11D3_BFD1_000039E37209_.wvu.Cols" localSheetId="106" hidden="1">#REF!,#REF!,#REF!</definedName>
    <definedName name="Z_1A8C061E_2301_11D3_BFD1_000039E37209_.wvu.Cols" localSheetId="17" hidden="1">#REF!,#REF!,#REF!</definedName>
    <definedName name="Z_1A8C061E_2301_11D3_BFD1_000039E37209_.wvu.Cols" localSheetId="41" hidden="1">#REF!,#REF!,#REF!</definedName>
    <definedName name="Z_1A8C061E_2301_11D3_BFD1_000039E37209_.wvu.Cols" localSheetId="51" hidden="1">#REF!,#REF!,#REF!</definedName>
    <definedName name="Z_1A8C061E_2301_11D3_BFD1_000039E37209_.wvu.Cols" localSheetId="89" hidden="1">#REF!,#REF!,#REF!</definedName>
    <definedName name="Z_1A8C061E_2301_11D3_BFD1_000039E37209_.wvu.Cols" localSheetId="42" hidden="1">#REF!,#REF!,#REF!</definedName>
    <definedName name="Z_1A8C061E_2301_11D3_BFD1_000039E37209_.wvu.Cols" localSheetId="43" hidden="1">#REF!,#REF!,#REF!</definedName>
    <definedName name="Z_1A8C061E_2301_11D3_BFD1_000039E37209_.wvu.Cols" localSheetId="48" hidden="1">#REF!,#REF!,#REF!</definedName>
    <definedName name="Z_1A8C061E_2301_11D3_BFD1_000039E37209_.wvu.Cols" localSheetId="49" hidden="1">#REF!,#REF!,#REF!</definedName>
    <definedName name="Z_1A8C061E_2301_11D3_BFD1_000039E37209_.wvu.Cols" localSheetId="50" hidden="1">#REF!,#REF!,#REF!</definedName>
    <definedName name="Z_1A8C061E_2301_11D3_BFD1_000039E37209_.wvu.Cols" localSheetId="57" hidden="1">#REF!,#REF!,#REF!</definedName>
    <definedName name="Z_1A8C061E_2301_11D3_BFD1_000039E37209_.wvu.Cols" localSheetId="58" hidden="1">#REF!,#REF!,#REF!</definedName>
    <definedName name="Z_1A8C061E_2301_11D3_BFD1_000039E37209_.wvu.Cols" localSheetId="59" hidden="1">#REF!,#REF!,#REF!</definedName>
    <definedName name="Z_1A8C061E_2301_11D3_BFD1_000039E37209_.wvu.Cols" localSheetId="60" hidden="1">#REF!,#REF!,#REF!</definedName>
    <definedName name="Z_1A8C061E_2301_11D3_BFD1_000039E37209_.wvu.Cols" localSheetId="76" hidden="1">#REF!,#REF!,#REF!</definedName>
    <definedName name="Z_1A8C061E_2301_11D3_BFD1_000039E37209_.wvu.Cols" localSheetId="78" hidden="1">#REF!,#REF!,#REF!</definedName>
    <definedName name="Z_1A8C061E_2301_11D3_BFD1_000039E37209_.wvu.Cols" localSheetId="82" hidden="1">#REF!,#REF!,#REF!</definedName>
    <definedName name="Z_1A8C061E_2301_11D3_BFD1_000039E37209_.wvu.Cols" localSheetId="22" hidden="1">#REF!,#REF!,#REF!</definedName>
    <definedName name="Z_1A8C061E_2301_11D3_BFD1_000039E37209_.wvu.Cols" localSheetId="86" hidden="1">#REF!,#REF!,#REF!</definedName>
    <definedName name="Z_1A8C061E_2301_11D3_BFD1_000039E37209_.wvu.Cols" localSheetId="90" hidden="1">#REF!,#REF!,#REF!</definedName>
    <definedName name="Z_1A8C061E_2301_11D3_BFD1_000039E37209_.wvu.Cols" localSheetId="27" hidden="1">#REF!,#REF!,#REF!</definedName>
    <definedName name="Z_1A8C061E_2301_11D3_BFD1_000039E37209_.wvu.Cols" localSheetId="0" hidden="1">#REF!,#REF!,#REF!</definedName>
    <definedName name="Z_1A8C061E_2301_11D3_BFD1_000039E37209_.wvu.Cols" hidden="1">#REF!,#REF!,#REF!</definedName>
    <definedName name="Z_1A8C061E_2301_11D3_BFD1_000039E37209_.wvu.Rows" localSheetId="106" hidden="1">#REF!,#REF!,#REF!</definedName>
    <definedName name="Z_1A8C061E_2301_11D3_BFD1_000039E37209_.wvu.Rows" localSheetId="17" hidden="1">#REF!,#REF!,#REF!</definedName>
    <definedName name="Z_1A8C061E_2301_11D3_BFD1_000039E37209_.wvu.Rows" localSheetId="41" hidden="1">#REF!,#REF!,#REF!</definedName>
    <definedName name="Z_1A8C061E_2301_11D3_BFD1_000039E37209_.wvu.Rows" localSheetId="51" hidden="1">#REF!,#REF!,#REF!</definedName>
    <definedName name="Z_1A8C061E_2301_11D3_BFD1_000039E37209_.wvu.Rows" localSheetId="89" hidden="1">#REF!,#REF!,#REF!</definedName>
    <definedName name="Z_1A8C061E_2301_11D3_BFD1_000039E37209_.wvu.Rows" localSheetId="42" hidden="1">#REF!,#REF!,#REF!</definedName>
    <definedName name="Z_1A8C061E_2301_11D3_BFD1_000039E37209_.wvu.Rows" localSheetId="43" hidden="1">#REF!,#REF!,#REF!</definedName>
    <definedName name="Z_1A8C061E_2301_11D3_BFD1_000039E37209_.wvu.Rows" localSheetId="48" hidden="1">#REF!,#REF!,#REF!</definedName>
    <definedName name="Z_1A8C061E_2301_11D3_BFD1_000039E37209_.wvu.Rows" localSheetId="49" hidden="1">#REF!,#REF!,#REF!</definedName>
    <definedName name="Z_1A8C061E_2301_11D3_BFD1_000039E37209_.wvu.Rows" localSheetId="50" hidden="1">#REF!,#REF!,#REF!</definedName>
    <definedName name="Z_1A8C061E_2301_11D3_BFD1_000039E37209_.wvu.Rows" localSheetId="57" hidden="1">#REF!,#REF!,#REF!</definedName>
    <definedName name="Z_1A8C061E_2301_11D3_BFD1_000039E37209_.wvu.Rows" localSheetId="58" hidden="1">#REF!,#REF!,#REF!</definedName>
    <definedName name="Z_1A8C061E_2301_11D3_BFD1_000039E37209_.wvu.Rows" localSheetId="59" hidden="1">#REF!,#REF!,#REF!</definedName>
    <definedName name="Z_1A8C061E_2301_11D3_BFD1_000039E37209_.wvu.Rows" localSheetId="60" hidden="1">#REF!,#REF!,#REF!</definedName>
    <definedName name="Z_1A8C061E_2301_11D3_BFD1_000039E37209_.wvu.Rows" localSheetId="76" hidden="1">#REF!,#REF!,#REF!</definedName>
    <definedName name="Z_1A8C061E_2301_11D3_BFD1_000039E37209_.wvu.Rows" localSheetId="78" hidden="1">#REF!,#REF!,#REF!</definedName>
    <definedName name="Z_1A8C061E_2301_11D3_BFD1_000039E37209_.wvu.Rows" localSheetId="82" hidden="1">#REF!,#REF!,#REF!</definedName>
    <definedName name="Z_1A8C061E_2301_11D3_BFD1_000039E37209_.wvu.Rows" localSheetId="22" hidden="1">#REF!,#REF!,#REF!</definedName>
    <definedName name="Z_1A8C061E_2301_11D3_BFD1_000039E37209_.wvu.Rows" localSheetId="86" hidden="1">#REF!,#REF!,#REF!</definedName>
    <definedName name="Z_1A8C061E_2301_11D3_BFD1_000039E37209_.wvu.Rows" localSheetId="90" hidden="1">#REF!,#REF!,#REF!</definedName>
    <definedName name="Z_1A8C061E_2301_11D3_BFD1_000039E37209_.wvu.Rows" localSheetId="27" hidden="1">#REF!,#REF!,#REF!</definedName>
    <definedName name="Z_1A8C061E_2301_11D3_BFD1_000039E37209_.wvu.Rows" localSheetId="0" hidden="1">#REF!,#REF!,#REF!</definedName>
    <definedName name="Z_1A8C061E_2301_11D3_BFD1_000039E37209_.wvu.Rows" hidden="1">#REF!,#REF!,#REF!</definedName>
    <definedName name="Z_1A8C061F_2301_11D3_BFD1_000039E37209_.wvu.Cols" localSheetId="106" hidden="1">#REF!,#REF!,#REF!</definedName>
    <definedName name="Z_1A8C061F_2301_11D3_BFD1_000039E37209_.wvu.Cols" localSheetId="17" hidden="1">#REF!,#REF!,#REF!</definedName>
    <definedName name="Z_1A8C061F_2301_11D3_BFD1_000039E37209_.wvu.Cols" localSheetId="41" hidden="1">#REF!,#REF!,#REF!</definedName>
    <definedName name="Z_1A8C061F_2301_11D3_BFD1_000039E37209_.wvu.Cols" localSheetId="51" hidden="1">#REF!,#REF!,#REF!</definedName>
    <definedName name="Z_1A8C061F_2301_11D3_BFD1_000039E37209_.wvu.Cols" localSheetId="89" hidden="1">#REF!,#REF!,#REF!</definedName>
    <definedName name="Z_1A8C061F_2301_11D3_BFD1_000039E37209_.wvu.Cols" localSheetId="42" hidden="1">#REF!,#REF!,#REF!</definedName>
    <definedName name="Z_1A8C061F_2301_11D3_BFD1_000039E37209_.wvu.Cols" localSheetId="43" hidden="1">#REF!,#REF!,#REF!</definedName>
    <definedName name="Z_1A8C061F_2301_11D3_BFD1_000039E37209_.wvu.Cols" localSheetId="48" hidden="1">#REF!,#REF!,#REF!</definedName>
    <definedName name="Z_1A8C061F_2301_11D3_BFD1_000039E37209_.wvu.Cols" localSheetId="49" hidden="1">#REF!,#REF!,#REF!</definedName>
    <definedName name="Z_1A8C061F_2301_11D3_BFD1_000039E37209_.wvu.Cols" localSheetId="50" hidden="1">#REF!,#REF!,#REF!</definedName>
    <definedName name="Z_1A8C061F_2301_11D3_BFD1_000039E37209_.wvu.Cols" localSheetId="57" hidden="1">#REF!,#REF!,#REF!</definedName>
    <definedName name="Z_1A8C061F_2301_11D3_BFD1_000039E37209_.wvu.Cols" localSheetId="58" hidden="1">#REF!,#REF!,#REF!</definedName>
    <definedName name="Z_1A8C061F_2301_11D3_BFD1_000039E37209_.wvu.Cols" localSheetId="59" hidden="1">#REF!,#REF!,#REF!</definedName>
    <definedName name="Z_1A8C061F_2301_11D3_BFD1_000039E37209_.wvu.Cols" localSheetId="60" hidden="1">#REF!,#REF!,#REF!</definedName>
    <definedName name="Z_1A8C061F_2301_11D3_BFD1_000039E37209_.wvu.Cols" localSheetId="76" hidden="1">#REF!,#REF!,#REF!</definedName>
    <definedName name="Z_1A8C061F_2301_11D3_BFD1_000039E37209_.wvu.Cols" localSheetId="78" hidden="1">#REF!,#REF!,#REF!</definedName>
    <definedName name="Z_1A8C061F_2301_11D3_BFD1_000039E37209_.wvu.Cols" localSheetId="82" hidden="1">#REF!,#REF!,#REF!</definedName>
    <definedName name="Z_1A8C061F_2301_11D3_BFD1_000039E37209_.wvu.Cols" localSheetId="22" hidden="1">#REF!,#REF!,#REF!</definedName>
    <definedName name="Z_1A8C061F_2301_11D3_BFD1_000039E37209_.wvu.Cols" localSheetId="86" hidden="1">#REF!,#REF!,#REF!</definedName>
    <definedName name="Z_1A8C061F_2301_11D3_BFD1_000039E37209_.wvu.Cols" localSheetId="90" hidden="1">#REF!,#REF!,#REF!</definedName>
    <definedName name="Z_1A8C061F_2301_11D3_BFD1_000039E37209_.wvu.Cols" localSheetId="27" hidden="1">#REF!,#REF!,#REF!</definedName>
    <definedName name="Z_1A8C061F_2301_11D3_BFD1_000039E37209_.wvu.Cols" localSheetId="0" hidden="1">#REF!,#REF!,#REF!</definedName>
    <definedName name="Z_1A8C061F_2301_11D3_BFD1_000039E37209_.wvu.Cols" hidden="1">#REF!,#REF!,#REF!</definedName>
    <definedName name="Z_1A8C061F_2301_11D3_BFD1_000039E37209_.wvu.Rows" localSheetId="106" hidden="1">#REF!,#REF!,#REF!</definedName>
    <definedName name="Z_1A8C061F_2301_11D3_BFD1_000039E37209_.wvu.Rows" localSheetId="17" hidden="1">#REF!,#REF!,#REF!</definedName>
    <definedName name="Z_1A8C061F_2301_11D3_BFD1_000039E37209_.wvu.Rows" localSheetId="41" hidden="1">#REF!,#REF!,#REF!</definedName>
    <definedName name="Z_1A8C061F_2301_11D3_BFD1_000039E37209_.wvu.Rows" localSheetId="51" hidden="1">#REF!,#REF!,#REF!</definedName>
    <definedName name="Z_1A8C061F_2301_11D3_BFD1_000039E37209_.wvu.Rows" localSheetId="89" hidden="1">#REF!,#REF!,#REF!</definedName>
    <definedName name="Z_1A8C061F_2301_11D3_BFD1_000039E37209_.wvu.Rows" localSheetId="42" hidden="1">#REF!,#REF!,#REF!</definedName>
    <definedName name="Z_1A8C061F_2301_11D3_BFD1_000039E37209_.wvu.Rows" localSheetId="43" hidden="1">#REF!,#REF!,#REF!</definedName>
    <definedName name="Z_1A8C061F_2301_11D3_BFD1_000039E37209_.wvu.Rows" localSheetId="48" hidden="1">#REF!,#REF!,#REF!</definedName>
    <definedName name="Z_1A8C061F_2301_11D3_BFD1_000039E37209_.wvu.Rows" localSheetId="49" hidden="1">#REF!,#REF!,#REF!</definedName>
    <definedName name="Z_1A8C061F_2301_11D3_BFD1_000039E37209_.wvu.Rows" localSheetId="50" hidden="1">#REF!,#REF!,#REF!</definedName>
    <definedName name="Z_1A8C061F_2301_11D3_BFD1_000039E37209_.wvu.Rows" localSheetId="57" hidden="1">#REF!,#REF!,#REF!</definedName>
    <definedName name="Z_1A8C061F_2301_11D3_BFD1_000039E37209_.wvu.Rows" localSheetId="58" hidden="1">#REF!,#REF!,#REF!</definedName>
    <definedName name="Z_1A8C061F_2301_11D3_BFD1_000039E37209_.wvu.Rows" localSheetId="59" hidden="1">#REF!,#REF!,#REF!</definedName>
    <definedName name="Z_1A8C061F_2301_11D3_BFD1_000039E37209_.wvu.Rows" localSheetId="60" hidden="1">#REF!,#REF!,#REF!</definedName>
    <definedName name="Z_1A8C061F_2301_11D3_BFD1_000039E37209_.wvu.Rows" localSheetId="76" hidden="1">#REF!,#REF!,#REF!</definedName>
    <definedName name="Z_1A8C061F_2301_11D3_BFD1_000039E37209_.wvu.Rows" localSheetId="78" hidden="1">#REF!,#REF!,#REF!</definedName>
    <definedName name="Z_1A8C061F_2301_11D3_BFD1_000039E37209_.wvu.Rows" localSheetId="82" hidden="1">#REF!,#REF!,#REF!</definedName>
    <definedName name="Z_1A8C061F_2301_11D3_BFD1_000039E37209_.wvu.Rows" localSheetId="22" hidden="1">#REF!,#REF!,#REF!</definedName>
    <definedName name="Z_1A8C061F_2301_11D3_BFD1_000039E37209_.wvu.Rows" localSheetId="86" hidden="1">#REF!,#REF!,#REF!</definedName>
    <definedName name="Z_1A8C061F_2301_11D3_BFD1_000039E37209_.wvu.Rows" localSheetId="90" hidden="1">#REF!,#REF!,#REF!</definedName>
    <definedName name="Z_1A8C061F_2301_11D3_BFD1_000039E37209_.wvu.Rows" localSheetId="27" hidden="1">#REF!,#REF!,#REF!</definedName>
    <definedName name="Z_1A8C061F_2301_11D3_BFD1_000039E37209_.wvu.Rows" localSheetId="0" hidden="1">#REF!,#REF!,#REF!</definedName>
    <definedName name="Z_1A8C061F_2301_11D3_BFD1_000039E37209_.wvu.Rows" hidden="1">#REF!,#REF!,#REF!</definedName>
    <definedName name="Z_95224721_0485_11D4_BFD1_00508B5F4DA4_.wvu.Cols" localSheetId="106" hidden="1">#REF!</definedName>
    <definedName name="Z_95224721_0485_11D4_BFD1_00508B5F4DA4_.wvu.Cols" localSheetId="17" hidden="1">#REF!</definedName>
    <definedName name="Z_95224721_0485_11D4_BFD1_00508B5F4DA4_.wvu.Cols" localSheetId="41" hidden="1">#REF!</definedName>
    <definedName name="Z_95224721_0485_11D4_BFD1_00508B5F4DA4_.wvu.Cols" localSheetId="51" hidden="1">#REF!</definedName>
    <definedName name="Z_95224721_0485_11D4_BFD1_00508B5F4DA4_.wvu.Cols" localSheetId="89" hidden="1">#REF!</definedName>
    <definedName name="Z_95224721_0485_11D4_BFD1_00508B5F4DA4_.wvu.Cols" localSheetId="40" hidden="1">#REF!</definedName>
    <definedName name="Z_95224721_0485_11D4_BFD1_00508B5F4DA4_.wvu.Cols" localSheetId="42" hidden="1">#REF!</definedName>
    <definedName name="Z_95224721_0485_11D4_BFD1_00508B5F4DA4_.wvu.Cols" localSheetId="43" hidden="1">#REF!</definedName>
    <definedName name="Z_95224721_0485_11D4_BFD1_00508B5F4DA4_.wvu.Cols" localSheetId="47" hidden="1">#REF!</definedName>
    <definedName name="Z_95224721_0485_11D4_BFD1_00508B5F4DA4_.wvu.Cols" localSheetId="48" hidden="1">#REF!</definedName>
    <definedName name="Z_95224721_0485_11D4_BFD1_00508B5F4DA4_.wvu.Cols" localSheetId="49" hidden="1">#REF!</definedName>
    <definedName name="Z_95224721_0485_11D4_BFD1_00508B5F4DA4_.wvu.Cols" localSheetId="50" hidden="1">#REF!</definedName>
    <definedName name="Z_95224721_0485_11D4_BFD1_00508B5F4DA4_.wvu.Cols" localSheetId="57" hidden="1">#REF!</definedName>
    <definedName name="Z_95224721_0485_11D4_BFD1_00508B5F4DA4_.wvu.Cols" localSheetId="58" hidden="1">#REF!</definedName>
    <definedName name="Z_95224721_0485_11D4_BFD1_00508B5F4DA4_.wvu.Cols" localSheetId="59" hidden="1">#REF!</definedName>
    <definedName name="Z_95224721_0485_11D4_BFD1_00508B5F4DA4_.wvu.Cols" localSheetId="60" hidden="1">#REF!</definedName>
    <definedName name="Z_95224721_0485_11D4_BFD1_00508B5F4DA4_.wvu.Cols" localSheetId="76" hidden="1">#REF!</definedName>
    <definedName name="Z_95224721_0485_11D4_BFD1_00508B5F4DA4_.wvu.Cols" localSheetId="78" hidden="1">#REF!</definedName>
    <definedName name="Z_95224721_0485_11D4_BFD1_00508B5F4DA4_.wvu.Cols" localSheetId="82" hidden="1">#REF!</definedName>
    <definedName name="Z_95224721_0485_11D4_BFD1_00508B5F4DA4_.wvu.Cols" localSheetId="22" hidden="1">#REF!</definedName>
    <definedName name="Z_95224721_0485_11D4_BFD1_00508B5F4DA4_.wvu.Cols" localSheetId="86" hidden="1">#REF!</definedName>
    <definedName name="Z_95224721_0485_11D4_BFD1_00508B5F4DA4_.wvu.Cols" localSheetId="90" hidden="1">#REF!</definedName>
    <definedName name="Z_95224721_0485_11D4_BFD1_00508B5F4DA4_.wvu.Cols" localSheetId="27" hidden="1">#REF!</definedName>
    <definedName name="Z_95224721_0485_11D4_BFD1_00508B5F4DA4_.wvu.Cols" localSheetId="0" hidden="1">#REF!</definedName>
    <definedName name="Z_95224721_0485_11D4_BFD1_00508B5F4DA4_.wvu.Cols" hidden="1">#REF!</definedName>
    <definedName name="zc" localSheetId="104" hidden="1">{"Riqfin97",#N/A,FALSE,"Tran";"Riqfinpro",#N/A,FALSE,"Tran"}</definedName>
    <definedName name="zc" localSheetId="106" hidden="1">{"Riqfin97",#N/A,FALSE,"Tran";"Riqfinpro",#N/A,FALSE,"Tran"}</definedName>
    <definedName name="zc" localSheetId="16" hidden="1">{"Riqfin97",#N/A,FALSE,"Tran";"Riqfinpro",#N/A,FALSE,"Tran"}</definedName>
    <definedName name="zc" localSheetId="17" hidden="1">{"Riqfin97",#N/A,FALSE,"Tran";"Riqfinpro",#N/A,FALSE,"Tran"}</definedName>
    <definedName name="zc" localSheetId="18" hidden="1">{"Riqfin97",#N/A,FALSE,"Tran";"Riqfinpro",#N/A,FALSE,"Tran"}</definedName>
    <definedName name="zc" localSheetId="38" hidden="1">{"Riqfin97",#N/A,FALSE,"Tran";"Riqfinpro",#N/A,FALSE,"Tran"}</definedName>
    <definedName name="zc" localSheetId="41" hidden="1">{"Riqfin97",#N/A,FALSE,"Tran";"Riqfinpro",#N/A,FALSE,"Tran"}</definedName>
    <definedName name="zc" localSheetId="65" hidden="1">{"Riqfin97",#N/A,FALSE,"Tran";"Riqfinpro",#N/A,FALSE,"Tran"}</definedName>
    <definedName name="zc" localSheetId="67" hidden="1">{"Riqfin97",#N/A,FALSE,"Tran";"Riqfinpro",#N/A,FALSE,"Tran"}</definedName>
    <definedName name="zc" localSheetId="70" hidden="1">{"Riqfin97",#N/A,FALSE,"Tran";"Riqfinpro",#N/A,FALSE,"Tran"}</definedName>
    <definedName name="zc" localSheetId="8" hidden="1">{"Riqfin97",#N/A,FALSE,"Tran";"Riqfinpro",#N/A,FALSE,"Tran"}</definedName>
    <definedName name="zc" localSheetId="9" hidden="1">{"Riqfin97",#N/A,FALSE,"Tran";"Riqfinpro",#N/A,FALSE,"Tran"}</definedName>
    <definedName name="zc" localSheetId="10" hidden="1">{"Riqfin97",#N/A,FALSE,"Tran";"Riqfinpro",#N/A,FALSE,"Tran"}</definedName>
    <definedName name="zc" localSheetId="11" hidden="1">{"Riqfin97",#N/A,FALSE,"Tran";"Riqfinpro",#N/A,FALSE,"Tran"}</definedName>
    <definedName name="zc" localSheetId="54" hidden="1">{"Riqfin97",#N/A,FALSE,"Tran";"Riqfinpro",#N/A,FALSE,"Tran"}</definedName>
    <definedName name="zc" localSheetId="51" hidden="1">{"Riqfin97",#N/A,FALSE,"Tran";"Riqfinpro",#N/A,FALSE,"Tran"}</definedName>
    <definedName name="zc" localSheetId="89" hidden="1">{"Riqfin97",#N/A,FALSE,"Tran";"Riqfinpro",#N/A,FALSE,"Tran"}</definedName>
    <definedName name="zc" localSheetId="28" hidden="1">{"Riqfin97",#N/A,FALSE,"Tran";"Riqfinpro",#N/A,FALSE,"Tran"}</definedName>
    <definedName name="zc" localSheetId="29" hidden="1">{"Riqfin97",#N/A,FALSE,"Tran";"Riqfinpro",#N/A,FALSE,"Tran"}</definedName>
    <definedName name="zc" localSheetId="30" hidden="1">{"Riqfin97",#N/A,FALSE,"Tran";"Riqfinpro",#N/A,FALSE,"Tran"}</definedName>
    <definedName name="zc" localSheetId="31" hidden="1">{"Riqfin97",#N/A,FALSE,"Tran";"Riqfinpro",#N/A,FALSE,"Tran"}</definedName>
    <definedName name="zc" localSheetId="32" hidden="1">{"Riqfin97",#N/A,FALSE,"Tran";"Riqfinpro",#N/A,FALSE,"Tran"}</definedName>
    <definedName name="zc" localSheetId="33" hidden="1">{"Riqfin97",#N/A,FALSE,"Tran";"Riqfinpro",#N/A,FALSE,"Tran"}</definedName>
    <definedName name="zc" localSheetId="34" hidden="1">{"Riqfin97",#N/A,FALSE,"Tran";"Riqfinpro",#N/A,FALSE,"Tran"}</definedName>
    <definedName name="zc" localSheetId="37" hidden="1">{"Riqfin97",#N/A,FALSE,"Tran";"Riqfinpro",#N/A,FALSE,"Tran"}</definedName>
    <definedName name="zc" localSheetId="2" hidden="1">{"Riqfin97",#N/A,FALSE,"Tran";"Riqfinpro",#N/A,FALSE,"Tran"}</definedName>
    <definedName name="zc" localSheetId="39" hidden="1">{"Riqfin97",#N/A,FALSE,"Tran";"Riqfinpro",#N/A,FALSE,"Tran"}</definedName>
    <definedName name="zc" localSheetId="40" hidden="1">{"Riqfin97",#N/A,FALSE,"Tran";"Riqfinpro",#N/A,FALSE,"Tran"}</definedName>
    <definedName name="zc" localSheetId="42" hidden="1">{"Riqfin97",#N/A,FALSE,"Tran";"Riqfinpro",#N/A,FALSE,"Tran"}</definedName>
    <definedName name="zc" localSheetId="43" hidden="1">{"Riqfin97",#N/A,FALSE,"Tran";"Riqfinpro",#N/A,FALSE,"Tran"}</definedName>
    <definedName name="zc" localSheetId="44" hidden="1">{"Riqfin97",#N/A,FALSE,"Tran";"Riqfinpro",#N/A,FALSE,"Tran"}</definedName>
    <definedName name="zc" localSheetId="45" hidden="1">{"Riqfin97",#N/A,FALSE,"Tran";"Riqfinpro",#N/A,FALSE,"Tran"}</definedName>
    <definedName name="zc" localSheetId="46" hidden="1">{"Riqfin97",#N/A,FALSE,"Tran";"Riqfinpro",#N/A,FALSE,"Tran"}</definedName>
    <definedName name="zc" localSheetId="47" hidden="1">{"Riqfin97",#N/A,FALSE,"Tran";"Riqfinpro",#N/A,FALSE,"Tran"}</definedName>
    <definedName name="zc" localSheetId="48" hidden="1">{"Riqfin97",#N/A,FALSE,"Tran";"Riqfinpro",#N/A,FALSE,"Tran"}</definedName>
    <definedName name="zc" localSheetId="49" hidden="1">{"Riqfin97",#N/A,FALSE,"Tran";"Riqfinpro",#N/A,FALSE,"Tran"}</definedName>
    <definedName name="zc" localSheetId="50" hidden="1">{"Riqfin97",#N/A,FALSE,"Tran";"Riqfinpro",#N/A,FALSE,"Tran"}</definedName>
    <definedName name="zc" localSheetId="57" hidden="1">{"Riqfin97",#N/A,FALSE,"Tran";"Riqfinpro",#N/A,FALSE,"Tran"}</definedName>
    <definedName name="zc" localSheetId="58" hidden="1">{"Riqfin97",#N/A,FALSE,"Tran";"Riqfinpro",#N/A,FALSE,"Tran"}</definedName>
    <definedName name="zc" localSheetId="59" hidden="1">{"Riqfin97",#N/A,FALSE,"Tran";"Riqfinpro",#N/A,FALSE,"Tran"}</definedName>
    <definedName name="zc" localSheetId="60" hidden="1">{"Riqfin97",#N/A,FALSE,"Tran";"Riqfinpro",#N/A,FALSE,"Tran"}</definedName>
    <definedName name="zc" localSheetId="61" hidden="1">{"Riqfin97",#N/A,FALSE,"Tran";"Riqfinpro",#N/A,FALSE,"Tran"}</definedName>
    <definedName name="zc" localSheetId="62" hidden="1">{"Riqfin97",#N/A,FALSE,"Tran";"Riqfinpro",#N/A,FALSE,"Tran"}</definedName>
    <definedName name="zc" localSheetId="63" hidden="1">{"Riqfin97",#N/A,FALSE,"Tran";"Riqfinpro",#N/A,FALSE,"Tran"}</definedName>
    <definedName name="zc" localSheetId="64" hidden="1">{"Riqfin97",#N/A,FALSE,"Tran";"Riqfinpro",#N/A,FALSE,"Tran"}</definedName>
    <definedName name="zc" localSheetId="66" hidden="1">{"Riqfin97",#N/A,FALSE,"Tran";"Riqfinpro",#N/A,FALSE,"Tran"}</definedName>
    <definedName name="zc" localSheetId="68" hidden="1">{"Riqfin97",#N/A,FALSE,"Tran";"Riqfinpro",#N/A,FALSE,"Tran"}</definedName>
    <definedName name="zc" localSheetId="69" hidden="1">{"Riqfin97",#N/A,FALSE,"Tran";"Riqfinpro",#N/A,FALSE,"Tran"}</definedName>
    <definedName name="zc" localSheetId="71" hidden="1">{"Riqfin97",#N/A,FALSE,"Tran";"Riqfinpro",#N/A,FALSE,"Tran"}</definedName>
    <definedName name="zc" localSheetId="76" hidden="1">{"Riqfin97",#N/A,FALSE,"Tran";"Riqfinpro",#N/A,FALSE,"Tran"}</definedName>
    <definedName name="zc" localSheetId="77" hidden="1">{"Riqfin97",#N/A,FALSE,"Tran";"Riqfinpro",#N/A,FALSE,"Tran"}</definedName>
    <definedName name="zc" localSheetId="78" hidden="1">{"Riqfin97",#N/A,FALSE,"Tran";"Riqfinpro",#N/A,FALSE,"Tran"}</definedName>
    <definedName name="zc" localSheetId="82" hidden="1">{"Riqfin97",#N/A,FALSE,"Tran";"Riqfinpro",#N/A,FALSE,"Tran"}</definedName>
    <definedName name="zc" localSheetId="22" hidden="1">{"Riqfin97",#N/A,FALSE,"Tran";"Riqfinpro",#N/A,FALSE,"Tran"}</definedName>
    <definedName name="zc" localSheetId="86" hidden="1">{"Riqfin97",#N/A,FALSE,"Tran";"Riqfinpro",#N/A,FALSE,"Tran"}</definedName>
    <definedName name="zc" localSheetId="90" hidden="1">{"Riqfin97",#N/A,FALSE,"Tran";"Riqfinpro",#N/A,FALSE,"Tran"}</definedName>
    <definedName name="zc" localSheetId="94" hidden="1">{"Riqfin97",#N/A,FALSE,"Tran";"Riqfinpro",#N/A,FALSE,"Tran"}</definedName>
    <definedName name="zc" localSheetId="102" hidden="1">{"Riqfin97",#N/A,FALSE,"Tran";"Riqfinpro",#N/A,FALSE,"Tran"}</definedName>
    <definedName name="zc" localSheetId="27" hidden="1">{"Riqfin97",#N/A,FALSE,"Tran";"Riqfinpro",#N/A,FALSE,"Tran"}</definedName>
    <definedName name="zc" localSheetId="0" hidden="1">{"Riqfin97",#N/A,FALSE,"Tran";"Riqfinpro",#N/A,FALSE,"Tran"}</definedName>
    <definedName name="zc" hidden="1">{"Riqfin97",#N/A,FALSE,"Tran";"Riqfinpro",#N/A,FALSE,"Tran"}</definedName>
    <definedName name="zio" localSheetId="104" hidden="1">{"Tab1",#N/A,FALSE,"P";"Tab2",#N/A,FALSE,"P"}</definedName>
    <definedName name="zio" localSheetId="106" hidden="1">{"Tab1",#N/A,FALSE,"P";"Tab2",#N/A,FALSE,"P"}</definedName>
    <definedName name="zio" localSheetId="16" hidden="1">{"Tab1",#N/A,FALSE,"P";"Tab2",#N/A,FALSE,"P"}</definedName>
    <definedName name="zio" localSheetId="17" hidden="1">{"Tab1",#N/A,FALSE,"P";"Tab2",#N/A,FALSE,"P"}</definedName>
    <definedName name="zio" localSheetId="18" hidden="1">{"Tab1",#N/A,FALSE,"P";"Tab2",#N/A,FALSE,"P"}</definedName>
    <definedName name="zio" localSheetId="38" hidden="1">{"Tab1",#N/A,FALSE,"P";"Tab2",#N/A,FALSE,"P"}</definedName>
    <definedName name="zio" localSheetId="41" hidden="1">{"Tab1",#N/A,FALSE,"P";"Tab2",#N/A,FALSE,"P"}</definedName>
    <definedName name="zio" localSheetId="65" hidden="1">{"Tab1",#N/A,FALSE,"P";"Tab2",#N/A,FALSE,"P"}</definedName>
    <definedName name="zio" localSheetId="67" hidden="1">{"Tab1",#N/A,FALSE,"P";"Tab2",#N/A,FALSE,"P"}</definedName>
    <definedName name="zio" localSheetId="70" hidden="1">{"Tab1",#N/A,FALSE,"P";"Tab2",#N/A,FALSE,"P"}</definedName>
    <definedName name="zio" localSheetId="8" hidden="1">{"Tab1",#N/A,FALSE,"P";"Tab2",#N/A,FALSE,"P"}</definedName>
    <definedName name="zio" localSheetId="9" hidden="1">{"Tab1",#N/A,FALSE,"P";"Tab2",#N/A,FALSE,"P"}</definedName>
    <definedName name="zio" localSheetId="10" hidden="1">{"Tab1",#N/A,FALSE,"P";"Tab2",#N/A,FALSE,"P"}</definedName>
    <definedName name="zio" localSheetId="11" hidden="1">{"Tab1",#N/A,FALSE,"P";"Tab2",#N/A,FALSE,"P"}</definedName>
    <definedName name="zio" localSheetId="54" hidden="1">{"Tab1",#N/A,FALSE,"P";"Tab2",#N/A,FALSE,"P"}</definedName>
    <definedName name="zio" localSheetId="51" hidden="1">{"Tab1",#N/A,FALSE,"P";"Tab2",#N/A,FALSE,"P"}</definedName>
    <definedName name="zio" localSheetId="89" hidden="1">{"Tab1",#N/A,FALSE,"P";"Tab2",#N/A,FALSE,"P"}</definedName>
    <definedName name="zio" localSheetId="28" hidden="1">{"Tab1",#N/A,FALSE,"P";"Tab2",#N/A,FALSE,"P"}</definedName>
    <definedName name="zio" localSheetId="29" hidden="1">{"Tab1",#N/A,FALSE,"P";"Tab2",#N/A,FALSE,"P"}</definedName>
    <definedName name="zio" localSheetId="30" hidden="1">{"Tab1",#N/A,FALSE,"P";"Tab2",#N/A,FALSE,"P"}</definedName>
    <definedName name="zio" localSheetId="31" hidden="1">{"Tab1",#N/A,FALSE,"P";"Tab2",#N/A,FALSE,"P"}</definedName>
    <definedName name="zio" localSheetId="32" hidden="1">{"Tab1",#N/A,FALSE,"P";"Tab2",#N/A,FALSE,"P"}</definedName>
    <definedName name="zio" localSheetId="33" hidden="1">{"Tab1",#N/A,FALSE,"P";"Tab2",#N/A,FALSE,"P"}</definedName>
    <definedName name="zio" localSheetId="34" hidden="1">{"Tab1",#N/A,FALSE,"P";"Tab2",#N/A,FALSE,"P"}</definedName>
    <definedName name="zio" localSheetId="37" hidden="1">{"Tab1",#N/A,FALSE,"P";"Tab2",#N/A,FALSE,"P"}</definedName>
    <definedName name="zio" localSheetId="2" hidden="1">{"Tab1",#N/A,FALSE,"P";"Tab2",#N/A,FALSE,"P"}</definedName>
    <definedName name="zio" localSheetId="39" hidden="1">{"Tab1",#N/A,FALSE,"P";"Tab2",#N/A,FALSE,"P"}</definedName>
    <definedName name="zio" localSheetId="40" hidden="1">{"Tab1",#N/A,FALSE,"P";"Tab2",#N/A,FALSE,"P"}</definedName>
    <definedName name="zio" localSheetId="42" hidden="1">{"Tab1",#N/A,FALSE,"P";"Tab2",#N/A,FALSE,"P"}</definedName>
    <definedName name="zio" localSheetId="43" hidden="1">{"Tab1",#N/A,FALSE,"P";"Tab2",#N/A,FALSE,"P"}</definedName>
    <definedName name="zio" localSheetId="44" hidden="1">{"Tab1",#N/A,FALSE,"P";"Tab2",#N/A,FALSE,"P"}</definedName>
    <definedName name="zio" localSheetId="45" hidden="1">{"Tab1",#N/A,FALSE,"P";"Tab2",#N/A,FALSE,"P"}</definedName>
    <definedName name="zio" localSheetId="46" hidden="1">{"Tab1",#N/A,FALSE,"P";"Tab2",#N/A,FALSE,"P"}</definedName>
    <definedName name="zio" localSheetId="47" hidden="1">{"Tab1",#N/A,FALSE,"P";"Tab2",#N/A,FALSE,"P"}</definedName>
    <definedName name="zio" localSheetId="48" hidden="1">{"Tab1",#N/A,FALSE,"P";"Tab2",#N/A,FALSE,"P"}</definedName>
    <definedName name="zio" localSheetId="49" hidden="1">{"Tab1",#N/A,FALSE,"P";"Tab2",#N/A,FALSE,"P"}</definedName>
    <definedName name="zio" localSheetId="50" hidden="1">{"Tab1",#N/A,FALSE,"P";"Tab2",#N/A,FALSE,"P"}</definedName>
    <definedName name="zio" localSheetId="57" hidden="1">{"Tab1",#N/A,FALSE,"P";"Tab2",#N/A,FALSE,"P"}</definedName>
    <definedName name="zio" localSheetId="58" hidden="1">{"Tab1",#N/A,FALSE,"P";"Tab2",#N/A,FALSE,"P"}</definedName>
    <definedName name="zio" localSheetId="59" hidden="1">{"Tab1",#N/A,FALSE,"P";"Tab2",#N/A,FALSE,"P"}</definedName>
    <definedName name="zio" localSheetId="60" hidden="1">{"Tab1",#N/A,FALSE,"P";"Tab2",#N/A,FALSE,"P"}</definedName>
    <definedName name="zio" localSheetId="61" hidden="1">{"Tab1",#N/A,FALSE,"P";"Tab2",#N/A,FALSE,"P"}</definedName>
    <definedName name="zio" localSheetId="62" hidden="1">{"Tab1",#N/A,FALSE,"P";"Tab2",#N/A,FALSE,"P"}</definedName>
    <definedName name="zio" localSheetId="63" hidden="1">{"Tab1",#N/A,FALSE,"P";"Tab2",#N/A,FALSE,"P"}</definedName>
    <definedName name="zio" localSheetId="64" hidden="1">{"Tab1",#N/A,FALSE,"P";"Tab2",#N/A,FALSE,"P"}</definedName>
    <definedName name="zio" localSheetId="66" hidden="1">{"Tab1",#N/A,FALSE,"P";"Tab2",#N/A,FALSE,"P"}</definedName>
    <definedName name="zio" localSheetId="68" hidden="1">{"Tab1",#N/A,FALSE,"P";"Tab2",#N/A,FALSE,"P"}</definedName>
    <definedName name="zio" localSheetId="69" hidden="1">{"Tab1",#N/A,FALSE,"P";"Tab2",#N/A,FALSE,"P"}</definedName>
    <definedName name="zio" localSheetId="71" hidden="1">{"Tab1",#N/A,FALSE,"P";"Tab2",#N/A,FALSE,"P"}</definedName>
    <definedName name="zio" localSheetId="76" hidden="1">{"Tab1",#N/A,FALSE,"P";"Tab2",#N/A,FALSE,"P"}</definedName>
    <definedName name="zio" localSheetId="77" hidden="1">{"Tab1",#N/A,FALSE,"P";"Tab2",#N/A,FALSE,"P"}</definedName>
    <definedName name="zio" localSheetId="78" hidden="1">{"Tab1",#N/A,FALSE,"P";"Tab2",#N/A,FALSE,"P"}</definedName>
    <definedName name="zio" localSheetId="82" hidden="1">{"Tab1",#N/A,FALSE,"P";"Tab2",#N/A,FALSE,"P"}</definedName>
    <definedName name="zio" localSheetId="22" hidden="1">{"Tab1",#N/A,FALSE,"P";"Tab2",#N/A,FALSE,"P"}</definedName>
    <definedName name="zio" localSheetId="86" hidden="1">{"Tab1",#N/A,FALSE,"P";"Tab2",#N/A,FALSE,"P"}</definedName>
    <definedName name="zio" localSheetId="90" hidden="1">{"Tab1",#N/A,FALSE,"P";"Tab2",#N/A,FALSE,"P"}</definedName>
    <definedName name="zio" localSheetId="94" hidden="1">{"Tab1",#N/A,FALSE,"P";"Tab2",#N/A,FALSE,"P"}</definedName>
    <definedName name="zio" localSheetId="102" hidden="1">{"Tab1",#N/A,FALSE,"P";"Tab2",#N/A,FALSE,"P"}</definedName>
    <definedName name="zio" localSheetId="27" hidden="1">{"Tab1",#N/A,FALSE,"P";"Tab2",#N/A,FALSE,"P"}</definedName>
    <definedName name="zio" localSheetId="0" hidden="1">{"Tab1",#N/A,FALSE,"P";"Tab2",#N/A,FALSE,"P"}</definedName>
    <definedName name="zio" hidden="1">{"Tab1",#N/A,FALSE,"P";"Tab2",#N/A,FALSE,"P"}</definedName>
    <definedName name="zn" localSheetId="104" hidden="1">{"bop94-99",#N/A,FALSE,"BOP";"bgdp94-99",#N/A,FALSE,"BOPGDP";"exp94-99",#N/A,FALSE,"EXP";"imp94-99",#N/A,FALSE,"IMP";"tt9499",#N/A,FALSE,"TT";"ss94-99",#N/A,FALSE,"SERV";"tran94-99",#N/A,FALSE,"TRAN";"dis95-98",#N/A,FALSE,"DISB";"amor94-99",#N/A,FALSE,"AMOR";"int94-98",#N/A,FALSE,"INT";"debt94-99",#N/A,FALSE,"DEBT"}</definedName>
    <definedName name="zn" localSheetId="106" hidden="1">{"bop94-99",#N/A,FALSE,"BOP";"bgdp94-99",#N/A,FALSE,"BOPGDP";"exp94-99",#N/A,FALSE,"EXP";"imp94-99",#N/A,FALSE,"IMP";"tt9499",#N/A,FALSE,"TT";"ss94-99",#N/A,FALSE,"SERV";"tran94-99",#N/A,FALSE,"TRAN";"dis95-98",#N/A,FALSE,"DISB";"amor94-99",#N/A,FALSE,"AMOR";"int94-98",#N/A,FALSE,"INT";"debt94-99",#N/A,FALSE,"DEBT"}</definedName>
    <definedName name="zn" localSheetId="16" hidden="1">{"bop94-99",#N/A,FALSE,"BOP";"bgdp94-99",#N/A,FALSE,"BOPGDP";"exp94-99",#N/A,FALSE,"EXP";"imp94-99",#N/A,FALSE,"IMP";"tt9499",#N/A,FALSE,"TT";"ss94-99",#N/A,FALSE,"SERV";"tran94-99",#N/A,FALSE,"TRAN";"dis95-98",#N/A,FALSE,"DISB";"amor94-99",#N/A,FALSE,"AMOR";"int94-98",#N/A,FALSE,"INT";"debt94-99",#N/A,FALSE,"DEBT"}</definedName>
    <definedName name="zn" localSheetId="17" hidden="1">{"bop94-99",#N/A,FALSE,"BOP";"bgdp94-99",#N/A,FALSE,"BOPGDP";"exp94-99",#N/A,FALSE,"EXP";"imp94-99",#N/A,FALSE,"IMP";"tt9499",#N/A,FALSE,"TT";"ss94-99",#N/A,FALSE,"SERV";"tran94-99",#N/A,FALSE,"TRAN";"dis95-98",#N/A,FALSE,"DISB";"amor94-99",#N/A,FALSE,"AMOR";"int94-98",#N/A,FALSE,"INT";"debt94-99",#N/A,FALSE,"DEBT"}</definedName>
    <definedName name="zn" localSheetId="18" hidden="1">{"bop94-99",#N/A,FALSE,"BOP";"bgdp94-99",#N/A,FALSE,"BOPGDP";"exp94-99",#N/A,FALSE,"EXP";"imp94-99",#N/A,FALSE,"IMP";"tt9499",#N/A,FALSE,"TT";"ss94-99",#N/A,FALSE,"SERV";"tran94-99",#N/A,FALSE,"TRAN";"dis95-98",#N/A,FALSE,"DISB";"amor94-99",#N/A,FALSE,"AMOR";"int94-98",#N/A,FALSE,"INT";"debt94-99",#N/A,FALSE,"DEBT"}</definedName>
    <definedName name="zn" localSheetId="38" hidden="1">{"bop94-99",#N/A,FALSE,"BOP";"bgdp94-99",#N/A,FALSE,"BOPGDP";"exp94-99",#N/A,FALSE,"EXP";"imp94-99",#N/A,FALSE,"IMP";"tt9499",#N/A,FALSE,"TT";"ss94-99",#N/A,FALSE,"SERV";"tran94-99",#N/A,FALSE,"TRAN";"dis95-98",#N/A,FALSE,"DISB";"amor94-99",#N/A,FALSE,"AMOR";"int94-98",#N/A,FALSE,"INT";"debt94-99",#N/A,FALSE,"DEBT"}</definedName>
    <definedName name="zn" localSheetId="41" hidden="1">{"bop94-99",#N/A,FALSE,"BOP";"bgdp94-99",#N/A,FALSE,"BOPGDP";"exp94-99",#N/A,FALSE,"EXP";"imp94-99",#N/A,FALSE,"IMP";"tt9499",#N/A,FALSE,"TT";"ss94-99",#N/A,FALSE,"SERV";"tran94-99",#N/A,FALSE,"TRAN";"dis95-98",#N/A,FALSE,"DISB";"amor94-99",#N/A,FALSE,"AMOR";"int94-98",#N/A,FALSE,"INT";"debt94-99",#N/A,FALSE,"DEBT"}</definedName>
    <definedName name="zn" localSheetId="65" hidden="1">{"bop94-99",#N/A,FALSE,"BOP";"bgdp94-99",#N/A,FALSE,"BOPGDP";"exp94-99",#N/A,FALSE,"EXP";"imp94-99",#N/A,FALSE,"IMP";"tt9499",#N/A,FALSE,"TT";"ss94-99",#N/A,FALSE,"SERV";"tran94-99",#N/A,FALSE,"TRAN";"dis95-98",#N/A,FALSE,"DISB";"amor94-99",#N/A,FALSE,"AMOR";"int94-98",#N/A,FALSE,"INT";"debt94-99",#N/A,FALSE,"DEBT"}</definedName>
    <definedName name="zn" localSheetId="67" hidden="1">{"bop94-99",#N/A,FALSE,"BOP";"bgdp94-99",#N/A,FALSE,"BOPGDP";"exp94-99",#N/A,FALSE,"EXP";"imp94-99",#N/A,FALSE,"IMP";"tt9499",#N/A,FALSE,"TT";"ss94-99",#N/A,FALSE,"SERV";"tran94-99",#N/A,FALSE,"TRAN";"dis95-98",#N/A,FALSE,"DISB";"amor94-99",#N/A,FALSE,"AMOR";"int94-98",#N/A,FALSE,"INT";"debt94-99",#N/A,FALSE,"DEBT"}</definedName>
    <definedName name="zn" localSheetId="70" hidden="1">{"bop94-99",#N/A,FALSE,"BOP";"bgdp94-99",#N/A,FALSE,"BOPGDP";"exp94-99",#N/A,FALSE,"EXP";"imp94-99",#N/A,FALSE,"IMP";"tt9499",#N/A,FALSE,"TT";"ss94-99",#N/A,FALSE,"SERV";"tran94-99",#N/A,FALSE,"TRAN";"dis95-98",#N/A,FALSE,"DISB";"amor94-99",#N/A,FALSE,"AMOR";"int94-98",#N/A,FALSE,"INT";"debt94-99",#N/A,FALSE,"DEBT"}</definedName>
    <definedName name="zn" localSheetId="8" hidden="1">{"bop94-99",#N/A,FALSE,"BOP";"bgdp94-99",#N/A,FALSE,"BOPGDP";"exp94-99",#N/A,FALSE,"EXP";"imp94-99",#N/A,FALSE,"IMP";"tt9499",#N/A,FALSE,"TT";"ss94-99",#N/A,FALSE,"SERV";"tran94-99",#N/A,FALSE,"TRAN";"dis95-98",#N/A,FALSE,"DISB";"amor94-99",#N/A,FALSE,"AMOR";"int94-98",#N/A,FALSE,"INT";"debt94-99",#N/A,FALSE,"DEBT"}</definedName>
    <definedName name="zn" localSheetId="9" hidden="1">{"bop94-99",#N/A,FALSE,"BOP";"bgdp94-99",#N/A,FALSE,"BOPGDP";"exp94-99",#N/A,FALSE,"EXP";"imp94-99",#N/A,FALSE,"IMP";"tt9499",#N/A,FALSE,"TT";"ss94-99",#N/A,FALSE,"SERV";"tran94-99",#N/A,FALSE,"TRAN";"dis95-98",#N/A,FALSE,"DISB";"amor94-99",#N/A,FALSE,"AMOR";"int94-98",#N/A,FALSE,"INT";"debt94-99",#N/A,FALSE,"DEBT"}</definedName>
    <definedName name="zn" localSheetId="10" hidden="1">{"bop94-99",#N/A,FALSE,"BOP";"bgdp94-99",#N/A,FALSE,"BOPGDP";"exp94-99",#N/A,FALSE,"EXP";"imp94-99",#N/A,FALSE,"IMP";"tt9499",#N/A,FALSE,"TT";"ss94-99",#N/A,FALSE,"SERV";"tran94-99",#N/A,FALSE,"TRAN";"dis95-98",#N/A,FALSE,"DISB";"amor94-99",#N/A,FALSE,"AMOR";"int94-98",#N/A,FALSE,"INT";"debt94-99",#N/A,FALSE,"DEBT"}</definedName>
    <definedName name="zn" localSheetId="11" hidden="1">{"bop94-99",#N/A,FALSE,"BOP";"bgdp94-99",#N/A,FALSE,"BOPGDP";"exp94-99",#N/A,FALSE,"EXP";"imp94-99",#N/A,FALSE,"IMP";"tt9499",#N/A,FALSE,"TT";"ss94-99",#N/A,FALSE,"SERV";"tran94-99",#N/A,FALSE,"TRAN";"dis95-98",#N/A,FALSE,"DISB";"amor94-99",#N/A,FALSE,"AMOR";"int94-98",#N/A,FALSE,"INT";"debt94-99",#N/A,FALSE,"DEBT"}</definedName>
    <definedName name="zn" localSheetId="54" hidden="1">{"bop94-99",#N/A,FALSE,"BOP";"bgdp94-99",#N/A,FALSE,"BOPGDP";"exp94-99",#N/A,FALSE,"EXP";"imp94-99",#N/A,FALSE,"IMP";"tt9499",#N/A,FALSE,"TT";"ss94-99",#N/A,FALSE,"SERV";"tran94-99",#N/A,FALSE,"TRAN";"dis95-98",#N/A,FALSE,"DISB";"amor94-99",#N/A,FALSE,"AMOR";"int94-98",#N/A,FALSE,"INT";"debt94-99",#N/A,FALSE,"DEBT"}</definedName>
    <definedName name="zn" localSheetId="51" hidden="1">{"bop94-99",#N/A,FALSE,"BOP";"bgdp94-99",#N/A,FALSE,"BOPGDP";"exp94-99",#N/A,FALSE,"EXP";"imp94-99",#N/A,FALSE,"IMP";"tt9499",#N/A,FALSE,"TT";"ss94-99",#N/A,FALSE,"SERV";"tran94-99",#N/A,FALSE,"TRAN";"dis95-98",#N/A,FALSE,"DISB";"amor94-99",#N/A,FALSE,"AMOR";"int94-98",#N/A,FALSE,"INT";"debt94-99",#N/A,FALSE,"DEBT"}</definedName>
    <definedName name="zn" localSheetId="89" hidden="1">{"bop94-99",#N/A,FALSE,"BOP";"bgdp94-99",#N/A,FALSE,"BOPGDP";"exp94-99",#N/A,FALSE,"EXP";"imp94-99",#N/A,FALSE,"IMP";"tt9499",#N/A,FALSE,"TT";"ss94-99",#N/A,FALSE,"SERV";"tran94-99",#N/A,FALSE,"TRAN";"dis95-98",#N/A,FALSE,"DISB";"amor94-99",#N/A,FALSE,"AMOR";"int94-98",#N/A,FALSE,"INT";"debt94-99",#N/A,FALSE,"DEBT"}</definedName>
    <definedName name="zn" localSheetId="28" hidden="1">{"bop94-99",#N/A,FALSE,"BOP";"bgdp94-99",#N/A,FALSE,"BOPGDP";"exp94-99",#N/A,FALSE,"EXP";"imp94-99",#N/A,FALSE,"IMP";"tt9499",#N/A,FALSE,"TT";"ss94-99",#N/A,FALSE,"SERV";"tran94-99",#N/A,FALSE,"TRAN";"dis95-98",#N/A,FALSE,"DISB";"amor94-99",#N/A,FALSE,"AMOR";"int94-98",#N/A,FALSE,"INT";"debt94-99",#N/A,FALSE,"DEBT"}</definedName>
    <definedName name="zn" localSheetId="29" hidden="1">{"bop94-99",#N/A,FALSE,"BOP";"bgdp94-99",#N/A,FALSE,"BOPGDP";"exp94-99",#N/A,FALSE,"EXP";"imp94-99",#N/A,FALSE,"IMP";"tt9499",#N/A,FALSE,"TT";"ss94-99",#N/A,FALSE,"SERV";"tran94-99",#N/A,FALSE,"TRAN";"dis95-98",#N/A,FALSE,"DISB";"amor94-99",#N/A,FALSE,"AMOR";"int94-98",#N/A,FALSE,"INT";"debt94-99",#N/A,FALSE,"DEBT"}</definedName>
    <definedName name="zn" localSheetId="30" hidden="1">{"bop94-99",#N/A,FALSE,"BOP";"bgdp94-99",#N/A,FALSE,"BOPGDP";"exp94-99",#N/A,FALSE,"EXP";"imp94-99",#N/A,FALSE,"IMP";"tt9499",#N/A,FALSE,"TT";"ss94-99",#N/A,FALSE,"SERV";"tran94-99",#N/A,FALSE,"TRAN";"dis95-98",#N/A,FALSE,"DISB";"amor94-99",#N/A,FALSE,"AMOR";"int94-98",#N/A,FALSE,"INT";"debt94-99",#N/A,FALSE,"DEBT"}</definedName>
    <definedName name="zn" localSheetId="31" hidden="1">{"bop94-99",#N/A,FALSE,"BOP";"bgdp94-99",#N/A,FALSE,"BOPGDP";"exp94-99",#N/A,FALSE,"EXP";"imp94-99",#N/A,FALSE,"IMP";"tt9499",#N/A,FALSE,"TT";"ss94-99",#N/A,FALSE,"SERV";"tran94-99",#N/A,FALSE,"TRAN";"dis95-98",#N/A,FALSE,"DISB";"amor94-99",#N/A,FALSE,"AMOR";"int94-98",#N/A,FALSE,"INT";"debt94-99",#N/A,FALSE,"DEBT"}</definedName>
    <definedName name="zn" localSheetId="32" hidden="1">{"bop94-99",#N/A,FALSE,"BOP";"bgdp94-99",#N/A,FALSE,"BOPGDP";"exp94-99",#N/A,FALSE,"EXP";"imp94-99",#N/A,FALSE,"IMP";"tt9499",#N/A,FALSE,"TT";"ss94-99",#N/A,FALSE,"SERV";"tran94-99",#N/A,FALSE,"TRAN";"dis95-98",#N/A,FALSE,"DISB";"amor94-99",#N/A,FALSE,"AMOR";"int94-98",#N/A,FALSE,"INT";"debt94-99",#N/A,FALSE,"DEBT"}</definedName>
    <definedName name="zn" localSheetId="33" hidden="1">{"bop94-99",#N/A,FALSE,"BOP";"bgdp94-99",#N/A,FALSE,"BOPGDP";"exp94-99",#N/A,FALSE,"EXP";"imp94-99",#N/A,FALSE,"IMP";"tt9499",#N/A,FALSE,"TT";"ss94-99",#N/A,FALSE,"SERV";"tran94-99",#N/A,FALSE,"TRAN";"dis95-98",#N/A,FALSE,"DISB";"amor94-99",#N/A,FALSE,"AMOR";"int94-98",#N/A,FALSE,"INT";"debt94-99",#N/A,FALSE,"DEBT"}</definedName>
    <definedName name="zn" localSheetId="34" hidden="1">{"bop94-99",#N/A,FALSE,"BOP";"bgdp94-99",#N/A,FALSE,"BOPGDP";"exp94-99",#N/A,FALSE,"EXP";"imp94-99",#N/A,FALSE,"IMP";"tt9499",#N/A,FALSE,"TT";"ss94-99",#N/A,FALSE,"SERV";"tran94-99",#N/A,FALSE,"TRAN";"dis95-98",#N/A,FALSE,"DISB";"amor94-99",#N/A,FALSE,"AMOR";"int94-98",#N/A,FALSE,"INT";"debt94-99",#N/A,FALSE,"DEBT"}</definedName>
    <definedName name="zn" localSheetId="37" hidden="1">{"bop94-99",#N/A,FALSE,"BOP";"bgdp94-99",#N/A,FALSE,"BOPGDP";"exp94-99",#N/A,FALSE,"EXP";"imp94-99",#N/A,FALSE,"IMP";"tt9499",#N/A,FALSE,"TT";"ss94-99",#N/A,FALSE,"SERV";"tran94-99",#N/A,FALSE,"TRAN";"dis95-98",#N/A,FALSE,"DISB";"amor94-99",#N/A,FALSE,"AMOR";"int94-98",#N/A,FALSE,"INT";"debt94-99",#N/A,FALSE,"DEBT"}</definedName>
    <definedName name="zn" localSheetId="2" hidden="1">{"bop94-99",#N/A,FALSE,"BOP";"bgdp94-99",#N/A,FALSE,"BOPGDP";"exp94-99",#N/A,FALSE,"EXP";"imp94-99",#N/A,FALSE,"IMP";"tt9499",#N/A,FALSE,"TT";"ss94-99",#N/A,FALSE,"SERV";"tran94-99",#N/A,FALSE,"TRAN";"dis95-98",#N/A,FALSE,"DISB";"amor94-99",#N/A,FALSE,"AMOR";"int94-98",#N/A,FALSE,"INT";"debt94-99",#N/A,FALSE,"DEBT"}</definedName>
    <definedName name="zn" localSheetId="39" hidden="1">{"bop94-99",#N/A,FALSE,"BOP";"bgdp94-99",#N/A,FALSE,"BOPGDP";"exp94-99",#N/A,FALSE,"EXP";"imp94-99",#N/A,FALSE,"IMP";"tt9499",#N/A,FALSE,"TT";"ss94-99",#N/A,FALSE,"SERV";"tran94-99",#N/A,FALSE,"TRAN";"dis95-98",#N/A,FALSE,"DISB";"amor94-99",#N/A,FALSE,"AMOR";"int94-98",#N/A,FALSE,"INT";"debt94-99",#N/A,FALSE,"DEBT"}</definedName>
    <definedName name="zn" localSheetId="40" hidden="1">{"bop94-99",#N/A,FALSE,"BOP";"bgdp94-99",#N/A,FALSE,"BOPGDP";"exp94-99",#N/A,FALSE,"EXP";"imp94-99",#N/A,FALSE,"IMP";"tt9499",#N/A,FALSE,"TT";"ss94-99",#N/A,FALSE,"SERV";"tran94-99",#N/A,FALSE,"TRAN";"dis95-98",#N/A,FALSE,"DISB";"amor94-99",#N/A,FALSE,"AMOR";"int94-98",#N/A,FALSE,"INT";"debt94-99",#N/A,FALSE,"DEBT"}</definedName>
    <definedName name="zn" localSheetId="42" hidden="1">{"bop94-99",#N/A,FALSE,"BOP";"bgdp94-99",#N/A,FALSE,"BOPGDP";"exp94-99",#N/A,FALSE,"EXP";"imp94-99",#N/A,FALSE,"IMP";"tt9499",#N/A,FALSE,"TT";"ss94-99",#N/A,FALSE,"SERV";"tran94-99",#N/A,FALSE,"TRAN";"dis95-98",#N/A,FALSE,"DISB";"amor94-99",#N/A,FALSE,"AMOR";"int94-98",#N/A,FALSE,"INT";"debt94-99",#N/A,FALSE,"DEBT"}</definedName>
    <definedName name="zn" localSheetId="43" hidden="1">{"bop94-99",#N/A,FALSE,"BOP";"bgdp94-99",#N/A,FALSE,"BOPGDP";"exp94-99",#N/A,FALSE,"EXP";"imp94-99",#N/A,FALSE,"IMP";"tt9499",#N/A,FALSE,"TT";"ss94-99",#N/A,FALSE,"SERV";"tran94-99",#N/A,FALSE,"TRAN";"dis95-98",#N/A,FALSE,"DISB";"amor94-99",#N/A,FALSE,"AMOR";"int94-98",#N/A,FALSE,"INT";"debt94-99",#N/A,FALSE,"DEBT"}</definedName>
    <definedName name="zn" localSheetId="44" hidden="1">{"bop94-99",#N/A,FALSE,"BOP";"bgdp94-99",#N/A,FALSE,"BOPGDP";"exp94-99",#N/A,FALSE,"EXP";"imp94-99",#N/A,FALSE,"IMP";"tt9499",#N/A,FALSE,"TT";"ss94-99",#N/A,FALSE,"SERV";"tran94-99",#N/A,FALSE,"TRAN";"dis95-98",#N/A,FALSE,"DISB";"amor94-99",#N/A,FALSE,"AMOR";"int94-98",#N/A,FALSE,"INT";"debt94-99",#N/A,FALSE,"DEBT"}</definedName>
    <definedName name="zn" localSheetId="45" hidden="1">{"bop94-99",#N/A,FALSE,"BOP";"bgdp94-99",#N/A,FALSE,"BOPGDP";"exp94-99",#N/A,FALSE,"EXP";"imp94-99",#N/A,FALSE,"IMP";"tt9499",#N/A,FALSE,"TT";"ss94-99",#N/A,FALSE,"SERV";"tran94-99",#N/A,FALSE,"TRAN";"dis95-98",#N/A,FALSE,"DISB";"amor94-99",#N/A,FALSE,"AMOR";"int94-98",#N/A,FALSE,"INT";"debt94-99",#N/A,FALSE,"DEBT"}</definedName>
    <definedName name="zn" localSheetId="46" hidden="1">{"bop94-99",#N/A,FALSE,"BOP";"bgdp94-99",#N/A,FALSE,"BOPGDP";"exp94-99",#N/A,FALSE,"EXP";"imp94-99",#N/A,FALSE,"IMP";"tt9499",#N/A,FALSE,"TT";"ss94-99",#N/A,FALSE,"SERV";"tran94-99",#N/A,FALSE,"TRAN";"dis95-98",#N/A,FALSE,"DISB";"amor94-99",#N/A,FALSE,"AMOR";"int94-98",#N/A,FALSE,"INT";"debt94-99",#N/A,FALSE,"DEBT"}</definedName>
    <definedName name="zn" localSheetId="47" hidden="1">{"bop94-99",#N/A,FALSE,"BOP";"bgdp94-99",#N/A,FALSE,"BOPGDP";"exp94-99",#N/A,FALSE,"EXP";"imp94-99",#N/A,FALSE,"IMP";"tt9499",#N/A,FALSE,"TT";"ss94-99",#N/A,FALSE,"SERV";"tran94-99",#N/A,FALSE,"TRAN";"dis95-98",#N/A,FALSE,"DISB";"amor94-99",#N/A,FALSE,"AMOR";"int94-98",#N/A,FALSE,"INT";"debt94-99",#N/A,FALSE,"DEBT"}</definedName>
    <definedName name="zn" localSheetId="48" hidden="1">{"bop94-99",#N/A,FALSE,"BOP";"bgdp94-99",#N/A,FALSE,"BOPGDP";"exp94-99",#N/A,FALSE,"EXP";"imp94-99",#N/A,FALSE,"IMP";"tt9499",#N/A,FALSE,"TT";"ss94-99",#N/A,FALSE,"SERV";"tran94-99",#N/A,FALSE,"TRAN";"dis95-98",#N/A,FALSE,"DISB";"amor94-99",#N/A,FALSE,"AMOR";"int94-98",#N/A,FALSE,"INT";"debt94-99",#N/A,FALSE,"DEBT"}</definedName>
    <definedName name="zn" localSheetId="49" hidden="1">{"bop94-99",#N/A,FALSE,"BOP";"bgdp94-99",#N/A,FALSE,"BOPGDP";"exp94-99",#N/A,FALSE,"EXP";"imp94-99",#N/A,FALSE,"IMP";"tt9499",#N/A,FALSE,"TT";"ss94-99",#N/A,FALSE,"SERV";"tran94-99",#N/A,FALSE,"TRAN";"dis95-98",#N/A,FALSE,"DISB";"amor94-99",#N/A,FALSE,"AMOR";"int94-98",#N/A,FALSE,"INT";"debt94-99",#N/A,FALSE,"DEBT"}</definedName>
    <definedName name="zn" localSheetId="50" hidden="1">{"bop94-99",#N/A,FALSE,"BOP";"bgdp94-99",#N/A,FALSE,"BOPGDP";"exp94-99",#N/A,FALSE,"EXP";"imp94-99",#N/A,FALSE,"IMP";"tt9499",#N/A,FALSE,"TT";"ss94-99",#N/A,FALSE,"SERV";"tran94-99",#N/A,FALSE,"TRAN";"dis95-98",#N/A,FALSE,"DISB";"amor94-99",#N/A,FALSE,"AMOR";"int94-98",#N/A,FALSE,"INT";"debt94-99",#N/A,FALSE,"DEBT"}</definedName>
    <definedName name="zn" localSheetId="57" hidden="1">{"bop94-99",#N/A,FALSE,"BOP";"bgdp94-99",#N/A,FALSE,"BOPGDP";"exp94-99",#N/A,FALSE,"EXP";"imp94-99",#N/A,FALSE,"IMP";"tt9499",#N/A,FALSE,"TT";"ss94-99",#N/A,FALSE,"SERV";"tran94-99",#N/A,FALSE,"TRAN";"dis95-98",#N/A,FALSE,"DISB";"amor94-99",#N/A,FALSE,"AMOR";"int94-98",#N/A,FALSE,"INT";"debt94-99",#N/A,FALSE,"DEBT"}</definedName>
    <definedName name="zn" localSheetId="58" hidden="1">{"bop94-99",#N/A,FALSE,"BOP";"bgdp94-99",#N/A,FALSE,"BOPGDP";"exp94-99",#N/A,FALSE,"EXP";"imp94-99",#N/A,FALSE,"IMP";"tt9499",#N/A,FALSE,"TT";"ss94-99",#N/A,FALSE,"SERV";"tran94-99",#N/A,FALSE,"TRAN";"dis95-98",#N/A,FALSE,"DISB";"amor94-99",#N/A,FALSE,"AMOR";"int94-98",#N/A,FALSE,"INT";"debt94-99",#N/A,FALSE,"DEBT"}</definedName>
    <definedName name="zn" localSheetId="59" hidden="1">{"bop94-99",#N/A,FALSE,"BOP";"bgdp94-99",#N/A,FALSE,"BOPGDP";"exp94-99",#N/A,FALSE,"EXP";"imp94-99",#N/A,FALSE,"IMP";"tt9499",#N/A,FALSE,"TT";"ss94-99",#N/A,FALSE,"SERV";"tran94-99",#N/A,FALSE,"TRAN";"dis95-98",#N/A,FALSE,"DISB";"amor94-99",#N/A,FALSE,"AMOR";"int94-98",#N/A,FALSE,"INT";"debt94-99",#N/A,FALSE,"DEBT"}</definedName>
    <definedName name="zn" localSheetId="60" hidden="1">{"bop94-99",#N/A,FALSE,"BOP";"bgdp94-99",#N/A,FALSE,"BOPGDP";"exp94-99",#N/A,FALSE,"EXP";"imp94-99",#N/A,FALSE,"IMP";"tt9499",#N/A,FALSE,"TT";"ss94-99",#N/A,FALSE,"SERV";"tran94-99",#N/A,FALSE,"TRAN";"dis95-98",#N/A,FALSE,"DISB";"amor94-99",#N/A,FALSE,"AMOR";"int94-98",#N/A,FALSE,"INT";"debt94-99",#N/A,FALSE,"DEBT"}</definedName>
    <definedName name="zn" localSheetId="61" hidden="1">{"bop94-99",#N/A,FALSE,"BOP";"bgdp94-99",#N/A,FALSE,"BOPGDP";"exp94-99",#N/A,FALSE,"EXP";"imp94-99",#N/A,FALSE,"IMP";"tt9499",#N/A,FALSE,"TT";"ss94-99",#N/A,FALSE,"SERV";"tran94-99",#N/A,FALSE,"TRAN";"dis95-98",#N/A,FALSE,"DISB";"amor94-99",#N/A,FALSE,"AMOR";"int94-98",#N/A,FALSE,"INT";"debt94-99",#N/A,FALSE,"DEBT"}</definedName>
    <definedName name="zn" localSheetId="62" hidden="1">{"bop94-99",#N/A,FALSE,"BOP";"bgdp94-99",#N/A,FALSE,"BOPGDP";"exp94-99",#N/A,FALSE,"EXP";"imp94-99",#N/A,FALSE,"IMP";"tt9499",#N/A,FALSE,"TT";"ss94-99",#N/A,FALSE,"SERV";"tran94-99",#N/A,FALSE,"TRAN";"dis95-98",#N/A,FALSE,"DISB";"amor94-99",#N/A,FALSE,"AMOR";"int94-98",#N/A,FALSE,"INT";"debt94-99",#N/A,FALSE,"DEBT"}</definedName>
    <definedName name="zn" localSheetId="63" hidden="1">{"bop94-99",#N/A,FALSE,"BOP";"bgdp94-99",#N/A,FALSE,"BOPGDP";"exp94-99",#N/A,FALSE,"EXP";"imp94-99",#N/A,FALSE,"IMP";"tt9499",#N/A,FALSE,"TT";"ss94-99",#N/A,FALSE,"SERV";"tran94-99",#N/A,FALSE,"TRAN";"dis95-98",#N/A,FALSE,"DISB";"amor94-99",#N/A,FALSE,"AMOR";"int94-98",#N/A,FALSE,"INT";"debt94-99",#N/A,FALSE,"DEBT"}</definedName>
    <definedName name="zn" localSheetId="64" hidden="1">{"bop94-99",#N/A,FALSE,"BOP";"bgdp94-99",#N/A,FALSE,"BOPGDP";"exp94-99",#N/A,FALSE,"EXP";"imp94-99",#N/A,FALSE,"IMP";"tt9499",#N/A,FALSE,"TT";"ss94-99",#N/A,FALSE,"SERV";"tran94-99",#N/A,FALSE,"TRAN";"dis95-98",#N/A,FALSE,"DISB";"amor94-99",#N/A,FALSE,"AMOR";"int94-98",#N/A,FALSE,"INT";"debt94-99",#N/A,FALSE,"DEBT"}</definedName>
    <definedName name="zn" localSheetId="66" hidden="1">{"bop94-99",#N/A,FALSE,"BOP";"bgdp94-99",#N/A,FALSE,"BOPGDP";"exp94-99",#N/A,FALSE,"EXP";"imp94-99",#N/A,FALSE,"IMP";"tt9499",#N/A,FALSE,"TT";"ss94-99",#N/A,FALSE,"SERV";"tran94-99",#N/A,FALSE,"TRAN";"dis95-98",#N/A,FALSE,"DISB";"amor94-99",#N/A,FALSE,"AMOR";"int94-98",#N/A,FALSE,"INT";"debt94-99",#N/A,FALSE,"DEBT"}</definedName>
    <definedName name="zn" localSheetId="68" hidden="1">{"bop94-99",#N/A,FALSE,"BOP";"bgdp94-99",#N/A,FALSE,"BOPGDP";"exp94-99",#N/A,FALSE,"EXP";"imp94-99",#N/A,FALSE,"IMP";"tt9499",#N/A,FALSE,"TT";"ss94-99",#N/A,FALSE,"SERV";"tran94-99",#N/A,FALSE,"TRAN";"dis95-98",#N/A,FALSE,"DISB";"amor94-99",#N/A,FALSE,"AMOR";"int94-98",#N/A,FALSE,"INT";"debt94-99",#N/A,FALSE,"DEBT"}</definedName>
    <definedName name="zn" localSheetId="69" hidden="1">{"bop94-99",#N/A,FALSE,"BOP";"bgdp94-99",#N/A,FALSE,"BOPGDP";"exp94-99",#N/A,FALSE,"EXP";"imp94-99",#N/A,FALSE,"IMP";"tt9499",#N/A,FALSE,"TT";"ss94-99",#N/A,FALSE,"SERV";"tran94-99",#N/A,FALSE,"TRAN";"dis95-98",#N/A,FALSE,"DISB";"amor94-99",#N/A,FALSE,"AMOR";"int94-98",#N/A,FALSE,"INT";"debt94-99",#N/A,FALSE,"DEBT"}</definedName>
    <definedName name="zn" localSheetId="71" hidden="1">{"bop94-99",#N/A,FALSE,"BOP";"bgdp94-99",#N/A,FALSE,"BOPGDP";"exp94-99",#N/A,FALSE,"EXP";"imp94-99",#N/A,FALSE,"IMP";"tt9499",#N/A,FALSE,"TT";"ss94-99",#N/A,FALSE,"SERV";"tran94-99",#N/A,FALSE,"TRAN";"dis95-98",#N/A,FALSE,"DISB";"amor94-99",#N/A,FALSE,"AMOR";"int94-98",#N/A,FALSE,"INT";"debt94-99",#N/A,FALSE,"DEBT"}</definedName>
    <definedName name="zn" localSheetId="76" hidden="1">{"bop94-99",#N/A,FALSE,"BOP";"bgdp94-99",#N/A,FALSE,"BOPGDP";"exp94-99",#N/A,FALSE,"EXP";"imp94-99",#N/A,FALSE,"IMP";"tt9499",#N/A,FALSE,"TT";"ss94-99",#N/A,FALSE,"SERV";"tran94-99",#N/A,FALSE,"TRAN";"dis95-98",#N/A,FALSE,"DISB";"amor94-99",#N/A,FALSE,"AMOR";"int94-98",#N/A,FALSE,"INT";"debt94-99",#N/A,FALSE,"DEBT"}</definedName>
    <definedName name="zn" localSheetId="77" hidden="1">{"bop94-99",#N/A,FALSE,"BOP";"bgdp94-99",#N/A,FALSE,"BOPGDP";"exp94-99",#N/A,FALSE,"EXP";"imp94-99",#N/A,FALSE,"IMP";"tt9499",#N/A,FALSE,"TT";"ss94-99",#N/A,FALSE,"SERV";"tran94-99",#N/A,FALSE,"TRAN";"dis95-98",#N/A,FALSE,"DISB";"amor94-99",#N/A,FALSE,"AMOR";"int94-98",#N/A,FALSE,"INT";"debt94-99",#N/A,FALSE,"DEBT"}</definedName>
    <definedName name="zn" localSheetId="78" hidden="1">{"bop94-99",#N/A,FALSE,"BOP";"bgdp94-99",#N/A,FALSE,"BOPGDP";"exp94-99",#N/A,FALSE,"EXP";"imp94-99",#N/A,FALSE,"IMP";"tt9499",#N/A,FALSE,"TT";"ss94-99",#N/A,FALSE,"SERV";"tran94-99",#N/A,FALSE,"TRAN";"dis95-98",#N/A,FALSE,"DISB";"amor94-99",#N/A,FALSE,"AMOR";"int94-98",#N/A,FALSE,"INT";"debt94-99",#N/A,FALSE,"DEBT"}</definedName>
    <definedName name="zn" localSheetId="82" hidden="1">{"bop94-99",#N/A,FALSE,"BOP";"bgdp94-99",#N/A,FALSE,"BOPGDP";"exp94-99",#N/A,FALSE,"EXP";"imp94-99",#N/A,FALSE,"IMP";"tt9499",#N/A,FALSE,"TT";"ss94-99",#N/A,FALSE,"SERV";"tran94-99",#N/A,FALSE,"TRAN";"dis95-98",#N/A,FALSE,"DISB";"amor94-99",#N/A,FALSE,"AMOR";"int94-98",#N/A,FALSE,"INT";"debt94-99",#N/A,FALSE,"DEBT"}</definedName>
    <definedName name="zn" localSheetId="22" hidden="1">{"bop94-99",#N/A,FALSE,"BOP";"bgdp94-99",#N/A,FALSE,"BOPGDP";"exp94-99",#N/A,FALSE,"EXP";"imp94-99",#N/A,FALSE,"IMP";"tt9499",#N/A,FALSE,"TT";"ss94-99",#N/A,FALSE,"SERV";"tran94-99",#N/A,FALSE,"TRAN";"dis95-98",#N/A,FALSE,"DISB";"amor94-99",#N/A,FALSE,"AMOR";"int94-98",#N/A,FALSE,"INT";"debt94-99",#N/A,FALSE,"DEBT"}</definedName>
    <definedName name="zn" localSheetId="86" hidden="1">{"bop94-99",#N/A,FALSE,"BOP";"bgdp94-99",#N/A,FALSE,"BOPGDP";"exp94-99",#N/A,FALSE,"EXP";"imp94-99",#N/A,FALSE,"IMP";"tt9499",#N/A,FALSE,"TT";"ss94-99",#N/A,FALSE,"SERV";"tran94-99",#N/A,FALSE,"TRAN";"dis95-98",#N/A,FALSE,"DISB";"amor94-99",#N/A,FALSE,"AMOR";"int94-98",#N/A,FALSE,"INT";"debt94-99",#N/A,FALSE,"DEBT"}</definedName>
    <definedName name="zn" localSheetId="90" hidden="1">{"bop94-99",#N/A,FALSE,"BOP";"bgdp94-99",#N/A,FALSE,"BOPGDP";"exp94-99",#N/A,FALSE,"EXP";"imp94-99",#N/A,FALSE,"IMP";"tt9499",#N/A,FALSE,"TT";"ss94-99",#N/A,FALSE,"SERV";"tran94-99",#N/A,FALSE,"TRAN";"dis95-98",#N/A,FALSE,"DISB";"amor94-99",#N/A,FALSE,"AMOR";"int94-98",#N/A,FALSE,"INT";"debt94-99",#N/A,FALSE,"DEBT"}</definedName>
    <definedName name="zn" localSheetId="94" hidden="1">{"bop94-99",#N/A,FALSE,"BOP";"bgdp94-99",#N/A,FALSE,"BOPGDP";"exp94-99",#N/A,FALSE,"EXP";"imp94-99",#N/A,FALSE,"IMP";"tt9499",#N/A,FALSE,"TT";"ss94-99",#N/A,FALSE,"SERV";"tran94-99",#N/A,FALSE,"TRAN";"dis95-98",#N/A,FALSE,"DISB";"amor94-99",#N/A,FALSE,"AMOR";"int94-98",#N/A,FALSE,"INT";"debt94-99",#N/A,FALSE,"DEBT"}</definedName>
    <definedName name="zn" localSheetId="102" hidden="1">{"bop94-99",#N/A,FALSE,"BOP";"bgdp94-99",#N/A,FALSE,"BOPGDP";"exp94-99",#N/A,FALSE,"EXP";"imp94-99",#N/A,FALSE,"IMP";"tt9499",#N/A,FALSE,"TT";"ss94-99",#N/A,FALSE,"SERV";"tran94-99",#N/A,FALSE,"TRAN";"dis95-98",#N/A,FALSE,"DISB";"amor94-99",#N/A,FALSE,"AMOR";"int94-98",#N/A,FALSE,"INT";"debt94-99",#N/A,FALSE,"DEBT"}</definedName>
    <definedName name="zn" localSheetId="27" hidden="1">{"bop94-99",#N/A,FALSE,"BOP";"bgdp94-99",#N/A,FALSE,"BOPGDP";"exp94-99",#N/A,FALSE,"EXP";"imp94-99",#N/A,FALSE,"IMP";"tt9499",#N/A,FALSE,"TT";"ss94-99",#N/A,FALSE,"SERV";"tran94-99",#N/A,FALSE,"TRAN";"dis95-98",#N/A,FALSE,"DISB";"amor94-99",#N/A,FALSE,"AMOR";"int94-98",#N/A,FALSE,"INT";"debt94-99",#N/A,FALSE,"DEBT"}</definedName>
    <definedName name="zn" localSheetId="0"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106">#REF!</definedName>
    <definedName name="zrrae" localSheetId="17">#REF!</definedName>
    <definedName name="zrrae" localSheetId="41">#REF!</definedName>
    <definedName name="zrrae" localSheetId="51">#REF!</definedName>
    <definedName name="zrrae" localSheetId="89">#REF!</definedName>
    <definedName name="zrrae" localSheetId="40">#REF!</definedName>
    <definedName name="zrrae" localSheetId="42">#REF!</definedName>
    <definedName name="zrrae" localSheetId="43">#REF!</definedName>
    <definedName name="zrrae" localSheetId="47">#REF!</definedName>
    <definedName name="zrrae" localSheetId="48">#REF!</definedName>
    <definedName name="zrrae" localSheetId="49">#REF!</definedName>
    <definedName name="zrrae" localSheetId="50">#REF!</definedName>
    <definedName name="zrrae" localSheetId="57">#REF!</definedName>
    <definedName name="zrrae" localSheetId="58">#REF!</definedName>
    <definedName name="zrrae" localSheetId="59">#REF!</definedName>
    <definedName name="zrrae" localSheetId="60">#REF!</definedName>
    <definedName name="zrrae" localSheetId="76">#REF!</definedName>
    <definedName name="zrrae" localSheetId="78">#REF!</definedName>
    <definedName name="zrrae" localSheetId="82">#REF!</definedName>
    <definedName name="zrrae" localSheetId="22">#REF!</definedName>
    <definedName name="zrrae" localSheetId="86">#REF!</definedName>
    <definedName name="zrrae" localSheetId="90">#REF!</definedName>
    <definedName name="zrrae" localSheetId="27">#REF!</definedName>
    <definedName name="zrrae" localSheetId="0">#REF!</definedName>
    <definedName name="zrrae">#REF!</definedName>
    <definedName name="zv" localSheetId="104" hidden="1">{"Tab1",#N/A,FALSE,"P";"Tab2",#N/A,FALSE,"P"}</definedName>
    <definedName name="zv" localSheetId="106" hidden="1">{"Tab1",#N/A,FALSE,"P";"Tab2",#N/A,FALSE,"P"}</definedName>
    <definedName name="zv" localSheetId="16" hidden="1">{"Tab1",#N/A,FALSE,"P";"Tab2",#N/A,FALSE,"P"}</definedName>
    <definedName name="zv" localSheetId="17" hidden="1">{"Tab1",#N/A,FALSE,"P";"Tab2",#N/A,FALSE,"P"}</definedName>
    <definedName name="zv" localSheetId="18" hidden="1">{"Tab1",#N/A,FALSE,"P";"Tab2",#N/A,FALSE,"P"}</definedName>
    <definedName name="zv" localSheetId="38" hidden="1">{"Tab1",#N/A,FALSE,"P";"Tab2",#N/A,FALSE,"P"}</definedName>
    <definedName name="zv" localSheetId="41" hidden="1">{"Tab1",#N/A,FALSE,"P";"Tab2",#N/A,FALSE,"P"}</definedName>
    <definedName name="zv" localSheetId="65" hidden="1">{"Tab1",#N/A,FALSE,"P";"Tab2",#N/A,FALSE,"P"}</definedName>
    <definedName name="zv" localSheetId="67" hidden="1">{"Tab1",#N/A,FALSE,"P";"Tab2",#N/A,FALSE,"P"}</definedName>
    <definedName name="zv" localSheetId="70" hidden="1">{"Tab1",#N/A,FALSE,"P";"Tab2",#N/A,FALSE,"P"}</definedName>
    <definedName name="zv" localSheetId="8" hidden="1">{"Tab1",#N/A,FALSE,"P";"Tab2",#N/A,FALSE,"P"}</definedName>
    <definedName name="zv" localSheetId="9" hidden="1">{"Tab1",#N/A,FALSE,"P";"Tab2",#N/A,FALSE,"P"}</definedName>
    <definedName name="zv" localSheetId="10" hidden="1">{"Tab1",#N/A,FALSE,"P";"Tab2",#N/A,FALSE,"P"}</definedName>
    <definedName name="zv" localSheetId="11" hidden="1">{"Tab1",#N/A,FALSE,"P";"Tab2",#N/A,FALSE,"P"}</definedName>
    <definedName name="zv" localSheetId="54" hidden="1">{"Tab1",#N/A,FALSE,"P";"Tab2",#N/A,FALSE,"P"}</definedName>
    <definedName name="zv" localSheetId="51" hidden="1">{"Tab1",#N/A,FALSE,"P";"Tab2",#N/A,FALSE,"P"}</definedName>
    <definedName name="zv" localSheetId="89" hidden="1">{"Tab1",#N/A,FALSE,"P";"Tab2",#N/A,FALSE,"P"}</definedName>
    <definedName name="zv" localSheetId="28" hidden="1">{"Tab1",#N/A,FALSE,"P";"Tab2",#N/A,FALSE,"P"}</definedName>
    <definedName name="zv" localSheetId="29" hidden="1">{"Tab1",#N/A,FALSE,"P";"Tab2",#N/A,FALSE,"P"}</definedName>
    <definedName name="zv" localSheetId="30" hidden="1">{"Tab1",#N/A,FALSE,"P";"Tab2",#N/A,FALSE,"P"}</definedName>
    <definedName name="zv" localSheetId="31" hidden="1">{"Tab1",#N/A,FALSE,"P";"Tab2",#N/A,FALSE,"P"}</definedName>
    <definedName name="zv" localSheetId="32" hidden="1">{"Tab1",#N/A,FALSE,"P";"Tab2",#N/A,FALSE,"P"}</definedName>
    <definedName name="zv" localSheetId="33" hidden="1">{"Tab1",#N/A,FALSE,"P";"Tab2",#N/A,FALSE,"P"}</definedName>
    <definedName name="zv" localSheetId="34" hidden="1">{"Tab1",#N/A,FALSE,"P";"Tab2",#N/A,FALSE,"P"}</definedName>
    <definedName name="zv" localSheetId="37" hidden="1">{"Tab1",#N/A,FALSE,"P";"Tab2",#N/A,FALSE,"P"}</definedName>
    <definedName name="zv" localSheetId="2" hidden="1">{"Tab1",#N/A,FALSE,"P";"Tab2",#N/A,FALSE,"P"}</definedName>
    <definedName name="zv" localSheetId="39" hidden="1">{"Tab1",#N/A,FALSE,"P";"Tab2",#N/A,FALSE,"P"}</definedName>
    <definedName name="zv" localSheetId="40" hidden="1">{"Tab1",#N/A,FALSE,"P";"Tab2",#N/A,FALSE,"P"}</definedName>
    <definedName name="zv" localSheetId="42" hidden="1">{"Tab1",#N/A,FALSE,"P";"Tab2",#N/A,FALSE,"P"}</definedName>
    <definedName name="zv" localSheetId="43" hidden="1">{"Tab1",#N/A,FALSE,"P";"Tab2",#N/A,FALSE,"P"}</definedName>
    <definedName name="zv" localSheetId="44" hidden="1">{"Tab1",#N/A,FALSE,"P";"Tab2",#N/A,FALSE,"P"}</definedName>
    <definedName name="zv" localSheetId="45" hidden="1">{"Tab1",#N/A,FALSE,"P";"Tab2",#N/A,FALSE,"P"}</definedName>
    <definedName name="zv" localSheetId="46" hidden="1">{"Tab1",#N/A,FALSE,"P";"Tab2",#N/A,FALSE,"P"}</definedName>
    <definedName name="zv" localSheetId="47" hidden="1">{"Tab1",#N/A,FALSE,"P";"Tab2",#N/A,FALSE,"P"}</definedName>
    <definedName name="zv" localSheetId="48" hidden="1">{"Tab1",#N/A,FALSE,"P";"Tab2",#N/A,FALSE,"P"}</definedName>
    <definedName name="zv" localSheetId="49" hidden="1">{"Tab1",#N/A,FALSE,"P";"Tab2",#N/A,FALSE,"P"}</definedName>
    <definedName name="zv" localSheetId="50" hidden="1">{"Tab1",#N/A,FALSE,"P";"Tab2",#N/A,FALSE,"P"}</definedName>
    <definedName name="zv" localSheetId="57" hidden="1">{"Tab1",#N/A,FALSE,"P";"Tab2",#N/A,FALSE,"P"}</definedName>
    <definedName name="zv" localSheetId="58" hidden="1">{"Tab1",#N/A,FALSE,"P";"Tab2",#N/A,FALSE,"P"}</definedName>
    <definedName name="zv" localSheetId="59" hidden="1">{"Tab1",#N/A,FALSE,"P";"Tab2",#N/A,FALSE,"P"}</definedName>
    <definedName name="zv" localSheetId="60" hidden="1">{"Tab1",#N/A,FALSE,"P";"Tab2",#N/A,FALSE,"P"}</definedName>
    <definedName name="zv" localSheetId="61" hidden="1">{"Tab1",#N/A,FALSE,"P";"Tab2",#N/A,FALSE,"P"}</definedName>
    <definedName name="zv" localSheetId="62" hidden="1">{"Tab1",#N/A,FALSE,"P";"Tab2",#N/A,FALSE,"P"}</definedName>
    <definedName name="zv" localSheetId="63" hidden="1">{"Tab1",#N/A,FALSE,"P";"Tab2",#N/A,FALSE,"P"}</definedName>
    <definedName name="zv" localSheetId="64" hidden="1">{"Tab1",#N/A,FALSE,"P";"Tab2",#N/A,FALSE,"P"}</definedName>
    <definedName name="zv" localSheetId="66" hidden="1">{"Tab1",#N/A,FALSE,"P";"Tab2",#N/A,FALSE,"P"}</definedName>
    <definedName name="zv" localSheetId="68" hidden="1">{"Tab1",#N/A,FALSE,"P";"Tab2",#N/A,FALSE,"P"}</definedName>
    <definedName name="zv" localSheetId="69" hidden="1">{"Tab1",#N/A,FALSE,"P";"Tab2",#N/A,FALSE,"P"}</definedName>
    <definedName name="zv" localSheetId="71" hidden="1">{"Tab1",#N/A,FALSE,"P";"Tab2",#N/A,FALSE,"P"}</definedName>
    <definedName name="zv" localSheetId="76" hidden="1">{"Tab1",#N/A,FALSE,"P";"Tab2",#N/A,FALSE,"P"}</definedName>
    <definedName name="zv" localSheetId="77" hidden="1">{"Tab1",#N/A,FALSE,"P";"Tab2",#N/A,FALSE,"P"}</definedName>
    <definedName name="zv" localSheetId="78" hidden="1">{"Tab1",#N/A,FALSE,"P";"Tab2",#N/A,FALSE,"P"}</definedName>
    <definedName name="zv" localSheetId="82" hidden="1">{"Tab1",#N/A,FALSE,"P";"Tab2",#N/A,FALSE,"P"}</definedName>
    <definedName name="zv" localSheetId="22" hidden="1">{"Tab1",#N/A,FALSE,"P";"Tab2",#N/A,FALSE,"P"}</definedName>
    <definedName name="zv" localSheetId="86" hidden="1">{"Tab1",#N/A,FALSE,"P";"Tab2",#N/A,FALSE,"P"}</definedName>
    <definedName name="zv" localSheetId="90" hidden="1">{"Tab1",#N/A,FALSE,"P";"Tab2",#N/A,FALSE,"P"}</definedName>
    <definedName name="zv" localSheetId="94" hidden="1">{"Tab1",#N/A,FALSE,"P";"Tab2",#N/A,FALSE,"P"}</definedName>
    <definedName name="zv" localSheetId="102" hidden="1">{"Tab1",#N/A,FALSE,"P";"Tab2",#N/A,FALSE,"P"}</definedName>
    <definedName name="zv" localSheetId="27" hidden="1">{"Tab1",#N/A,FALSE,"P";"Tab2",#N/A,FALSE,"P"}</definedName>
    <definedName name="zv" localSheetId="0" hidden="1">{"Tab1",#N/A,FALSE,"P";"Tab2",#N/A,FALSE,"P"}</definedName>
    <definedName name="zv" hidden="1">{"Tab1",#N/A,FALSE,"P";"Tab2",#N/A,FALSE,"P"}</definedName>
    <definedName name="zx" localSheetId="104" hidden="1">{"Tab1",#N/A,FALSE,"P";"Tab2",#N/A,FALSE,"P"}</definedName>
    <definedName name="zx" localSheetId="106" hidden="1">{"Tab1",#N/A,FALSE,"P";"Tab2",#N/A,FALSE,"P"}</definedName>
    <definedName name="zx" localSheetId="16" hidden="1">{"Tab1",#N/A,FALSE,"P";"Tab2",#N/A,FALSE,"P"}</definedName>
    <definedName name="zx" localSheetId="17" hidden="1">{"Tab1",#N/A,FALSE,"P";"Tab2",#N/A,FALSE,"P"}</definedName>
    <definedName name="zx" localSheetId="18" hidden="1">{"Tab1",#N/A,FALSE,"P";"Tab2",#N/A,FALSE,"P"}</definedName>
    <definedName name="zx" localSheetId="38" hidden="1">{"Tab1",#N/A,FALSE,"P";"Tab2",#N/A,FALSE,"P"}</definedName>
    <definedName name="zx" localSheetId="41" hidden="1">{"Tab1",#N/A,FALSE,"P";"Tab2",#N/A,FALSE,"P"}</definedName>
    <definedName name="zx" localSheetId="65" hidden="1">{"Tab1",#N/A,FALSE,"P";"Tab2",#N/A,FALSE,"P"}</definedName>
    <definedName name="zx" localSheetId="67" hidden="1">{"Tab1",#N/A,FALSE,"P";"Tab2",#N/A,FALSE,"P"}</definedName>
    <definedName name="zx" localSheetId="70" hidden="1">{"Tab1",#N/A,FALSE,"P";"Tab2",#N/A,FALSE,"P"}</definedName>
    <definedName name="zx" localSheetId="8" hidden="1">{"Tab1",#N/A,FALSE,"P";"Tab2",#N/A,FALSE,"P"}</definedName>
    <definedName name="zx" localSheetId="9" hidden="1">{"Tab1",#N/A,FALSE,"P";"Tab2",#N/A,FALSE,"P"}</definedName>
    <definedName name="zx" localSheetId="10" hidden="1">{"Tab1",#N/A,FALSE,"P";"Tab2",#N/A,FALSE,"P"}</definedName>
    <definedName name="zx" localSheetId="11" hidden="1">{"Tab1",#N/A,FALSE,"P";"Tab2",#N/A,FALSE,"P"}</definedName>
    <definedName name="zx" localSheetId="54" hidden="1">{"Tab1",#N/A,FALSE,"P";"Tab2",#N/A,FALSE,"P"}</definedName>
    <definedName name="zx" localSheetId="51" hidden="1">{"Tab1",#N/A,FALSE,"P";"Tab2",#N/A,FALSE,"P"}</definedName>
    <definedName name="zx" localSheetId="89" hidden="1">{"Tab1",#N/A,FALSE,"P";"Tab2",#N/A,FALSE,"P"}</definedName>
    <definedName name="zx" localSheetId="28" hidden="1">{"Tab1",#N/A,FALSE,"P";"Tab2",#N/A,FALSE,"P"}</definedName>
    <definedName name="zx" localSheetId="29" hidden="1">{"Tab1",#N/A,FALSE,"P";"Tab2",#N/A,FALSE,"P"}</definedName>
    <definedName name="zx" localSheetId="30" hidden="1">{"Tab1",#N/A,FALSE,"P";"Tab2",#N/A,FALSE,"P"}</definedName>
    <definedName name="zx" localSheetId="31" hidden="1">{"Tab1",#N/A,FALSE,"P";"Tab2",#N/A,FALSE,"P"}</definedName>
    <definedName name="zx" localSheetId="32" hidden="1">{"Tab1",#N/A,FALSE,"P";"Tab2",#N/A,FALSE,"P"}</definedName>
    <definedName name="zx" localSheetId="33" hidden="1">{"Tab1",#N/A,FALSE,"P";"Tab2",#N/A,FALSE,"P"}</definedName>
    <definedName name="zx" localSheetId="34" hidden="1">{"Tab1",#N/A,FALSE,"P";"Tab2",#N/A,FALSE,"P"}</definedName>
    <definedName name="zx" localSheetId="37" hidden="1">{"Tab1",#N/A,FALSE,"P";"Tab2",#N/A,FALSE,"P"}</definedName>
    <definedName name="zx" localSheetId="2" hidden="1">{"Tab1",#N/A,FALSE,"P";"Tab2",#N/A,FALSE,"P"}</definedName>
    <definedName name="zx" localSheetId="39" hidden="1">{"Tab1",#N/A,FALSE,"P";"Tab2",#N/A,FALSE,"P"}</definedName>
    <definedName name="zx" localSheetId="40" hidden="1">{"Tab1",#N/A,FALSE,"P";"Tab2",#N/A,FALSE,"P"}</definedName>
    <definedName name="zx" localSheetId="42" hidden="1">{"Tab1",#N/A,FALSE,"P";"Tab2",#N/A,FALSE,"P"}</definedName>
    <definedName name="zx" localSheetId="43" hidden="1">{"Tab1",#N/A,FALSE,"P";"Tab2",#N/A,FALSE,"P"}</definedName>
    <definedName name="zx" localSheetId="44" hidden="1">{"Tab1",#N/A,FALSE,"P";"Tab2",#N/A,FALSE,"P"}</definedName>
    <definedName name="zx" localSheetId="45" hidden="1">{"Tab1",#N/A,FALSE,"P";"Tab2",#N/A,FALSE,"P"}</definedName>
    <definedName name="zx" localSheetId="46" hidden="1">{"Tab1",#N/A,FALSE,"P";"Tab2",#N/A,FALSE,"P"}</definedName>
    <definedName name="zx" localSheetId="47" hidden="1">{"Tab1",#N/A,FALSE,"P";"Tab2",#N/A,FALSE,"P"}</definedName>
    <definedName name="zx" localSheetId="48" hidden="1">{"Tab1",#N/A,FALSE,"P";"Tab2",#N/A,FALSE,"P"}</definedName>
    <definedName name="zx" localSheetId="49" hidden="1">{"Tab1",#N/A,FALSE,"P";"Tab2",#N/A,FALSE,"P"}</definedName>
    <definedName name="zx" localSheetId="50" hidden="1">{"Tab1",#N/A,FALSE,"P";"Tab2",#N/A,FALSE,"P"}</definedName>
    <definedName name="zx" localSheetId="57" hidden="1">{"Tab1",#N/A,FALSE,"P";"Tab2",#N/A,FALSE,"P"}</definedName>
    <definedName name="zx" localSheetId="58" hidden="1">{"Tab1",#N/A,FALSE,"P";"Tab2",#N/A,FALSE,"P"}</definedName>
    <definedName name="zx" localSheetId="59" hidden="1">{"Tab1",#N/A,FALSE,"P";"Tab2",#N/A,FALSE,"P"}</definedName>
    <definedName name="zx" localSheetId="60" hidden="1">{"Tab1",#N/A,FALSE,"P";"Tab2",#N/A,FALSE,"P"}</definedName>
    <definedName name="zx" localSheetId="61" hidden="1">{"Tab1",#N/A,FALSE,"P";"Tab2",#N/A,FALSE,"P"}</definedName>
    <definedName name="zx" localSheetId="62" hidden="1">{"Tab1",#N/A,FALSE,"P";"Tab2",#N/A,FALSE,"P"}</definedName>
    <definedName name="zx" localSheetId="63" hidden="1">{"Tab1",#N/A,FALSE,"P";"Tab2",#N/A,FALSE,"P"}</definedName>
    <definedName name="zx" localSheetId="64" hidden="1">{"Tab1",#N/A,FALSE,"P";"Tab2",#N/A,FALSE,"P"}</definedName>
    <definedName name="zx" localSheetId="66" hidden="1">{"Tab1",#N/A,FALSE,"P";"Tab2",#N/A,FALSE,"P"}</definedName>
    <definedName name="zx" localSheetId="68" hidden="1">{"Tab1",#N/A,FALSE,"P";"Tab2",#N/A,FALSE,"P"}</definedName>
    <definedName name="zx" localSheetId="69" hidden="1">{"Tab1",#N/A,FALSE,"P";"Tab2",#N/A,FALSE,"P"}</definedName>
    <definedName name="zx" localSheetId="71" hidden="1">{"Tab1",#N/A,FALSE,"P";"Tab2",#N/A,FALSE,"P"}</definedName>
    <definedName name="zx" localSheetId="76" hidden="1">{"Tab1",#N/A,FALSE,"P";"Tab2",#N/A,FALSE,"P"}</definedName>
    <definedName name="zx" localSheetId="77" hidden="1">{"Tab1",#N/A,FALSE,"P";"Tab2",#N/A,FALSE,"P"}</definedName>
    <definedName name="zx" localSheetId="78" hidden="1">{"Tab1",#N/A,FALSE,"P";"Tab2",#N/A,FALSE,"P"}</definedName>
    <definedName name="zx" localSheetId="82" hidden="1">{"Tab1",#N/A,FALSE,"P";"Tab2",#N/A,FALSE,"P"}</definedName>
    <definedName name="zx" localSheetId="22" hidden="1">{"Tab1",#N/A,FALSE,"P";"Tab2",#N/A,FALSE,"P"}</definedName>
    <definedName name="zx" localSheetId="86" hidden="1">{"Tab1",#N/A,FALSE,"P";"Tab2",#N/A,FALSE,"P"}</definedName>
    <definedName name="zx" localSheetId="90" hidden="1">{"Tab1",#N/A,FALSE,"P";"Tab2",#N/A,FALSE,"P"}</definedName>
    <definedName name="zx" localSheetId="94" hidden="1">{"Tab1",#N/A,FALSE,"P";"Tab2",#N/A,FALSE,"P"}</definedName>
    <definedName name="zx" localSheetId="102" hidden="1">{"Tab1",#N/A,FALSE,"P";"Tab2",#N/A,FALSE,"P"}</definedName>
    <definedName name="zx" localSheetId="27" hidden="1">{"Tab1",#N/A,FALSE,"P";"Tab2",#N/A,FALSE,"P"}</definedName>
    <definedName name="zx" localSheetId="0" hidden="1">{"Tab1",#N/A,FALSE,"P";"Tab2",#N/A,FALSE,"P"}</definedName>
    <definedName name="zx" hidden="1">{"Tab1",#N/A,FALSE,"P";"Tab2",#N/A,FALSE,"P"}</definedName>
    <definedName name="zz" localSheetId="104" hidden="1">{"Tab1",#N/A,FALSE,"P";"Tab2",#N/A,FALSE,"P"}</definedName>
    <definedName name="zz" localSheetId="106" hidden="1">{"Tab1",#N/A,FALSE,"P";"Tab2",#N/A,FALSE,"P"}</definedName>
    <definedName name="zz" localSheetId="16" hidden="1">{"Tab1",#N/A,FALSE,"P";"Tab2",#N/A,FALSE,"P"}</definedName>
    <definedName name="zz" localSheetId="17" hidden="1">{"Tab1",#N/A,FALSE,"P";"Tab2",#N/A,FALSE,"P"}</definedName>
    <definedName name="zz" localSheetId="18" hidden="1">{"Tab1",#N/A,FALSE,"P";"Tab2",#N/A,FALSE,"P"}</definedName>
    <definedName name="zz" localSheetId="38" hidden="1">{"Tab1",#N/A,FALSE,"P";"Tab2",#N/A,FALSE,"P"}</definedName>
    <definedName name="zz" localSheetId="41" hidden="1">{"Tab1",#N/A,FALSE,"P";"Tab2",#N/A,FALSE,"P"}</definedName>
    <definedName name="zz" localSheetId="65" hidden="1">{"Tab1",#N/A,FALSE,"P";"Tab2",#N/A,FALSE,"P"}</definedName>
    <definedName name="zz" localSheetId="67" hidden="1">{"Tab1",#N/A,FALSE,"P";"Tab2",#N/A,FALSE,"P"}</definedName>
    <definedName name="zz" localSheetId="70" hidden="1">{"Tab1",#N/A,FALSE,"P";"Tab2",#N/A,FALSE,"P"}</definedName>
    <definedName name="zz" localSheetId="8" hidden="1">{"Tab1",#N/A,FALSE,"P";"Tab2",#N/A,FALSE,"P"}</definedName>
    <definedName name="zz" localSheetId="9" hidden="1">{"Tab1",#N/A,FALSE,"P";"Tab2",#N/A,FALSE,"P"}</definedName>
    <definedName name="zz" localSheetId="10" hidden="1">{"Tab1",#N/A,FALSE,"P";"Tab2",#N/A,FALSE,"P"}</definedName>
    <definedName name="zz" localSheetId="11" hidden="1">{"Tab1",#N/A,FALSE,"P";"Tab2",#N/A,FALSE,"P"}</definedName>
    <definedName name="zz" localSheetId="54" hidden="1">{"Tab1",#N/A,FALSE,"P";"Tab2",#N/A,FALSE,"P"}</definedName>
    <definedName name="zz" localSheetId="51" hidden="1">{"Tab1",#N/A,FALSE,"P";"Tab2",#N/A,FALSE,"P"}</definedName>
    <definedName name="zz" localSheetId="89" hidden="1">{"Tab1",#N/A,FALSE,"P";"Tab2",#N/A,FALSE,"P"}</definedName>
    <definedName name="zz" localSheetId="28" hidden="1">{"Tab1",#N/A,FALSE,"P";"Tab2",#N/A,FALSE,"P"}</definedName>
    <definedName name="zz" localSheetId="29" hidden="1">{"Tab1",#N/A,FALSE,"P";"Tab2",#N/A,FALSE,"P"}</definedName>
    <definedName name="zz" localSheetId="30" hidden="1">{"Tab1",#N/A,FALSE,"P";"Tab2",#N/A,FALSE,"P"}</definedName>
    <definedName name="zz" localSheetId="31" hidden="1">{"Tab1",#N/A,FALSE,"P";"Tab2",#N/A,FALSE,"P"}</definedName>
    <definedName name="zz" localSheetId="32" hidden="1">{"Tab1",#N/A,FALSE,"P";"Tab2",#N/A,FALSE,"P"}</definedName>
    <definedName name="zz" localSheetId="33" hidden="1">{"Tab1",#N/A,FALSE,"P";"Tab2",#N/A,FALSE,"P"}</definedName>
    <definedName name="zz" localSheetId="34" hidden="1">{"Tab1",#N/A,FALSE,"P";"Tab2",#N/A,FALSE,"P"}</definedName>
    <definedName name="zz" localSheetId="37" hidden="1">{"Tab1",#N/A,FALSE,"P";"Tab2",#N/A,FALSE,"P"}</definedName>
    <definedName name="zz" localSheetId="2" hidden="1">{"Tab1",#N/A,FALSE,"P";"Tab2",#N/A,FALSE,"P"}</definedName>
    <definedName name="zz" localSheetId="39" hidden="1">{"Tab1",#N/A,FALSE,"P";"Tab2",#N/A,FALSE,"P"}</definedName>
    <definedName name="zz" localSheetId="40" hidden="1">{"Tab1",#N/A,FALSE,"P";"Tab2",#N/A,FALSE,"P"}</definedName>
    <definedName name="zz" localSheetId="42" hidden="1">{"Tab1",#N/A,FALSE,"P";"Tab2",#N/A,FALSE,"P"}</definedName>
    <definedName name="zz" localSheetId="43" hidden="1">{"Tab1",#N/A,FALSE,"P";"Tab2",#N/A,FALSE,"P"}</definedName>
    <definedName name="zz" localSheetId="44" hidden="1">{"Tab1",#N/A,FALSE,"P";"Tab2",#N/A,FALSE,"P"}</definedName>
    <definedName name="zz" localSheetId="45" hidden="1">{"Tab1",#N/A,FALSE,"P";"Tab2",#N/A,FALSE,"P"}</definedName>
    <definedName name="zz" localSheetId="46" hidden="1">{"Tab1",#N/A,FALSE,"P";"Tab2",#N/A,FALSE,"P"}</definedName>
    <definedName name="zz" localSheetId="47" hidden="1">{"Tab1",#N/A,FALSE,"P";"Tab2",#N/A,FALSE,"P"}</definedName>
    <definedName name="zz" localSheetId="48" hidden="1">{"Tab1",#N/A,FALSE,"P";"Tab2",#N/A,FALSE,"P"}</definedName>
    <definedName name="zz" localSheetId="49" hidden="1">{"Tab1",#N/A,FALSE,"P";"Tab2",#N/A,FALSE,"P"}</definedName>
    <definedName name="zz" localSheetId="50" hidden="1">{"Tab1",#N/A,FALSE,"P";"Tab2",#N/A,FALSE,"P"}</definedName>
    <definedName name="zz" localSheetId="57" hidden="1">{"Tab1",#N/A,FALSE,"P";"Tab2",#N/A,FALSE,"P"}</definedName>
    <definedName name="zz" localSheetId="58" hidden="1">{"Tab1",#N/A,FALSE,"P";"Tab2",#N/A,FALSE,"P"}</definedName>
    <definedName name="zz" localSheetId="59" hidden="1">{"Tab1",#N/A,FALSE,"P";"Tab2",#N/A,FALSE,"P"}</definedName>
    <definedName name="zz" localSheetId="60" hidden="1">{"Tab1",#N/A,FALSE,"P";"Tab2",#N/A,FALSE,"P"}</definedName>
    <definedName name="zz" localSheetId="61" hidden="1">{"Tab1",#N/A,FALSE,"P";"Tab2",#N/A,FALSE,"P"}</definedName>
    <definedName name="zz" localSheetId="62" hidden="1">{"Tab1",#N/A,FALSE,"P";"Tab2",#N/A,FALSE,"P"}</definedName>
    <definedName name="zz" localSheetId="63" hidden="1">{"Tab1",#N/A,FALSE,"P";"Tab2",#N/A,FALSE,"P"}</definedName>
    <definedName name="zz" localSheetId="64" hidden="1">{"Tab1",#N/A,FALSE,"P";"Tab2",#N/A,FALSE,"P"}</definedName>
    <definedName name="zz" localSheetId="66" hidden="1">{"Tab1",#N/A,FALSE,"P";"Tab2",#N/A,FALSE,"P"}</definedName>
    <definedName name="zz" localSheetId="68" hidden="1">{"Tab1",#N/A,FALSE,"P";"Tab2",#N/A,FALSE,"P"}</definedName>
    <definedName name="zz" localSheetId="69" hidden="1">{"Tab1",#N/A,FALSE,"P";"Tab2",#N/A,FALSE,"P"}</definedName>
    <definedName name="zz" localSheetId="71" hidden="1">{"Tab1",#N/A,FALSE,"P";"Tab2",#N/A,FALSE,"P"}</definedName>
    <definedName name="zz" localSheetId="76" hidden="1">{"Tab1",#N/A,FALSE,"P";"Tab2",#N/A,FALSE,"P"}</definedName>
    <definedName name="zz" localSheetId="77" hidden="1">{"Tab1",#N/A,FALSE,"P";"Tab2",#N/A,FALSE,"P"}</definedName>
    <definedName name="zz" localSheetId="78" hidden="1">{"Tab1",#N/A,FALSE,"P";"Tab2",#N/A,FALSE,"P"}</definedName>
    <definedName name="zz" localSheetId="82" hidden="1">{"Tab1",#N/A,FALSE,"P";"Tab2",#N/A,FALSE,"P"}</definedName>
    <definedName name="zz" localSheetId="22" hidden="1">{"Tab1",#N/A,FALSE,"P";"Tab2",#N/A,FALSE,"P"}</definedName>
    <definedName name="zz" localSheetId="86" hidden="1">{"Tab1",#N/A,FALSE,"P";"Tab2",#N/A,FALSE,"P"}</definedName>
    <definedName name="zz" localSheetId="90" hidden="1">{"Tab1",#N/A,FALSE,"P";"Tab2",#N/A,FALSE,"P"}</definedName>
    <definedName name="zz" localSheetId="94" hidden="1">{"Tab1",#N/A,FALSE,"P";"Tab2",#N/A,FALSE,"P"}</definedName>
    <definedName name="zz" localSheetId="102" hidden="1">{"Tab1",#N/A,FALSE,"P";"Tab2",#N/A,FALSE,"P"}</definedName>
    <definedName name="zz" localSheetId="27" hidden="1">{"Tab1",#N/A,FALSE,"P";"Tab2",#N/A,FALSE,"P"}</definedName>
    <definedName name="zz" localSheetId="0" hidden="1">{"Tab1",#N/A,FALSE,"P";"Tab2",#N/A,FALSE,"P"}</definedName>
    <definedName name="zz" hidden="1">{"Tab1",#N/A,FALSE,"P";"Tab2",#N/A,FALSE,"P"}</definedName>
    <definedName name="zzrr" localSheetId="106">#REF!</definedName>
    <definedName name="zzrr" localSheetId="17">#REF!</definedName>
    <definedName name="zzrr" localSheetId="41">#REF!</definedName>
    <definedName name="zzrr" localSheetId="51">#REF!</definedName>
    <definedName name="zzrr" localSheetId="89">#REF!</definedName>
    <definedName name="zzrr" localSheetId="40">#REF!</definedName>
    <definedName name="zzrr" localSheetId="42">#REF!</definedName>
    <definedName name="zzrr" localSheetId="43">#REF!</definedName>
    <definedName name="zzrr" localSheetId="47">#REF!</definedName>
    <definedName name="zzrr" localSheetId="48">#REF!</definedName>
    <definedName name="zzrr" localSheetId="49">#REF!</definedName>
    <definedName name="zzrr" localSheetId="50">#REF!</definedName>
    <definedName name="zzrr" localSheetId="57">#REF!</definedName>
    <definedName name="zzrr" localSheetId="58">#REF!</definedName>
    <definedName name="zzrr" localSheetId="59">#REF!</definedName>
    <definedName name="zzrr" localSheetId="60">#REF!</definedName>
    <definedName name="zzrr" localSheetId="76">#REF!</definedName>
    <definedName name="zzrr" localSheetId="78">#REF!</definedName>
    <definedName name="zzrr" localSheetId="82">#REF!</definedName>
    <definedName name="zzrr" localSheetId="22">#REF!</definedName>
    <definedName name="zzrr" localSheetId="86">#REF!</definedName>
    <definedName name="zzrr" localSheetId="90">#REF!</definedName>
    <definedName name="zzrr" localSheetId="27">#REF!</definedName>
    <definedName name="zzrr" localSheetId="0">#REF!</definedName>
    <definedName name="zzrr">#REF!</definedName>
    <definedName name="zzzz" localSheetId="104" hidden="1">{"Tab1",#N/A,FALSE,"P";"Tab2",#N/A,FALSE,"P"}</definedName>
    <definedName name="zzzz" localSheetId="106" hidden="1">{"Tab1",#N/A,FALSE,"P";"Tab2",#N/A,FALSE,"P"}</definedName>
    <definedName name="zzzz" localSheetId="16" hidden="1">{"Tab1",#N/A,FALSE,"P";"Tab2",#N/A,FALSE,"P"}</definedName>
    <definedName name="zzzz" localSheetId="17" hidden="1">{"Tab1",#N/A,FALSE,"P";"Tab2",#N/A,FALSE,"P"}</definedName>
    <definedName name="zzzz" localSheetId="18" hidden="1">{"Tab1",#N/A,FALSE,"P";"Tab2",#N/A,FALSE,"P"}</definedName>
    <definedName name="zzzz" localSheetId="38" hidden="1">{"Tab1",#N/A,FALSE,"P";"Tab2",#N/A,FALSE,"P"}</definedName>
    <definedName name="zzzz" localSheetId="41" hidden="1">{"Tab1",#N/A,FALSE,"P";"Tab2",#N/A,FALSE,"P"}</definedName>
    <definedName name="zzzz" localSheetId="65" hidden="1">{"Tab1",#N/A,FALSE,"P";"Tab2",#N/A,FALSE,"P"}</definedName>
    <definedName name="zzzz" localSheetId="67" hidden="1">{"Tab1",#N/A,FALSE,"P";"Tab2",#N/A,FALSE,"P"}</definedName>
    <definedName name="zzzz" localSheetId="70" hidden="1">{"Tab1",#N/A,FALSE,"P";"Tab2",#N/A,FALSE,"P"}</definedName>
    <definedName name="zzzz" localSheetId="8" hidden="1">{"Tab1",#N/A,FALSE,"P";"Tab2",#N/A,FALSE,"P"}</definedName>
    <definedName name="zzzz" localSheetId="9" hidden="1">{"Tab1",#N/A,FALSE,"P";"Tab2",#N/A,FALSE,"P"}</definedName>
    <definedName name="zzzz" localSheetId="10" hidden="1">{"Tab1",#N/A,FALSE,"P";"Tab2",#N/A,FALSE,"P"}</definedName>
    <definedName name="zzzz" localSheetId="11" hidden="1">{"Tab1",#N/A,FALSE,"P";"Tab2",#N/A,FALSE,"P"}</definedName>
    <definedName name="zzzz" localSheetId="54" hidden="1">{"Tab1",#N/A,FALSE,"P";"Tab2",#N/A,FALSE,"P"}</definedName>
    <definedName name="zzzz" localSheetId="51" hidden="1">{"Tab1",#N/A,FALSE,"P";"Tab2",#N/A,FALSE,"P"}</definedName>
    <definedName name="zzzz" localSheetId="89" hidden="1">{"Tab1",#N/A,FALSE,"P";"Tab2",#N/A,FALSE,"P"}</definedName>
    <definedName name="zzzz" localSheetId="28" hidden="1">{"Tab1",#N/A,FALSE,"P";"Tab2",#N/A,FALSE,"P"}</definedName>
    <definedName name="zzzz" localSheetId="29" hidden="1">{"Tab1",#N/A,FALSE,"P";"Tab2",#N/A,FALSE,"P"}</definedName>
    <definedName name="zzzz" localSheetId="30" hidden="1">{"Tab1",#N/A,FALSE,"P";"Tab2",#N/A,FALSE,"P"}</definedName>
    <definedName name="zzzz" localSheetId="31" hidden="1">{"Tab1",#N/A,FALSE,"P";"Tab2",#N/A,FALSE,"P"}</definedName>
    <definedName name="zzzz" localSheetId="32" hidden="1">{"Tab1",#N/A,FALSE,"P";"Tab2",#N/A,FALSE,"P"}</definedName>
    <definedName name="zzzz" localSheetId="33" hidden="1">{"Tab1",#N/A,FALSE,"P";"Tab2",#N/A,FALSE,"P"}</definedName>
    <definedName name="zzzz" localSheetId="34" hidden="1">{"Tab1",#N/A,FALSE,"P";"Tab2",#N/A,FALSE,"P"}</definedName>
    <definedName name="zzzz" localSheetId="37" hidden="1">{"Tab1",#N/A,FALSE,"P";"Tab2",#N/A,FALSE,"P"}</definedName>
    <definedName name="zzzz" localSheetId="2" hidden="1">{"Tab1",#N/A,FALSE,"P";"Tab2",#N/A,FALSE,"P"}</definedName>
    <definedName name="zzzz" localSheetId="39" hidden="1">{"Tab1",#N/A,FALSE,"P";"Tab2",#N/A,FALSE,"P"}</definedName>
    <definedName name="zzzz" localSheetId="40" hidden="1">{"Tab1",#N/A,FALSE,"P";"Tab2",#N/A,FALSE,"P"}</definedName>
    <definedName name="zzzz" localSheetId="42" hidden="1">{"Tab1",#N/A,FALSE,"P";"Tab2",#N/A,FALSE,"P"}</definedName>
    <definedName name="zzzz" localSheetId="43" hidden="1">{"Tab1",#N/A,FALSE,"P";"Tab2",#N/A,FALSE,"P"}</definedName>
    <definedName name="zzzz" localSheetId="44" hidden="1">{"Tab1",#N/A,FALSE,"P";"Tab2",#N/A,FALSE,"P"}</definedName>
    <definedName name="zzzz" localSheetId="45" hidden="1">{"Tab1",#N/A,FALSE,"P";"Tab2",#N/A,FALSE,"P"}</definedName>
    <definedName name="zzzz" localSheetId="46" hidden="1">{"Tab1",#N/A,FALSE,"P";"Tab2",#N/A,FALSE,"P"}</definedName>
    <definedName name="zzzz" localSheetId="47" hidden="1">{"Tab1",#N/A,FALSE,"P";"Tab2",#N/A,FALSE,"P"}</definedName>
    <definedName name="zzzz" localSheetId="48" hidden="1">{"Tab1",#N/A,FALSE,"P";"Tab2",#N/A,FALSE,"P"}</definedName>
    <definedName name="zzzz" localSheetId="49" hidden="1">{"Tab1",#N/A,FALSE,"P";"Tab2",#N/A,FALSE,"P"}</definedName>
    <definedName name="zzzz" localSheetId="50" hidden="1">{"Tab1",#N/A,FALSE,"P";"Tab2",#N/A,FALSE,"P"}</definedName>
    <definedName name="zzzz" localSheetId="57" hidden="1">{"Tab1",#N/A,FALSE,"P";"Tab2",#N/A,FALSE,"P"}</definedName>
    <definedName name="zzzz" localSheetId="58" hidden="1">{"Tab1",#N/A,FALSE,"P";"Tab2",#N/A,FALSE,"P"}</definedName>
    <definedName name="zzzz" localSheetId="59" hidden="1">{"Tab1",#N/A,FALSE,"P";"Tab2",#N/A,FALSE,"P"}</definedName>
    <definedName name="zzzz" localSheetId="60" hidden="1">{"Tab1",#N/A,FALSE,"P";"Tab2",#N/A,FALSE,"P"}</definedName>
    <definedName name="zzzz" localSheetId="61" hidden="1">{"Tab1",#N/A,FALSE,"P";"Tab2",#N/A,FALSE,"P"}</definedName>
    <definedName name="zzzz" localSheetId="62" hidden="1">{"Tab1",#N/A,FALSE,"P";"Tab2",#N/A,FALSE,"P"}</definedName>
    <definedName name="zzzz" localSheetId="63" hidden="1">{"Tab1",#N/A,FALSE,"P";"Tab2",#N/A,FALSE,"P"}</definedName>
    <definedName name="zzzz" localSheetId="64" hidden="1">{"Tab1",#N/A,FALSE,"P";"Tab2",#N/A,FALSE,"P"}</definedName>
    <definedName name="zzzz" localSheetId="66" hidden="1">{"Tab1",#N/A,FALSE,"P";"Tab2",#N/A,FALSE,"P"}</definedName>
    <definedName name="zzzz" localSheetId="68" hidden="1">{"Tab1",#N/A,FALSE,"P";"Tab2",#N/A,FALSE,"P"}</definedName>
    <definedName name="zzzz" localSheetId="69" hidden="1">{"Tab1",#N/A,FALSE,"P";"Tab2",#N/A,FALSE,"P"}</definedName>
    <definedName name="zzzz" localSheetId="71" hidden="1">{"Tab1",#N/A,FALSE,"P";"Tab2",#N/A,FALSE,"P"}</definedName>
    <definedName name="zzzz" localSheetId="76" hidden="1">{"Tab1",#N/A,FALSE,"P";"Tab2",#N/A,FALSE,"P"}</definedName>
    <definedName name="zzzz" localSheetId="77" hidden="1">{"Tab1",#N/A,FALSE,"P";"Tab2",#N/A,FALSE,"P"}</definedName>
    <definedName name="zzzz" localSheetId="78" hidden="1">{"Tab1",#N/A,FALSE,"P";"Tab2",#N/A,FALSE,"P"}</definedName>
    <definedName name="zzzz" localSheetId="82" hidden="1">{"Tab1",#N/A,FALSE,"P";"Tab2",#N/A,FALSE,"P"}</definedName>
    <definedName name="zzzz" localSheetId="22" hidden="1">{"Tab1",#N/A,FALSE,"P";"Tab2",#N/A,FALSE,"P"}</definedName>
    <definedName name="zzzz" localSheetId="86" hidden="1">{"Tab1",#N/A,FALSE,"P";"Tab2",#N/A,FALSE,"P"}</definedName>
    <definedName name="zzzz" localSheetId="90" hidden="1">{"Tab1",#N/A,FALSE,"P";"Tab2",#N/A,FALSE,"P"}</definedName>
    <definedName name="zzzz" localSheetId="94" hidden="1">{"Tab1",#N/A,FALSE,"P";"Tab2",#N/A,FALSE,"P"}</definedName>
    <definedName name="zzzz" localSheetId="102" hidden="1">{"Tab1",#N/A,FALSE,"P";"Tab2",#N/A,FALSE,"P"}</definedName>
    <definedName name="zzzz" localSheetId="27" hidden="1">{"Tab1",#N/A,FALSE,"P";"Tab2",#N/A,FALSE,"P"}</definedName>
    <definedName name="zzzz" localSheetId="0" hidden="1">{"Tab1",#N/A,FALSE,"P";"Tab2",#N/A,FALSE,"P"}</definedName>
    <definedName name="zzzz" hidden="1">{"Tab1",#N/A,FALSE,"P";"Tab2",#N/A,FALSE,"P"}</definedName>
    <definedName name="zzzzzzzzzz" localSheetId="104" hidden="1">{#N/A,#N/A,FALSE,"slvsrtb1";#N/A,#N/A,FALSE,"slvsrtb2";#N/A,#N/A,FALSE,"slvsrtb3";#N/A,#N/A,FALSE,"slvsrtb4";#N/A,#N/A,FALSE,"slvsrtb5";#N/A,#N/A,FALSE,"slvsrtb6";#N/A,#N/A,FALSE,"slvsrtb7";#N/A,#N/A,FALSE,"slvsrtb8";#N/A,#N/A,FALSE,"slvsrtb9";#N/A,#N/A,FALSE,"slvsrtb10";#N/A,#N/A,FALSE,"slvsrtb12"}</definedName>
    <definedName name="zzzzzzzzzz" localSheetId="106" hidden="1">{#N/A,#N/A,FALSE,"slvsrtb1";#N/A,#N/A,FALSE,"slvsrtb2";#N/A,#N/A,FALSE,"slvsrtb3";#N/A,#N/A,FALSE,"slvsrtb4";#N/A,#N/A,FALSE,"slvsrtb5";#N/A,#N/A,FALSE,"slvsrtb6";#N/A,#N/A,FALSE,"slvsrtb7";#N/A,#N/A,FALSE,"slvsrtb8";#N/A,#N/A,FALSE,"slvsrtb9";#N/A,#N/A,FALSE,"slvsrtb10";#N/A,#N/A,FALSE,"slvsrtb12"}</definedName>
    <definedName name="zzzzzzzzzz" localSheetId="16" hidden="1">{#N/A,#N/A,FALSE,"slvsrtb1";#N/A,#N/A,FALSE,"slvsrtb2";#N/A,#N/A,FALSE,"slvsrtb3";#N/A,#N/A,FALSE,"slvsrtb4";#N/A,#N/A,FALSE,"slvsrtb5";#N/A,#N/A,FALSE,"slvsrtb6";#N/A,#N/A,FALSE,"slvsrtb7";#N/A,#N/A,FALSE,"slvsrtb8";#N/A,#N/A,FALSE,"slvsrtb9";#N/A,#N/A,FALSE,"slvsrtb10";#N/A,#N/A,FALSE,"slvsrtb12"}</definedName>
    <definedName name="zzzzzzzzzz" localSheetId="17" hidden="1">{#N/A,#N/A,FALSE,"slvsrtb1";#N/A,#N/A,FALSE,"slvsrtb2";#N/A,#N/A,FALSE,"slvsrtb3";#N/A,#N/A,FALSE,"slvsrtb4";#N/A,#N/A,FALSE,"slvsrtb5";#N/A,#N/A,FALSE,"slvsrtb6";#N/A,#N/A,FALSE,"slvsrtb7";#N/A,#N/A,FALSE,"slvsrtb8";#N/A,#N/A,FALSE,"slvsrtb9";#N/A,#N/A,FALSE,"slvsrtb10";#N/A,#N/A,FALSE,"slvsrtb12"}</definedName>
    <definedName name="zzzzzzzzzz" localSheetId="18" hidden="1">{#N/A,#N/A,FALSE,"slvsrtb1";#N/A,#N/A,FALSE,"slvsrtb2";#N/A,#N/A,FALSE,"slvsrtb3";#N/A,#N/A,FALSE,"slvsrtb4";#N/A,#N/A,FALSE,"slvsrtb5";#N/A,#N/A,FALSE,"slvsrtb6";#N/A,#N/A,FALSE,"slvsrtb7";#N/A,#N/A,FALSE,"slvsrtb8";#N/A,#N/A,FALSE,"slvsrtb9";#N/A,#N/A,FALSE,"slvsrtb10";#N/A,#N/A,FALSE,"slvsrtb12"}</definedName>
    <definedName name="zzzzzzzzzz" localSheetId="38" hidden="1">{#N/A,#N/A,FALSE,"slvsrtb1";#N/A,#N/A,FALSE,"slvsrtb2";#N/A,#N/A,FALSE,"slvsrtb3";#N/A,#N/A,FALSE,"slvsrtb4";#N/A,#N/A,FALSE,"slvsrtb5";#N/A,#N/A,FALSE,"slvsrtb6";#N/A,#N/A,FALSE,"slvsrtb7";#N/A,#N/A,FALSE,"slvsrtb8";#N/A,#N/A,FALSE,"slvsrtb9";#N/A,#N/A,FALSE,"slvsrtb10";#N/A,#N/A,FALSE,"slvsrtb12"}</definedName>
    <definedName name="zzzzzzzzzz" localSheetId="41" hidden="1">{#N/A,#N/A,FALSE,"slvsrtb1";#N/A,#N/A,FALSE,"slvsrtb2";#N/A,#N/A,FALSE,"slvsrtb3";#N/A,#N/A,FALSE,"slvsrtb4";#N/A,#N/A,FALSE,"slvsrtb5";#N/A,#N/A,FALSE,"slvsrtb6";#N/A,#N/A,FALSE,"slvsrtb7";#N/A,#N/A,FALSE,"slvsrtb8";#N/A,#N/A,FALSE,"slvsrtb9";#N/A,#N/A,FALSE,"slvsrtb10";#N/A,#N/A,FALSE,"slvsrtb12"}</definedName>
    <definedName name="zzzzzzzzzz" localSheetId="65" hidden="1">{#N/A,#N/A,FALSE,"slvsrtb1";#N/A,#N/A,FALSE,"slvsrtb2";#N/A,#N/A,FALSE,"slvsrtb3";#N/A,#N/A,FALSE,"slvsrtb4";#N/A,#N/A,FALSE,"slvsrtb5";#N/A,#N/A,FALSE,"slvsrtb6";#N/A,#N/A,FALSE,"slvsrtb7";#N/A,#N/A,FALSE,"slvsrtb8";#N/A,#N/A,FALSE,"slvsrtb9";#N/A,#N/A,FALSE,"slvsrtb10";#N/A,#N/A,FALSE,"slvsrtb12"}</definedName>
    <definedName name="zzzzzzzzzz" localSheetId="67" hidden="1">{#N/A,#N/A,FALSE,"slvsrtb1";#N/A,#N/A,FALSE,"slvsrtb2";#N/A,#N/A,FALSE,"slvsrtb3";#N/A,#N/A,FALSE,"slvsrtb4";#N/A,#N/A,FALSE,"slvsrtb5";#N/A,#N/A,FALSE,"slvsrtb6";#N/A,#N/A,FALSE,"slvsrtb7";#N/A,#N/A,FALSE,"slvsrtb8";#N/A,#N/A,FALSE,"slvsrtb9";#N/A,#N/A,FALSE,"slvsrtb10";#N/A,#N/A,FALSE,"slvsrtb12"}</definedName>
    <definedName name="zzzzzzzzzz" localSheetId="70" hidden="1">{#N/A,#N/A,FALSE,"slvsrtb1";#N/A,#N/A,FALSE,"slvsrtb2";#N/A,#N/A,FALSE,"slvsrtb3";#N/A,#N/A,FALSE,"slvsrtb4";#N/A,#N/A,FALSE,"slvsrtb5";#N/A,#N/A,FALSE,"slvsrtb6";#N/A,#N/A,FALSE,"slvsrtb7";#N/A,#N/A,FALSE,"slvsrtb8";#N/A,#N/A,FALSE,"slvsrtb9";#N/A,#N/A,FALSE,"slvsrtb10";#N/A,#N/A,FALSE,"slvsrtb12"}</definedName>
    <definedName name="zzzzzzzzzz" localSheetId="8" hidden="1">{#N/A,#N/A,FALSE,"slvsrtb1";#N/A,#N/A,FALSE,"slvsrtb2";#N/A,#N/A,FALSE,"slvsrtb3";#N/A,#N/A,FALSE,"slvsrtb4";#N/A,#N/A,FALSE,"slvsrtb5";#N/A,#N/A,FALSE,"slvsrtb6";#N/A,#N/A,FALSE,"slvsrtb7";#N/A,#N/A,FALSE,"slvsrtb8";#N/A,#N/A,FALSE,"slvsrtb9";#N/A,#N/A,FALSE,"slvsrtb10";#N/A,#N/A,FALSE,"slvsrtb12"}</definedName>
    <definedName name="zzzzzzzzzz" localSheetId="9" hidden="1">{#N/A,#N/A,FALSE,"slvsrtb1";#N/A,#N/A,FALSE,"slvsrtb2";#N/A,#N/A,FALSE,"slvsrtb3";#N/A,#N/A,FALSE,"slvsrtb4";#N/A,#N/A,FALSE,"slvsrtb5";#N/A,#N/A,FALSE,"slvsrtb6";#N/A,#N/A,FALSE,"slvsrtb7";#N/A,#N/A,FALSE,"slvsrtb8";#N/A,#N/A,FALSE,"slvsrtb9";#N/A,#N/A,FALSE,"slvsrtb10";#N/A,#N/A,FALSE,"slvsrtb12"}</definedName>
    <definedName name="zzzzzzzzzz" localSheetId="10" hidden="1">{#N/A,#N/A,FALSE,"slvsrtb1";#N/A,#N/A,FALSE,"slvsrtb2";#N/A,#N/A,FALSE,"slvsrtb3";#N/A,#N/A,FALSE,"slvsrtb4";#N/A,#N/A,FALSE,"slvsrtb5";#N/A,#N/A,FALSE,"slvsrtb6";#N/A,#N/A,FALSE,"slvsrtb7";#N/A,#N/A,FALSE,"slvsrtb8";#N/A,#N/A,FALSE,"slvsrtb9";#N/A,#N/A,FALSE,"slvsrtb10";#N/A,#N/A,FALSE,"slvsrtb12"}</definedName>
    <definedName name="zzzzzzzzzz" localSheetId="11" hidden="1">{#N/A,#N/A,FALSE,"slvsrtb1";#N/A,#N/A,FALSE,"slvsrtb2";#N/A,#N/A,FALSE,"slvsrtb3";#N/A,#N/A,FALSE,"slvsrtb4";#N/A,#N/A,FALSE,"slvsrtb5";#N/A,#N/A,FALSE,"slvsrtb6";#N/A,#N/A,FALSE,"slvsrtb7";#N/A,#N/A,FALSE,"slvsrtb8";#N/A,#N/A,FALSE,"slvsrtb9";#N/A,#N/A,FALSE,"slvsrtb10";#N/A,#N/A,FALSE,"slvsrtb12"}</definedName>
    <definedName name="zzzzzzzzzz" localSheetId="54" hidden="1">{#N/A,#N/A,FALSE,"slvsrtb1";#N/A,#N/A,FALSE,"slvsrtb2";#N/A,#N/A,FALSE,"slvsrtb3";#N/A,#N/A,FALSE,"slvsrtb4";#N/A,#N/A,FALSE,"slvsrtb5";#N/A,#N/A,FALSE,"slvsrtb6";#N/A,#N/A,FALSE,"slvsrtb7";#N/A,#N/A,FALSE,"slvsrtb8";#N/A,#N/A,FALSE,"slvsrtb9";#N/A,#N/A,FALSE,"slvsrtb10";#N/A,#N/A,FALSE,"slvsrtb12"}</definedName>
    <definedName name="zzzzzzzzzz" localSheetId="51" hidden="1">{#N/A,#N/A,FALSE,"slvsrtb1";#N/A,#N/A,FALSE,"slvsrtb2";#N/A,#N/A,FALSE,"slvsrtb3";#N/A,#N/A,FALSE,"slvsrtb4";#N/A,#N/A,FALSE,"slvsrtb5";#N/A,#N/A,FALSE,"slvsrtb6";#N/A,#N/A,FALSE,"slvsrtb7";#N/A,#N/A,FALSE,"slvsrtb8";#N/A,#N/A,FALSE,"slvsrtb9";#N/A,#N/A,FALSE,"slvsrtb10";#N/A,#N/A,FALSE,"slvsrtb12"}</definedName>
    <definedName name="zzzzzzzzzz" localSheetId="89" hidden="1">{#N/A,#N/A,FALSE,"slvsrtb1";#N/A,#N/A,FALSE,"slvsrtb2";#N/A,#N/A,FALSE,"slvsrtb3";#N/A,#N/A,FALSE,"slvsrtb4";#N/A,#N/A,FALSE,"slvsrtb5";#N/A,#N/A,FALSE,"slvsrtb6";#N/A,#N/A,FALSE,"slvsrtb7";#N/A,#N/A,FALSE,"slvsrtb8";#N/A,#N/A,FALSE,"slvsrtb9";#N/A,#N/A,FALSE,"slvsrtb10";#N/A,#N/A,FALSE,"slvsrtb12"}</definedName>
    <definedName name="zzzzzzzzzz" localSheetId="28" hidden="1">{#N/A,#N/A,FALSE,"slvsrtb1";#N/A,#N/A,FALSE,"slvsrtb2";#N/A,#N/A,FALSE,"slvsrtb3";#N/A,#N/A,FALSE,"slvsrtb4";#N/A,#N/A,FALSE,"slvsrtb5";#N/A,#N/A,FALSE,"slvsrtb6";#N/A,#N/A,FALSE,"slvsrtb7";#N/A,#N/A,FALSE,"slvsrtb8";#N/A,#N/A,FALSE,"slvsrtb9";#N/A,#N/A,FALSE,"slvsrtb10";#N/A,#N/A,FALSE,"slvsrtb12"}</definedName>
    <definedName name="zzzzzzzzzz" localSheetId="29" hidden="1">{#N/A,#N/A,FALSE,"slvsrtb1";#N/A,#N/A,FALSE,"slvsrtb2";#N/A,#N/A,FALSE,"slvsrtb3";#N/A,#N/A,FALSE,"slvsrtb4";#N/A,#N/A,FALSE,"slvsrtb5";#N/A,#N/A,FALSE,"slvsrtb6";#N/A,#N/A,FALSE,"slvsrtb7";#N/A,#N/A,FALSE,"slvsrtb8";#N/A,#N/A,FALSE,"slvsrtb9";#N/A,#N/A,FALSE,"slvsrtb10";#N/A,#N/A,FALSE,"slvsrtb12"}</definedName>
    <definedName name="zzzzzzzzzz" localSheetId="30" hidden="1">{#N/A,#N/A,FALSE,"slvsrtb1";#N/A,#N/A,FALSE,"slvsrtb2";#N/A,#N/A,FALSE,"slvsrtb3";#N/A,#N/A,FALSE,"slvsrtb4";#N/A,#N/A,FALSE,"slvsrtb5";#N/A,#N/A,FALSE,"slvsrtb6";#N/A,#N/A,FALSE,"slvsrtb7";#N/A,#N/A,FALSE,"slvsrtb8";#N/A,#N/A,FALSE,"slvsrtb9";#N/A,#N/A,FALSE,"slvsrtb10";#N/A,#N/A,FALSE,"slvsrtb12"}</definedName>
    <definedName name="zzzzzzzzzz" localSheetId="31" hidden="1">{#N/A,#N/A,FALSE,"slvsrtb1";#N/A,#N/A,FALSE,"slvsrtb2";#N/A,#N/A,FALSE,"slvsrtb3";#N/A,#N/A,FALSE,"slvsrtb4";#N/A,#N/A,FALSE,"slvsrtb5";#N/A,#N/A,FALSE,"slvsrtb6";#N/A,#N/A,FALSE,"slvsrtb7";#N/A,#N/A,FALSE,"slvsrtb8";#N/A,#N/A,FALSE,"slvsrtb9";#N/A,#N/A,FALSE,"slvsrtb10";#N/A,#N/A,FALSE,"slvsrtb12"}</definedName>
    <definedName name="zzzzzzzzzz" localSheetId="32" hidden="1">{#N/A,#N/A,FALSE,"slvsrtb1";#N/A,#N/A,FALSE,"slvsrtb2";#N/A,#N/A,FALSE,"slvsrtb3";#N/A,#N/A,FALSE,"slvsrtb4";#N/A,#N/A,FALSE,"slvsrtb5";#N/A,#N/A,FALSE,"slvsrtb6";#N/A,#N/A,FALSE,"slvsrtb7";#N/A,#N/A,FALSE,"slvsrtb8";#N/A,#N/A,FALSE,"slvsrtb9";#N/A,#N/A,FALSE,"slvsrtb10";#N/A,#N/A,FALSE,"slvsrtb12"}</definedName>
    <definedName name="zzzzzzzzzz" localSheetId="33" hidden="1">{#N/A,#N/A,FALSE,"slvsrtb1";#N/A,#N/A,FALSE,"slvsrtb2";#N/A,#N/A,FALSE,"slvsrtb3";#N/A,#N/A,FALSE,"slvsrtb4";#N/A,#N/A,FALSE,"slvsrtb5";#N/A,#N/A,FALSE,"slvsrtb6";#N/A,#N/A,FALSE,"slvsrtb7";#N/A,#N/A,FALSE,"slvsrtb8";#N/A,#N/A,FALSE,"slvsrtb9";#N/A,#N/A,FALSE,"slvsrtb10";#N/A,#N/A,FALSE,"slvsrtb12"}</definedName>
    <definedName name="zzzzzzzzzz" localSheetId="34" hidden="1">{#N/A,#N/A,FALSE,"slvsrtb1";#N/A,#N/A,FALSE,"slvsrtb2";#N/A,#N/A,FALSE,"slvsrtb3";#N/A,#N/A,FALSE,"slvsrtb4";#N/A,#N/A,FALSE,"slvsrtb5";#N/A,#N/A,FALSE,"slvsrtb6";#N/A,#N/A,FALSE,"slvsrtb7";#N/A,#N/A,FALSE,"slvsrtb8";#N/A,#N/A,FALSE,"slvsrtb9";#N/A,#N/A,FALSE,"slvsrtb10";#N/A,#N/A,FALSE,"slvsrtb12"}</definedName>
    <definedName name="zzzzzzzzzz" localSheetId="37" hidden="1">{#N/A,#N/A,FALSE,"slvsrtb1";#N/A,#N/A,FALSE,"slvsrtb2";#N/A,#N/A,FALSE,"slvsrtb3";#N/A,#N/A,FALSE,"slvsrtb4";#N/A,#N/A,FALSE,"slvsrtb5";#N/A,#N/A,FALSE,"slvsrtb6";#N/A,#N/A,FALSE,"slvsrtb7";#N/A,#N/A,FALSE,"slvsrtb8";#N/A,#N/A,FALSE,"slvsrtb9";#N/A,#N/A,FALSE,"slvsrtb10";#N/A,#N/A,FALSE,"slvsrtb12"}</definedName>
    <definedName name="zzzzzzzzzz" localSheetId="2" hidden="1">{#N/A,#N/A,FALSE,"slvsrtb1";#N/A,#N/A,FALSE,"slvsrtb2";#N/A,#N/A,FALSE,"slvsrtb3";#N/A,#N/A,FALSE,"slvsrtb4";#N/A,#N/A,FALSE,"slvsrtb5";#N/A,#N/A,FALSE,"slvsrtb6";#N/A,#N/A,FALSE,"slvsrtb7";#N/A,#N/A,FALSE,"slvsrtb8";#N/A,#N/A,FALSE,"slvsrtb9";#N/A,#N/A,FALSE,"slvsrtb10";#N/A,#N/A,FALSE,"slvsrtb12"}</definedName>
    <definedName name="zzzzzzzzzz" localSheetId="39" hidden="1">{#N/A,#N/A,FALSE,"slvsrtb1";#N/A,#N/A,FALSE,"slvsrtb2";#N/A,#N/A,FALSE,"slvsrtb3";#N/A,#N/A,FALSE,"slvsrtb4";#N/A,#N/A,FALSE,"slvsrtb5";#N/A,#N/A,FALSE,"slvsrtb6";#N/A,#N/A,FALSE,"slvsrtb7";#N/A,#N/A,FALSE,"slvsrtb8";#N/A,#N/A,FALSE,"slvsrtb9";#N/A,#N/A,FALSE,"slvsrtb10";#N/A,#N/A,FALSE,"slvsrtb12"}</definedName>
    <definedName name="zzzzzzzzzz" localSheetId="40" hidden="1">{#N/A,#N/A,FALSE,"slvsrtb1";#N/A,#N/A,FALSE,"slvsrtb2";#N/A,#N/A,FALSE,"slvsrtb3";#N/A,#N/A,FALSE,"slvsrtb4";#N/A,#N/A,FALSE,"slvsrtb5";#N/A,#N/A,FALSE,"slvsrtb6";#N/A,#N/A,FALSE,"slvsrtb7";#N/A,#N/A,FALSE,"slvsrtb8";#N/A,#N/A,FALSE,"slvsrtb9";#N/A,#N/A,FALSE,"slvsrtb10";#N/A,#N/A,FALSE,"slvsrtb12"}</definedName>
    <definedName name="zzzzzzzzzz" localSheetId="42" hidden="1">{#N/A,#N/A,FALSE,"slvsrtb1";#N/A,#N/A,FALSE,"slvsrtb2";#N/A,#N/A,FALSE,"slvsrtb3";#N/A,#N/A,FALSE,"slvsrtb4";#N/A,#N/A,FALSE,"slvsrtb5";#N/A,#N/A,FALSE,"slvsrtb6";#N/A,#N/A,FALSE,"slvsrtb7";#N/A,#N/A,FALSE,"slvsrtb8";#N/A,#N/A,FALSE,"slvsrtb9";#N/A,#N/A,FALSE,"slvsrtb10";#N/A,#N/A,FALSE,"slvsrtb12"}</definedName>
    <definedName name="zzzzzzzzzz" localSheetId="43" hidden="1">{#N/A,#N/A,FALSE,"slvsrtb1";#N/A,#N/A,FALSE,"slvsrtb2";#N/A,#N/A,FALSE,"slvsrtb3";#N/A,#N/A,FALSE,"slvsrtb4";#N/A,#N/A,FALSE,"slvsrtb5";#N/A,#N/A,FALSE,"slvsrtb6";#N/A,#N/A,FALSE,"slvsrtb7";#N/A,#N/A,FALSE,"slvsrtb8";#N/A,#N/A,FALSE,"slvsrtb9";#N/A,#N/A,FALSE,"slvsrtb10";#N/A,#N/A,FALSE,"slvsrtb12"}</definedName>
    <definedName name="zzzzzzzzzz" localSheetId="44" hidden="1">{#N/A,#N/A,FALSE,"slvsrtb1";#N/A,#N/A,FALSE,"slvsrtb2";#N/A,#N/A,FALSE,"slvsrtb3";#N/A,#N/A,FALSE,"slvsrtb4";#N/A,#N/A,FALSE,"slvsrtb5";#N/A,#N/A,FALSE,"slvsrtb6";#N/A,#N/A,FALSE,"slvsrtb7";#N/A,#N/A,FALSE,"slvsrtb8";#N/A,#N/A,FALSE,"slvsrtb9";#N/A,#N/A,FALSE,"slvsrtb10";#N/A,#N/A,FALSE,"slvsrtb12"}</definedName>
    <definedName name="zzzzzzzzzz" localSheetId="45" hidden="1">{#N/A,#N/A,FALSE,"slvsrtb1";#N/A,#N/A,FALSE,"slvsrtb2";#N/A,#N/A,FALSE,"slvsrtb3";#N/A,#N/A,FALSE,"slvsrtb4";#N/A,#N/A,FALSE,"slvsrtb5";#N/A,#N/A,FALSE,"slvsrtb6";#N/A,#N/A,FALSE,"slvsrtb7";#N/A,#N/A,FALSE,"slvsrtb8";#N/A,#N/A,FALSE,"slvsrtb9";#N/A,#N/A,FALSE,"slvsrtb10";#N/A,#N/A,FALSE,"slvsrtb12"}</definedName>
    <definedName name="zzzzzzzzzz" localSheetId="46" hidden="1">{#N/A,#N/A,FALSE,"slvsrtb1";#N/A,#N/A,FALSE,"slvsrtb2";#N/A,#N/A,FALSE,"slvsrtb3";#N/A,#N/A,FALSE,"slvsrtb4";#N/A,#N/A,FALSE,"slvsrtb5";#N/A,#N/A,FALSE,"slvsrtb6";#N/A,#N/A,FALSE,"slvsrtb7";#N/A,#N/A,FALSE,"slvsrtb8";#N/A,#N/A,FALSE,"slvsrtb9";#N/A,#N/A,FALSE,"slvsrtb10";#N/A,#N/A,FALSE,"slvsrtb12"}</definedName>
    <definedName name="zzzzzzzzzz" localSheetId="47" hidden="1">{#N/A,#N/A,FALSE,"slvsrtb1";#N/A,#N/A,FALSE,"slvsrtb2";#N/A,#N/A,FALSE,"slvsrtb3";#N/A,#N/A,FALSE,"slvsrtb4";#N/A,#N/A,FALSE,"slvsrtb5";#N/A,#N/A,FALSE,"slvsrtb6";#N/A,#N/A,FALSE,"slvsrtb7";#N/A,#N/A,FALSE,"slvsrtb8";#N/A,#N/A,FALSE,"slvsrtb9";#N/A,#N/A,FALSE,"slvsrtb10";#N/A,#N/A,FALSE,"slvsrtb12"}</definedName>
    <definedName name="zzzzzzzzzz" localSheetId="48" hidden="1">{#N/A,#N/A,FALSE,"slvsrtb1";#N/A,#N/A,FALSE,"slvsrtb2";#N/A,#N/A,FALSE,"slvsrtb3";#N/A,#N/A,FALSE,"slvsrtb4";#N/A,#N/A,FALSE,"slvsrtb5";#N/A,#N/A,FALSE,"slvsrtb6";#N/A,#N/A,FALSE,"slvsrtb7";#N/A,#N/A,FALSE,"slvsrtb8";#N/A,#N/A,FALSE,"slvsrtb9";#N/A,#N/A,FALSE,"slvsrtb10";#N/A,#N/A,FALSE,"slvsrtb12"}</definedName>
    <definedName name="zzzzzzzzzz" localSheetId="49" hidden="1">{#N/A,#N/A,FALSE,"slvsrtb1";#N/A,#N/A,FALSE,"slvsrtb2";#N/A,#N/A,FALSE,"slvsrtb3";#N/A,#N/A,FALSE,"slvsrtb4";#N/A,#N/A,FALSE,"slvsrtb5";#N/A,#N/A,FALSE,"slvsrtb6";#N/A,#N/A,FALSE,"slvsrtb7";#N/A,#N/A,FALSE,"slvsrtb8";#N/A,#N/A,FALSE,"slvsrtb9";#N/A,#N/A,FALSE,"slvsrtb10";#N/A,#N/A,FALSE,"slvsrtb12"}</definedName>
    <definedName name="zzzzzzzzzz" localSheetId="50" hidden="1">{#N/A,#N/A,FALSE,"slvsrtb1";#N/A,#N/A,FALSE,"slvsrtb2";#N/A,#N/A,FALSE,"slvsrtb3";#N/A,#N/A,FALSE,"slvsrtb4";#N/A,#N/A,FALSE,"slvsrtb5";#N/A,#N/A,FALSE,"slvsrtb6";#N/A,#N/A,FALSE,"slvsrtb7";#N/A,#N/A,FALSE,"slvsrtb8";#N/A,#N/A,FALSE,"slvsrtb9";#N/A,#N/A,FALSE,"slvsrtb10";#N/A,#N/A,FALSE,"slvsrtb12"}</definedName>
    <definedName name="zzzzzzzzzz" localSheetId="57" hidden="1">{#N/A,#N/A,FALSE,"slvsrtb1";#N/A,#N/A,FALSE,"slvsrtb2";#N/A,#N/A,FALSE,"slvsrtb3";#N/A,#N/A,FALSE,"slvsrtb4";#N/A,#N/A,FALSE,"slvsrtb5";#N/A,#N/A,FALSE,"slvsrtb6";#N/A,#N/A,FALSE,"slvsrtb7";#N/A,#N/A,FALSE,"slvsrtb8";#N/A,#N/A,FALSE,"slvsrtb9";#N/A,#N/A,FALSE,"slvsrtb10";#N/A,#N/A,FALSE,"slvsrtb12"}</definedName>
    <definedName name="zzzzzzzzzz" localSheetId="58" hidden="1">{#N/A,#N/A,FALSE,"slvsrtb1";#N/A,#N/A,FALSE,"slvsrtb2";#N/A,#N/A,FALSE,"slvsrtb3";#N/A,#N/A,FALSE,"slvsrtb4";#N/A,#N/A,FALSE,"slvsrtb5";#N/A,#N/A,FALSE,"slvsrtb6";#N/A,#N/A,FALSE,"slvsrtb7";#N/A,#N/A,FALSE,"slvsrtb8";#N/A,#N/A,FALSE,"slvsrtb9";#N/A,#N/A,FALSE,"slvsrtb10";#N/A,#N/A,FALSE,"slvsrtb12"}</definedName>
    <definedName name="zzzzzzzzzz" localSheetId="59" hidden="1">{#N/A,#N/A,FALSE,"slvsrtb1";#N/A,#N/A,FALSE,"slvsrtb2";#N/A,#N/A,FALSE,"slvsrtb3";#N/A,#N/A,FALSE,"slvsrtb4";#N/A,#N/A,FALSE,"slvsrtb5";#N/A,#N/A,FALSE,"slvsrtb6";#N/A,#N/A,FALSE,"slvsrtb7";#N/A,#N/A,FALSE,"slvsrtb8";#N/A,#N/A,FALSE,"slvsrtb9";#N/A,#N/A,FALSE,"slvsrtb10";#N/A,#N/A,FALSE,"slvsrtb12"}</definedName>
    <definedName name="zzzzzzzzzz" localSheetId="60" hidden="1">{#N/A,#N/A,FALSE,"slvsrtb1";#N/A,#N/A,FALSE,"slvsrtb2";#N/A,#N/A,FALSE,"slvsrtb3";#N/A,#N/A,FALSE,"slvsrtb4";#N/A,#N/A,FALSE,"slvsrtb5";#N/A,#N/A,FALSE,"slvsrtb6";#N/A,#N/A,FALSE,"slvsrtb7";#N/A,#N/A,FALSE,"slvsrtb8";#N/A,#N/A,FALSE,"slvsrtb9";#N/A,#N/A,FALSE,"slvsrtb10";#N/A,#N/A,FALSE,"slvsrtb12"}</definedName>
    <definedName name="zzzzzzzzzz" localSheetId="61" hidden="1">{#N/A,#N/A,FALSE,"slvsrtb1";#N/A,#N/A,FALSE,"slvsrtb2";#N/A,#N/A,FALSE,"slvsrtb3";#N/A,#N/A,FALSE,"slvsrtb4";#N/A,#N/A,FALSE,"slvsrtb5";#N/A,#N/A,FALSE,"slvsrtb6";#N/A,#N/A,FALSE,"slvsrtb7";#N/A,#N/A,FALSE,"slvsrtb8";#N/A,#N/A,FALSE,"slvsrtb9";#N/A,#N/A,FALSE,"slvsrtb10";#N/A,#N/A,FALSE,"slvsrtb12"}</definedName>
    <definedName name="zzzzzzzzzz" localSheetId="62" hidden="1">{#N/A,#N/A,FALSE,"slvsrtb1";#N/A,#N/A,FALSE,"slvsrtb2";#N/A,#N/A,FALSE,"slvsrtb3";#N/A,#N/A,FALSE,"slvsrtb4";#N/A,#N/A,FALSE,"slvsrtb5";#N/A,#N/A,FALSE,"slvsrtb6";#N/A,#N/A,FALSE,"slvsrtb7";#N/A,#N/A,FALSE,"slvsrtb8";#N/A,#N/A,FALSE,"slvsrtb9";#N/A,#N/A,FALSE,"slvsrtb10";#N/A,#N/A,FALSE,"slvsrtb12"}</definedName>
    <definedName name="zzzzzzzzzz" localSheetId="63" hidden="1">{#N/A,#N/A,FALSE,"slvsrtb1";#N/A,#N/A,FALSE,"slvsrtb2";#N/A,#N/A,FALSE,"slvsrtb3";#N/A,#N/A,FALSE,"slvsrtb4";#N/A,#N/A,FALSE,"slvsrtb5";#N/A,#N/A,FALSE,"slvsrtb6";#N/A,#N/A,FALSE,"slvsrtb7";#N/A,#N/A,FALSE,"slvsrtb8";#N/A,#N/A,FALSE,"slvsrtb9";#N/A,#N/A,FALSE,"slvsrtb10";#N/A,#N/A,FALSE,"slvsrtb12"}</definedName>
    <definedName name="zzzzzzzzzz" localSheetId="64" hidden="1">{#N/A,#N/A,FALSE,"slvsrtb1";#N/A,#N/A,FALSE,"slvsrtb2";#N/A,#N/A,FALSE,"slvsrtb3";#N/A,#N/A,FALSE,"slvsrtb4";#N/A,#N/A,FALSE,"slvsrtb5";#N/A,#N/A,FALSE,"slvsrtb6";#N/A,#N/A,FALSE,"slvsrtb7";#N/A,#N/A,FALSE,"slvsrtb8";#N/A,#N/A,FALSE,"slvsrtb9";#N/A,#N/A,FALSE,"slvsrtb10";#N/A,#N/A,FALSE,"slvsrtb12"}</definedName>
    <definedName name="zzzzzzzzzz" localSheetId="66" hidden="1">{#N/A,#N/A,FALSE,"slvsrtb1";#N/A,#N/A,FALSE,"slvsrtb2";#N/A,#N/A,FALSE,"slvsrtb3";#N/A,#N/A,FALSE,"slvsrtb4";#N/A,#N/A,FALSE,"slvsrtb5";#N/A,#N/A,FALSE,"slvsrtb6";#N/A,#N/A,FALSE,"slvsrtb7";#N/A,#N/A,FALSE,"slvsrtb8";#N/A,#N/A,FALSE,"slvsrtb9";#N/A,#N/A,FALSE,"slvsrtb10";#N/A,#N/A,FALSE,"slvsrtb12"}</definedName>
    <definedName name="zzzzzzzzzz" localSheetId="68" hidden="1">{#N/A,#N/A,FALSE,"slvsrtb1";#N/A,#N/A,FALSE,"slvsrtb2";#N/A,#N/A,FALSE,"slvsrtb3";#N/A,#N/A,FALSE,"slvsrtb4";#N/A,#N/A,FALSE,"slvsrtb5";#N/A,#N/A,FALSE,"slvsrtb6";#N/A,#N/A,FALSE,"slvsrtb7";#N/A,#N/A,FALSE,"slvsrtb8";#N/A,#N/A,FALSE,"slvsrtb9";#N/A,#N/A,FALSE,"slvsrtb10";#N/A,#N/A,FALSE,"slvsrtb12"}</definedName>
    <definedName name="zzzzzzzzzz" localSheetId="69" hidden="1">{#N/A,#N/A,FALSE,"slvsrtb1";#N/A,#N/A,FALSE,"slvsrtb2";#N/A,#N/A,FALSE,"slvsrtb3";#N/A,#N/A,FALSE,"slvsrtb4";#N/A,#N/A,FALSE,"slvsrtb5";#N/A,#N/A,FALSE,"slvsrtb6";#N/A,#N/A,FALSE,"slvsrtb7";#N/A,#N/A,FALSE,"slvsrtb8";#N/A,#N/A,FALSE,"slvsrtb9";#N/A,#N/A,FALSE,"slvsrtb10";#N/A,#N/A,FALSE,"slvsrtb12"}</definedName>
    <definedName name="zzzzzzzzzz" localSheetId="71" hidden="1">{#N/A,#N/A,FALSE,"slvsrtb1";#N/A,#N/A,FALSE,"slvsrtb2";#N/A,#N/A,FALSE,"slvsrtb3";#N/A,#N/A,FALSE,"slvsrtb4";#N/A,#N/A,FALSE,"slvsrtb5";#N/A,#N/A,FALSE,"slvsrtb6";#N/A,#N/A,FALSE,"slvsrtb7";#N/A,#N/A,FALSE,"slvsrtb8";#N/A,#N/A,FALSE,"slvsrtb9";#N/A,#N/A,FALSE,"slvsrtb10";#N/A,#N/A,FALSE,"slvsrtb12"}</definedName>
    <definedName name="zzzzzzzzzz" localSheetId="76" hidden="1">{#N/A,#N/A,FALSE,"slvsrtb1";#N/A,#N/A,FALSE,"slvsrtb2";#N/A,#N/A,FALSE,"slvsrtb3";#N/A,#N/A,FALSE,"slvsrtb4";#N/A,#N/A,FALSE,"slvsrtb5";#N/A,#N/A,FALSE,"slvsrtb6";#N/A,#N/A,FALSE,"slvsrtb7";#N/A,#N/A,FALSE,"slvsrtb8";#N/A,#N/A,FALSE,"slvsrtb9";#N/A,#N/A,FALSE,"slvsrtb10";#N/A,#N/A,FALSE,"slvsrtb12"}</definedName>
    <definedName name="zzzzzzzzzz" localSheetId="77" hidden="1">{#N/A,#N/A,FALSE,"slvsrtb1";#N/A,#N/A,FALSE,"slvsrtb2";#N/A,#N/A,FALSE,"slvsrtb3";#N/A,#N/A,FALSE,"slvsrtb4";#N/A,#N/A,FALSE,"slvsrtb5";#N/A,#N/A,FALSE,"slvsrtb6";#N/A,#N/A,FALSE,"slvsrtb7";#N/A,#N/A,FALSE,"slvsrtb8";#N/A,#N/A,FALSE,"slvsrtb9";#N/A,#N/A,FALSE,"slvsrtb10";#N/A,#N/A,FALSE,"slvsrtb12"}</definedName>
    <definedName name="zzzzzzzzzz" localSheetId="78" hidden="1">{#N/A,#N/A,FALSE,"slvsrtb1";#N/A,#N/A,FALSE,"slvsrtb2";#N/A,#N/A,FALSE,"slvsrtb3";#N/A,#N/A,FALSE,"slvsrtb4";#N/A,#N/A,FALSE,"slvsrtb5";#N/A,#N/A,FALSE,"slvsrtb6";#N/A,#N/A,FALSE,"slvsrtb7";#N/A,#N/A,FALSE,"slvsrtb8";#N/A,#N/A,FALSE,"slvsrtb9";#N/A,#N/A,FALSE,"slvsrtb10";#N/A,#N/A,FALSE,"slvsrtb12"}</definedName>
    <definedName name="zzzzzzzzzz" localSheetId="82" hidden="1">{#N/A,#N/A,FALSE,"slvsrtb1";#N/A,#N/A,FALSE,"slvsrtb2";#N/A,#N/A,FALSE,"slvsrtb3";#N/A,#N/A,FALSE,"slvsrtb4";#N/A,#N/A,FALSE,"slvsrtb5";#N/A,#N/A,FALSE,"slvsrtb6";#N/A,#N/A,FALSE,"slvsrtb7";#N/A,#N/A,FALSE,"slvsrtb8";#N/A,#N/A,FALSE,"slvsrtb9";#N/A,#N/A,FALSE,"slvsrtb10";#N/A,#N/A,FALSE,"slvsrtb12"}</definedName>
    <definedName name="zzzzzzzzzz" localSheetId="22" hidden="1">{#N/A,#N/A,FALSE,"slvsrtb1";#N/A,#N/A,FALSE,"slvsrtb2";#N/A,#N/A,FALSE,"slvsrtb3";#N/A,#N/A,FALSE,"slvsrtb4";#N/A,#N/A,FALSE,"slvsrtb5";#N/A,#N/A,FALSE,"slvsrtb6";#N/A,#N/A,FALSE,"slvsrtb7";#N/A,#N/A,FALSE,"slvsrtb8";#N/A,#N/A,FALSE,"slvsrtb9";#N/A,#N/A,FALSE,"slvsrtb10";#N/A,#N/A,FALSE,"slvsrtb12"}</definedName>
    <definedName name="zzzzzzzzzz" localSheetId="86" hidden="1">{#N/A,#N/A,FALSE,"slvsrtb1";#N/A,#N/A,FALSE,"slvsrtb2";#N/A,#N/A,FALSE,"slvsrtb3";#N/A,#N/A,FALSE,"slvsrtb4";#N/A,#N/A,FALSE,"slvsrtb5";#N/A,#N/A,FALSE,"slvsrtb6";#N/A,#N/A,FALSE,"slvsrtb7";#N/A,#N/A,FALSE,"slvsrtb8";#N/A,#N/A,FALSE,"slvsrtb9";#N/A,#N/A,FALSE,"slvsrtb10";#N/A,#N/A,FALSE,"slvsrtb12"}</definedName>
    <definedName name="zzzzzzzzzz" localSheetId="90" hidden="1">{#N/A,#N/A,FALSE,"slvsrtb1";#N/A,#N/A,FALSE,"slvsrtb2";#N/A,#N/A,FALSE,"slvsrtb3";#N/A,#N/A,FALSE,"slvsrtb4";#N/A,#N/A,FALSE,"slvsrtb5";#N/A,#N/A,FALSE,"slvsrtb6";#N/A,#N/A,FALSE,"slvsrtb7";#N/A,#N/A,FALSE,"slvsrtb8";#N/A,#N/A,FALSE,"slvsrtb9";#N/A,#N/A,FALSE,"slvsrtb10";#N/A,#N/A,FALSE,"slvsrtb12"}</definedName>
    <definedName name="zzzzzzzzzz" localSheetId="94" hidden="1">{#N/A,#N/A,FALSE,"slvsrtb1";#N/A,#N/A,FALSE,"slvsrtb2";#N/A,#N/A,FALSE,"slvsrtb3";#N/A,#N/A,FALSE,"slvsrtb4";#N/A,#N/A,FALSE,"slvsrtb5";#N/A,#N/A,FALSE,"slvsrtb6";#N/A,#N/A,FALSE,"slvsrtb7";#N/A,#N/A,FALSE,"slvsrtb8";#N/A,#N/A,FALSE,"slvsrtb9";#N/A,#N/A,FALSE,"slvsrtb10";#N/A,#N/A,FALSE,"slvsrtb12"}</definedName>
    <definedName name="zzzzzzzzzz" localSheetId="102" hidden="1">{#N/A,#N/A,FALSE,"slvsrtb1";#N/A,#N/A,FALSE,"slvsrtb2";#N/A,#N/A,FALSE,"slvsrtb3";#N/A,#N/A,FALSE,"slvsrtb4";#N/A,#N/A,FALSE,"slvsrtb5";#N/A,#N/A,FALSE,"slvsrtb6";#N/A,#N/A,FALSE,"slvsrtb7";#N/A,#N/A,FALSE,"slvsrtb8";#N/A,#N/A,FALSE,"slvsrtb9";#N/A,#N/A,FALSE,"slvsrtb10";#N/A,#N/A,FALSE,"slvsrtb12"}</definedName>
    <definedName name="zzzzzzzzzz" localSheetId="27" hidden="1">{#N/A,#N/A,FALSE,"slvsrtb1";#N/A,#N/A,FALSE,"slvsrtb2";#N/A,#N/A,FALSE,"slvsrtb3";#N/A,#N/A,FALSE,"slvsrtb4";#N/A,#N/A,FALSE,"slvsrtb5";#N/A,#N/A,FALSE,"slvsrtb6";#N/A,#N/A,FALSE,"slvsrtb7";#N/A,#N/A,FALSE,"slvsrtb8";#N/A,#N/A,FALSE,"slvsrtb9";#N/A,#N/A,FALSE,"slvsrtb10";#N/A,#N/A,FALSE,"slvsrtb12"}</definedName>
    <definedName name="zzzzzzzzzz" localSheetId="0"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57" i="125" l="1"/>
  <c r="K57" i="125" s="1"/>
  <c r="H57" i="125"/>
  <c r="I57" i="125" s="1"/>
  <c r="F57" i="125"/>
  <c r="G57" i="125" s="1"/>
  <c r="K56" i="125"/>
  <c r="I56" i="125"/>
  <c r="G56" i="125"/>
  <c r="K55" i="125"/>
  <c r="I55" i="125"/>
  <c r="G55" i="125"/>
  <c r="K54" i="125"/>
  <c r="I54" i="125"/>
  <c r="G54" i="125"/>
  <c r="K52" i="125"/>
  <c r="I52" i="125"/>
  <c r="G52" i="125"/>
  <c r="K51" i="125"/>
  <c r="I51" i="125"/>
  <c r="G51" i="125"/>
  <c r="K50" i="125"/>
  <c r="I50" i="125"/>
  <c r="G50" i="125"/>
  <c r="K49" i="125"/>
  <c r="I49" i="125"/>
  <c r="G49" i="125"/>
  <c r="K48" i="125"/>
  <c r="I48" i="125"/>
  <c r="G48" i="125"/>
  <c r="K47" i="125"/>
  <c r="I47" i="125"/>
  <c r="G47" i="125"/>
  <c r="K46" i="125"/>
  <c r="I46" i="125"/>
  <c r="G46" i="125"/>
  <c r="K45" i="125"/>
  <c r="I45" i="125"/>
  <c r="G45" i="125"/>
  <c r="K44" i="125"/>
  <c r="I44" i="125"/>
  <c r="G44" i="125"/>
  <c r="K43" i="125"/>
  <c r="I43" i="125"/>
  <c r="G43" i="125"/>
  <c r="K42" i="125"/>
  <c r="I42" i="125"/>
  <c r="G42" i="125"/>
  <c r="K41" i="125"/>
  <c r="I41" i="125"/>
  <c r="G41" i="125"/>
  <c r="K40" i="125"/>
  <c r="I40" i="125"/>
  <c r="G40" i="125"/>
  <c r="K39" i="125"/>
  <c r="I39" i="125"/>
  <c r="G39" i="125"/>
  <c r="K38" i="125"/>
  <c r="I38" i="125"/>
  <c r="G38" i="125"/>
  <c r="K37" i="125"/>
  <c r="I37" i="125"/>
  <c r="G37" i="125"/>
  <c r="K36" i="125"/>
  <c r="I36" i="125"/>
  <c r="G36" i="125"/>
  <c r="J35" i="125"/>
  <c r="K35" i="125" s="1"/>
  <c r="H35" i="125"/>
  <c r="I35" i="125" s="1"/>
  <c r="F35" i="125"/>
  <c r="G35" i="125" s="1"/>
  <c r="K32" i="125"/>
  <c r="I32" i="125"/>
  <c r="G32" i="125"/>
  <c r="K31" i="125"/>
  <c r="I31" i="125"/>
  <c r="G31" i="125"/>
  <c r="K30" i="125"/>
  <c r="I30" i="125"/>
  <c r="G30" i="125"/>
  <c r="K29" i="125"/>
  <c r="I29" i="125"/>
  <c r="G29" i="125"/>
  <c r="K28" i="125"/>
  <c r="I28" i="125"/>
  <c r="G28" i="125"/>
  <c r="J27" i="125"/>
  <c r="K27" i="125" s="1"/>
  <c r="H27" i="125"/>
  <c r="I27" i="125" s="1"/>
  <c r="F27" i="125"/>
  <c r="G27" i="125" s="1"/>
  <c r="K26" i="125"/>
  <c r="I26" i="125"/>
  <c r="G26" i="125"/>
  <c r="K25" i="125"/>
  <c r="I25" i="125"/>
  <c r="G25" i="125"/>
  <c r="K24" i="125"/>
  <c r="I24" i="125"/>
  <c r="G24" i="125"/>
  <c r="K23" i="125"/>
  <c r="I23" i="125"/>
  <c r="G23" i="125"/>
  <c r="K22" i="125"/>
  <c r="I22" i="125"/>
  <c r="G22" i="125"/>
  <c r="K21" i="125"/>
  <c r="I21" i="125"/>
  <c r="G21" i="125"/>
  <c r="K20" i="125"/>
  <c r="I20" i="125"/>
  <c r="G20" i="125"/>
  <c r="K19" i="125"/>
  <c r="I19" i="125"/>
  <c r="G19" i="125"/>
  <c r="K18" i="125"/>
  <c r="I18" i="125"/>
  <c r="G18" i="125"/>
  <c r="K17" i="125"/>
  <c r="I17" i="125"/>
  <c r="G17" i="125"/>
  <c r="K16" i="125"/>
  <c r="I16" i="125"/>
  <c r="G16" i="125"/>
  <c r="J15" i="125"/>
  <c r="H15" i="125"/>
  <c r="F15" i="125"/>
  <c r="J14" i="125"/>
  <c r="K14" i="125" s="1"/>
  <c r="H14" i="125"/>
  <c r="I14" i="125" s="1"/>
  <c r="F14" i="125"/>
  <c r="G14" i="125" s="1"/>
  <c r="H335" i="122"/>
  <c r="I335" i="122" s="1"/>
  <c r="H334" i="122"/>
  <c r="I334" i="122" s="1"/>
  <c r="H333" i="122"/>
  <c r="I333" i="122" s="1"/>
  <c r="H332" i="122"/>
  <c r="I332" i="122" s="1"/>
  <c r="H331" i="122"/>
  <c r="I331" i="122" s="1"/>
  <c r="H330" i="122"/>
  <c r="I330" i="122" s="1"/>
  <c r="H329" i="122"/>
  <c r="I329" i="122" s="1"/>
  <c r="H328" i="122"/>
  <c r="I328" i="122" s="1"/>
  <c r="H327" i="122"/>
  <c r="I327" i="122" s="1"/>
  <c r="H326" i="122"/>
  <c r="I326" i="122" s="1"/>
  <c r="H325" i="122"/>
  <c r="I325" i="122" s="1"/>
  <c r="H324" i="122"/>
  <c r="I324" i="122" s="1"/>
  <c r="H323" i="122"/>
  <c r="I323" i="122" s="1"/>
  <c r="H322" i="122"/>
  <c r="I322" i="122" s="1"/>
  <c r="H321" i="122"/>
  <c r="I321" i="122" s="1"/>
  <c r="H320" i="122"/>
  <c r="I320" i="122" s="1"/>
  <c r="H319" i="122"/>
  <c r="I319" i="122" s="1"/>
  <c r="H318" i="122"/>
  <c r="I318" i="122" s="1"/>
  <c r="H317" i="122"/>
  <c r="I317" i="122" s="1"/>
  <c r="H316" i="122"/>
  <c r="I316" i="122" s="1"/>
  <c r="H315" i="122"/>
  <c r="I315" i="122" s="1"/>
  <c r="H314" i="122"/>
  <c r="I314" i="122" s="1"/>
  <c r="H313" i="122"/>
  <c r="I313" i="122" s="1"/>
  <c r="H312" i="122"/>
  <c r="I312" i="122" s="1"/>
  <c r="H311" i="122"/>
  <c r="I311" i="122" s="1"/>
  <c r="H310" i="122"/>
  <c r="I310" i="122" s="1"/>
  <c r="H309" i="122"/>
  <c r="I309" i="122" s="1"/>
  <c r="H308" i="122"/>
  <c r="I308" i="122" s="1"/>
  <c r="H307" i="122"/>
  <c r="I307" i="122" s="1"/>
  <c r="H306" i="122"/>
  <c r="I306" i="122" s="1"/>
  <c r="H305" i="122"/>
  <c r="I305" i="122" s="1"/>
  <c r="H304" i="122"/>
  <c r="I304" i="122" s="1"/>
  <c r="H303" i="122"/>
  <c r="I303" i="122" s="1"/>
  <c r="H302" i="122"/>
  <c r="I302" i="122" s="1"/>
  <c r="H301" i="122"/>
  <c r="I301" i="122" s="1"/>
  <c r="H300" i="122"/>
  <c r="I300" i="122" s="1"/>
  <c r="H299" i="122"/>
  <c r="I299" i="122" s="1"/>
  <c r="H298" i="122"/>
  <c r="I298" i="122" s="1"/>
  <c r="H297" i="122"/>
  <c r="I297" i="122" s="1"/>
  <c r="H296" i="122"/>
  <c r="I296" i="122" s="1"/>
  <c r="H295" i="122"/>
  <c r="I295" i="122" s="1"/>
  <c r="H294" i="122"/>
  <c r="I294" i="122" s="1"/>
  <c r="H293" i="122"/>
  <c r="I293" i="122" s="1"/>
  <c r="H292" i="122"/>
  <c r="I292" i="122" s="1"/>
  <c r="H291" i="122"/>
  <c r="I291" i="122" s="1"/>
  <c r="H290" i="122"/>
  <c r="I290" i="122" s="1"/>
  <c r="H289" i="122"/>
  <c r="I289" i="122" s="1"/>
  <c r="H288" i="122"/>
  <c r="I288" i="122" s="1"/>
  <c r="H287" i="122"/>
  <c r="I287" i="122" s="1"/>
  <c r="H286" i="122"/>
  <c r="I286" i="122" s="1"/>
  <c r="H285" i="122"/>
  <c r="I285" i="122" s="1"/>
  <c r="H284" i="122"/>
  <c r="I284" i="122" s="1"/>
  <c r="H283" i="122"/>
  <c r="I283" i="122" s="1"/>
  <c r="H282" i="122"/>
  <c r="I282" i="122" s="1"/>
  <c r="H281" i="122"/>
  <c r="I281" i="122" s="1"/>
  <c r="H280" i="122"/>
  <c r="I280" i="122" s="1"/>
  <c r="H279" i="122"/>
  <c r="I279" i="122" s="1"/>
  <c r="H278" i="122"/>
  <c r="I278" i="122" s="1"/>
  <c r="H277" i="122"/>
  <c r="I277" i="122" s="1"/>
  <c r="I276" i="122"/>
  <c r="H276" i="122"/>
  <c r="H275" i="122"/>
  <c r="I275" i="122" s="1"/>
  <c r="H274" i="122"/>
  <c r="I274" i="122" s="1"/>
  <c r="H273" i="122"/>
  <c r="I273" i="122" s="1"/>
  <c r="H272" i="122"/>
  <c r="I272" i="122" s="1"/>
  <c r="H271" i="122"/>
  <c r="I271" i="122" s="1"/>
  <c r="H270" i="122"/>
  <c r="I270" i="122" s="1"/>
  <c r="H269" i="122"/>
  <c r="I269" i="122" s="1"/>
  <c r="H268" i="122"/>
  <c r="I268" i="122" s="1"/>
  <c r="H267" i="122"/>
  <c r="I267" i="122" s="1"/>
  <c r="H266" i="122"/>
  <c r="I266" i="122" s="1"/>
  <c r="H265" i="122"/>
  <c r="I265" i="122" s="1"/>
  <c r="H264" i="122"/>
  <c r="I264" i="122" s="1"/>
  <c r="H263" i="122"/>
  <c r="I263" i="122" s="1"/>
  <c r="H262" i="122"/>
  <c r="I262" i="122" s="1"/>
  <c r="H261" i="122"/>
  <c r="I261" i="122" s="1"/>
  <c r="H260" i="122"/>
  <c r="I260" i="122" s="1"/>
  <c r="H259" i="122"/>
  <c r="I259" i="122" s="1"/>
  <c r="H258" i="122"/>
  <c r="I258" i="122" s="1"/>
  <c r="H257" i="122"/>
  <c r="I257" i="122" s="1"/>
  <c r="H256" i="122"/>
  <c r="I256" i="122" s="1"/>
  <c r="H255" i="122"/>
  <c r="I255" i="122" s="1"/>
  <c r="H254" i="122"/>
  <c r="I254" i="122" s="1"/>
  <c r="H253" i="122"/>
  <c r="I253" i="122" s="1"/>
  <c r="H252" i="122"/>
  <c r="I252" i="122" s="1"/>
  <c r="H251" i="122"/>
  <c r="I251" i="122" s="1"/>
  <c r="H250" i="122"/>
  <c r="I250" i="122" s="1"/>
  <c r="H249" i="122"/>
  <c r="I249" i="122" s="1"/>
  <c r="H248" i="122"/>
  <c r="I248" i="122" s="1"/>
  <c r="H247" i="122"/>
  <c r="I247" i="122" s="1"/>
  <c r="H246" i="122"/>
  <c r="I246" i="122" s="1"/>
  <c r="H245" i="122"/>
  <c r="I245" i="122" s="1"/>
  <c r="H244" i="122"/>
  <c r="I244" i="122" s="1"/>
  <c r="H243" i="122"/>
  <c r="I243" i="122" s="1"/>
  <c r="H242" i="122"/>
  <c r="I242" i="122" s="1"/>
  <c r="H241" i="122"/>
  <c r="I241" i="122" s="1"/>
  <c r="H240" i="122"/>
  <c r="I240" i="122" s="1"/>
  <c r="H239" i="122"/>
  <c r="I239" i="122" s="1"/>
  <c r="H238" i="122"/>
  <c r="I238" i="122" s="1"/>
  <c r="H237" i="122"/>
  <c r="I237" i="122" s="1"/>
  <c r="H236" i="122"/>
  <c r="I236" i="122" s="1"/>
  <c r="H235" i="122"/>
  <c r="I235" i="122" s="1"/>
  <c r="H234" i="122"/>
  <c r="I234" i="122" s="1"/>
  <c r="H233" i="122"/>
  <c r="I233" i="122" s="1"/>
  <c r="H232" i="122"/>
  <c r="I232" i="122" s="1"/>
  <c r="H231" i="122"/>
  <c r="I231" i="122" s="1"/>
  <c r="I230" i="122"/>
  <c r="H230" i="122"/>
  <c r="H229" i="122"/>
  <c r="I229" i="122" s="1"/>
  <c r="H228" i="122"/>
  <c r="I228" i="122" s="1"/>
  <c r="H227" i="122"/>
  <c r="I227" i="122" s="1"/>
  <c r="H226" i="122"/>
  <c r="I226" i="122" s="1"/>
  <c r="H225" i="122"/>
  <c r="I225" i="122" s="1"/>
  <c r="H224" i="122"/>
  <c r="I224" i="122" s="1"/>
  <c r="H223" i="122"/>
  <c r="I223" i="122" s="1"/>
  <c r="H222" i="122"/>
  <c r="I222" i="122" s="1"/>
  <c r="H221" i="122"/>
  <c r="I221" i="122" s="1"/>
  <c r="H220" i="122"/>
  <c r="I220" i="122" s="1"/>
  <c r="H219" i="122"/>
  <c r="I219" i="122" s="1"/>
  <c r="H218" i="122"/>
  <c r="I218" i="122" s="1"/>
  <c r="H217" i="122"/>
  <c r="I217" i="122" s="1"/>
  <c r="H216" i="122"/>
  <c r="I216" i="122" s="1"/>
  <c r="H215" i="122"/>
  <c r="I215" i="122" s="1"/>
  <c r="H214" i="122"/>
  <c r="I214" i="122" s="1"/>
  <c r="H213" i="122"/>
  <c r="I213" i="122" s="1"/>
  <c r="H212" i="122"/>
  <c r="I212" i="122" s="1"/>
  <c r="H211" i="122"/>
  <c r="I211" i="122" s="1"/>
  <c r="I210" i="122"/>
  <c r="H210" i="122"/>
  <c r="H209" i="122"/>
  <c r="I209" i="122" s="1"/>
  <c r="H208" i="122"/>
  <c r="I208" i="122" s="1"/>
  <c r="H207" i="122"/>
  <c r="I207" i="122" s="1"/>
  <c r="H206" i="122"/>
  <c r="I206" i="122" s="1"/>
  <c r="H205" i="122"/>
  <c r="I205" i="122" s="1"/>
  <c r="H204" i="122"/>
  <c r="I204" i="122" s="1"/>
  <c r="H203" i="122"/>
  <c r="I203" i="122" s="1"/>
  <c r="H202" i="122"/>
  <c r="I202" i="122" s="1"/>
  <c r="H201" i="122"/>
  <c r="I201" i="122" s="1"/>
  <c r="H200" i="122"/>
  <c r="I200" i="122" s="1"/>
  <c r="H199" i="122"/>
  <c r="I199" i="122" s="1"/>
  <c r="H198" i="122"/>
  <c r="I198" i="122" s="1"/>
  <c r="I197" i="122"/>
  <c r="H197" i="122"/>
  <c r="H196" i="122"/>
  <c r="I196" i="122" s="1"/>
  <c r="H195" i="122"/>
  <c r="I195" i="122" s="1"/>
  <c r="H194" i="122"/>
  <c r="I194" i="122" s="1"/>
  <c r="H193" i="122"/>
  <c r="I193" i="122" s="1"/>
  <c r="H192" i="122"/>
  <c r="I192" i="122" s="1"/>
  <c r="H191" i="122"/>
  <c r="I191" i="122" s="1"/>
  <c r="I190" i="122"/>
  <c r="H190" i="122"/>
  <c r="I189" i="122"/>
  <c r="H189" i="122"/>
  <c r="H188" i="122"/>
  <c r="I188" i="122" s="1"/>
  <c r="H187" i="122"/>
  <c r="I187" i="122" s="1"/>
  <c r="H186" i="122"/>
  <c r="I186" i="122" s="1"/>
  <c r="H185" i="122"/>
  <c r="I185" i="122" s="1"/>
  <c r="H184" i="122"/>
  <c r="I184" i="122" s="1"/>
  <c r="H183" i="122"/>
  <c r="I183" i="122" s="1"/>
  <c r="H182" i="122"/>
  <c r="I182" i="122" s="1"/>
  <c r="H181" i="122"/>
  <c r="I181" i="122" s="1"/>
  <c r="H180" i="122"/>
  <c r="I180" i="122" s="1"/>
  <c r="H179" i="122"/>
  <c r="I179" i="122" s="1"/>
  <c r="H178" i="122"/>
  <c r="I178" i="122" s="1"/>
  <c r="H177" i="122"/>
  <c r="I177" i="122" s="1"/>
  <c r="H176" i="122"/>
  <c r="I176" i="122" s="1"/>
  <c r="H175" i="122"/>
  <c r="I175" i="122" s="1"/>
  <c r="H174" i="122"/>
  <c r="I174" i="122" s="1"/>
  <c r="I173" i="122"/>
  <c r="H173" i="122"/>
  <c r="H172" i="122"/>
  <c r="I172" i="122" s="1"/>
  <c r="H171" i="122"/>
  <c r="I171" i="122" s="1"/>
  <c r="I170" i="122"/>
  <c r="H170" i="122"/>
  <c r="H169" i="122"/>
  <c r="I169" i="122" s="1"/>
  <c r="H168" i="122"/>
  <c r="I168" i="122" s="1"/>
  <c r="H167" i="122"/>
  <c r="I167" i="122" s="1"/>
  <c r="I166" i="122"/>
  <c r="H166" i="122"/>
  <c r="H165" i="122"/>
  <c r="I165" i="122" s="1"/>
  <c r="I164" i="122"/>
  <c r="H164" i="122"/>
  <c r="H163" i="122"/>
  <c r="I163" i="122" s="1"/>
  <c r="H162" i="122"/>
  <c r="I162" i="122" s="1"/>
  <c r="H161" i="122"/>
  <c r="I161" i="122" s="1"/>
  <c r="H160" i="122"/>
  <c r="I160" i="122" s="1"/>
  <c r="H159" i="122"/>
  <c r="I159" i="122" s="1"/>
  <c r="H158" i="122"/>
  <c r="I158" i="122" s="1"/>
  <c r="H157" i="122"/>
  <c r="I157" i="122" s="1"/>
  <c r="H156" i="122"/>
  <c r="I156" i="122" s="1"/>
  <c r="H155" i="122"/>
  <c r="I155" i="122" s="1"/>
  <c r="H154" i="122"/>
  <c r="I154" i="122" s="1"/>
  <c r="H153" i="122"/>
  <c r="I153" i="122" s="1"/>
  <c r="H152" i="122"/>
  <c r="I152" i="122" s="1"/>
  <c r="H151" i="122"/>
  <c r="I151" i="122" s="1"/>
  <c r="H150" i="122"/>
  <c r="I150" i="122" s="1"/>
  <c r="H149" i="122"/>
  <c r="I149" i="122" s="1"/>
  <c r="H148" i="122"/>
  <c r="I148" i="122" s="1"/>
  <c r="H147" i="122"/>
  <c r="I147" i="122" s="1"/>
  <c r="H146" i="122"/>
  <c r="I146" i="122" s="1"/>
  <c r="H145" i="122"/>
  <c r="I145" i="122" s="1"/>
  <c r="H144" i="122"/>
  <c r="I144" i="122" s="1"/>
  <c r="H143" i="122"/>
  <c r="I143" i="122" s="1"/>
  <c r="H142" i="122"/>
  <c r="I142" i="122" s="1"/>
  <c r="H141" i="122"/>
  <c r="I141" i="122" s="1"/>
  <c r="H140" i="122"/>
  <c r="I140" i="122" s="1"/>
  <c r="I139" i="122"/>
  <c r="H139" i="122"/>
  <c r="H138" i="122"/>
  <c r="I138" i="122" s="1"/>
  <c r="H137" i="122"/>
  <c r="I137" i="122" s="1"/>
  <c r="H136" i="122"/>
  <c r="I136" i="122" s="1"/>
  <c r="H135" i="122"/>
  <c r="I135" i="122" s="1"/>
  <c r="H134" i="122"/>
  <c r="I134" i="122" s="1"/>
  <c r="H133" i="122"/>
  <c r="I133" i="122" s="1"/>
  <c r="H132" i="122"/>
  <c r="I132" i="122" s="1"/>
  <c r="H131" i="122"/>
  <c r="I131" i="122" s="1"/>
  <c r="H130" i="122"/>
  <c r="I130" i="122" s="1"/>
  <c r="H129" i="122"/>
  <c r="I129" i="122" s="1"/>
  <c r="H128" i="122"/>
  <c r="I128" i="122" s="1"/>
  <c r="H127" i="122"/>
  <c r="I127" i="122" s="1"/>
  <c r="I126" i="122"/>
  <c r="H126" i="122"/>
  <c r="H125" i="122"/>
  <c r="I125" i="122" s="1"/>
  <c r="H124" i="122"/>
  <c r="I124" i="122" s="1"/>
  <c r="H123" i="122"/>
  <c r="I123" i="122" s="1"/>
  <c r="H122" i="122"/>
  <c r="I122" i="122" s="1"/>
  <c r="H121" i="122"/>
  <c r="I121" i="122" s="1"/>
  <c r="H120" i="122"/>
  <c r="I120" i="122" s="1"/>
  <c r="H119" i="122"/>
  <c r="I119" i="122" s="1"/>
  <c r="H118" i="122"/>
  <c r="I118" i="122" s="1"/>
  <c r="H117" i="122"/>
  <c r="I117" i="122" s="1"/>
  <c r="H116" i="122"/>
  <c r="I116" i="122" s="1"/>
  <c r="H115" i="122"/>
  <c r="I115" i="122" s="1"/>
  <c r="H114" i="122"/>
  <c r="I114" i="122" s="1"/>
  <c r="H113" i="122"/>
  <c r="I113" i="122" s="1"/>
  <c r="H112" i="122"/>
  <c r="I112" i="122" s="1"/>
  <c r="I111" i="122"/>
  <c r="H111" i="122"/>
  <c r="H110" i="122"/>
  <c r="I110" i="122" s="1"/>
  <c r="I109" i="122"/>
  <c r="H109" i="122"/>
  <c r="H108" i="122"/>
  <c r="I108" i="122" s="1"/>
  <c r="I107" i="122"/>
  <c r="H107" i="122"/>
  <c r="H106" i="122"/>
  <c r="I106" i="122" s="1"/>
  <c r="H105" i="122"/>
  <c r="I105" i="122" s="1"/>
  <c r="I104" i="122"/>
  <c r="H104" i="122"/>
  <c r="I103" i="122"/>
  <c r="H103" i="122"/>
  <c r="H102" i="122"/>
  <c r="I102" i="122" s="1"/>
  <c r="I101" i="122"/>
  <c r="H101" i="122"/>
  <c r="H100" i="122"/>
  <c r="I100" i="122" s="1"/>
  <c r="H99" i="122"/>
  <c r="I99" i="122" s="1"/>
  <c r="H98" i="122"/>
  <c r="I98" i="122" s="1"/>
  <c r="H97" i="122"/>
  <c r="I97" i="122" s="1"/>
  <c r="H96" i="122"/>
  <c r="I96" i="122" s="1"/>
  <c r="H95" i="122"/>
  <c r="I95" i="122" s="1"/>
  <c r="H94" i="122"/>
  <c r="I94" i="122" s="1"/>
  <c r="H93" i="122"/>
  <c r="I93" i="122" s="1"/>
  <c r="H92" i="122"/>
  <c r="I92" i="122" s="1"/>
  <c r="H91" i="122"/>
  <c r="I91" i="122" s="1"/>
  <c r="H90" i="122"/>
  <c r="I90" i="122" s="1"/>
  <c r="H89" i="122"/>
  <c r="I89" i="122" s="1"/>
  <c r="I88" i="122"/>
  <c r="H88" i="122"/>
  <c r="I87" i="122"/>
  <c r="H87" i="122"/>
  <c r="I86" i="122"/>
  <c r="H86" i="122"/>
  <c r="H85" i="122"/>
  <c r="I85" i="122" s="1"/>
  <c r="H84" i="122"/>
  <c r="I84" i="122" s="1"/>
  <c r="H83" i="122"/>
  <c r="I83" i="122" s="1"/>
  <c r="H82" i="122"/>
  <c r="I82" i="122" s="1"/>
  <c r="H81" i="122"/>
  <c r="I81" i="122" s="1"/>
  <c r="H80" i="122"/>
  <c r="I80" i="122" s="1"/>
  <c r="H79" i="122"/>
  <c r="I79" i="122" s="1"/>
  <c r="H78" i="122"/>
  <c r="I78" i="122" s="1"/>
  <c r="H77" i="122"/>
  <c r="I77" i="122" s="1"/>
  <c r="H76" i="122"/>
  <c r="I76" i="122" s="1"/>
  <c r="H75" i="122"/>
  <c r="I75" i="122" s="1"/>
  <c r="I74" i="122"/>
  <c r="H74" i="122"/>
  <c r="H73" i="122"/>
  <c r="I73" i="122" s="1"/>
  <c r="H72" i="122"/>
  <c r="I72" i="122" s="1"/>
  <c r="H71" i="122"/>
  <c r="I71" i="122" s="1"/>
  <c r="H70" i="122"/>
  <c r="I70" i="122" s="1"/>
  <c r="I69" i="122"/>
  <c r="H69" i="122"/>
  <c r="H68" i="122"/>
  <c r="I68" i="122" s="1"/>
  <c r="H67" i="122"/>
  <c r="I67" i="122" s="1"/>
  <c r="H66" i="122"/>
  <c r="I66" i="122" s="1"/>
  <c r="H65" i="122"/>
  <c r="I65" i="122" s="1"/>
  <c r="H64" i="122"/>
  <c r="I64" i="122" s="1"/>
  <c r="I63" i="122"/>
  <c r="H63" i="122"/>
  <c r="H62" i="122"/>
  <c r="I62" i="122" s="1"/>
  <c r="H61" i="122"/>
  <c r="I61" i="122" s="1"/>
  <c r="H60" i="122"/>
  <c r="I60" i="122" s="1"/>
  <c r="H59" i="122"/>
  <c r="I59" i="122" s="1"/>
  <c r="H58" i="122"/>
  <c r="I58" i="122" s="1"/>
  <c r="H57" i="122"/>
  <c r="I57" i="122" s="1"/>
  <c r="H56" i="122"/>
  <c r="I56" i="122" s="1"/>
  <c r="I55" i="122"/>
  <c r="H55" i="122"/>
  <c r="H54" i="122"/>
  <c r="I54" i="122" s="1"/>
  <c r="H53" i="122"/>
  <c r="I53" i="122" s="1"/>
  <c r="I52" i="122"/>
  <c r="H52" i="122"/>
  <c r="H51" i="122"/>
  <c r="I51" i="122" s="1"/>
  <c r="H50" i="122"/>
  <c r="I50" i="122" s="1"/>
  <c r="H49" i="122"/>
  <c r="I49" i="122" s="1"/>
  <c r="H48" i="122"/>
  <c r="I48" i="122" s="1"/>
  <c r="H47" i="122"/>
  <c r="I47" i="122" s="1"/>
  <c r="H46" i="122"/>
  <c r="I46" i="122" s="1"/>
  <c r="H45" i="122"/>
  <c r="I45" i="122" s="1"/>
  <c r="H44" i="122"/>
  <c r="I44" i="122" s="1"/>
  <c r="H43" i="122"/>
  <c r="I43" i="122" s="1"/>
  <c r="H42" i="122"/>
  <c r="I42" i="122" s="1"/>
  <c r="H41" i="122"/>
  <c r="I41" i="122" s="1"/>
  <c r="H40" i="122"/>
  <c r="I40" i="122" s="1"/>
  <c r="H39" i="122"/>
  <c r="I39" i="122" s="1"/>
  <c r="I38" i="122"/>
  <c r="H38" i="122"/>
  <c r="I37" i="122"/>
  <c r="H37" i="122"/>
  <c r="H36" i="122"/>
  <c r="I36" i="122" s="1"/>
  <c r="H35" i="122"/>
  <c r="I35" i="122" s="1"/>
  <c r="H34" i="122"/>
  <c r="I34" i="122" s="1"/>
  <c r="H33" i="122"/>
  <c r="I33" i="122" s="1"/>
  <c r="H32" i="122"/>
  <c r="I32" i="122" s="1"/>
  <c r="H31" i="122"/>
  <c r="I31" i="122" s="1"/>
  <c r="H30" i="122"/>
  <c r="I30" i="122" s="1"/>
  <c r="H29" i="122"/>
  <c r="I29" i="122" s="1"/>
  <c r="H28" i="122"/>
  <c r="I28" i="122" s="1"/>
  <c r="H27" i="122"/>
  <c r="I27" i="122" s="1"/>
  <c r="H26" i="122"/>
  <c r="I26" i="122" s="1"/>
  <c r="H25" i="122"/>
  <c r="I25" i="122" s="1"/>
  <c r="H24" i="122"/>
  <c r="I24" i="122" s="1"/>
  <c r="H23" i="122"/>
  <c r="I23" i="122" s="1"/>
  <c r="H22" i="122"/>
  <c r="I22" i="122" s="1"/>
  <c r="H21" i="122"/>
  <c r="I21" i="122" s="1"/>
  <c r="H20" i="122"/>
  <c r="I20" i="122" s="1"/>
  <c r="H19" i="122"/>
  <c r="I19" i="122" s="1"/>
  <c r="H18" i="122"/>
  <c r="I18" i="122" s="1"/>
  <c r="H17" i="122"/>
  <c r="I17" i="122" s="1"/>
  <c r="H16" i="122"/>
  <c r="I16" i="122" s="1"/>
  <c r="C96" i="41"/>
  <c r="C95" i="41"/>
  <c r="J29" i="116"/>
  <c r="J30" i="116" s="1"/>
  <c r="I29" i="116"/>
  <c r="I30" i="116" s="1"/>
  <c r="H29" i="116"/>
  <c r="H30" i="116" s="1"/>
  <c r="G29" i="116"/>
  <c r="G30" i="116" s="1"/>
  <c r="F29" i="116"/>
  <c r="F30" i="116" s="1"/>
  <c r="E29" i="116"/>
  <c r="E30" i="116" s="1"/>
  <c r="D29" i="116"/>
  <c r="D30" i="116" s="1"/>
  <c r="C29" i="116"/>
  <c r="C30" i="116" s="1"/>
  <c r="J28" i="116"/>
  <c r="I28" i="116"/>
  <c r="H28" i="116"/>
  <c r="G28" i="116"/>
  <c r="F28" i="116"/>
  <c r="E28" i="116"/>
  <c r="D28" i="116"/>
  <c r="C28" i="116"/>
  <c r="J26" i="116"/>
  <c r="I26" i="116"/>
  <c r="H26" i="116"/>
  <c r="G26" i="116"/>
  <c r="F26" i="116"/>
  <c r="E26" i="116"/>
  <c r="D26" i="116"/>
  <c r="C26" i="116"/>
  <c r="G23" i="116"/>
  <c r="G24" i="116" s="1"/>
  <c r="F23" i="116"/>
  <c r="E23" i="116"/>
  <c r="C23" i="116"/>
  <c r="C24" i="116" s="1"/>
  <c r="G20" i="116"/>
  <c r="G21" i="116" s="1"/>
  <c r="C20" i="116"/>
  <c r="C21" i="116" s="1"/>
  <c r="J19" i="116"/>
  <c r="I19" i="116"/>
  <c r="H19" i="116"/>
  <c r="G19" i="116"/>
  <c r="F19" i="116"/>
  <c r="E19" i="116"/>
  <c r="D19" i="116"/>
  <c r="C19" i="116"/>
  <c r="J17" i="116"/>
  <c r="I17" i="116"/>
  <c r="H17" i="116"/>
  <c r="G17" i="116"/>
  <c r="F17" i="116"/>
  <c r="E17" i="116"/>
  <c r="D17" i="116"/>
  <c r="C17" i="116"/>
  <c r="J15" i="116"/>
  <c r="I15" i="116"/>
  <c r="H15" i="116"/>
  <c r="G15" i="116"/>
  <c r="F15" i="116"/>
  <c r="E15" i="116"/>
  <c r="D15" i="116"/>
  <c r="C15" i="116"/>
  <c r="G13" i="116"/>
  <c r="F13" i="116"/>
  <c r="E13" i="116"/>
  <c r="C13" i="116"/>
  <c r="J12" i="116"/>
  <c r="I12" i="116"/>
  <c r="H12" i="116"/>
  <c r="D12" i="116"/>
  <c r="J11" i="116"/>
  <c r="I11" i="116"/>
  <c r="H11" i="116"/>
  <c r="G11" i="116"/>
  <c r="F11" i="116"/>
  <c r="E11" i="116"/>
  <c r="D11" i="116"/>
  <c r="C11" i="116"/>
  <c r="E21" i="62"/>
  <c r="H21" i="62"/>
  <c r="I21" i="62"/>
  <c r="C22" i="62"/>
  <c r="E22" i="62" s="1"/>
  <c r="G22" i="62"/>
  <c r="I22" i="62"/>
  <c r="G60" i="86"/>
  <c r="G61" i="86"/>
  <c r="C17" i="111"/>
  <c r="D17" i="111"/>
  <c r="E17" i="111"/>
  <c r="F17" i="111"/>
  <c r="G17" i="111" s="1"/>
  <c r="H17" i="111"/>
  <c r="I17" i="111" s="1"/>
  <c r="J17" i="111"/>
  <c r="G18" i="111"/>
  <c r="H18" i="111"/>
  <c r="I18" i="111" s="1"/>
  <c r="J18" i="111"/>
  <c r="G19" i="111"/>
  <c r="H19" i="111"/>
  <c r="I19" i="111" s="1"/>
  <c r="J19" i="111"/>
  <c r="C20" i="111"/>
  <c r="D20" i="111"/>
  <c r="E20" i="111"/>
  <c r="F20" i="111"/>
  <c r="G20" i="111"/>
  <c r="H20" i="111"/>
  <c r="I20" i="111" s="1"/>
  <c r="J20" i="111"/>
  <c r="G21" i="111"/>
  <c r="H21" i="111"/>
  <c r="I21" i="111" s="1"/>
  <c r="J21" i="111"/>
  <c r="G22" i="111"/>
  <c r="H22" i="111"/>
  <c r="I22" i="111"/>
  <c r="J22" i="111"/>
  <c r="G23" i="111"/>
  <c r="H23" i="111"/>
  <c r="I23" i="111"/>
  <c r="J23" i="111"/>
  <c r="C25" i="111"/>
  <c r="D25" i="111"/>
  <c r="E25" i="111"/>
  <c r="F25" i="111"/>
  <c r="J25" i="111"/>
  <c r="C26" i="111"/>
  <c r="D26" i="111"/>
  <c r="E26" i="111"/>
  <c r="F26" i="111"/>
  <c r="J26" i="111"/>
  <c r="C27" i="111"/>
  <c r="D27" i="111"/>
  <c r="E27" i="111"/>
  <c r="F27" i="111"/>
  <c r="G27" i="111"/>
  <c r="H27" i="111"/>
  <c r="I27" i="111"/>
  <c r="J27" i="111"/>
  <c r="C28" i="111"/>
  <c r="D28" i="111"/>
  <c r="E28" i="111"/>
  <c r="F28" i="111"/>
  <c r="J28" i="111"/>
  <c r="G29" i="111"/>
  <c r="H29" i="111"/>
  <c r="I29" i="111"/>
  <c r="J29" i="111"/>
  <c r="G30" i="111"/>
  <c r="H30" i="111"/>
  <c r="I30" i="111"/>
  <c r="J30" i="111"/>
  <c r="C31" i="111"/>
  <c r="D31" i="111"/>
  <c r="E31" i="111"/>
  <c r="F31" i="111"/>
  <c r="G31" i="111"/>
  <c r="H31" i="111"/>
  <c r="I31" i="111"/>
  <c r="J31" i="111"/>
  <c r="F26" i="110"/>
  <c r="E26" i="110"/>
  <c r="D26" i="110"/>
  <c r="C26" i="110"/>
  <c r="F24" i="110"/>
  <c r="E24" i="110"/>
  <c r="D24" i="110"/>
  <c r="C24" i="110"/>
  <c r="F22" i="110"/>
  <c r="E22" i="110"/>
  <c r="D22" i="110"/>
  <c r="C22" i="110"/>
  <c r="F21" i="110"/>
  <c r="E21" i="110"/>
  <c r="E29" i="110" s="1"/>
  <c r="D21" i="110"/>
  <c r="D29" i="110" s="1"/>
  <c r="C21" i="110"/>
  <c r="C29" i="110" s="1"/>
  <c r="F19" i="110"/>
  <c r="E19" i="110"/>
  <c r="D19" i="110"/>
  <c r="C19" i="110"/>
  <c r="F18" i="110"/>
  <c r="E18" i="110"/>
  <c r="D18" i="110"/>
  <c r="C18" i="110"/>
  <c r="F16" i="110"/>
  <c r="E16" i="110"/>
  <c r="D16" i="110"/>
  <c r="C16" i="110"/>
  <c r="F15" i="110"/>
  <c r="E15" i="110"/>
  <c r="D15" i="110"/>
  <c r="C15" i="110"/>
  <c r="G31" i="109"/>
  <c r="I31" i="109" s="1"/>
  <c r="G30" i="109"/>
  <c r="I30" i="109" s="1"/>
  <c r="G29" i="109"/>
  <c r="I29" i="109" s="1"/>
  <c r="G28" i="109"/>
  <c r="I28" i="109" s="1"/>
  <c r="H27" i="109"/>
  <c r="G27" i="109"/>
  <c r="I27" i="109" s="1"/>
  <c r="F27" i="109"/>
  <c r="E27" i="109"/>
  <c r="D27" i="109"/>
  <c r="C27" i="109"/>
  <c r="I26" i="109"/>
  <c r="G26" i="109"/>
  <c r="G25" i="109"/>
  <c r="I25" i="109" s="1"/>
  <c r="G24" i="109"/>
  <c r="I24" i="109" s="1"/>
  <c r="G23" i="109"/>
  <c r="I23" i="109" s="1"/>
  <c r="G22" i="109"/>
  <c r="F22" i="109"/>
  <c r="F19" i="109" s="1"/>
  <c r="E22" i="109"/>
  <c r="E19" i="109" s="1"/>
  <c r="D22" i="109"/>
  <c r="D19" i="109" s="1"/>
  <c r="C22" i="109"/>
  <c r="C19" i="109" s="1"/>
  <c r="G21" i="109"/>
  <c r="I21" i="109" s="1"/>
  <c r="G20" i="109"/>
  <c r="I20" i="109" s="1"/>
  <c r="F20" i="109"/>
  <c r="E20" i="109"/>
  <c r="D20" i="109"/>
  <c r="C20" i="109"/>
  <c r="G18" i="109"/>
  <c r="I18" i="109" s="1"/>
  <c r="I17" i="109"/>
  <c r="H17" i="109"/>
  <c r="H16" i="109"/>
  <c r="G16" i="109"/>
  <c r="I16" i="109" s="1"/>
  <c r="F16" i="109"/>
  <c r="E16" i="109"/>
  <c r="D16" i="109"/>
  <c r="C16" i="109"/>
  <c r="H15" i="109"/>
  <c r="H32" i="109" s="1"/>
  <c r="G15" i="109"/>
  <c r="I15" i="109" s="1"/>
  <c r="F15" i="109"/>
  <c r="E15" i="109"/>
  <c r="E32" i="109" s="1"/>
  <c r="D15" i="109"/>
  <c r="D32" i="109" s="1"/>
  <c r="C15" i="109"/>
  <c r="C32" i="109" s="1"/>
  <c r="H15" i="108"/>
  <c r="G14" i="108"/>
  <c r="G13" i="108"/>
  <c r="G12" i="108"/>
  <c r="G11" i="108"/>
  <c r="H18" i="107"/>
  <c r="G17" i="107"/>
  <c r="G16" i="107"/>
  <c r="G15" i="107"/>
  <c r="G14" i="107"/>
  <c r="G13" i="107"/>
  <c r="G12" i="107"/>
  <c r="K167" i="106"/>
  <c r="J166" i="106"/>
  <c r="J165" i="106"/>
  <c r="J164" i="106"/>
  <c r="J163" i="106"/>
  <c r="J162" i="106"/>
  <c r="J161" i="106"/>
  <c r="J160" i="106"/>
  <c r="J159" i="106"/>
  <c r="J158" i="106"/>
  <c r="J157" i="106"/>
  <c r="K151" i="106"/>
  <c r="J145" i="106"/>
  <c r="J136" i="106"/>
  <c r="J135" i="106"/>
  <c r="J134" i="106"/>
  <c r="J133" i="106"/>
  <c r="J132" i="106"/>
  <c r="J131" i="106"/>
  <c r="J130" i="106"/>
  <c r="J129" i="106"/>
  <c r="J128" i="106"/>
  <c r="J127" i="106"/>
  <c r="J126" i="106"/>
  <c r="J125" i="106"/>
  <c r="J124" i="106"/>
  <c r="J122" i="106"/>
  <c r="J113" i="106"/>
  <c r="K94" i="106"/>
  <c r="J93" i="106"/>
  <c r="J92" i="106"/>
  <c r="J91" i="106"/>
  <c r="J90" i="106"/>
  <c r="J89" i="106"/>
  <c r="J88" i="106"/>
  <c r="J87" i="106"/>
  <c r="J86" i="106"/>
  <c r="J85" i="106"/>
  <c r="J84" i="106"/>
  <c r="J83" i="106"/>
  <c r="J82" i="106"/>
  <c r="J81" i="106"/>
  <c r="J80" i="106"/>
  <c r="J79" i="106"/>
  <c r="J78" i="106"/>
  <c r="J77" i="106"/>
  <c r="J76" i="106"/>
  <c r="J75" i="106"/>
  <c r="J74" i="106"/>
  <c r="J73" i="106"/>
  <c r="J72" i="106"/>
  <c r="J71" i="106"/>
  <c r="J70" i="106"/>
  <c r="J69" i="106"/>
  <c r="J68" i="106"/>
  <c r="J67" i="106"/>
  <c r="J66" i="106"/>
  <c r="J65" i="106"/>
  <c r="J64" i="106"/>
  <c r="J63" i="106"/>
  <c r="J62" i="106"/>
  <c r="J61" i="106"/>
  <c r="J60" i="106"/>
  <c r="J59" i="106"/>
  <c r="J58" i="106"/>
  <c r="J57" i="106"/>
  <c r="J56" i="106"/>
  <c r="J55" i="106"/>
  <c r="J54" i="106"/>
  <c r="J53" i="106"/>
  <c r="J52" i="106"/>
  <c r="J51" i="106"/>
  <c r="J50" i="106"/>
  <c r="J49" i="106"/>
  <c r="J48" i="106"/>
  <c r="J47" i="106"/>
  <c r="J46" i="106"/>
  <c r="J45" i="106"/>
  <c r="J44" i="106"/>
  <c r="J43" i="106"/>
  <c r="J42" i="106"/>
  <c r="J41" i="106"/>
  <c r="J40" i="106"/>
  <c r="J39" i="106"/>
  <c r="J38" i="106"/>
  <c r="J37" i="106"/>
  <c r="J36" i="106"/>
  <c r="J35" i="106"/>
  <c r="J34" i="106"/>
  <c r="J33" i="106"/>
  <c r="J32" i="106"/>
  <c r="J31" i="106"/>
  <c r="J30" i="106"/>
  <c r="J29" i="106"/>
  <c r="J28" i="106"/>
  <c r="J27" i="106"/>
  <c r="J26" i="106"/>
  <c r="J25" i="106"/>
  <c r="J24" i="106"/>
  <c r="J23" i="106"/>
  <c r="J22" i="106"/>
  <c r="J21" i="106"/>
  <c r="J20" i="106"/>
  <c r="J19" i="106"/>
  <c r="J18" i="106"/>
  <c r="J17" i="106"/>
  <c r="J16" i="106"/>
  <c r="J15" i="106"/>
  <c r="J14" i="106"/>
  <c r="J13" i="106"/>
  <c r="J12" i="106"/>
  <c r="I21" i="105"/>
  <c r="H20" i="105"/>
  <c r="H19" i="105"/>
  <c r="H18" i="105"/>
  <c r="H17" i="105"/>
  <c r="H16" i="105"/>
  <c r="H15" i="105"/>
  <c r="I39" i="104"/>
  <c r="H38" i="104"/>
  <c r="H37" i="104"/>
  <c r="H36" i="104"/>
  <c r="H35" i="104"/>
  <c r="H34" i="104"/>
  <c r="H33" i="104"/>
  <c r="H32" i="104"/>
  <c r="H31" i="104"/>
  <c r="H30" i="104"/>
  <c r="H29" i="104"/>
  <c r="H28" i="104"/>
  <c r="H27" i="104"/>
  <c r="H26" i="104"/>
  <c r="H25" i="104"/>
  <c r="H24" i="104"/>
  <c r="H23" i="104"/>
  <c r="H22" i="104"/>
  <c r="H21" i="104"/>
  <c r="H20" i="104"/>
  <c r="H19" i="104"/>
  <c r="H18" i="104"/>
  <c r="H17" i="104"/>
  <c r="H16" i="104"/>
  <c r="H15" i="104"/>
  <c r="H56" i="103"/>
  <c r="G55" i="103"/>
  <c r="G54" i="103"/>
  <c r="G53" i="103"/>
  <c r="G52" i="103"/>
  <c r="G51" i="103"/>
  <c r="G50" i="103"/>
  <c r="G49" i="103"/>
  <c r="G48" i="103"/>
  <c r="G47" i="103"/>
  <c r="G46" i="103"/>
  <c r="G45" i="103"/>
  <c r="G44" i="103"/>
  <c r="G43" i="103"/>
  <c r="G42" i="103"/>
  <c r="G41" i="103"/>
  <c r="G40" i="103"/>
  <c r="G39" i="103"/>
  <c r="G38" i="103"/>
  <c r="G37" i="103"/>
  <c r="G36" i="103"/>
  <c r="G35" i="103"/>
  <c r="G34" i="103"/>
  <c r="G33" i="103"/>
  <c r="G32" i="103"/>
  <c r="G31" i="103"/>
  <c r="G30" i="103"/>
  <c r="G29" i="103"/>
  <c r="G28" i="103"/>
  <c r="J27" i="103"/>
  <c r="G27" i="103"/>
  <c r="G26" i="103"/>
  <c r="G25" i="103"/>
  <c r="G24" i="103"/>
  <c r="G23" i="103"/>
  <c r="G22" i="103"/>
  <c r="G21" i="103"/>
  <c r="G20" i="103"/>
  <c r="G19" i="103"/>
  <c r="G18" i="103"/>
  <c r="G17" i="103"/>
  <c r="G16" i="103"/>
  <c r="G15" i="103"/>
  <c r="G14" i="103"/>
  <c r="I35" i="102"/>
  <c r="H34" i="102"/>
  <c r="H33" i="102"/>
  <c r="H32" i="102"/>
  <c r="H31" i="102"/>
  <c r="H30" i="102"/>
  <c r="H29" i="102"/>
  <c r="H28" i="102"/>
  <c r="H27" i="102"/>
  <c r="H26" i="102"/>
  <c r="H25" i="102"/>
  <c r="H24" i="102"/>
  <c r="H23" i="102"/>
  <c r="H22" i="102"/>
  <c r="H21" i="102"/>
  <c r="H20" i="102"/>
  <c r="H19" i="102"/>
  <c r="H18" i="102"/>
  <c r="H17" i="102"/>
  <c r="H16" i="102"/>
  <c r="H15" i="102"/>
  <c r="H14" i="102"/>
  <c r="I41" i="101"/>
  <c r="H40" i="101"/>
  <c r="H39" i="101"/>
  <c r="H38" i="101"/>
  <c r="H37" i="101"/>
  <c r="H36" i="101"/>
  <c r="H35" i="101"/>
  <c r="H34" i="101"/>
  <c r="H33" i="101"/>
  <c r="H32" i="101"/>
  <c r="H31" i="101"/>
  <c r="H30" i="101"/>
  <c r="H29" i="101"/>
  <c r="H28" i="101"/>
  <c r="H27" i="101"/>
  <c r="H26" i="101"/>
  <c r="H25" i="101"/>
  <c r="H24" i="101"/>
  <c r="H23" i="101"/>
  <c r="H22" i="101"/>
  <c r="H21" i="101"/>
  <c r="H20" i="101"/>
  <c r="H19" i="101"/>
  <c r="H18" i="101"/>
  <c r="H17" i="101"/>
  <c r="H16" i="101"/>
  <c r="H15" i="101"/>
  <c r="H14" i="101"/>
  <c r="H13" i="101"/>
  <c r="H12" i="101"/>
  <c r="H11" i="101"/>
  <c r="H10" i="101"/>
  <c r="H16" i="100"/>
  <c r="G15" i="100"/>
  <c r="G14" i="100"/>
  <c r="G13" i="100"/>
  <c r="H15" i="99"/>
  <c r="G14" i="99"/>
  <c r="G13" i="99"/>
  <c r="G12" i="99"/>
  <c r="H14" i="98"/>
  <c r="G13" i="98"/>
  <c r="G12" i="98"/>
  <c r="G11" i="98"/>
  <c r="J62" i="96"/>
  <c r="H62" i="96"/>
  <c r="I62" i="96" s="1"/>
  <c r="G62" i="96"/>
  <c r="F61" i="96"/>
  <c r="C61" i="96"/>
  <c r="F60" i="96"/>
  <c r="F59" i="96" s="1"/>
  <c r="C60" i="96"/>
  <c r="C59" i="96" s="1"/>
  <c r="J58" i="96"/>
  <c r="H58" i="96"/>
  <c r="I58" i="96" s="1"/>
  <c r="G58" i="96"/>
  <c r="F57" i="96"/>
  <c r="F56" i="96" s="1"/>
  <c r="F55" i="96" s="1"/>
  <c r="E57" i="96"/>
  <c r="D57" i="96"/>
  <c r="C57" i="96"/>
  <c r="E56" i="96"/>
  <c r="D56" i="96"/>
  <c r="C56" i="96"/>
  <c r="C55" i="96" s="1"/>
  <c r="E55" i="96"/>
  <c r="E63" i="96" s="1"/>
  <c r="D55" i="96"/>
  <c r="D63" i="96" s="1"/>
  <c r="J54" i="96"/>
  <c r="H54" i="96"/>
  <c r="I54" i="96" s="1"/>
  <c r="G54" i="96"/>
  <c r="F53" i="96"/>
  <c r="F52" i="96" s="1"/>
  <c r="F51" i="96" s="1"/>
  <c r="C53" i="96"/>
  <c r="C52" i="96"/>
  <c r="C51" i="96" s="1"/>
  <c r="J50" i="96"/>
  <c r="H50" i="96"/>
  <c r="I50" i="96" s="1"/>
  <c r="G50" i="96"/>
  <c r="F49" i="96"/>
  <c r="C49" i="96"/>
  <c r="F48" i="96"/>
  <c r="F47" i="96" s="1"/>
  <c r="C48" i="96"/>
  <c r="C47" i="96" s="1"/>
  <c r="J46" i="96"/>
  <c r="H46" i="96"/>
  <c r="I46" i="96" s="1"/>
  <c r="G46" i="96"/>
  <c r="F45" i="96"/>
  <c r="F44" i="96" s="1"/>
  <c r="C45" i="96"/>
  <c r="C44" i="96" s="1"/>
  <c r="J43" i="96"/>
  <c r="H43" i="96"/>
  <c r="I43" i="96" s="1"/>
  <c r="G43" i="96"/>
  <c r="F42" i="96"/>
  <c r="C42" i="96"/>
  <c r="J41" i="96"/>
  <c r="H41" i="96"/>
  <c r="I41" i="96" s="1"/>
  <c r="G41" i="96"/>
  <c r="J40" i="96"/>
  <c r="H40" i="96"/>
  <c r="I40" i="96" s="1"/>
  <c r="G40" i="96"/>
  <c r="F39" i="96"/>
  <c r="C39" i="96"/>
  <c r="J38" i="96"/>
  <c r="H38" i="96"/>
  <c r="I38" i="96" s="1"/>
  <c r="G38" i="96"/>
  <c r="J37" i="96"/>
  <c r="G37" i="96"/>
  <c r="C37" i="96"/>
  <c r="H37" i="96" s="1"/>
  <c r="I37" i="96" s="1"/>
  <c r="F36" i="96"/>
  <c r="C36" i="96"/>
  <c r="C35" i="96" s="1"/>
  <c r="J34" i="96"/>
  <c r="H34" i="96"/>
  <c r="I34" i="96" s="1"/>
  <c r="G34" i="96"/>
  <c r="F33" i="96"/>
  <c r="C33" i="96"/>
  <c r="C32" i="96" s="1"/>
  <c r="C31" i="96" s="1"/>
  <c r="F32" i="96"/>
  <c r="F31" i="96" s="1"/>
  <c r="J30" i="96"/>
  <c r="H30" i="96"/>
  <c r="G30" i="96"/>
  <c r="F29" i="96"/>
  <c r="C29" i="96"/>
  <c r="J28" i="96"/>
  <c r="H28" i="96"/>
  <c r="I28" i="96" s="1"/>
  <c r="G28" i="96"/>
  <c r="F27" i="96"/>
  <c r="C27" i="96"/>
  <c r="J26" i="96"/>
  <c r="H26" i="96"/>
  <c r="I26" i="96" s="1"/>
  <c r="G26" i="96"/>
  <c r="F25" i="96"/>
  <c r="C25" i="96"/>
  <c r="J24" i="96"/>
  <c r="H24" i="96"/>
  <c r="I24" i="96" s="1"/>
  <c r="G24" i="96"/>
  <c r="F23" i="96"/>
  <c r="C23" i="96"/>
  <c r="J20" i="96"/>
  <c r="H20" i="96"/>
  <c r="I20" i="96" s="1"/>
  <c r="G20" i="96"/>
  <c r="F19" i="96"/>
  <c r="C19" i="96"/>
  <c r="J18" i="96"/>
  <c r="H18" i="96"/>
  <c r="I18" i="96" s="1"/>
  <c r="G18" i="96"/>
  <c r="F17" i="96"/>
  <c r="C17" i="96"/>
  <c r="D18" i="94"/>
  <c r="D10" i="94"/>
  <c r="E12" i="93"/>
  <c r="D17" i="91"/>
  <c r="D10" i="91"/>
  <c r="L70" i="90"/>
  <c r="K70" i="90"/>
  <c r="J70" i="90"/>
  <c r="L69" i="90"/>
  <c r="K69" i="90"/>
  <c r="J69" i="90"/>
  <c r="L68" i="90"/>
  <c r="K68" i="90"/>
  <c r="J68" i="90"/>
  <c r="L67" i="90"/>
  <c r="K67" i="90"/>
  <c r="J67" i="90"/>
  <c r="L66" i="90"/>
  <c r="K66" i="90"/>
  <c r="J66" i="90"/>
  <c r="L65" i="90"/>
  <c r="K65" i="90"/>
  <c r="J65" i="90"/>
  <c r="L64" i="90"/>
  <c r="K64" i="90"/>
  <c r="J64" i="90"/>
  <c r="L63" i="90"/>
  <c r="K63" i="90"/>
  <c r="J63" i="90"/>
  <c r="L62" i="90"/>
  <c r="K62" i="90"/>
  <c r="J62" i="90"/>
  <c r="L61" i="90"/>
  <c r="K61" i="90"/>
  <c r="J61" i="90"/>
  <c r="L60" i="90"/>
  <c r="K60" i="90"/>
  <c r="J60" i="90"/>
  <c r="L59" i="90"/>
  <c r="K59" i="90"/>
  <c r="J59" i="90"/>
  <c r="L58" i="90"/>
  <c r="K58" i="90"/>
  <c r="J58" i="90"/>
  <c r="L57" i="90"/>
  <c r="K57" i="90"/>
  <c r="J57" i="90"/>
  <c r="L56" i="90"/>
  <c r="K56" i="90"/>
  <c r="J56" i="90"/>
  <c r="L55" i="90"/>
  <c r="K55" i="90"/>
  <c r="J55" i="90"/>
  <c r="L54" i="90"/>
  <c r="K54" i="90"/>
  <c r="J54" i="90"/>
  <c r="L53" i="90"/>
  <c r="K53" i="90"/>
  <c r="J53" i="90"/>
  <c r="L52" i="90"/>
  <c r="K52" i="90"/>
  <c r="J52" i="90"/>
  <c r="L51" i="90"/>
  <c r="K51" i="90"/>
  <c r="J51" i="90"/>
  <c r="L50" i="90"/>
  <c r="K50" i="90"/>
  <c r="J50" i="90"/>
  <c r="L49" i="90"/>
  <c r="K49" i="90"/>
  <c r="J49" i="90"/>
  <c r="L48" i="90"/>
  <c r="K48" i="90"/>
  <c r="J48" i="90"/>
  <c r="L47" i="90"/>
  <c r="K47" i="90"/>
  <c r="J47" i="90"/>
  <c r="L46" i="90"/>
  <c r="K46" i="90"/>
  <c r="J46" i="90"/>
  <c r="L45" i="90"/>
  <c r="K45" i="90"/>
  <c r="J45" i="90"/>
  <c r="L44" i="90"/>
  <c r="K44" i="90"/>
  <c r="J44" i="90"/>
  <c r="L43" i="90"/>
  <c r="K43" i="90"/>
  <c r="J43" i="90"/>
  <c r="L42" i="90"/>
  <c r="K42" i="90"/>
  <c r="J42" i="90"/>
  <c r="I41" i="90"/>
  <c r="H41" i="90"/>
  <c r="G41" i="90"/>
  <c r="F41" i="90"/>
  <c r="E41" i="90"/>
  <c r="D41" i="90"/>
  <c r="L40" i="90"/>
  <c r="K40" i="90"/>
  <c r="J40" i="90"/>
  <c r="L39" i="90"/>
  <c r="K39" i="90"/>
  <c r="J39" i="90"/>
  <c r="L38" i="90"/>
  <c r="K38" i="90"/>
  <c r="J38" i="90"/>
  <c r="L37" i="90"/>
  <c r="K37" i="90"/>
  <c r="J37" i="90"/>
  <c r="L36" i="90"/>
  <c r="K36" i="90"/>
  <c r="J36" i="90"/>
  <c r="L35" i="90"/>
  <c r="K35" i="90"/>
  <c r="J35" i="90"/>
  <c r="L34" i="90"/>
  <c r="K34" i="90"/>
  <c r="J34" i="90"/>
  <c r="L33" i="90"/>
  <c r="K33" i="90"/>
  <c r="J33" i="90"/>
  <c r="L32" i="90"/>
  <c r="K32" i="90"/>
  <c r="J32" i="90"/>
  <c r="L31" i="90"/>
  <c r="K31" i="90"/>
  <c r="J31" i="90"/>
  <c r="L30" i="90"/>
  <c r="K30" i="90"/>
  <c r="J30" i="90"/>
  <c r="L29" i="90"/>
  <c r="K29" i="90"/>
  <c r="J29" i="90"/>
  <c r="L28" i="90"/>
  <c r="K28" i="90"/>
  <c r="J28" i="90"/>
  <c r="L27" i="90"/>
  <c r="K27" i="90"/>
  <c r="J27" i="90"/>
  <c r="L26" i="90"/>
  <c r="K26" i="90"/>
  <c r="J26" i="90"/>
  <c r="L25" i="90"/>
  <c r="K25" i="90"/>
  <c r="J25" i="90"/>
  <c r="L24" i="90"/>
  <c r="K24" i="90"/>
  <c r="J24" i="90"/>
  <c r="L23" i="90"/>
  <c r="K23" i="90"/>
  <c r="J23" i="90"/>
  <c r="L22" i="90"/>
  <c r="K22" i="90"/>
  <c r="J22" i="90"/>
  <c r="L21" i="90"/>
  <c r="K21" i="90"/>
  <c r="J21" i="90"/>
  <c r="L20" i="90"/>
  <c r="K20" i="90"/>
  <c r="J20" i="90"/>
  <c r="L19" i="90"/>
  <c r="K19" i="90"/>
  <c r="J19" i="90"/>
  <c r="L18" i="90"/>
  <c r="K18" i="90"/>
  <c r="J18" i="90"/>
  <c r="L17" i="90"/>
  <c r="K17" i="90"/>
  <c r="J17" i="90"/>
  <c r="L16" i="90"/>
  <c r="K16" i="90"/>
  <c r="J16" i="90"/>
  <c r="L15" i="90"/>
  <c r="K15" i="90"/>
  <c r="J15" i="90"/>
  <c r="L14" i="90"/>
  <c r="K14" i="90"/>
  <c r="J14" i="90"/>
  <c r="I13" i="90"/>
  <c r="I71" i="90" s="1"/>
  <c r="H13" i="90"/>
  <c r="G13" i="90"/>
  <c r="G71" i="90" s="1"/>
  <c r="F13" i="90"/>
  <c r="F71" i="90" s="1"/>
  <c r="E13" i="90"/>
  <c r="E71" i="90" s="1"/>
  <c r="D13" i="90"/>
  <c r="D71" i="90" s="1"/>
  <c r="I31" i="89"/>
  <c r="H31" i="89"/>
  <c r="G31" i="89"/>
  <c r="F31" i="89"/>
  <c r="E31" i="89"/>
  <c r="L30" i="89"/>
  <c r="K30" i="89"/>
  <c r="J30" i="89"/>
  <c r="L29" i="89"/>
  <c r="K29" i="89"/>
  <c r="J29" i="89"/>
  <c r="K28" i="89"/>
  <c r="J28" i="89"/>
  <c r="K27" i="89"/>
  <c r="J27" i="89"/>
  <c r="K26" i="89"/>
  <c r="J26" i="89"/>
  <c r="K25" i="89"/>
  <c r="J25" i="89"/>
  <c r="K24" i="89"/>
  <c r="J24" i="89"/>
  <c r="K23" i="89"/>
  <c r="J23" i="89"/>
  <c r="K22" i="89"/>
  <c r="J22" i="89"/>
  <c r="K21" i="89"/>
  <c r="J21" i="89"/>
  <c r="K20" i="89"/>
  <c r="J20" i="89"/>
  <c r="K19" i="89"/>
  <c r="J19" i="89"/>
  <c r="K18" i="89"/>
  <c r="J18" i="89"/>
  <c r="K17" i="89"/>
  <c r="J17" i="89"/>
  <c r="N26" i="88"/>
  <c r="I26" i="88"/>
  <c r="H26" i="88"/>
  <c r="G26" i="88"/>
  <c r="F26" i="88"/>
  <c r="E26" i="88"/>
  <c r="K25" i="88"/>
  <c r="J25" i="88"/>
  <c r="K24" i="88"/>
  <c r="J24" i="88"/>
  <c r="K23" i="88"/>
  <c r="J23" i="88"/>
  <c r="K22" i="88"/>
  <c r="J22" i="88"/>
  <c r="K21" i="88"/>
  <c r="J21" i="88"/>
  <c r="K20" i="88"/>
  <c r="J20" i="88"/>
  <c r="K19" i="88"/>
  <c r="J19" i="88"/>
  <c r="K18" i="88"/>
  <c r="J18" i="88"/>
  <c r="G32" i="87"/>
  <c r="G31" i="87"/>
  <c r="G30" i="87"/>
  <c r="G29" i="87"/>
  <c r="F28" i="87"/>
  <c r="G28" i="87" s="1"/>
  <c r="E28" i="87"/>
  <c r="D28" i="87"/>
  <c r="C28" i="87"/>
  <c r="G27" i="87"/>
  <c r="F26" i="87"/>
  <c r="G26" i="87" s="1"/>
  <c r="E26" i="87"/>
  <c r="D26" i="87"/>
  <c r="C26" i="87"/>
  <c r="G25" i="87"/>
  <c r="F24" i="87"/>
  <c r="G24" i="87" s="1"/>
  <c r="E24" i="87"/>
  <c r="D24" i="87"/>
  <c r="C24" i="87"/>
  <c r="F23" i="87"/>
  <c r="G23" i="87" s="1"/>
  <c r="E23" i="87"/>
  <c r="D23" i="87"/>
  <c r="C23" i="87"/>
  <c r="G22" i="87"/>
  <c r="F21" i="87"/>
  <c r="E21" i="87"/>
  <c r="D21" i="87"/>
  <c r="D20" i="87" s="1"/>
  <c r="C21" i="87"/>
  <c r="C20" i="87" s="1"/>
  <c r="E20" i="87"/>
  <c r="G19" i="87"/>
  <c r="F18" i="87"/>
  <c r="G18" i="87" s="1"/>
  <c r="E18" i="87"/>
  <c r="D18" i="87"/>
  <c r="C18" i="87"/>
  <c r="G17" i="87"/>
  <c r="F16" i="87"/>
  <c r="G16" i="87" s="1"/>
  <c r="E16" i="87"/>
  <c r="D16" i="87"/>
  <c r="C16" i="87"/>
  <c r="F15" i="87"/>
  <c r="E15" i="87"/>
  <c r="E33" i="87" s="1"/>
  <c r="D15" i="87"/>
  <c r="C15" i="87"/>
  <c r="C33" i="87" s="1"/>
  <c r="J58" i="86"/>
  <c r="G58" i="86"/>
  <c r="I58" i="86" s="1"/>
  <c r="J57" i="86"/>
  <c r="G57" i="86"/>
  <c r="I57" i="86" s="1"/>
  <c r="J56" i="86"/>
  <c r="G56" i="86"/>
  <c r="I56" i="86" s="1"/>
  <c r="J55" i="86"/>
  <c r="G55" i="86"/>
  <c r="I55" i="86" s="1"/>
  <c r="J54" i="86"/>
  <c r="G54" i="86"/>
  <c r="I54" i="86" s="1"/>
  <c r="J53" i="86"/>
  <c r="G53" i="86"/>
  <c r="I53" i="86" s="1"/>
  <c r="J52" i="86"/>
  <c r="G52" i="86"/>
  <c r="I52" i="86" s="1"/>
  <c r="J51" i="86"/>
  <c r="G51" i="86"/>
  <c r="I51" i="86" s="1"/>
  <c r="G50" i="86"/>
  <c r="I50" i="86" s="1"/>
  <c r="F50" i="86"/>
  <c r="J50" i="86" s="1"/>
  <c r="E50" i="86"/>
  <c r="D50" i="86"/>
  <c r="C50" i="86"/>
  <c r="J49" i="86"/>
  <c r="G49" i="86"/>
  <c r="I49" i="86" s="1"/>
  <c r="J48" i="86"/>
  <c r="G48" i="86"/>
  <c r="I48" i="86" s="1"/>
  <c r="J47" i="86"/>
  <c r="H47" i="86"/>
  <c r="I47" i="86" s="1"/>
  <c r="J46" i="86"/>
  <c r="G46" i="86"/>
  <c r="I46" i="86" s="1"/>
  <c r="J45" i="86"/>
  <c r="G45" i="86"/>
  <c r="I45" i="86" s="1"/>
  <c r="J44" i="86"/>
  <c r="G44" i="86"/>
  <c r="I44" i="86" s="1"/>
  <c r="J43" i="86"/>
  <c r="G43" i="86"/>
  <c r="I43" i="86" s="1"/>
  <c r="J42" i="86"/>
  <c r="G42" i="86"/>
  <c r="I42" i="86" s="1"/>
  <c r="J41" i="86"/>
  <c r="G41" i="86"/>
  <c r="I41" i="86" s="1"/>
  <c r="J40" i="86"/>
  <c r="G40" i="86"/>
  <c r="I40" i="86" s="1"/>
  <c r="H39" i="86"/>
  <c r="G39" i="86"/>
  <c r="F39" i="86"/>
  <c r="E39" i="86"/>
  <c r="D39" i="86"/>
  <c r="C39" i="86"/>
  <c r="J38" i="86"/>
  <c r="G38" i="86"/>
  <c r="J37" i="86"/>
  <c r="G37" i="86"/>
  <c r="I37" i="86" s="1"/>
  <c r="F36" i="86"/>
  <c r="J36" i="86" s="1"/>
  <c r="E36" i="86"/>
  <c r="D36" i="86"/>
  <c r="C36" i="86"/>
  <c r="H35" i="86"/>
  <c r="J34" i="86"/>
  <c r="G34" i="86"/>
  <c r="F33" i="86"/>
  <c r="J33" i="86" s="1"/>
  <c r="E33" i="86"/>
  <c r="D33" i="86"/>
  <c r="C33" i="86"/>
  <c r="J32" i="86"/>
  <c r="H32" i="86"/>
  <c r="F31" i="86"/>
  <c r="J31" i="86" s="1"/>
  <c r="E31" i="86"/>
  <c r="D31" i="86"/>
  <c r="C31" i="86"/>
  <c r="J30" i="86"/>
  <c r="G30" i="86"/>
  <c r="I30" i="86" s="1"/>
  <c r="J29" i="86"/>
  <c r="G29" i="86"/>
  <c r="I29" i="86" s="1"/>
  <c r="J28" i="86"/>
  <c r="H28" i="86"/>
  <c r="J27" i="86"/>
  <c r="H27" i="86"/>
  <c r="I27" i="86" s="1"/>
  <c r="H26" i="86"/>
  <c r="G26" i="86"/>
  <c r="F26" i="86"/>
  <c r="E26" i="86"/>
  <c r="D26" i="86"/>
  <c r="C26" i="86"/>
  <c r="J25" i="86"/>
  <c r="G25" i="86"/>
  <c r="J24" i="86"/>
  <c r="G24" i="86"/>
  <c r="I24" i="86" s="1"/>
  <c r="F23" i="86"/>
  <c r="J23" i="86" s="1"/>
  <c r="E23" i="86"/>
  <c r="D23" i="86"/>
  <c r="C23" i="86"/>
  <c r="J21" i="86"/>
  <c r="G21" i="86"/>
  <c r="I21" i="86" s="1"/>
  <c r="G20" i="86"/>
  <c r="I20" i="86" s="1"/>
  <c r="F20" i="86"/>
  <c r="J20" i="86" s="1"/>
  <c r="E20" i="86"/>
  <c r="D20" i="86"/>
  <c r="C20" i="86"/>
  <c r="G19" i="86"/>
  <c r="F19" i="86"/>
  <c r="E19" i="86"/>
  <c r="D19" i="86"/>
  <c r="C19" i="86"/>
  <c r="E31" i="85"/>
  <c r="E30" i="85"/>
  <c r="E29" i="85"/>
  <c r="E28" i="85"/>
  <c r="E27" i="85"/>
  <c r="E26" i="85"/>
  <c r="C25" i="85"/>
  <c r="E24" i="85"/>
  <c r="E23" i="85"/>
  <c r="E22" i="85"/>
  <c r="E21" i="85"/>
  <c r="E20" i="85"/>
  <c r="E19" i="85"/>
  <c r="C18" i="85"/>
  <c r="E51" i="84"/>
  <c r="E50" i="84"/>
  <c r="C49" i="84"/>
  <c r="E48" i="84"/>
  <c r="C47" i="84"/>
  <c r="E43" i="84"/>
  <c r="E42" i="84"/>
  <c r="E41" i="84"/>
  <c r="E40" i="84"/>
  <c r="E39" i="84"/>
  <c r="E38" i="84"/>
  <c r="C37" i="84"/>
  <c r="E36" i="84"/>
  <c r="E35" i="84"/>
  <c r="E34" i="84"/>
  <c r="E33" i="84"/>
  <c r="E32" i="84"/>
  <c r="E31" i="84"/>
  <c r="C30" i="84"/>
  <c r="E28" i="84"/>
  <c r="E27" i="84"/>
  <c r="C26" i="84"/>
  <c r="E25" i="84"/>
  <c r="E24" i="84"/>
  <c r="E23" i="84"/>
  <c r="E22" i="84"/>
  <c r="E21" i="84"/>
  <c r="E20" i="84"/>
  <c r="E19" i="84"/>
  <c r="C18" i="84"/>
  <c r="F55" i="83"/>
  <c r="F53" i="83"/>
  <c r="F51" i="83"/>
  <c r="F49" i="83"/>
  <c r="F46" i="83"/>
  <c r="F44" i="83"/>
  <c r="F22" i="82"/>
  <c r="F20" i="82"/>
  <c r="F18" i="82"/>
  <c r="F16" i="82"/>
  <c r="F13" i="82"/>
  <c r="F11" i="82"/>
  <c r="F59" i="81"/>
  <c r="F57" i="81"/>
  <c r="F55" i="81"/>
  <c r="F53" i="81"/>
  <c r="F50" i="81"/>
  <c r="F48" i="81"/>
  <c r="L20" i="56"/>
  <c r="K20" i="56"/>
  <c r="J20" i="56"/>
  <c r="I20" i="56"/>
  <c r="C79" i="43"/>
  <c r="E79" i="43"/>
  <c r="J59" i="125" l="1"/>
  <c r="J58" i="125"/>
  <c r="K58" i="125" s="1"/>
  <c r="K15" i="125"/>
  <c r="H59" i="125"/>
  <c r="H58" i="125"/>
  <c r="I58" i="125" s="1"/>
  <c r="I15" i="125"/>
  <c r="F59" i="125"/>
  <c r="F58" i="125"/>
  <c r="G58" i="125" s="1"/>
  <c r="G15" i="125"/>
  <c r="F24" i="116"/>
  <c r="F20" i="116"/>
  <c r="F21" i="116" s="1"/>
  <c r="E24" i="116"/>
  <c r="E20" i="116"/>
  <c r="E21" i="116" s="1"/>
  <c r="J23" i="116"/>
  <c r="J24" i="116" s="1"/>
  <c r="J20" i="116"/>
  <c r="J21" i="116" s="1"/>
  <c r="J13" i="116"/>
  <c r="I23" i="116"/>
  <c r="I24" i="116" s="1"/>
  <c r="I20" i="116"/>
  <c r="I21" i="116" s="1"/>
  <c r="I13" i="116"/>
  <c r="H23" i="116"/>
  <c r="H24" i="116" s="1"/>
  <c r="H20" i="116"/>
  <c r="H21" i="116" s="1"/>
  <c r="H13" i="116"/>
  <c r="D23" i="116"/>
  <c r="D13" i="116"/>
  <c r="H25" i="111"/>
  <c r="I25" i="111" s="1"/>
  <c r="G25" i="111"/>
  <c r="G26" i="111"/>
  <c r="H26" i="111"/>
  <c r="I26" i="111" s="1"/>
  <c r="H28" i="111"/>
  <c r="I28" i="111" s="1"/>
  <c r="G28" i="111"/>
  <c r="F29" i="110"/>
  <c r="I22" i="109"/>
  <c r="G19" i="109"/>
  <c r="F32" i="109"/>
  <c r="F35" i="96"/>
  <c r="F22" i="96"/>
  <c r="C22" i="96"/>
  <c r="C21" i="96" s="1"/>
  <c r="C16" i="96"/>
  <c r="C15" i="96" s="1"/>
  <c r="J22" i="96"/>
  <c r="F21" i="96"/>
  <c r="J17" i="96"/>
  <c r="G17" i="96"/>
  <c r="H17" i="96"/>
  <c r="I17" i="96" s="1"/>
  <c r="D33" i="87"/>
  <c r="G21" i="87"/>
  <c r="F20" i="87"/>
  <c r="I26" i="86"/>
  <c r="I32" i="86"/>
  <c r="H31" i="86"/>
  <c r="C35" i="86"/>
  <c r="E22" i="86"/>
  <c r="D22" i="86"/>
  <c r="E35" i="86"/>
  <c r="D35" i="86"/>
  <c r="C22" i="86"/>
  <c r="C59" i="86" s="1"/>
  <c r="I38" i="86"/>
  <c r="G36" i="86"/>
  <c r="H61" i="96"/>
  <c r="I61" i="96" s="1"/>
  <c r="J61" i="96"/>
  <c r="G61" i="96"/>
  <c r="J60" i="96"/>
  <c r="H60" i="96"/>
  <c r="I60" i="96" s="1"/>
  <c r="G60" i="96"/>
  <c r="G59" i="96"/>
  <c r="J59" i="96"/>
  <c r="H59" i="96"/>
  <c r="I59" i="96" s="1"/>
  <c r="J57" i="96"/>
  <c r="H57" i="96"/>
  <c r="I57" i="96" s="1"/>
  <c r="G57" i="96"/>
  <c r="H56" i="96"/>
  <c r="I56" i="96" s="1"/>
  <c r="G56" i="96"/>
  <c r="J56" i="96"/>
  <c r="J55" i="96"/>
  <c r="H55" i="96"/>
  <c r="I55" i="96" s="1"/>
  <c r="G55" i="96"/>
  <c r="H53" i="96"/>
  <c r="I53" i="96" s="1"/>
  <c r="G53" i="96"/>
  <c r="J53" i="96"/>
  <c r="H52" i="96"/>
  <c r="I52" i="96" s="1"/>
  <c r="J52" i="96"/>
  <c r="G52" i="96"/>
  <c r="J51" i="96"/>
  <c r="H51" i="96"/>
  <c r="I51" i="96" s="1"/>
  <c r="G51" i="96"/>
  <c r="H49" i="96"/>
  <c r="I49" i="96" s="1"/>
  <c r="J49" i="96"/>
  <c r="G49" i="96"/>
  <c r="J48" i="96"/>
  <c r="G48" i="96"/>
  <c r="H48" i="96"/>
  <c r="I48" i="96" s="1"/>
  <c r="H47" i="96"/>
  <c r="I47" i="96" s="1"/>
  <c r="G47" i="96"/>
  <c r="J47" i="96"/>
  <c r="H45" i="96"/>
  <c r="I45" i="96" s="1"/>
  <c r="J45" i="96"/>
  <c r="G45" i="96"/>
  <c r="H44" i="96"/>
  <c r="I44" i="96" s="1"/>
  <c r="G44" i="96"/>
  <c r="J44" i="96"/>
  <c r="J42" i="96"/>
  <c r="H42" i="96"/>
  <c r="I42" i="96" s="1"/>
  <c r="G42" i="96"/>
  <c r="J39" i="96"/>
  <c r="H39" i="96"/>
  <c r="I39" i="96" s="1"/>
  <c r="G39" i="96"/>
  <c r="G36" i="96"/>
  <c r="J36" i="96"/>
  <c r="H36" i="96"/>
  <c r="I36" i="96" s="1"/>
  <c r="G33" i="96"/>
  <c r="J33" i="96"/>
  <c r="H33" i="96"/>
  <c r="I33" i="96" s="1"/>
  <c r="J32" i="96"/>
  <c r="H32" i="96"/>
  <c r="I32" i="96" s="1"/>
  <c r="G32" i="96"/>
  <c r="H31" i="96"/>
  <c r="I31" i="96" s="1"/>
  <c r="J31" i="96"/>
  <c r="G31" i="96"/>
  <c r="J29" i="96"/>
  <c r="G29" i="96"/>
  <c r="H29" i="96"/>
  <c r="H27" i="96"/>
  <c r="I27" i="96" s="1"/>
  <c r="J27" i="96"/>
  <c r="G27" i="96"/>
  <c r="H25" i="96"/>
  <c r="I25" i="96" s="1"/>
  <c r="J25" i="96"/>
  <c r="G25" i="96"/>
  <c r="J23" i="96"/>
  <c r="H23" i="96"/>
  <c r="I23" i="96" s="1"/>
  <c r="G23" i="96"/>
  <c r="H19" i="96"/>
  <c r="I19" i="96" s="1"/>
  <c r="J19" i="96"/>
  <c r="F16" i="96"/>
  <c r="G19" i="96"/>
  <c r="E20" i="94"/>
  <c r="E19" i="94"/>
  <c r="E18" i="94"/>
  <c r="D21" i="94"/>
  <c r="E16" i="94"/>
  <c r="E10" i="94"/>
  <c r="E17" i="94"/>
  <c r="E13" i="94"/>
  <c r="E12" i="94"/>
  <c r="E15" i="94"/>
  <c r="E14" i="94"/>
  <c r="E11" i="94"/>
  <c r="F12" i="93"/>
  <c r="F11" i="93"/>
  <c r="F10" i="93"/>
  <c r="F9" i="93"/>
  <c r="D22" i="91"/>
  <c r="E10" i="91" s="1"/>
  <c r="J41" i="90"/>
  <c r="L41" i="90"/>
  <c r="K41" i="90"/>
  <c r="H71" i="90"/>
  <c r="K13" i="90"/>
  <c r="L13" i="90"/>
  <c r="J13" i="90"/>
  <c r="K31" i="89"/>
  <c r="J31" i="89"/>
  <c r="J26" i="88"/>
  <c r="K26" i="88"/>
  <c r="G15" i="87"/>
  <c r="I39" i="86"/>
  <c r="F35" i="86"/>
  <c r="J39" i="86"/>
  <c r="I34" i="86"/>
  <c r="G33" i="86"/>
  <c r="I33" i="86" s="1"/>
  <c r="I28" i="86"/>
  <c r="F22" i="86"/>
  <c r="F59" i="86" s="1"/>
  <c r="J26" i="86"/>
  <c r="G23" i="86"/>
  <c r="I25" i="86"/>
  <c r="I19" i="86"/>
  <c r="J19" i="86"/>
  <c r="C32" i="85"/>
  <c r="D31" i="85"/>
  <c r="D30" i="85"/>
  <c r="D29" i="85"/>
  <c r="D28" i="85"/>
  <c r="D27" i="85"/>
  <c r="D26" i="85"/>
  <c r="E25" i="85"/>
  <c r="D24" i="85"/>
  <c r="D23" i="85"/>
  <c r="D22" i="85"/>
  <c r="D21" i="85"/>
  <c r="D20" i="85"/>
  <c r="D19" i="85"/>
  <c r="E18" i="85"/>
  <c r="E49" i="84"/>
  <c r="C52" i="84"/>
  <c r="E47" i="84"/>
  <c r="E37" i="84"/>
  <c r="C44" i="84"/>
  <c r="E30" i="84"/>
  <c r="E26" i="84"/>
  <c r="C29" i="84"/>
  <c r="E18" i="84"/>
  <c r="D79" i="43"/>
  <c r="F77" i="43"/>
  <c r="G15" i="77"/>
  <c r="E21" i="49"/>
  <c r="K59" i="125" l="1"/>
  <c r="J60" i="125"/>
  <c r="K60" i="125" s="1"/>
  <c r="I59" i="125"/>
  <c r="H60" i="125"/>
  <c r="I60" i="125" s="1"/>
  <c r="G59" i="125"/>
  <c r="F60" i="125"/>
  <c r="G60" i="125" s="1"/>
  <c r="D24" i="116"/>
  <c r="D20" i="116"/>
  <c r="D21" i="116" s="1"/>
  <c r="I19" i="109"/>
  <c r="G32" i="109"/>
  <c r="C63" i="96"/>
  <c r="H35" i="96"/>
  <c r="I35" i="96" s="1"/>
  <c r="J35" i="96"/>
  <c r="G35" i="96"/>
  <c r="H22" i="96"/>
  <c r="I22" i="96" s="1"/>
  <c r="G22" i="96"/>
  <c r="H21" i="96"/>
  <c r="I21" i="96" s="1"/>
  <c r="G21" i="96"/>
  <c r="J21" i="96"/>
  <c r="G20" i="87"/>
  <c r="F33" i="87"/>
  <c r="G33" i="87" s="1"/>
  <c r="H22" i="86"/>
  <c r="H59" i="86" s="1"/>
  <c r="I31" i="86"/>
  <c r="I36" i="86"/>
  <c r="G35" i="86"/>
  <c r="I35" i="86" s="1"/>
  <c r="E59" i="86"/>
  <c r="D59" i="86"/>
  <c r="D26" i="84"/>
  <c r="D18" i="84"/>
  <c r="D37" i="84"/>
  <c r="D30" i="84"/>
  <c r="G16" i="96"/>
  <c r="H16" i="96"/>
  <c r="I16" i="96" s="1"/>
  <c r="J16" i="96"/>
  <c r="F15" i="96"/>
  <c r="E17" i="91"/>
  <c r="E22" i="91"/>
  <c r="E12" i="91"/>
  <c r="E13" i="91"/>
  <c r="E16" i="91"/>
  <c r="E15" i="91"/>
  <c r="E11" i="91"/>
  <c r="E14" i="91"/>
  <c r="E18" i="91"/>
  <c r="E19" i="91"/>
  <c r="E20" i="91"/>
  <c r="E21" i="91"/>
  <c r="J71" i="90"/>
  <c r="K71" i="90"/>
  <c r="L71" i="90"/>
  <c r="J35" i="86"/>
  <c r="J22" i="86"/>
  <c r="I23" i="86"/>
  <c r="G22" i="86"/>
  <c r="J59" i="86"/>
  <c r="D32" i="85"/>
  <c r="E32" i="85"/>
  <c r="D25" i="85"/>
  <c r="D18" i="85"/>
  <c r="D52" i="84"/>
  <c r="E52" i="84"/>
  <c r="D48" i="84"/>
  <c r="D50" i="84"/>
  <c r="D51" i="84"/>
  <c r="D44" i="84"/>
  <c r="E44" i="84"/>
  <c r="D33" i="84"/>
  <c r="D38" i="84"/>
  <c r="D39" i="84"/>
  <c r="D42" i="84"/>
  <c r="D31" i="84"/>
  <c r="D32" i="84"/>
  <c r="D34" i="84"/>
  <c r="D35" i="84"/>
  <c r="D36" i="84"/>
  <c r="D40" i="84"/>
  <c r="D41" i="84"/>
  <c r="D43" i="84"/>
  <c r="C45" i="84"/>
  <c r="C46" i="84"/>
  <c r="D19" i="84"/>
  <c r="D20" i="84"/>
  <c r="D21" i="84"/>
  <c r="D24" i="84"/>
  <c r="D27" i="84"/>
  <c r="D29" i="84"/>
  <c r="E29" i="84"/>
  <c r="D22" i="84"/>
  <c r="D23" i="84"/>
  <c r="D25" i="84"/>
  <c r="D28" i="84"/>
  <c r="D47" i="84"/>
  <c r="D49" i="84"/>
  <c r="B17" i="44"/>
  <c r="B16" i="44" s="1"/>
  <c r="B43" i="44" s="1"/>
  <c r="I32" i="109" l="1"/>
  <c r="F63" i="96"/>
  <c r="G15" i="96"/>
  <c r="H15" i="96"/>
  <c r="I15" i="96" s="1"/>
  <c r="J15" i="96"/>
  <c r="G59" i="86"/>
  <c r="I22" i="86"/>
  <c r="D45" i="84"/>
  <c r="E45" i="84"/>
  <c r="D46" i="84"/>
  <c r="E46" i="84"/>
  <c r="F27" i="77"/>
  <c r="D27" i="77"/>
  <c r="E27" i="77" s="1"/>
  <c r="I26" i="77"/>
  <c r="H26" i="77"/>
  <c r="G26" i="77"/>
  <c r="E26" i="77"/>
  <c r="G24" i="77"/>
  <c r="F23" i="77"/>
  <c r="F25" i="77" s="1"/>
  <c r="D23" i="77"/>
  <c r="E23" i="77" s="1"/>
  <c r="F21" i="77"/>
  <c r="D21" i="77"/>
  <c r="E21" i="77" s="1"/>
  <c r="F20" i="77"/>
  <c r="D20" i="77"/>
  <c r="E20" i="77" s="1"/>
  <c r="I19" i="77"/>
  <c r="H19" i="77"/>
  <c r="G19" i="77"/>
  <c r="E19" i="77"/>
  <c r="I18" i="77"/>
  <c r="H18" i="77"/>
  <c r="G18" i="77"/>
  <c r="E18" i="77"/>
  <c r="I17" i="77"/>
  <c r="H17" i="77"/>
  <c r="G17" i="77"/>
  <c r="E17" i="77"/>
  <c r="I16" i="77"/>
  <c r="H16" i="77"/>
  <c r="G16" i="77"/>
  <c r="E16" i="77"/>
  <c r="I15" i="77"/>
  <c r="H15" i="77"/>
  <c r="E15" i="77"/>
  <c r="E52" i="70"/>
  <c r="E26" i="70"/>
  <c r="D18" i="69"/>
  <c r="C17" i="69"/>
  <c r="D16" i="69"/>
  <c r="D15" i="69"/>
  <c r="F24" i="68"/>
  <c r="E24" i="68"/>
  <c r="D23" i="68"/>
  <c r="C23" i="68"/>
  <c r="F22" i="68"/>
  <c r="E22" i="68"/>
  <c r="D21" i="68"/>
  <c r="C21" i="68"/>
  <c r="F19" i="68"/>
  <c r="E19" i="68"/>
  <c r="D18" i="68"/>
  <c r="F18" i="68" s="1"/>
  <c r="C18" i="68"/>
  <c r="F17" i="68"/>
  <c r="E17" i="68"/>
  <c r="D16" i="68"/>
  <c r="C16" i="68"/>
  <c r="F15" i="68"/>
  <c r="E15" i="68"/>
  <c r="D14" i="68"/>
  <c r="F14" i="68" s="1"/>
  <c r="C14" i="68"/>
  <c r="G26" i="67"/>
  <c r="F26" i="67"/>
  <c r="G25" i="67"/>
  <c r="F25" i="67"/>
  <c r="G24" i="67"/>
  <c r="F24" i="67"/>
  <c r="E23" i="67"/>
  <c r="G23" i="67" s="1"/>
  <c r="D23" i="67"/>
  <c r="F23" i="67" s="1"/>
  <c r="G22" i="67"/>
  <c r="F22" i="67"/>
  <c r="E21" i="67"/>
  <c r="G21" i="67" s="1"/>
  <c r="D21" i="67"/>
  <c r="G20" i="67"/>
  <c r="F20" i="67"/>
  <c r="G19" i="67"/>
  <c r="F19" i="67"/>
  <c r="E18" i="67"/>
  <c r="D18" i="67"/>
  <c r="G17" i="67"/>
  <c r="F17" i="67"/>
  <c r="E16" i="67"/>
  <c r="D16" i="67"/>
  <c r="F22" i="66"/>
  <c r="E22" i="66"/>
  <c r="D21" i="66"/>
  <c r="C21" i="66"/>
  <c r="F20" i="66"/>
  <c r="E20" i="66"/>
  <c r="F19" i="66"/>
  <c r="E19" i="66"/>
  <c r="F18" i="66"/>
  <c r="E18" i="66"/>
  <c r="D17" i="66"/>
  <c r="F17" i="66" s="1"/>
  <c r="C17" i="66"/>
  <c r="G25" i="65"/>
  <c r="F25" i="65"/>
  <c r="G24" i="65"/>
  <c r="F24" i="65"/>
  <c r="G23" i="65"/>
  <c r="F23" i="65"/>
  <c r="G22" i="65"/>
  <c r="F22" i="65"/>
  <c r="G21" i="65"/>
  <c r="F21" i="65"/>
  <c r="G20" i="65"/>
  <c r="F20" i="65"/>
  <c r="G19" i="65"/>
  <c r="F19" i="65"/>
  <c r="G18" i="65"/>
  <c r="F18" i="65"/>
  <c r="G17" i="65"/>
  <c r="F17" i="65"/>
  <c r="E16" i="65"/>
  <c r="E26" i="65" s="1"/>
  <c r="D16" i="65"/>
  <c r="D26" i="65" s="1"/>
  <c r="G28" i="64"/>
  <c r="F28" i="64"/>
  <c r="E27" i="64"/>
  <c r="E26" i="64" s="1"/>
  <c r="D27" i="64"/>
  <c r="D26" i="64" s="1"/>
  <c r="G25" i="64"/>
  <c r="F25" i="64"/>
  <c r="E24" i="64"/>
  <c r="D24" i="64"/>
  <c r="D23" i="64" s="1"/>
  <c r="D22" i="64" s="1"/>
  <c r="G21" i="64"/>
  <c r="F21" i="64"/>
  <c r="E20" i="64"/>
  <c r="D20" i="64"/>
  <c r="E19" i="64"/>
  <c r="G19" i="64" s="1"/>
  <c r="D19" i="64"/>
  <c r="G18" i="64"/>
  <c r="F18" i="64"/>
  <c r="E17" i="64"/>
  <c r="G17" i="64" s="1"/>
  <c r="D17" i="64"/>
  <c r="E16" i="64"/>
  <c r="G16" i="64" s="1"/>
  <c r="D16" i="64"/>
  <c r="D15" i="64" s="1"/>
  <c r="E15" i="64"/>
  <c r="G15" i="64" s="1"/>
  <c r="G29" i="63"/>
  <c r="F29" i="63"/>
  <c r="E28" i="63"/>
  <c r="G28" i="63" s="1"/>
  <c r="D28" i="63"/>
  <c r="G27" i="63"/>
  <c r="F27" i="63"/>
  <c r="G26" i="63"/>
  <c r="F26" i="63"/>
  <c r="G25" i="63"/>
  <c r="F25" i="63"/>
  <c r="E24" i="63"/>
  <c r="G24" i="63" s="1"/>
  <c r="D24" i="63"/>
  <c r="G23" i="63"/>
  <c r="F23" i="63"/>
  <c r="G22" i="63"/>
  <c r="F22" i="63"/>
  <c r="E21" i="63"/>
  <c r="G21" i="63" s="1"/>
  <c r="D21" i="63"/>
  <c r="G19" i="63"/>
  <c r="F19" i="63"/>
  <c r="G18" i="63"/>
  <c r="F18" i="63"/>
  <c r="E17" i="63"/>
  <c r="G17" i="63" s="1"/>
  <c r="D17" i="63"/>
  <c r="G16" i="63"/>
  <c r="F16" i="63"/>
  <c r="E15" i="63"/>
  <c r="E14" i="63" s="1"/>
  <c r="D15" i="63"/>
  <c r="D14" i="63" s="1"/>
  <c r="E18" i="62"/>
  <c r="J19" i="4"/>
  <c r="J18" i="4"/>
  <c r="F19" i="4"/>
  <c r="F18" i="4"/>
  <c r="G15" i="2"/>
  <c r="G14" i="2"/>
  <c r="F20" i="7"/>
  <c r="F19" i="7"/>
  <c r="F16" i="7"/>
  <c r="F15" i="7"/>
  <c r="E15" i="7"/>
  <c r="I18" i="62"/>
  <c r="E19" i="62"/>
  <c r="F20" i="62"/>
  <c r="F22" i="62" s="1"/>
  <c r="H22" i="62" s="1"/>
  <c r="C20" i="62"/>
  <c r="E20" i="62" s="1"/>
  <c r="I19" i="62"/>
  <c r="H19" i="62"/>
  <c r="H18" i="62"/>
  <c r="D20" i="68" l="1"/>
  <c r="C20" i="68"/>
  <c r="E21" i="68"/>
  <c r="F21" i="68"/>
  <c r="D27" i="67"/>
  <c r="G24" i="64"/>
  <c r="E23" i="64"/>
  <c r="F23" i="64" s="1"/>
  <c r="G23" i="64"/>
  <c r="E22" i="64"/>
  <c r="F26" i="64"/>
  <c r="D20" i="63"/>
  <c r="D30" i="63" s="1"/>
  <c r="H27" i="77"/>
  <c r="J63" i="96"/>
  <c r="H63" i="96"/>
  <c r="I63" i="96" s="1"/>
  <c r="G63" i="96"/>
  <c r="I59" i="86"/>
  <c r="I27" i="77"/>
  <c r="I25" i="77"/>
  <c r="E16" i="68"/>
  <c r="C13" i="68"/>
  <c r="E53" i="70"/>
  <c r="I21" i="77"/>
  <c r="C19" i="69"/>
  <c r="D19" i="69" s="1"/>
  <c r="D17" i="69"/>
  <c r="F16" i="67"/>
  <c r="G16" i="67"/>
  <c r="E27" i="67"/>
  <c r="E21" i="66"/>
  <c r="F27" i="64"/>
  <c r="G27" i="64"/>
  <c r="G20" i="64"/>
  <c r="F20" i="64"/>
  <c r="H23" i="77"/>
  <c r="D25" i="77"/>
  <c r="E25" i="77" s="1"/>
  <c r="I20" i="77"/>
  <c r="I23" i="77"/>
  <c r="G27" i="77"/>
  <c r="G21" i="77"/>
  <c r="H21" i="77"/>
  <c r="G25" i="77"/>
  <c r="H25" i="77"/>
  <c r="G20" i="77"/>
  <c r="G23" i="77"/>
  <c r="H20" i="77"/>
  <c r="F26" i="65"/>
  <c r="G26" i="65"/>
  <c r="F14" i="63"/>
  <c r="G14" i="63"/>
  <c r="F15" i="64"/>
  <c r="F18" i="67"/>
  <c r="E23" i="68"/>
  <c r="G16" i="65"/>
  <c r="F21" i="66"/>
  <c r="G18" i="67"/>
  <c r="F15" i="63"/>
  <c r="G15" i="63"/>
  <c r="G26" i="64"/>
  <c r="D13" i="68"/>
  <c r="F16" i="68"/>
  <c r="F24" i="63"/>
  <c r="F16" i="64"/>
  <c r="F16" i="65"/>
  <c r="F23" i="68"/>
  <c r="F28" i="63"/>
  <c r="F19" i="64"/>
  <c r="E17" i="66"/>
  <c r="E20" i="63"/>
  <c r="E30" i="63" s="1"/>
  <c r="F17" i="63"/>
  <c r="F21" i="63"/>
  <c r="F17" i="64"/>
  <c r="F24" i="64"/>
  <c r="F21" i="67"/>
  <c r="E14" i="68"/>
  <c r="E18" i="68"/>
  <c r="G20" i="62"/>
  <c r="I20" i="62" s="1"/>
  <c r="E20" i="68" l="1"/>
  <c r="F20" i="68"/>
  <c r="F22" i="64"/>
  <c r="G22" i="64"/>
  <c r="G27" i="67"/>
  <c r="F27" i="67"/>
  <c r="G20" i="63"/>
  <c r="F20" i="63"/>
  <c r="F13" i="68"/>
  <c r="E13" i="68"/>
  <c r="G30" i="63"/>
  <c r="F30" i="63"/>
  <c r="H20" i="62"/>
  <c r="E31" i="59" l="1"/>
  <c r="D31" i="59"/>
  <c r="F30" i="59"/>
  <c r="F29" i="59"/>
  <c r="F28" i="59"/>
  <c r="F27" i="59"/>
  <c r="F26" i="59"/>
  <c r="F25" i="59"/>
  <c r="F24" i="59"/>
  <c r="F23" i="59"/>
  <c r="F22" i="59"/>
  <c r="F21" i="59"/>
  <c r="F20" i="59"/>
  <c r="F19" i="59"/>
  <c r="F18" i="59"/>
  <c r="F17" i="59"/>
  <c r="F16" i="59"/>
  <c r="F15" i="59"/>
  <c r="F14" i="59"/>
  <c r="F13" i="59"/>
  <c r="F28" i="58"/>
  <c r="E28" i="58"/>
  <c r="G27" i="58"/>
  <c r="G26" i="58"/>
  <c r="G25" i="58"/>
  <c r="G24" i="58"/>
  <c r="G23" i="58"/>
  <c r="G22" i="58"/>
  <c r="G21" i="58"/>
  <c r="G20" i="58"/>
  <c r="G19" i="58"/>
  <c r="G18" i="58"/>
  <c r="G17" i="58"/>
  <c r="G16" i="58"/>
  <c r="G15" i="58"/>
  <c r="F43" i="57"/>
  <c r="E43" i="57"/>
  <c r="G42" i="57"/>
  <c r="G41" i="57"/>
  <c r="G40" i="57"/>
  <c r="G39" i="57"/>
  <c r="G38" i="57"/>
  <c r="G37" i="57"/>
  <c r="G36" i="57"/>
  <c r="G35" i="57"/>
  <c r="G34" i="57"/>
  <c r="G33" i="57"/>
  <c r="G32" i="57"/>
  <c r="G31" i="57"/>
  <c r="G30" i="57"/>
  <c r="G29" i="57"/>
  <c r="G28" i="57"/>
  <c r="G27" i="57"/>
  <c r="G26" i="57"/>
  <c r="G25" i="57"/>
  <c r="G24" i="57"/>
  <c r="G23" i="57"/>
  <c r="G22" i="57"/>
  <c r="G21" i="57"/>
  <c r="G20" i="57"/>
  <c r="G19" i="57"/>
  <c r="G18" i="57"/>
  <c r="G17" i="57"/>
  <c r="G43" i="57" l="1"/>
  <c r="G28" i="58"/>
  <c r="F31" i="59"/>
  <c r="L48" i="56"/>
  <c r="K48" i="56"/>
  <c r="J48" i="56"/>
  <c r="I48" i="56"/>
  <c r="L47" i="56"/>
  <c r="K47" i="56"/>
  <c r="J47" i="56"/>
  <c r="I47" i="56"/>
  <c r="H46" i="56"/>
  <c r="G46" i="56"/>
  <c r="F46" i="56"/>
  <c r="E46" i="56"/>
  <c r="D46" i="56"/>
  <c r="C46" i="56"/>
  <c r="L45" i="56"/>
  <c r="K45" i="56"/>
  <c r="J45" i="56"/>
  <c r="H44" i="56"/>
  <c r="G44" i="56"/>
  <c r="L44" i="56" s="1"/>
  <c r="F44" i="56"/>
  <c r="E44" i="56"/>
  <c r="D44" i="56"/>
  <c r="D43" i="56" s="1"/>
  <c r="C44" i="56"/>
  <c r="C43" i="56" s="1"/>
  <c r="F43" i="56"/>
  <c r="E43" i="56"/>
  <c r="L42" i="56"/>
  <c r="K42" i="56"/>
  <c r="J42" i="56"/>
  <c r="I42" i="56"/>
  <c r="H41" i="56"/>
  <c r="G41" i="56"/>
  <c r="L41" i="56" s="1"/>
  <c r="F41" i="56"/>
  <c r="E41" i="56"/>
  <c r="D41" i="56"/>
  <c r="C41" i="56"/>
  <c r="L40" i="56"/>
  <c r="K40" i="56"/>
  <c r="J40" i="56"/>
  <c r="I40" i="56"/>
  <c r="L39" i="56"/>
  <c r="K39" i="56"/>
  <c r="J39" i="56"/>
  <c r="I39" i="56"/>
  <c r="L38" i="56"/>
  <c r="K38" i="56"/>
  <c r="J38" i="56"/>
  <c r="I38" i="56"/>
  <c r="L37" i="56"/>
  <c r="K37" i="56"/>
  <c r="J37" i="56"/>
  <c r="I37" i="56"/>
  <c r="L36" i="56"/>
  <c r="K36" i="56"/>
  <c r="J36" i="56"/>
  <c r="I36" i="56"/>
  <c r="L35" i="56"/>
  <c r="K35" i="56"/>
  <c r="J35" i="56"/>
  <c r="I35" i="56"/>
  <c r="H34" i="56"/>
  <c r="G34" i="56"/>
  <c r="L34" i="56" s="1"/>
  <c r="F34" i="56"/>
  <c r="E34" i="56"/>
  <c r="D34" i="56"/>
  <c r="C34" i="56"/>
  <c r="L33" i="56"/>
  <c r="K33" i="56"/>
  <c r="J33" i="56"/>
  <c r="I33" i="56"/>
  <c r="L32" i="56"/>
  <c r="K32" i="56"/>
  <c r="J32" i="56"/>
  <c r="I32" i="56"/>
  <c r="L31" i="56"/>
  <c r="K31" i="56"/>
  <c r="J31" i="56"/>
  <c r="I31" i="56"/>
  <c r="H30" i="56"/>
  <c r="H15" i="56" s="1"/>
  <c r="G30" i="56"/>
  <c r="F30" i="56"/>
  <c r="E30" i="56"/>
  <c r="D30" i="56"/>
  <c r="C30" i="56"/>
  <c r="L29" i="56"/>
  <c r="K29" i="56"/>
  <c r="J29" i="56"/>
  <c r="I29" i="56"/>
  <c r="L28" i="56"/>
  <c r="K28" i="56"/>
  <c r="J28" i="56"/>
  <c r="I28" i="56"/>
  <c r="L27" i="56"/>
  <c r="K27" i="56"/>
  <c r="J27" i="56"/>
  <c r="I27" i="56"/>
  <c r="L26" i="56"/>
  <c r="K26" i="56"/>
  <c r="J26" i="56"/>
  <c r="I26" i="56"/>
  <c r="L25" i="56"/>
  <c r="K25" i="56"/>
  <c r="J25" i="56"/>
  <c r="I25" i="56"/>
  <c r="L24" i="56"/>
  <c r="K24" i="56"/>
  <c r="J24" i="56"/>
  <c r="I24" i="56"/>
  <c r="L23" i="56"/>
  <c r="K23" i="56"/>
  <c r="J23" i="56"/>
  <c r="I23" i="56"/>
  <c r="L22" i="56"/>
  <c r="K22" i="56"/>
  <c r="J22" i="56"/>
  <c r="I22" i="56"/>
  <c r="H21" i="56"/>
  <c r="G21" i="56"/>
  <c r="L21" i="56" s="1"/>
  <c r="F21" i="56"/>
  <c r="E21" i="56"/>
  <c r="D21" i="56"/>
  <c r="C21" i="56"/>
  <c r="L19" i="56"/>
  <c r="K19" i="56"/>
  <c r="J19" i="56"/>
  <c r="I19" i="56"/>
  <c r="L18" i="56"/>
  <c r="K18" i="56"/>
  <c r="J18" i="56"/>
  <c r="I18" i="56"/>
  <c r="L17" i="56"/>
  <c r="K17" i="56"/>
  <c r="J17" i="56"/>
  <c r="I17" i="56"/>
  <c r="H16" i="56"/>
  <c r="G16" i="56"/>
  <c r="F16" i="56"/>
  <c r="E16" i="56"/>
  <c r="D16" i="56"/>
  <c r="C16" i="56"/>
  <c r="G15" i="56"/>
  <c r="L15" i="56" s="1"/>
  <c r="F15" i="56"/>
  <c r="F49" i="56" s="1"/>
  <c r="E15" i="56"/>
  <c r="E49" i="56" s="1"/>
  <c r="H25" i="55"/>
  <c r="G25" i="55"/>
  <c r="F25" i="55"/>
  <c r="E25" i="55"/>
  <c r="D25" i="55"/>
  <c r="C25" i="55"/>
  <c r="L24" i="55"/>
  <c r="K24" i="55"/>
  <c r="J24" i="55"/>
  <c r="I24" i="55"/>
  <c r="L23" i="55"/>
  <c r="K23" i="55"/>
  <c r="J23" i="55"/>
  <c r="I23" i="55"/>
  <c r="L22" i="55"/>
  <c r="K22" i="55"/>
  <c r="J22" i="55"/>
  <c r="I22" i="55"/>
  <c r="L21" i="55"/>
  <c r="K21" i="55"/>
  <c r="J21" i="55"/>
  <c r="I21" i="55"/>
  <c r="L20" i="55"/>
  <c r="K20" i="55"/>
  <c r="J20" i="55"/>
  <c r="I20" i="55"/>
  <c r="L19" i="55"/>
  <c r="K19" i="55"/>
  <c r="J19" i="55"/>
  <c r="I19" i="55"/>
  <c r="L18" i="55"/>
  <c r="K18" i="55"/>
  <c r="J18" i="55"/>
  <c r="I18" i="55"/>
  <c r="L17" i="55"/>
  <c r="K17" i="55"/>
  <c r="J17" i="55"/>
  <c r="I17" i="55"/>
  <c r="H78" i="54"/>
  <c r="G78" i="54"/>
  <c r="F78" i="54"/>
  <c r="E78" i="54"/>
  <c r="D78" i="54"/>
  <c r="C78" i="54"/>
  <c r="J78" i="54" s="1"/>
  <c r="K78" i="54" s="1"/>
  <c r="L77" i="54"/>
  <c r="J77" i="54"/>
  <c r="I77" i="54"/>
  <c r="L76" i="54"/>
  <c r="J76" i="54"/>
  <c r="I76" i="54"/>
  <c r="L75" i="54"/>
  <c r="J75" i="54"/>
  <c r="K75" i="54" s="1"/>
  <c r="I75" i="54"/>
  <c r="L74" i="54"/>
  <c r="J74" i="54"/>
  <c r="K74" i="54" s="1"/>
  <c r="I74" i="54"/>
  <c r="L73" i="54"/>
  <c r="J73" i="54"/>
  <c r="K73" i="54" s="1"/>
  <c r="I73" i="54"/>
  <c r="L72" i="54"/>
  <c r="J72" i="54"/>
  <c r="K72" i="54" s="1"/>
  <c r="I72" i="54"/>
  <c r="L71" i="54"/>
  <c r="J71" i="54"/>
  <c r="L70" i="54"/>
  <c r="J70" i="54"/>
  <c r="K70" i="54" s="1"/>
  <c r="I70" i="54"/>
  <c r="L69" i="54"/>
  <c r="J69" i="54"/>
  <c r="K69" i="54" s="1"/>
  <c r="I69" i="54"/>
  <c r="L68" i="54"/>
  <c r="J68" i="54"/>
  <c r="K68" i="54" s="1"/>
  <c r="I68" i="54"/>
  <c r="L67" i="54"/>
  <c r="J67" i="54"/>
  <c r="K67" i="54" s="1"/>
  <c r="I67" i="54"/>
  <c r="L66" i="54"/>
  <c r="J66" i="54"/>
  <c r="K66" i="54" s="1"/>
  <c r="L65" i="54"/>
  <c r="J65" i="54"/>
  <c r="K65" i="54" s="1"/>
  <c r="I65" i="54"/>
  <c r="L64" i="54"/>
  <c r="J64" i="54"/>
  <c r="K64" i="54" s="1"/>
  <c r="I64" i="54"/>
  <c r="L63" i="54"/>
  <c r="J63" i="54"/>
  <c r="K63" i="54" s="1"/>
  <c r="I63" i="54"/>
  <c r="L62" i="54"/>
  <c r="J62" i="54"/>
  <c r="K62" i="54" s="1"/>
  <c r="I62" i="54"/>
  <c r="L61" i="54"/>
  <c r="J61" i="54"/>
  <c r="K61" i="54" s="1"/>
  <c r="I61" i="54"/>
  <c r="L60" i="54"/>
  <c r="J60" i="54"/>
  <c r="K60" i="54" s="1"/>
  <c r="I60" i="54"/>
  <c r="L59" i="54"/>
  <c r="J59" i="54"/>
  <c r="K59" i="54" s="1"/>
  <c r="I59" i="54"/>
  <c r="L58" i="54"/>
  <c r="J58" i="54"/>
  <c r="L57" i="54"/>
  <c r="J57" i="54"/>
  <c r="K57" i="54" s="1"/>
  <c r="I57" i="54"/>
  <c r="L56" i="54"/>
  <c r="J56" i="54"/>
  <c r="K56" i="54" s="1"/>
  <c r="I56" i="54"/>
  <c r="L55" i="54"/>
  <c r="J55" i="54"/>
  <c r="K55" i="54" s="1"/>
  <c r="I55" i="54"/>
  <c r="L54" i="54"/>
  <c r="J54" i="54"/>
  <c r="K54" i="54" s="1"/>
  <c r="I54" i="54"/>
  <c r="L53" i="54"/>
  <c r="J53" i="54"/>
  <c r="K53" i="54" s="1"/>
  <c r="I53" i="54"/>
  <c r="L52" i="54"/>
  <c r="J52" i="54"/>
  <c r="I52" i="54"/>
  <c r="L51" i="54"/>
  <c r="J51" i="54"/>
  <c r="K51" i="54" s="1"/>
  <c r="I51" i="54"/>
  <c r="L50" i="54"/>
  <c r="J50" i="54"/>
  <c r="I50" i="54"/>
  <c r="L49" i="54"/>
  <c r="J49" i="54"/>
  <c r="I49" i="54"/>
  <c r="L48" i="54"/>
  <c r="J48" i="54"/>
  <c r="I48" i="54"/>
  <c r="L47" i="54"/>
  <c r="J47" i="54"/>
  <c r="I47" i="54"/>
  <c r="L46" i="54"/>
  <c r="J46" i="54"/>
  <c r="K46" i="54" s="1"/>
  <c r="I46" i="54"/>
  <c r="L45" i="54"/>
  <c r="J45" i="54"/>
  <c r="K45" i="54" s="1"/>
  <c r="I45" i="54"/>
  <c r="L44" i="54"/>
  <c r="J44" i="54"/>
  <c r="K44" i="54" s="1"/>
  <c r="I44" i="54"/>
  <c r="L43" i="54"/>
  <c r="J43" i="54"/>
  <c r="K43" i="54" s="1"/>
  <c r="I43" i="54"/>
  <c r="L42" i="54"/>
  <c r="J42" i="54"/>
  <c r="I42" i="54"/>
  <c r="L41" i="54"/>
  <c r="J41" i="54"/>
  <c r="K41" i="54" s="1"/>
  <c r="I41" i="54"/>
  <c r="L40" i="54"/>
  <c r="J40" i="54"/>
  <c r="I40" i="54"/>
  <c r="L39" i="54"/>
  <c r="J39" i="54"/>
  <c r="K39" i="54" s="1"/>
  <c r="I39" i="54"/>
  <c r="L38" i="54"/>
  <c r="J38" i="54"/>
  <c r="K38" i="54" s="1"/>
  <c r="I38" i="54"/>
  <c r="L37" i="54"/>
  <c r="J37" i="54"/>
  <c r="K37" i="54" s="1"/>
  <c r="I37" i="54"/>
  <c r="L36" i="54"/>
  <c r="J36" i="54"/>
  <c r="K36" i="54" s="1"/>
  <c r="I36" i="54"/>
  <c r="L35" i="54"/>
  <c r="J35" i="54"/>
  <c r="K35" i="54" s="1"/>
  <c r="I35" i="54"/>
  <c r="L34" i="54"/>
  <c r="J34" i="54"/>
  <c r="K34" i="54" s="1"/>
  <c r="I34" i="54"/>
  <c r="L33" i="54"/>
  <c r="J33" i="54"/>
  <c r="K33" i="54" s="1"/>
  <c r="I33" i="54"/>
  <c r="L32" i="54"/>
  <c r="J32" i="54"/>
  <c r="K32" i="54" s="1"/>
  <c r="I32" i="54"/>
  <c r="L31" i="54"/>
  <c r="J31" i="54"/>
  <c r="K31" i="54" s="1"/>
  <c r="I31" i="54"/>
  <c r="L30" i="54"/>
  <c r="J30" i="54"/>
  <c r="I30" i="54"/>
  <c r="L29" i="54"/>
  <c r="J29" i="54"/>
  <c r="K29" i="54" s="1"/>
  <c r="I29" i="54"/>
  <c r="L28" i="54"/>
  <c r="J28" i="54"/>
  <c r="I28" i="54"/>
  <c r="L27" i="54"/>
  <c r="J27" i="54"/>
  <c r="K27" i="54" s="1"/>
  <c r="I27" i="54"/>
  <c r="L26" i="54"/>
  <c r="J26" i="54"/>
  <c r="K26" i="54" s="1"/>
  <c r="I26" i="54"/>
  <c r="L25" i="54"/>
  <c r="J25" i="54"/>
  <c r="K25" i="54" s="1"/>
  <c r="I25" i="54"/>
  <c r="L24" i="54"/>
  <c r="J24" i="54"/>
  <c r="K24" i="54" s="1"/>
  <c r="L23" i="54"/>
  <c r="J23" i="54"/>
  <c r="K23" i="54" s="1"/>
  <c r="I23" i="54"/>
  <c r="L22" i="54"/>
  <c r="J22" i="54"/>
  <c r="K22" i="54" s="1"/>
  <c r="I22" i="54"/>
  <c r="L21" i="54"/>
  <c r="J21" i="54"/>
  <c r="K21" i="54" s="1"/>
  <c r="I21" i="54"/>
  <c r="L20" i="54"/>
  <c r="J20" i="54"/>
  <c r="L19" i="54"/>
  <c r="J19" i="54"/>
  <c r="I19" i="54"/>
  <c r="L18" i="54"/>
  <c r="J18" i="54"/>
  <c r="K18" i="54" s="1"/>
  <c r="I18" i="54"/>
  <c r="L17" i="54"/>
  <c r="J17" i="54"/>
  <c r="K17" i="54" s="1"/>
  <c r="I17" i="54"/>
  <c r="L59" i="53"/>
  <c r="J59" i="53"/>
  <c r="K59" i="53" s="1"/>
  <c r="I59" i="53"/>
  <c r="H58" i="53"/>
  <c r="G58" i="53"/>
  <c r="F58" i="53"/>
  <c r="E58" i="53"/>
  <c r="D58" i="53"/>
  <c r="C58" i="53"/>
  <c r="C53" i="53" s="1"/>
  <c r="L57" i="53"/>
  <c r="J57" i="53"/>
  <c r="K57" i="53" s="1"/>
  <c r="I57" i="53"/>
  <c r="L56" i="53"/>
  <c r="J56" i="53"/>
  <c r="K56" i="53" s="1"/>
  <c r="I56" i="53"/>
  <c r="L55" i="53"/>
  <c r="J55" i="53"/>
  <c r="K55" i="53" s="1"/>
  <c r="I55" i="53"/>
  <c r="L54" i="53"/>
  <c r="J54" i="53"/>
  <c r="K54" i="53" s="1"/>
  <c r="I54" i="53"/>
  <c r="H53" i="53"/>
  <c r="G53" i="53"/>
  <c r="L53" i="53" s="1"/>
  <c r="F53" i="53"/>
  <c r="E53" i="53"/>
  <c r="D53" i="53"/>
  <c r="L52" i="53"/>
  <c r="J52" i="53"/>
  <c r="K52" i="53" s="1"/>
  <c r="L51" i="53"/>
  <c r="J51" i="53"/>
  <c r="K51" i="53" s="1"/>
  <c r="L50" i="53"/>
  <c r="J50" i="53"/>
  <c r="K50" i="53" s="1"/>
  <c r="I50" i="53"/>
  <c r="L49" i="53"/>
  <c r="J49" i="53"/>
  <c r="K49" i="53" s="1"/>
  <c r="I49" i="53"/>
  <c r="L48" i="53"/>
  <c r="J48" i="53"/>
  <c r="K48" i="53" s="1"/>
  <c r="I48" i="53"/>
  <c r="H47" i="53"/>
  <c r="G47" i="53"/>
  <c r="F47" i="53"/>
  <c r="E47" i="53"/>
  <c r="D47" i="53"/>
  <c r="C47" i="53"/>
  <c r="L46" i="53"/>
  <c r="J46" i="53"/>
  <c r="K46" i="53" s="1"/>
  <c r="L45" i="53"/>
  <c r="J45" i="53"/>
  <c r="K45" i="53" s="1"/>
  <c r="L44" i="53"/>
  <c r="J44" i="53"/>
  <c r="K44" i="53" s="1"/>
  <c r="I44" i="53"/>
  <c r="L43" i="53"/>
  <c r="J43" i="53"/>
  <c r="K43" i="53" s="1"/>
  <c r="I43" i="53"/>
  <c r="L42" i="53"/>
  <c r="J42" i="53"/>
  <c r="K42" i="53" s="1"/>
  <c r="I42" i="53"/>
  <c r="H41" i="53"/>
  <c r="G41" i="53"/>
  <c r="L41" i="53" s="1"/>
  <c r="F41" i="53"/>
  <c r="F40" i="53" s="1"/>
  <c r="F39" i="53" s="1"/>
  <c r="E41" i="53"/>
  <c r="E40" i="53" s="1"/>
  <c r="E39" i="53" s="1"/>
  <c r="D41" i="53"/>
  <c r="C41" i="53"/>
  <c r="H40" i="53"/>
  <c r="H39" i="53" s="1"/>
  <c r="L38" i="53"/>
  <c r="K38" i="53"/>
  <c r="J38" i="53"/>
  <c r="I38" i="53"/>
  <c r="L37" i="53"/>
  <c r="K37" i="53"/>
  <c r="J37" i="53"/>
  <c r="I37" i="53"/>
  <c r="L36" i="53"/>
  <c r="K36" i="53"/>
  <c r="J36" i="53"/>
  <c r="I36" i="53"/>
  <c r="L35" i="53"/>
  <c r="K35" i="53"/>
  <c r="J35" i="53"/>
  <c r="I35" i="53"/>
  <c r="H34" i="53"/>
  <c r="G34" i="53"/>
  <c r="L34" i="53" s="1"/>
  <c r="F34" i="53"/>
  <c r="F29" i="53" s="1"/>
  <c r="E34" i="53"/>
  <c r="E29" i="53" s="1"/>
  <c r="D34" i="53"/>
  <c r="D29" i="53" s="1"/>
  <c r="C34" i="53"/>
  <c r="C29" i="53" s="1"/>
  <c r="L33" i="53"/>
  <c r="K33" i="53"/>
  <c r="J33" i="53"/>
  <c r="I33" i="53"/>
  <c r="L32" i="53"/>
  <c r="K32" i="53"/>
  <c r="J32" i="53"/>
  <c r="I32" i="53"/>
  <c r="L31" i="53"/>
  <c r="K31" i="53"/>
  <c r="J31" i="53"/>
  <c r="I31" i="53"/>
  <c r="L30" i="53"/>
  <c r="K30" i="53"/>
  <c r="J30" i="53"/>
  <c r="I30" i="53"/>
  <c r="H29" i="53"/>
  <c r="G29" i="53"/>
  <c r="L28" i="53"/>
  <c r="K28" i="53"/>
  <c r="J28" i="53"/>
  <c r="I28" i="53"/>
  <c r="L27" i="53"/>
  <c r="K27" i="53"/>
  <c r="J27" i="53"/>
  <c r="I27" i="53"/>
  <c r="L26" i="53"/>
  <c r="K26" i="53"/>
  <c r="J26" i="53"/>
  <c r="I26" i="53"/>
  <c r="L25" i="53"/>
  <c r="K25" i="53"/>
  <c r="J25" i="53"/>
  <c r="I25" i="53"/>
  <c r="L24" i="53"/>
  <c r="K24" i="53"/>
  <c r="J24" i="53"/>
  <c r="I24" i="53"/>
  <c r="H23" i="53"/>
  <c r="G23" i="53"/>
  <c r="L23" i="53" s="1"/>
  <c r="F23" i="53"/>
  <c r="E23" i="53"/>
  <c r="D23" i="53"/>
  <c r="C23" i="53"/>
  <c r="L22" i="53"/>
  <c r="K22" i="53"/>
  <c r="J22" i="53"/>
  <c r="I22" i="53"/>
  <c r="L21" i="53"/>
  <c r="K21" i="53"/>
  <c r="J21" i="53"/>
  <c r="I21" i="53"/>
  <c r="L20" i="53"/>
  <c r="K20" i="53"/>
  <c r="J20" i="53"/>
  <c r="I20" i="53"/>
  <c r="L19" i="53"/>
  <c r="K19" i="53"/>
  <c r="J19" i="53"/>
  <c r="I19" i="53"/>
  <c r="L18" i="53"/>
  <c r="K18" i="53"/>
  <c r="J18" i="53"/>
  <c r="I18" i="53"/>
  <c r="H17" i="53"/>
  <c r="G17" i="53"/>
  <c r="L17" i="53" s="1"/>
  <c r="F17" i="53"/>
  <c r="E17" i="53"/>
  <c r="E16" i="53" s="1"/>
  <c r="D17" i="53"/>
  <c r="D16" i="53" s="1"/>
  <c r="C17" i="53"/>
  <c r="C16" i="53" s="1"/>
  <c r="H16" i="53"/>
  <c r="H15" i="53" s="1"/>
  <c r="H60" i="53" s="1"/>
  <c r="G16" i="53"/>
  <c r="F16" i="53"/>
  <c r="H17" i="52"/>
  <c r="G17" i="52"/>
  <c r="L17" i="52" s="1"/>
  <c r="F17" i="52"/>
  <c r="E17" i="52"/>
  <c r="D17" i="52"/>
  <c r="C17" i="52"/>
  <c r="J17" i="52" s="1"/>
  <c r="K17" i="52" s="1"/>
  <c r="L16" i="52"/>
  <c r="J16" i="52"/>
  <c r="K16" i="52" s="1"/>
  <c r="I16" i="52"/>
  <c r="L15" i="52"/>
  <c r="J15" i="52"/>
  <c r="K15" i="52" s="1"/>
  <c r="I15" i="52"/>
  <c r="K41" i="56" l="1"/>
  <c r="D15" i="56"/>
  <c r="D49" i="56" s="1"/>
  <c r="C15" i="56"/>
  <c r="L47" i="53"/>
  <c r="J47" i="53"/>
  <c r="K47" i="53" s="1"/>
  <c r="I47" i="53"/>
  <c r="H43" i="56"/>
  <c r="H49" i="56" s="1"/>
  <c r="G43" i="56"/>
  <c r="I25" i="55"/>
  <c r="I17" i="52"/>
  <c r="J30" i="56"/>
  <c r="J41" i="56"/>
  <c r="K44" i="56"/>
  <c r="J17" i="53"/>
  <c r="D40" i="53"/>
  <c r="D39" i="53" s="1"/>
  <c r="C40" i="53"/>
  <c r="K34" i="53"/>
  <c r="K30" i="56"/>
  <c r="L30" i="56"/>
  <c r="J16" i="56"/>
  <c r="L16" i="56"/>
  <c r="L78" i="54"/>
  <c r="I78" i="54"/>
  <c r="L58" i="53"/>
  <c r="J58" i="53"/>
  <c r="K58" i="53" s="1"/>
  <c r="I58" i="53"/>
  <c r="C15" i="53"/>
  <c r="D15" i="53"/>
  <c r="D60" i="53" s="1"/>
  <c r="E15" i="53"/>
  <c r="E60" i="53" s="1"/>
  <c r="C39" i="53"/>
  <c r="F15" i="53"/>
  <c r="F60" i="53" s="1"/>
  <c r="J53" i="53"/>
  <c r="K53" i="53" s="1"/>
  <c r="K17" i="53"/>
  <c r="K16" i="56"/>
  <c r="I46" i="56"/>
  <c r="J25" i="55"/>
  <c r="J46" i="56"/>
  <c r="J16" i="53"/>
  <c r="I23" i="53"/>
  <c r="K29" i="53"/>
  <c r="I41" i="53"/>
  <c r="K25" i="55"/>
  <c r="I15" i="56"/>
  <c r="I21" i="56"/>
  <c r="I34" i="56"/>
  <c r="K46" i="56"/>
  <c r="J29" i="53"/>
  <c r="K16" i="53"/>
  <c r="J23" i="53"/>
  <c r="L29" i="53"/>
  <c r="I34" i="53"/>
  <c r="J41" i="53"/>
  <c r="K41" i="53" s="1"/>
  <c r="I53" i="53"/>
  <c r="L25" i="55"/>
  <c r="J21" i="56"/>
  <c r="J34" i="56"/>
  <c r="L46" i="56"/>
  <c r="I29" i="53"/>
  <c r="I16" i="53"/>
  <c r="L16" i="53"/>
  <c r="I17" i="53"/>
  <c r="K23" i="53"/>
  <c r="J34" i="53"/>
  <c r="I16" i="56"/>
  <c r="K21" i="56"/>
  <c r="I30" i="56"/>
  <c r="K34" i="56"/>
  <c r="I41" i="56"/>
  <c r="J44" i="56"/>
  <c r="G15" i="53"/>
  <c r="G40" i="53"/>
  <c r="C49" i="56" l="1"/>
  <c r="J15" i="56"/>
  <c r="K15" i="56"/>
  <c r="G49" i="56"/>
  <c r="L43" i="56"/>
  <c r="K43" i="56"/>
  <c r="J43" i="56"/>
  <c r="I43" i="56"/>
  <c r="G39" i="53"/>
  <c r="L40" i="53"/>
  <c r="J40" i="53"/>
  <c r="K40" i="53" s="1"/>
  <c r="I40" i="53"/>
  <c r="K15" i="53"/>
  <c r="J15" i="53"/>
  <c r="I15" i="53"/>
  <c r="L15" i="53"/>
  <c r="L49" i="56"/>
  <c r="K49" i="56"/>
  <c r="J49" i="56"/>
  <c r="I49" i="56"/>
  <c r="C60" i="53"/>
  <c r="I39" i="53" l="1"/>
  <c r="L39" i="53"/>
  <c r="J39" i="53"/>
  <c r="K39" i="53" s="1"/>
  <c r="G60" i="53"/>
  <c r="J60" i="53" l="1"/>
  <c r="K60" i="53" s="1"/>
  <c r="I60" i="53"/>
  <c r="L60" i="53"/>
  <c r="D48" i="51"/>
  <c r="E48" i="51" s="1"/>
  <c r="E47" i="51"/>
  <c r="E46" i="51"/>
  <c r="E45" i="51"/>
  <c r="E44" i="51"/>
  <c r="E43" i="51"/>
  <c r="E42" i="51"/>
  <c r="E41" i="51"/>
  <c r="E40" i="51"/>
  <c r="E39" i="51"/>
  <c r="E38" i="51"/>
  <c r="E37" i="51"/>
  <c r="E36" i="51"/>
  <c r="E35" i="51"/>
  <c r="E34" i="51"/>
  <c r="E33" i="51"/>
  <c r="E32" i="51"/>
  <c r="E31" i="51"/>
  <c r="E30" i="51"/>
  <c r="E29" i="51"/>
  <c r="E28" i="51"/>
  <c r="E27" i="51"/>
  <c r="E26" i="51"/>
  <c r="E25" i="51"/>
  <c r="E24" i="51"/>
  <c r="E23" i="51"/>
  <c r="E22" i="51"/>
  <c r="E21" i="51"/>
  <c r="E20" i="51"/>
  <c r="E19" i="51"/>
  <c r="E18" i="51"/>
  <c r="E17" i="51"/>
  <c r="E16" i="51"/>
  <c r="E26" i="50"/>
  <c r="E25" i="50"/>
  <c r="E24" i="50"/>
  <c r="E23" i="50"/>
  <c r="E22" i="50"/>
  <c r="E21" i="50"/>
  <c r="E20" i="50"/>
  <c r="E19" i="50"/>
  <c r="E18" i="50"/>
  <c r="E17" i="50"/>
  <c r="E80" i="49"/>
  <c r="E79" i="49"/>
  <c r="E78" i="49"/>
  <c r="E77" i="49"/>
  <c r="E76" i="49"/>
  <c r="E75" i="49"/>
  <c r="E74" i="49"/>
  <c r="E73" i="49"/>
  <c r="E72" i="49"/>
  <c r="E71" i="49"/>
  <c r="E70" i="49"/>
  <c r="E69" i="49"/>
  <c r="E68" i="49"/>
  <c r="E67" i="49"/>
  <c r="E66" i="49"/>
  <c r="E65" i="49"/>
  <c r="E64" i="49"/>
  <c r="E63" i="49"/>
  <c r="E62" i="49"/>
  <c r="E61" i="49"/>
  <c r="E60" i="49"/>
  <c r="E59" i="49"/>
  <c r="E58" i="49"/>
  <c r="E57" i="49"/>
  <c r="E56" i="49"/>
  <c r="E55" i="49"/>
  <c r="E54" i="49"/>
  <c r="E53" i="49"/>
  <c r="E52" i="49"/>
  <c r="E51" i="49"/>
  <c r="E50" i="49"/>
  <c r="E49" i="49"/>
  <c r="E48" i="49"/>
  <c r="E47" i="49"/>
  <c r="E46" i="49"/>
  <c r="E45" i="49"/>
  <c r="E44" i="49"/>
  <c r="E43" i="49"/>
  <c r="E42" i="49"/>
  <c r="E41" i="49"/>
  <c r="E40" i="49"/>
  <c r="E39" i="49"/>
  <c r="E38" i="49"/>
  <c r="E37" i="49"/>
  <c r="E36" i="49"/>
  <c r="E35" i="49"/>
  <c r="E34" i="49"/>
  <c r="E33" i="49"/>
  <c r="E32" i="49"/>
  <c r="E31" i="49"/>
  <c r="E30" i="49"/>
  <c r="E29" i="49"/>
  <c r="E28" i="49"/>
  <c r="E27" i="49"/>
  <c r="E26" i="49"/>
  <c r="E25" i="49"/>
  <c r="E24" i="49"/>
  <c r="E23" i="49"/>
  <c r="E22" i="49"/>
  <c r="E20" i="49"/>
  <c r="E19" i="49"/>
  <c r="E18" i="49"/>
  <c r="E56" i="48"/>
  <c r="E55" i="48"/>
  <c r="E54" i="48"/>
  <c r="E53" i="48"/>
  <c r="E52" i="48"/>
  <c r="E51" i="48"/>
  <c r="E50" i="48"/>
  <c r="E49" i="48"/>
  <c r="E48" i="48"/>
  <c r="E47" i="48"/>
  <c r="E46" i="48"/>
  <c r="E45" i="48"/>
  <c r="E44" i="48"/>
  <c r="E43" i="48"/>
  <c r="E42" i="48"/>
  <c r="E41" i="48"/>
  <c r="E40" i="48"/>
  <c r="D39" i="48"/>
  <c r="E39" i="48" s="1"/>
  <c r="E38" i="48"/>
  <c r="E37" i="48"/>
  <c r="E36" i="48"/>
  <c r="E35" i="48"/>
  <c r="E34" i="48"/>
  <c r="E33" i="48"/>
  <c r="E32" i="48"/>
  <c r="E31" i="48"/>
  <c r="E30" i="48"/>
  <c r="E29" i="48"/>
  <c r="E28" i="48"/>
  <c r="E27" i="48"/>
  <c r="E26" i="48"/>
  <c r="E25" i="48"/>
  <c r="E24" i="48"/>
  <c r="E23" i="48"/>
  <c r="E22" i="48"/>
  <c r="E21" i="48"/>
  <c r="E20" i="48"/>
  <c r="E19" i="48"/>
  <c r="D18" i="48"/>
  <c r="E18" i="48" s="1"/>
  <c r="D57" i="48" l="1"/>
  <c r="E57" i="48" s="1"/>
  <c r="F20" i="47"/>
  <c r="F19" i="47"/>
  <c r="F18" i="47"/>
  <c r="E17" i="47"/>
  <c r="D17" i="47"/>
  <c r="C17" i="47"/>
  <c r="F16" i="47"/>
  <c r="F15" i="47"/>
  <c r="F14" i="47"/>
  <c r="E13" i="47"/>
  <c r="D13" i="47"/>
  <c r="C13" i="47"/>
  <c r="L41" i="46"/>
  <c r="K41" i="46" s="1"/>
  <c r="J41" i="46"/>
  <c r="I41" i="46"/>
  <c r="H40" i="46"/>
  <c r="G40" i="46"/>
  <c r="F40" i="46"/>
  <c r="E40" i="46"/>
  <c r="D40" i="46"/>
  <c r="C40" i="46"/>
  <c r="L39" i="46"/>
  <c r="K39" i="46"/>
  <c r="J39" i="46"/>
  <c r="I39" i="46"/>
  <c r="L38" i="46"/>
  <c r="K38" i="46" s="1"/>
  <c r="J38" i="46"/>
  <c r="I38" i="46"/>
  <c r="L37" i="46"/>
  <c r="K37" i="46" s="1"/>
  <c r="J37" i="46"/>
  <c r="I37" i="46"/>
  <c r="L36" i="46"/>
  <c r="K36" i="46" s="1"/>
  <c r="J36" i="46"/>
  <c r="I36" i="46"/>
  <c r="L35" i="46"/>
  <c r="K35" i="46" s="1"/>
  <c r="J35" i="46"/>
  <c r="I35" i="46"/>
  <c r="L34" i="46"/>
  <c r="K34" i="46" s="1"/>
  <c r="J34" i="46"/>
  <c r="I34" i="46"/>
  <c r="H33" i="46"/>
  <c r="G33" i="46"/>
  <c r="J33" i="46" s="1"/>
  <c r="F33" i="46"/>
  <c r="E33" i="46"/>
  <c r="D33" i="46"/>
  <c r="C33" i="46"/>
  <c r="L32" i="46"/>
  <c r="K32" i="46" s="1"/>
  <c r="J32" i="46"/>
  <c r="I32" i="46"/>
  <c r="L31" i="46"/>
  <c r="K31" i="46" s="1"/>
  <c r="J31" i="46"/>
  <c r="I31" i="46"/>
  <c r="L30" i="46"/>
  <c r="K30" i="46" s="1"/>
  <c r="J30" i="46"/>
  <c r="I30" i="46"/>
  <c r="H29" i="46"/>
  <c r="G29" i="46"/>
  <c r="F29" i="46"/>
  <c r="E29" i="46"/>
  <c r="D29" i="46"/>
  <c r="C29" i="46"/>
  <c r="L28" i="46"/>
  <c r="K28" i="46" s="1"/>
  <c r="J28" i="46"/>
  <c r="I28" i="46"/>
  <c r="L27" i="46"/>
  <c r="K27" i="46" s="1"/>
  <c r="J27" i="46"/>
  <c r="I27" i="46"/>
  <c r="L26" i="46"/>
  <c r="K26" i="46" s="1"/>
  <c r="J26" i="46"/>
  <c r="I26" i="46"/>
  <c r="L25" i="46"/>
  <c r="K25" i="46" s="1"/>
  <c r="J25" i="46"/>
  <c r="I25" i="46"/>
  <c r="L24" i="46"/>
  <c r="K24" i="46" s="1"/>
  <c r="J24" i="46"/>
  <c r="I24" i="46"/>
  <c r="L23" i="46"/>
  <c r="K23" i="46" s="1"/>
  <c r="J23" i="46"/>
  <c r="I23" i="46"/>
  <c r="L22" i="46"/>
  <c r="K22" i="46"/>
  <c r="J22" i="46"/>
  <c r="I22" i="46"/>
  <c r="L21" i="46"/>
  <c r="K21" i="46" s="1"/>
  <c r="J21" i="46"/>
  <c r="I21" i="46"/>
  <c r="L20" i="46"/>
  <c r="K20" i="46"/>
  <c r="J20" i="46"/>
  <c r="I20" i="46"/>
  <c r="H19" i="46"/>
  <c r="G19" i="46"/>
  <c r="F19" i="46"/>
  <c r="E19" i="46"/>
  <c r="D19" i="46"/>
  <c r="C19" i="46"/>
  <c r="L18" i="46"/>
  <c r="K18" i="46" s="1"/>
  <c r="J18" i="46"/>
  <c r="I18" i="46"/>
  <c r="L17" i="46"/>
  <c r="K17" i="46" s="1"/>
  <c r="J17" i="46"/>
  <c r="I17" i="46"/>
  <c r="L16" i="46"/>
  <c r="K16" i="46" s="1"/>
  <c r="J16" i="46"/>
  <c r="I16" i="46"/>
  <c r="L15" i="46"/>
  <c r="K15" i="46" s="1"/>
  <c r="J15" i="46"/>
  <c r="I15" i="46"/>
  <c r="H14" i="46"/>
  <c r="G14" i="46"/>
  <c r="F14" i="46"/>
  <c r="E14" i="46"/>
  <c r="D14" i="46"/>
  <c r="C14" i="46"/>
  <c r="L14" i="46" s="1"/>
  <c r="K14" i="46" s="1"/>
  <c r="L29" i="46" l="1"/>
  <c r="K29" i="46" s="1"/>
  <c r="L40" i="46"/>
  <c r="K40" i="46" s="1"/>
  <c r="L33" i="46"/>
  <c r="K33" i="46" s="1"/>
  <c r="D12" i="47"/>
  <c r="C12" i="47"/>
  <c r="D42" i="46"/>
  <c r="E42" i="46"/>
  <c r="I19" i="46"/>
  <c r="F42" i="46"/>
  <c r="H42" i="46"/>
  <c r="G42" i="46"/>
  <c r="J42" i="46" s="1"/>
  <c r="F17" i="47"/>
  <c r="I40" i="46"/>
  <c r="J40" i="46"/>
  <c r="I29" i="46"/>
  <c r="J29" i="46"/>
  <c r="J14" i="46"/>
  <c r="I14" i="46"/>
  <c r="F13" i="47"/>
  <c r="E12" i="47"/>
  <c r="J19" i="46"/>
  <c r="C42" i="46"/>
  <c r="L19" i="46"/>
  <c r="K19" i="46" s="1"/>
  <c r="I33" i="46"/>
  <c r="L42" i="46" l="1"/>
  <c r="K42" i="46" s="1"/>
  <c r="I42" i="46"/>
  <c r="F12" i="47"/>
  <c r="L53" i="45"/>
  <c r="K53" i="45"/>
  <c r="J53" i="45"/>
  <c r="I53" i="45"/>
  <c r="L52" i="45"/>
  <c r="K52" i="45"/>
  <c r="J52" i="45"/>
  <c r="I52" i="45"/>
  <c r="H51" i="45"/>
  <c r="G51" i="45"/>
  <c r="F51" i="45"/>
  <c r="E51" i="45"/>
  <c r="D51" i="45"/>
  <c r="C51" i="45"/>
  <c r="L50" i="45"/>
  <c r="K50" i="45"/>
  <c r="J50" i="45"/>
  <c r="I50" i="45"/>
  <c r="L49" i="45"/>
  <c r="K49" i="45"/>
  <c r="J49" i="45"/>
  <c r="I49" i="45"/>
  <c r="L48" i="45"/>
  <c r="K48" i="45"/>
  <c r="J48" i="45"/>
  <c r="I48" i="45"/>
  <c r="L47" i="45"/>
  <c r="K47" i="45"/>
  <c r="J47" i="45"/>
  <c r="I47" i="45"/>
  <c r="L46" i="45"/>
  <c r="K46" i="45"/>
  <c r="J46" i="45"/>
  <c r="I46" i="45"/>
  <c r="L45" i="45"/>
  <c r="K45" i="45"/>
  <c r="J45" i="45"/>
  <c r="I45" i="45"/>
  <c r="H44" i="45"/>
  <c r="G44" i="45"/>
  <c r="F44" i="45"/>
  <c r="E44" i="45"/>
  <c r="D44" i="45"/>
  <c r="C44" i="45"/>
  <c r="L43" i="45"/>
  <c r="K43" i="45"/>
  <c r="J43" i="45"/>
  <c r="I43" i="45"/>
  <c r="H42" i="45"/>
  <c r="G42" i="45"/>
  <c r="F42" i="45"/>
  <c r="E42" i="45"/>
  <c r="D42" i="45"/>
  <c r="C42" i="45"/>
  <c r="K42" i="45" s="1"/>
  <c r="L41" i="45"/>
  <c r="K41" i="45"/>
  <c r="J41" i="45"/>
  <c r="I41" i="45"/>
  <c r="L40" i="45"/>
  <c r="K40" i="45"/>
  <c r="J40" i="45"/>
  <c r="I40" i="45"/>
  <c r="L39" i="45"/>
  <c r="K39" i="45"/>
  <c r="J39" i="45"/>
  <c r="I39" i="45"/>
  <c r="L38" i="45"/>
  <c r="K38" i="45"/>
  <c r="J38" i="45"/>
  <c r="I38" i="45"/>
  <c r="L37" i="45"/>
  <c r="K37" i="45"/>
  <c r="J37" i="45"/>
  <c r="I37" i="45"/>
  <c r="L36" i="45"/>
  <c r="K36" i="45"/>
  <c r="J36" i="45"/>
  <c r="I36" i="45"/>
  <c r="L35" i="45"/>
  <c r="K35" i="45"/>
  <c r="J35" i="45"/>
  <c r="I35" i="45"/>
  <c r="L34" i="45"/>
  <c r="K34" i="45"/>
  <c r="J34" i="45"/>
  <c r="I34" i="45"/>
  <c r="L33" i="45"/>
  <c r="K33" i="45"/>
  <c r="J33" i="45"/>
  <c r="I33" i="45"/>
  <c r="L32" i="45"/>
  <c r="K32" i="45"/>
  <c r="J32" i="45"/>
  <c r="I32" i="45"/>
  <c r="L31" i="45"/>
  <c r="K31" i="45"/>
  <c r="J31" i="45"/>
  <c r="I31" i="45"/>
  <c r="L30" i="45"/>
  <c r="K30" i="45"/>
  <c r="J30" i="45"/>
  <c r="I30" i="45"/>
  <c r="L29" i="45"/>
  <c r="K29" i="45"/>
  <c r="J29" i="45"/>
  <c r="I29" i="45"/>
  <c r="L28" i="45"/>
  <c r="K28" i="45"/>
  <c r="J28" i="45"/>
  <c r="I28" i="45"/>
  <c r="L27" i="45"/>
  <c r="K27" i="45"/>
  <c r="J27" i="45"/>
  <c r="I27" i="45"/>
  <c r="L26" i="45"/>
  <c r="K26" i="45"/>
  <c r="J26" i="45"/>
  <c r="I26" i="45"/>
  <c r="L25" i="45"/>
  <c r="K25" i="45"/>
  <c r="J25" i="45"/>
  <c r="I25" i="45"/>
  <c r="L24" i="45"/>
  <c r="K24" i="45"/>
  <c r="J24" i="45"/>
  <c r="I24" i="45"/>
  <c r="L23" i="45"/>
  <c r="K23" i="45"/>
  <c r="J23" i="45"/>
  <c r="I23" i="45"/>
  <c r="L22" i="45"/>
  <c r="K22" i="45"/>
  <c r="J22" i="45"/>
  <c r="I22" i="45"/>
  <c r="L21" i="45"/>
  <c r="K21" i="45"/>
  <c r="J21" i="45"/>
  <c r="I21" i="45"/>
  <c r="L20" i="45"/>
  <c r="K20" i="45"/>
  <c r="J20" i="45"/>
  <c r="I20" i="45"/>
  <c r="L19" i="45"/>
  <c r="K19" i="45"/>
  <c r="J19" i="45"/>
  <c r="I19" i="45"/>
  <c r="H18" i="45"/>
  <c r="G18" i="45"/>
  <c r="F18" i="45"/>
  <c r="E18" i="45"/>
  <c r="D18" i="45"/>
  <c r="C18" i="45"/>
  <c r="L18" i="45" s="1"/>
  <c r="L17" i="45"/>
  <c r="K17" i="45"/>
  <c r="J17" i="45"/>
  <c r="I17" i="45"/>
  <c r="L16" i="45"/>
  <c r="K16" i="45"/>
  <c r="J16" i="45"/>
  <c r="I16" i="45"/>
  <c r="H15" i="45"/>
  <c r="G15" i="45"/>
  <c r="F15" i="45"/>
  <c r="E15" i="45"/>
  <c r="D15" i="45"/>
  <c r="C15" i="45"/>
  <c r="K15" i="45" s="1"/>
  <c r="K42" i="44"/>
  <c r="I42" i="44"/>
  <c r="H42" i="44"/>
  <c r="K41" i="44"/>
  <c r="J41" i="44"/>
  <c r="I41" i="44"/>
  <c r="H41" i="44"/>
  <c r="K40" i="44"/>
  <c r="I40" i="44"/>
  <c r="K39" i="44"/>
  <c r="J39" i="44"/>
  <c r="I39" i="44"/>
  <c r="H39" i="44"/>
  <c r="K38" i="44"/>
  <c r="J38" i="44"/>
  <c r="I38" i="44"/>
  <c r="H38" i="44"/>
  <c r="G37" i="44"/>
  <c r="G32" i="44" s="1"/>
  <c r="F37" i="44"/>
  <c r="J37" i="44" s="1"/>
  <c r="E37" i="44"/>
  <c r="E32" i="44" s="1"/>
  <c r="D37" i="44"/>
  <c r="D32" i="44" s="1"/>
  <c r="C37" i="44"/>
  <c r="C32" i="44" s="1"/>
  <c r="K36" i="44"/>
  <c r="J36" i="44"/>
  <c r="I36" i="44"/>
  <c r="H36" i="44"/>
  <c r="K35" i="44"/>
  <c r="J35" i="44"/>
  <c r="I35" i="44"/>
  <c r="H35" i="44"/>
  <c r="K34" i="44"/>
  <c r="J34" i="44"/>
  <c r="I34" i="44"/>
  <c r="H34" i="44"/>
  <c r="K33" i="44"/>
  <c r="J33" i="44"/>
  <c r="I33" i="44"/>
  <c r="H33" i="44"/>
  <c r="K31" i="44"/>
  <c r="J31" i="44"/>
  <c r="I31" i="44"/>
  <c r="H31" i="44"/>
  <c r="K30" i="44"/>
  <c r="J30" i="44"/>
  <c r="I30" i="44"/>
  <c r="H30" i="44"/>
  <c r="K29" i="44"/>
  <c r="J29" i="44"/>
  <c r="I29" i="44"/>
  <c r="H29" i="44"/>
  <c r="K28" i="44"/>
  <c r="J28" i="44"/>
  <c r="I28" i="44"/>
  <c r="H28" i="44"/>
  <c r="K27" i="44"/>
  <c r="J27" i="44"/>
  <c r="I27" i="44"/>
  <c r="H27" i="44"/>
  <c r="G26" i="44"/>
  <c r="F26" i="44"/>
  <c r="I26" i="44" s="1"/>
  <c r="E26" i="44"/>
  <c r="D26" i="44"/>
  <c r="C26" i="44"/>
  <c r="K25" i="44"/>
  <c r="J25" i="44"/>
  <c r="I25" i="44"/>
  <c r="H25" i="44"/>
  <c r="K24" i="44"/>
  <c r="J24" i="44"/>
  <c r="I24" i="44"/>
  <c r="H24" i="44"/>
  <c r="K23" i="44"/>
  <c r="J23" i="44"/>
  <c r="I23" i="44"/>
  <c r="H23" i="44"/>
  <c r="K22" i="44"/>
  <c r="I22" i="44"/>
  <c r="K21" i="44"/>
  <c r="I21" i="44"/>
  <c r="H21" i="44"/>
  <c r="K20" i="44"/>
  <c r="J20" i="44"/>
  <c r="I20" i="44"/>
  <c r="H20" i="44"/>
  <c r="K19" i="44"/>
  <c r="J19" i="44"/>
  <c r="I19" i="44"/>
  <c r="H19" i="44"/>
  <c r="K18" i="44"/>
  <c r="J18" i="44"/>
  <c r="I18" i="44"/>
  <c r="H18" i="44"/>
  <c r="G17" i="44"/>
  <c r="G16" i="44" s="1"/>
  <c r="F17" i="44"/>
  <c r="J17" i="44" s="1"/>
  <c r="E17" i="44"/>
  <c r="E16" i="44" s="1"/>
  <c r="D17" i="44"/>
  <c r="D16" i="44" s="1"/>
  <c r="C17" i="44"/>
  <c r="C16" i="44" s="1"/>
  <c r="D54" i="45" l="1"/>
  <c r="C54" i="45"/>
  <c r="L44" i="45"/>
  <c r="E54" i="45"/>
  <c r="L42" i="45"/>
  <c r="L15" i="45"/>
  <c r="H54" i="45"/>
  <c r="F54" i="45"/>
  <c r="L51" i="45"/>
  <c r="J18" i="45"/>
  <c r="I18" i="45"/>
  <c r="D43" i="44"/>
  <c r="G43" i="44"/>
  <c r="I37" i="44"/>
  <c r="K17" i="44"/>
  <c r="K37" i="44"/>
  <c r="H26" i="44"/>
  <c r="E43" i="44"/>
  <c r="F16" i="44"/>
  <c r="C43" i="44"/>
  <c r="H17" i="44"/>
  <c r="J26" i="44"/>
  <c r="J44" i="45"/>
  <c r="I17" i="44"/>
  <c r="K26" i="44"/>
  <c r="F32" i="44"/>
  <c r="I32" i="44" s="1"/>
  <c r="I15" i="45"/>
  <c r="I42" i="45"/>
  <c r="K44" i="45"/>
  <c r="I51" i="45"/>
  <c r="G54" i="45"/>
  <c r="I44" i="45"/>
  <c r="J15" i="45"/>
  <c r="J42" i="45"/>
  <c r="J51" i="45"/>
  <c r="K51" i="45"/>
  <c r="H37" i="44"/>
  <c r="K18" i="45"/>
  <c r="K16" i="44" l="1"/>
  <c r="J16" i="44"/>
  <c r="I16" i="44"/>
  <c r="H16" i="44"/>
  <c r="L54" i="45"/>
  <c r="K54" i="45"/>
  <c r="J54" i="45"/>
  <c r="I54" i="45"/>
  <c r="K32" i="44"/>
  <c r="H32" i="44"/>
  <c r="J32" i="44"/>
  <c r="F43" i="44"/>
  <c r="L17" i="44" s="1"/>
  <c r="K43" i="44" l="1"/>
  <c r="J43" i="44"/>
  <c r="I43" i="44"/>
  <c r="H43" i="44"/>
  <c r="F79" i="43"/>
  <c r="F78" i="43"/>
  <c r="F76" i="43"/>
  <c r="F75" i="43"/>
  <c r="F74" i="43"/>
  <c r="F73" i="43"/>
  <c r="F72" i="43"/>
  <c r="F71" i="43"/>
  <c r="F70" i="43"/>
  <c r="F69" i="43"/>
  <c r="F68" i="43"/>
  <c r="F67" i="43"/>
  <c r="F66" i="43"/>
  <c r="F65" i="43"/>
  <c r="F64" i="43"/>
  <c r="F63" i="43"/>
  <c r="F62" i="43"/>
  <c r="F61" i="43"/>
  <c r="F60" i="43"/>
  <c r="F59" i="43"/>
  <c r="F58" i="43"/>
  <c r="F57" i="43"/>
  <c r="F56" i="43"/>
  <c r="F55" i="43"/>
  <c r="F54" i="43"/>
  <c r="F53" i="43"/>
  <c r="F52" i="43"/>
  <c r="F51" i="43"/>
  <c r="F50" i="43"/>
  <c r="F49" i="43"/>
  <c r="F48" i="43"/>
  <c r="F47" i="43"/>
  <c r="F46" i="43"/>
  <c r="F45" i="43"/>
  <c r="F44" i="43"/>
  <c r="F43" i="43"/>
  <c r="F42" i="43"/>
  <c r="F41" i="43"/>
  <c r="F40" i="43"/>
  <c r="F39" i="43"/>
  <c r="F38" i="43"/>
  <c r="F37" i="43"/>
  <c r="F36" i="43"/>
  <c r="F35" i="43"/>
  <c r="F34" i="43"/>
  <c r="F33" i="43"/>
  <c r="F32" i="43"/>
  <c r="F31" i="43"/>
  <c r="F30" i="43"/>
  <c r="F29" i="43"/>
  <c r="F28" i="43"/>
  <c r="F27" i="43"/>
  <c r="F26" i="43"/>
  <c r="F25" i="43"/>
  <c r="F24" i="43"/>
  <c r="F23" i="43"/>
  <c r="F22" i="43"/>
  <c r="F21" i="43"/>
  <c r="F20" i="43"/>
  <c r="F19" i="43"/>
  <c r="F18" i="43"/>
  <c r="F41" i="42"/>
  <c r="E41" i="42"/>
  <c r="D41" i="42"/>
  <c r="J78" i="41"/>
  <c r="I78" i="41"/>
  <c r="H78" i="41"/>
  <c r="G78" i="41"/>
  <c r="J77" i="41"/>
  <c r="I77" i="41"/>
  <c r="H77" i="41"/>
  <c r="G77" i="41"/>
  <c r="F76" i="41"/>
  <c r="E76" i="41"/>
  <c r="D76" i="41"/>
  <c r="C76" i="41"/>
  <c r="J74" i="41"/>
  <c r="I74" i="41"/>
  <c r="H74" i="41"/>
  <c r="G74" i="41"/>
  <c r="F73" i="41"/>
  <c r="I73" i="41" s="1"/>
  <c r="C73" i="41"/>
  <c r="J72" i="41"/>
  <c r="I72" i="41"/>
  <c r="H72" i="41"/>
  <c r="G72" i="41"/>
  <c r="F71" i="41"/>
  <c r="E71" i="41"/>
  <c r="D71" i="41"/>
  <c r="D68" i="41" s="1"/>
  <c r="C71" i="41"/>
  <c r="J70" i="41"/>
  <c r="I70" i="41"/>
  <c r="H70" i="41"/>
  <c r="G70" i="41"/>
  <c r="F69" i="41"/>
  <c r="E69" i="41"/>
  <c r="C69" i="41"/>
  <c r="J67" i="41"/>
  <c r="I67" i="41"/>
  <c r="H67" i="41"/>
  <c r="G67" i="41"/>
  <c r="J65" i="41"/>
  <c r="I65" i="41"/>
  <c r="H65" i="41"/>
  <c r="G65" i="41"/>
  <c r="J64" i="41"/>
  <c r="I64" i="41"/>
  <c r="H64" i="41"/>
  <c r="G64" i="41"/>
  <c r="J63" i="41"/>
  <c r="I63" i="41"/>
  <c r="H63" i="41"/>
  <c r="G63" i="41"/>
  <c r="J62" i="41"/>
  <c r="I62" i="41"/>
  <c r="H62" i="41"/>
  <c r="G62" i="41"/>
  <c r="J61" i="41"/>
  <c r="I61" i="41"/>
  <c r="H61" i="41"/>
  <c r="G61" i="41"/>
  <c r="J60" i="41"/>
  <c r="I60" i="41"/>
  <c r="H60" i="41"/>
  <c r="G60" i="41"/>
  <c r="F59" i="41"/>
  <c r="E59" i="41"/>
  <c r="D59" i="41"/>
  <c r="C59" i="41"/>
  <c r="J58" i="41"/>
  <c r="I58" i="41"/>
  <c r="H58" i="41"/>
  <c r="G58" i="41"/>
  <c r="J57" i="41"/>
  <c r="I57" i="41"/>
  <c r="H57" i="41"/>
  <c r="G57" i="41"/>
  <c r="J56" i="41"/>
  <c r="I56" i="41"/>
  <c r="H56" i="41"/>
  <c r="G56" i="41"/>
  <c r="F55" i="41"/>
  <c r="E55" i="41"/>
  <c r="D55" i="41"/>
  <c r="C55" i="41"/>
  <c r="J54" i="41"/>
  <c r="I54" i="41"/>
  <c r="H54" i="41"/>
  <c r="G54" i="41"/>
  <c r="J53" i="41"/>
  <c r="I53" i="41"/>
  <c r="H53" i="41"/>
  <c r="G53" i="41"/>
  <c r="F52" i="41"/>
  <c r="F48" i="41" s="1"/>
  <c r="E52" i="41"/>
  <c r="D52" i="41"/>
  <c r="D48" i="41" s="1"/>
  <c r="J51" i="41"/>
  <c r="I51" i="41"/>
  <c r="H51" i="41"/>
  <c r="G51" i="41"/>
  <c r="J50" i="41"/>
  <c r="I50" i="41"/>
  <c r="H50" i="41"/>
  <c r="G50" i="41"/>
  <c r="F49" i="41"/>
  <c r="E49" i="41"/>
  <c r="C49" i="41"/>
  <c r="C48" i="41" s="1"/>
  <c r="J47" i="41"/>
  <c r="I47" i="41"/>
  <c r="H47" i="41"/>
  <c r="G47" i="41"/>
  <c r="J46" i="41"/>
  <c r="I46" i="41"/>
  <c r="H46" i="41"/>
  <c r="G46" i="41"/>
  <c r="J45" i="41"/>
  <c r="I45" i="41"/>
  <c r="H45" i="41"/>
  <c r="G45" i="41"/>
  <c r="F44" i="41"/>
  <c r="E44" i="41"/>
  <c r="D44" i="41"/>
  <c r="C44" i="41"/>
  <c r="J43" i="41"/>
  <c r="I43" i="41"/>
  <c r="H43" i="41"/>
  <c r="G43" i="41"/>
  <c r="J42" i="41"/>
  <c r="I42" i="41"/>
  <c r="G42" i="41"/>
  <c r="C42" i="41"/>
  <c r="F41" i="41"/>
  <c r="E41" i="41"/>
  <c r="D41" i="41"/>
  <c r="J40" i="41"/>
  <c r="I40" i="41"/>
  <c r="H40" i="41"/>
  <c r="G40" i="41"/>
  <c r="J39" i="41"/>
  <c r="I39" i="41"/>
  <c r="H39" i="41"/>
  <c r="G39" i="41"/>
  <c r="J38" i="41"/>
  <c r="I38" i="41"/>
  <c r="H38" i="41"/>
  <c r="G38" i="41"/>
  <c r="J37" i="41"/>
  <c r="I37" i="41"/>
  <c r="H37" i="41"/>
  <c r="G37" i="41"/>
  <c r="F36" i="41"/>
  <c r="E36" i="41"/>
  <c r="E35" i="41" s="1"/>
  <c r="D36" i="41"/>
  <c r="D35" i="41" s="1"/>
  <c r="C36" i="41"/>
  <c r="F35" i="41"/>
  <c r="J34" i="41"/>
  <c r="I34" i="41"/>
  <c r="H34" i="41"/>
  <c r="G34" i="41"/>
  <c r="J33" i="41"/>
  <c r="I33" i="41"/>
  <c r="G33" i="41"/>
  <c r="C33" i="41"/>
  <c r="H33" i="41" s="1"/>
  <c r="J32" i="41"/>
  <c r="I32" i="41"/>
  <c r="H32" i="41"/>
  <c r="G32" i="41"/>
  <c r="J31" i="41"/>
  <c r="I31" i="41"/>
  <c r="H31" i="41"/>
  <c r="G31" i="41"/>
  <c r="J30" i="41"/>
  <c r="I30" i="41"/>
  <c r="H30" i="41"/>
  <c r="G30" i="41"/>
  <c r="J29" i="41"/>
  <c r="I29" i="41"/>
  <c r="H29" i="41"/>
  <c r="G29" i="41"/>
  <c r="J28" i="41"/>
  <c r="I28" i="41"/>
  <c r="H28" i="41"/>
  <c r="G28" i="41"/>
  <c r="J27" i="41"/>
  <c r="I27" i="41"/>
  <c r="H27" i="41"/>
  <c r="G27" i="41"/>
  <c r="J26" i="41"/>
  <c r="I26" i="41"/>
  <c r="H26" i="41"/>
  <c r="G26" i="41"/>
  <c r="J25" i="41"/>
  <c r="I25" i="41"/>
  <c r="H25" i="41"/>
  <c r="G25" i="41"/>
  <c r="J24" i="41"/>
  <c r="I24" i="41"/>
  <c r="H24" i="41"/>
  <c r="G24" i="41"/>
  <c r="J23" i="41"/>
  <c r="I23" i="41"/>
  <c r="H23" i="41"/>
  <c r="G23" i="41"/>
  <c r="F22" i="41"/>
  <c r="E22" i="41"/>
  <c r="D22" i="41"/>
  <c r="C22" i="41"/>
  <c r="H22" i="41" s="1"/>
  <c r="J21" i="41"/>
  <c r="I21" i="41"/>
  <c r="H21" i="41"/>
  <c r="G21" i="41"/>
  <c r="J20" i="41"/>
  <c r="I20" i="41"/>
  <c r="H20" i="41"/>
  <c r="G20" i="41"/>
  <c r="F19" i="41"/>
  <c r="E19" i="41"/>
  <c r="E18" i="41" s="1"/>
  <c r="D19" i="41"/>
  <c r="C19" i="41"/>
  <c r="F18" i="41"/>
  <c r="D18" i="41"/>
  <c r="C18" i="41"/>
  <c r="C68" i="41" l="1"/>
  <c r="E48" i="41"/>
  <c r="E68" i="41"/>
  <c r="H69" i="41"/>
  <c r="G22" i="41"/>
  <c r="J22" i="41"/>
  <c r="J52" i="41"/>
  <c r="H36" i="41"/>
  <c r="I18" i="41"/>
  <c r="F68" i="41"/>
  <c r="I22" i="41"/>
  <c r="J76" i="41"/>
  <c r="I76" i="41"/>
  <c r="H76" i="41"/>
  <c r="G76" i="41"/>
  <c r="G69" i="41"/>
  <c r="I69" i="41"/>
  <c r="J69" i="41"/>
  <c r="J59" i="41"/>
  <c r="G59" i="41"/>
  <c r="H59" i="41"/>
  <c r="J55" i="41"/>
  <c r="I55" i="41"/>
  <c r="H55" i="41"/>
  <c r="I52" i="41"/>
  <c r="H52" i="41"/>
  <c r="G49" i="41"/>
  <c r="J49" i="41"/>
  <c r="I49" i="41"/>
  <c r="H49" i="41"/>
  <c r="G44" i="41"/>
  <c r="J44" i="41"/>
  <c r="H42" i="41"/>
  <c r="C41" i="41"/>
  <c r="I19" i="41"/>
  <c r="H19" i="41"/>
  <c r="G19" i="41"/>
  <c r="J19" i="41"/>
  <c r="H18" i="41"/>
  <c r="G18" i="41"/>
  <c r="D17" i="41"/>
  <c r="D75" i="41" s="1"/>
  <c r="D79" i="41" s="1"/>
  <c r="J18" i="41"/>
  <c r="I35" i="41"/>
  <c r="I36" i="41"/>
  <c r="I41" i="41"/>
  <c r="H44" i="41"/>
  <c r="J35" i="41"/>
  <c r="J36" i="41"/>
  <c r="J41" i="41"/>
  <c r="I44" i="41"/>
  <c r="G52" i="41"/>
  <c r="G55" i="41"/>
  <c r="J73" i="41"/>
  <c r="G48" i="41"/>
  <c r="F17" i="41"/>
  <c r="H48" i="41"/>
  <c r="G71" i="41"/>
  <c r="I48" i="41"/>
  <c r="H71" i="41"/>
  <c r="I71" i="41"/>
  <c r="G73" i="41"/>
  <c r="G35" i="41"/>
  <c r="G36" i="41"/>
  <c r="G41" i="41"/>
  <c r="I59" i="41"/>
  <c r="J71" i="41"/>
  <c r="H73" i="41"/>
  <c r="J68" i="41" l="1"/>
  <c r="J48" i="41"/>
  <c r="E17" i="41"/>
  <c r="H41" i="41"/>
  <c r="C35" i="41"/>
  <c r="I68" i="41"/>
  <c r="G68" i="41"/>
  <c r="H68" i="41"/>
  <c r="I17" i="41"/>
  <c r="G17" i="41"/>
  <c r="F75" i="41"/>
  <c r="J17" i="41" l="1"/>
  <c r="E75" i="41"/>
  <c r="H35" i="41"/>
  <c r="C17" i="41"/>
  <c r="I75" i="41"/>
  <c r="G75" i="41"/>
  <c r="F79" i="41"/>
  <c r="E79" i="41" l="1"/>
  <c r="J75" i="41"/>
  <c r="H17" i="41"/>
  <c r="C75" i="41"/>
  <c r="J79" i="41"/>
  <c r="I79" i="41"/>
  <c r="G79" i="41"/>
  <c r="D29" i="40"/>
  <c r="D28" i="40"/>
  <c r="D27" i="40"/>
  <c r="C26" i="40"/>
  <c r="C25" i="40" s="1"/>
  <c r="D25" i="40" s="1"/>
  <c r="D24" i="40"/>
  <c r="D23" i="40"/>
  <c r="C22" i="40"/>
  <c r="D19" i="40"/>
  <c r="D18" i="40"/>
  <c r="C17" i="40"/>
  <c r="C31" i="39"/>
  <c r="D31" i="39" s="1"/>
  <c r="D30" i="39"/>
  <c r="D29" i="39"/>
  <c r="C27" i="39"/>
  <c r="D27" i="39" s="1"/>
  <c r="C26" i="39"/>
  <c r="D26" i="39" s="1"/>
  <c r="D23" i="39"/>
  <c r="D22" i="39"/>
  <c r="D21" i="39"/>
  <c r="C20" i="39"/>
  <c r="D20" i="39" s="1"/>
  <c r="D19" i="39"/>
  <c r="D18" i="39"/>
  <c r="C17" i="39"/>
  <c r="E44" i="38"/>
  <c r="C43" i="38"/>
  <c r="E42" i="38"/>
  <c r="E41" i="38"/>
  <c r="E40" i="38"/>
  <c r="E39" i="38"/>
  <c r="E38" i="38"/>
  <c r="E37" i="38"/>
  <c r="C36" i="38"/>
  <c r="E36" i="38" s="1"/>
  <c r="E35" i="38"/>
  <c r="E34" i="38"/>
  <c r="E33" i="38"/>
  <c r="C32" i="38"/>
  <c r="E32" i="38" s="1"/>
  <c r="E31" i="38"/>
  <c r="E30" i="38"/>
  <c r="E29" i="38"/>
  <c r="E28" i="38"/>
  <c r="E27" i="38"/>
  <c r="E26" i="38"/>
  <c r="E25" i="38"/>
  <c r="E24" i="38"/>
  <c r="E23" i="38"/>
  <c r="C22" i="38"/>
  <c r="E22" i="38" s="1"/>
  <c r="E21" i="38"/>
  <c r="E20" i="38"/>
  <c r="E19" i="38"/>
  <c r="E18" i="38"/>
  <c r="C17" i="38"/>
  <c r="E17" i="38" s="1"/>
  <c r="E57" i="37"/>
  <c r="E56" i="37"/>
  <c r="C55" i="37"/>
  <c r="E54" i="37"/>
  <c r="E53" i="37"/>
  <c r="E52" i="37"/>
  <c r="E51" i="37"/>
  <c r="E50" i="37"/>
  <c r="E49" i="37"/>
  <c r="C48" i="37"/>
  <c r="E47" i="37"/>
  <c r="C46" i="37"/>
  <c r="E46" i="37" s="1"/>
  <c r="E45" i="37"/>
  <c r="E44" i="37"/>
  <c r="E43" i="37"/>
  <c r="E42" i="37"/>
  <c r="E41" i="37"/>
  <c r="E40" i="37"/>
  <c r="E39" i="37"/>
  <c r="E38" i="37"/>
  <c r="E37" i="37"/>
  <c r="E36" i="37"/>
  <c r="E35" i="37"/>
  <c r="E34" i="37"/>
  <c r="E33" i="37"/>
  <c r="E32" i="37"/>
  <c r="E31" i="37"/>
  <c r="E30" i="37"/>
  <c r="E29" i="37"/>
  <c r="E28" i="37"/>
  <c r="E27" i="37"/>
  <c r="E26" i="37"/>
  <c r="E25" i="37"/>
  <c r="E24" i="37"/>
  <c r="E23" i="37"/>
  <c r="C22" i="37"/>
  <c r="E22" i="37" s="1"/>
  <c r="E21" i="37"/>
  <c r="E20" i="37"/>
  <c r="C19" i="37"/>
  <c r="E19" i="37" s="1"/>
  <c r="E51" i="34"/>
  <c r="E50" i="34"/>
  <c r="C49" i="34"/>
  <c r="E49" i="34" s="1"/>
  <c r="E48" i="34"/>
  <c r="C47" i="34"/>
  <c r="E43" i="34"/>
  <c r="E42" i="34"/>
  <c r="E41" i="34"/>
  <c r="E40" i="34"/>
  <c r="E39" i="34"/>
  <c r="E38" i="34"/>
  <c r="C37" i="34"/>
  <c r="E36" i="34"/>
  <c r="E35" i="34"/>
  <c r="E34" i="34"/>
  <c r="E33" i="34"/>
  <c r="E32" i="34"/>
  <c r="E31" i="34"/>
  <c r="C30" i="34"/>
  <c r="C44" i="34" s="1"/>
  <c r="E28" i="34"/>
  <c r="E27" i="34"/>
  <c r="C26" i="34"/>
  <c r="E26" i="34" s="1"/>
  <c r="E25" i="34"/>
  <c r="E24" i="34"/>
  <c r="E23" i="34"/>
  <c r="E22" i="34"/>
  <c r="E21" i="34"/>
  <c r="E20" i="34"/>
  <c r="E19" i="34"/>
  <c r="C18" i="34"/>
  <c r="E18" i="34" s="1"/>
  <c r="G30" i="33"/>
  <c r="F30" i="33"/>
  <c r="G29" i="33"/>
  <c r="F29" i="33"/>
  <c r="G27" i="33"/>
  <c r="F27" i="33"/>
  <c r="G26" i="33"/>
  <c r="F26" i="33"/>
  <c r="G24" i="33"/>
  <c r="F24" i="33"/>
  <c r="G23" i="33"/>
  <c r="F23" i="33"/>
  <c r="G21" i="33"/>
  <c r="F21" i="33"/>
  <c r="G19" i="33"/>
  <c r="F19" i="33"/>
  <c r="G18" i="33"/>
  <c r="F18" i="33"/>
  <c r="C16" i="40" l="1"/>
  <c r="D17" i="40"/>
  <c r="H75" i="41"/>
  <c r="C79" i="41"/>
  <c r="H79" i="41" s="1"/>
  <c r="C58" i="37"/>
  <c r="C45" i="38"/>
  <c r="C21" i="40"/>
  <c r="D22" i="40"/>
  <c r="C25" i="39"/>
  <c r="D25" i="39" s="1"/>
  <c r="C28" i="39"/>
  <c r="D28" i="39" s="1"/>
  <c r="D28" i="38"/>
  <c r="D24" i="38"/>
  <c r="D35" i="38"/>
  <c r="D40" i="38"/>
  <c r="D45" i="38"/>
  <c r="D38" i="38"/>
  <c r="D27" i="38"/>
  <c r="D23" i="38"/>
  <c r="D42" i="38"/>
  <c r="D40" i="34"/>
  <c r="D36" i="34"/>
  <c r="D32" i="34"/>
  <c r="E44" i="34"/>
  <c r="D44" i="34"/>
  <c r="D33" i="34"/>
  <c r="D43" i="34"/>
  <c r="D39" i="34"/>
  <c r="D41" i="34"/>
  <c r="D35" i="34"/>
  <c r="D31" i="34"/>
  <c r="D42" i="34"/>
  <c r="D38" i="34"/>
  <c r="D34" i="34"/>
  <c r="D37" i="34"/>
  <c r="E37" i="34"/>
  <c r="D26" i="40"/>
  <c r="E30" i="34"/>
  <c r="E48" i="37"/>
  <c r="D17" i="39"/>
  <c r="E47" i="34"/>
  <c r="C52" i="34"/>
  <c r="D49" i="34" s="1"/>
  <c r="E43" i="38"/>
  <c r="E55" i="37"/>
  <c r="D30" i="34"/>
  <c r="C29" i="34"/>
  <c r="D18" i="34" s="1"/>
  <c r="C15" i="40" l="1"/>
  <c r="D16" i="40"/>
  <c r="C20" i="40"/>
  <c r="D20" i="40" s="1"/>
  <c r="D21" i="40"/>
  <c r="D36" i="38"/>
  <c r="D18" i="38"/>
  <c r="D22" i="38"/>
  <c r="D41" i="38"/>
  <c r="D37" i="38"/>
  <c r="D30" i="38"/>
  <c r="D26" i="38"/>
  <c r="D39" i="38"/>
  <c r="D20" i="38"/>
  <c r="D44" i="38"/>
  <c r="D33" i="38"/>
  <c r="D21" i="38"/>
  <c r="D43" i="38"/>
  <c r="D32" i="38"/>
  <c r="E45" i="38"/>
  <c r="D19" i="38"/>
  <c r="D25" i="38"/>
  <c r="D31" i="38"/>
  <c r="D34" i="38"/>
  <c r="D29" i="38"/>
  <c r="D17" i="38"/>
  <c r="D27" i="37"/>
  <c r="D35" i="37"/>
  <c r="D25" i="37"/>
  <c r="D55" i="37"/>
  <c r="D46" i="37"/>
  <c r="D20" i="37"/>
  <c r="D39" i="37"/>
  <c r="E58" i="37"/>
  <c r="D57" i="37"/>
  <c r="D23" i="37"/>
  <c r="D45" i="37"/>
  <c r="D50" i="37"/>
  <c r="D54" i="37"/>
  <c r="D43" i="37"/>
  <c r="D37" i="37"/>
  <c r="D31" i="37"/>
  <c r="D22" i="37"/>
  <c r="D28" i="37"/>
  <c r="D48" i="37"/>
  <c r="D24" i="37"/>
  <c r="D47" i="37"/>
  <c r="D33" i="37"/>
  <c r="D29" i="37"/>
  <c r="D21" i="37"/>
  <c r="D52" i="37"/>
  <c r="D53" i="37"/>
  <c r="D49" i="37"/>
  <c r="D42" i="37"/>
  <c r="D38" i="37"/>
  <c r="D34" i="37"/>
  <c r="D30" i="37"/>
  <c r="D19" i="37"/>
  <c r="D44" i="37"/>
  <c r="D32" i="37"/>
  <c r="D56" i="37"/>
  <c r="D26" i="37"/>
  <c r="D41" i="37"/>
  <c r="D58" i="37"/>
  <c r="D51" i="37"/>
  <c r="D40" i="37"/>
  <c r="D36" i="37"/>
  <c r="D29" i="34"/>
  <c r="D22" i="34"/>
  <c r="D23" i="34"/>
  <c r="C45" i="34"/>
  <c r="D19" i="34"/>
  <c r="E29" i="34"/>
  <c r="D26" i="34"/>
  <c r="C46" i="34"/>
  <c r="D25" i="34"/>
  <c r="D21" i="34"/>
  <c r="D28" i="34"/>
  <c r="D24" i="34"/>
  <c r="D20" i="34"/>
  <c r="D27" i="34"/>
  <c r="D51" i="34"/>
  <c r="D50" i="34"/>
  <c r="E52" i="34"/>
  <c r="D52" i="34"/>
  <c r="D48" i="34"/>
  <c r="D47" i="34"/>
  <c r="D15" i="40" l="1"/>
  <c r="C30" i="40"/>
  <c r="D30" i="40" s="1"/>
  <c r="E45" i="34"/>
  <c r="D45" i="34"/>
  <c r="E46" i="34"/>
  <c r="D46" i="34"/>
  <c r="F36" i="32" l="1"/>
  <c r="F35" i="32"/>
  <c r="F34" i="32"/>
  <c r="F33" i="32"/>
  <c r="F32" i="32"/>
  <c r="F31" i="32"/>
  <c r="F30" i="32"/>
  <c r="F28" i="32"/>
  <c r="F27" i="32"/>
  <c r="F25" i="32"/>
  <c r="F24" i="32"/>
  <c r="F23" i="32"/>
  <c r="F22" i="32"/>
  <c r="F20" i="32"/>
  <c r="F19" i="32"/>
  <c r="F17" i="32"/>
  <c r="F16" i="32"/>
  <c r="F14" i="32"/>
  <c r="F13" i="32"/>
  <c r="E11" i="31"/>
  <c r="F11" i="31" s="1"/>
  <c r="G11" i="31" s="1"/>
  <c r="H11" i="31" s="1"/>
  <c r="I11" i="31" s="1"/>
  <c r="S50" i="28"/>
  <c r="R50" i="28"/>
  <c r="E34" i="28"/>
  <c r="E38" i="26"/>
  <c r="D55" i="8" l="1"/>
  <c r="C55" i="8"/>
  <c r="E54" i="8"/>
  <c r="E53" i="8"/>
  <c r="D37" i="7"/>
  <c r="C37" i="7"/>
  <c r="D21" i="7"/>
  <c r="F21" i="7" s="1"/>
  <c r="C21" i="7"/>
  <c r="E20" i="7"/>
  <c r="E19" i="7"/>
  <c r="D17" i="7"/>
  <c r="F17" i="7" s="1"/>
  <c r="C17" i="7"/>
  <c r="E16" i="7"/>
  <c r="D50" i="6"/>
  <c r="C50" i="6"/>
  <c r="I24" i="5"/>
  <c r="G24" i="5"/>
  <c r="J23" i="5"/>
  <c r="I23" i="5"/>
  <c r="G23" i="5"/>
  <c r="F22" i="5"/>
  <c r="F25" i="5" s="1"/>
  <c r="E22" i="5"/>
  <c r="E25" i="5" s="1"/>
  <c r="D22" i="5"/>
  <c r="D25" i="5" s="1"/>
  <c r="C22" i="5"/>
  <c r="C25" i="5" s="1"/>
  <c r="J21" i="5"/>
  <c r="I21" i="5"/>
  <c r="G21" i="5"/>
  <c r="J20" i="5"/>
  <c r="I20" i="5"/>
  <c r="G20" i="5"/>
  <c r="J19" i="5"/>
  <c r="I19" i="5"/>
  <c r="G19" i="5"/>
  <c r="J18" i="5"/>
  <c r="I18" i="5"/>
  <c r="G18" i="5"/>
  <c r="C34" i="4"/>
  <c r="H20" i="4"/>
  <c r="J20" i="4" s="1"/>
  <c r="G20" i="4"/>
  <c r="I20" i="4" s="1"/>
  <c r="D20" i="4"/>
  <c r="C20" i="4"/>
  <c r="I19" i="4"/>
  <c r="E19" i="4"/>
  <c r="I18" i="4"/>
  <c r="E18" i="4"/>
  <c r="E48" i="3"/>
  <c r="D48" i="3"/>
  <c r="E16" i="2"/>
  <c r="F15" i="2"/>
  <c r="F14" i="2"/>
  <c r="D57" i="8" l="1"/>
  <c r="E20" i="4"/>
  <c r="F20" i="4"/>
  <c r="H23" i="5"/>
  <c r="H20" i="5"/>
  <c r="H18" i="5"/>
  <c r="J25" i="5"/>
  <c r="G25" i="5"/>
  <c r="I25" i="5"/>
  <c r="H24" i="5"/>
  <c r="H21" i="5"/>
  <c r="H19" i="5"/>
  <c r="H25" i="5"/>
  <c r="G22" i="5"/>
  <c r="H22" i="5"/>
  <c r="J22" i="5"/>
  <c r="E17" i="7"/>
  <c r="E21" i="7"/>
  <c r="I22" i="5"/>
</calcChain>
</file>

<file path=xl/sharedStrings.xml><?xml version="1.0" encoding="utf-8"?>
<sst xmlns="http://schemas.openxmlformats.org/spreadsheetml/2006/main" count="5735" uniqueCount="3083">
  <si>
    <t>Detalle</t>
  </si>
  <si>
    <t>Presupuesto
 Vigente</t>
  </si>
  <si>
    <t>A. Total de Ingresos</t>
  </si>
  <si>
    <t>A.1) Ingresos Corrientes</t>
  </si>
  <si>
    <t>A.2) Ingresos de Capital</t>
  </si>
  <si>
    <t>B. Total de Gastos</t>
  </si>
  <si>
    <t>B.1) Gastos Corrientes</t>
  </si>
  <si>
    <t>B.1.1) Intereses de la Deuda Pública</t>
  </si>
  <si>
    <t>B.2) Gastos de Capital</t>
  </si>
  <si>
    <t>Resultados Presupuestarios</t>
  </si>
  <si>
    <t>Resultado Primario [A-[B-(B.1.1)]</t>
  </si>
  <si>
    <t>Resultado Económico (A.1-B.1)</t>
  </si>
  <si>
    <t>Resultado de Capital (A.2-B.2)</t>
  </si>
  <si>
    <t>C. Resultado Financiero (A-B)</t>
  </si>
  <si>
    <t>E. Aplicaciones Financieras</t>
  </si>
  <si>
    <t>F. Financiamiento Neto (D-E)</t>
  </si>
  <si>
    <t>Notas:</t>
  </si>
  <si>
    <t>El Presupuesto Vigente corresponde al presupuesto aprobado, referente a la Ley núm. 86-25 que modifica la Ley núm. 80-24 de Presupuesto General del Estado para el ejercicio presupuestario del año 2025. Adicionalmente, las modificaciones también cumplen con los criterios dispuestos en el artículo 48 de la Ley Orgánica de Presupuesto para el Sector Público (Ley núm. 423-06).</t>
  </si>
  <si>
    <r>
      <rPr>
        <b/>
        <sz val="8"/>
        <color theme="1"/>
        <rFont val="Avenir Next LT Pro"/>
        <family val="2"/>
      </rPr>
      <t>Fuente:</t>
    </r>
    <r>
      <rPr>
        <sz val="8"/>
        <color theme="1"/>
        <rFont val="Avenir Next LT Pro"/>
        <family val="2"/>
      </rPr>
      <t xml:space="preserve"> Sistema de Información de la Gestión Financiera (SIGEF)</t>
    </r>
  </si>
  <si>
    <t>PIB Nominal Ejecución (RD$)</t>
  </si>
  <si>
    <t>Período enero - diciembre 2024/2025</t>
  </si>
  <si>
    <t>PIB Nominal 2024</t>
  </si>
  <si>
    <t>PIB Nominal 2020 Mar.Macro (Nov 2020)</t>
  </si>
  <si>
    <t>Periodo</t>
  </si>
  <si>
    <t>Pres. Vigente</t>
  </si>
  <si>
    <t>Devengado</t>
  </si>
  <si>
    <t>Monto</t>
  </si>
  <si>
    <t>%</t>
  </si>
  <si>
    <t>% PIB</t>
  </si>
  <si>
    <t>Variación</t>
  </si>
  <si>
    <t xml:space="preserve">Fecha de imputación al 31/12/2025 y de registro al 28/01/2026.                         </t>
  </si>
  <si>
    <t xml:space="preserve">Para PIB 2025 se utilizó el PIB correspondiente al marco macroeconómico actualizado al 26/08/2025 (RD$7,968,099,027,305)            </t>
  </si>
  <si>
    <t>Períodos enero - diciembre 2024/2025</t>
  </si>
  <si>
    <t>Ingresos corrientes</t>
  </si>
  <si>
    <t>Gastos corrientes</t>
  </si>
  <si>
    <t>Resultado Económico</t>
  </si>
  <si>
    <t>Cuentas/ Período</t>
  </si>
  <si>
    <t>PIB Nominal Ejecución (2024)</t>
  </si>
  <si>
    <t>Presupuesto Vigente</t>
  </si>
  <si>
    <t>Ejecución</t>
  </si>
  <si>
    <t>PIB Nominal 2025</t>
  </si>
  <si>
    <t>Ingresos de Capital</t>
  </si>
  <si>
    <t xml:space="preserve">Gastos de Capital </t>
  </si>
  <si>
    <t xml:space="preserve">Resultado de Capital </t>
  </si>
  <si>
    <t>Períodos enero - diciembre</t>
  </si>
  <si>
    <t>2024/2025</t>
  </si>
  <si>
    <t>Período enero - diciembre</t>
  </si>
  <si>
    <t>Var. % 25/24</t>
  </si>
  <si>
    <t>PIB Nominal Ejecución</t>
  </si>
  <si>
    <t>Vigente</t>
  </si>
  <si>
    <t>% Partic.</t>
  </si>
  <si>
    <t>Construcciones en Proceso</t>
  </si>
  <si>
    <t>Activos Fijos (Formación Bruta de Capital Fijo)</t>
  </si>
  <si>
    <t>Objetos de Valor</t>
  </si>
  <si>
    <t>Activos no Producidos</t>
  </si>
  <si>
    <t>Sub-total Inversión Fija</t>
  </si>
  <si>
    <t>Transferencias de Capital Otorgadas</t>
  </si>
  <si>
    <t>Gastos de Capital, Reserva Presupuestaria</t>
  </si>
  <si>
    <t>-</t>
  </si>
  <si>
    <t xml:space="preserve">Total </t>
  </si>
  <si>
    <t>PIB Nominal 2019 Mar.Macro (Nov 2020)</t>
  </si>
  <si>
    <t>Concepto</t>
  </si>
  <si>
    <t>PIB Nominal Ejecución 2025 (RD$)</t>
  </si>
  <si>
    <t>Ingresos</t>
  </si>
  <si>
    <t>Gastos</t>
  </si>
  <si>
    <t>Resultado Financiero</t>
  </si>
  <si>
    <t xml:space="preserve">Fecha de imputación al 31/12/2025 y de registro al 28/01/2026.         </t>
  </si>
  <si>
    <t>Cuenta</t>
  </si>
  <si>
    <t xml:space="preserve">Resultado Primario </t>
  </si>
  <si>
    <t>Intereses</t>
  </si>
  <si>
    <t xml:space="preserve">Notas:                                                                                                                                                                             </t>
  </si>
  <si>
    <t>Fecha de imputación al 31/12/2025 y de registro al 28/01/2026.                                                                                          </t>
  </si>
  <si>
    <t>Para 2025 se utilizó el PIB correspondiente al marco macroeconómico actualizado al 26/08/2025 (RD$7,968,099,027,305)                                                                                    </t>
  </si>
  <si>
    <t>El Presupuesto Vigente corresponde al presupuesto aprobado, referente a la Ley núm. 86-25 que modifica la Ley núm. 80-24 de Presupuesto General del Estado para el ejercicio presupuestario del año 2025. Adicionalmente, las modificaciones también cumplen con los criterios dispuestos en el artículo 48 de la Ley Orgánica de Presupuesto para el Sector Público (Ley núm. 423-06).                                                                                    </t>
  </si>
  <si>
    <t>Fuentes Financieras</t>
  </si>
  <si>
    <t>2024-2025</t>
  </si>
  <si>
    <t>(Variación porcentual anual del PIB real)</t>
  </si>
  <si>
    <t>Informe WEO octubre 2025</t>
  </si>
  <si>
    <t>Informe WEO enero 2026</t>
  </si>
  <si>
    <t>2024e</t>
  </si>
  <si>
    <t>2025p</t>
  </si>
  <si>
    <t>2025e</t>
  </si>
  <si>
    <t xml:space="preserve">Economía Mundial </t>
  </si>
  <si>
    <t>Economías Avanzadas</t>
  </si>
  <si>
    <t xml:space="preserve">  Estados Unidos</t>
  </si>
  <si>
    <t xml:space="preserve">  Zona del euro</t>
  </si>
  <si>
    <t>Economías de Mercados Emergentes y en Desarrollo</t>
  </si>
  <si>
    <t xml:space="preserve">  China</t>
  </si>
  <si>
    <t>America Latina y el Caribe</t>
  </si>
  <si>
    <r>
      <t xml:space="preserve">Fuente: </t>
    </r>
    <r>
      <rPr>
        <sz val="9"/>
        <color theme="1"/>
        <rFont val="Avenir Next LT Pro"/>
        <family val="2"/>
      </rPr>
      <t xml:space="preserve">FMI, </t>
    </r>
    <r>
      <rPr>
        <i/>
        <sz val="9"/>
        <color theme="1"/>
        <rFont val="Avenir Next LT Pro"/>
        <family val="2"/>
      </rPr>
      <t>Actualización de las perspectivas de la economía mundial</t>
    </r>
    <r>
      <rPr>
        <sz val="9"/>
        <color theme="1"/>
        <rFont val="Avenir Next LT Pro"/>
        <family val="2"/>
      </rPr>
      <t>, enero 2026.</t>
    </r>
  </si>
  <si>
    <r>
      <t xml:space="preserve">Nota: </t>
    </r>
    <r>
      <rPr>
        <sz val="9"/>
        <color theme="1"/>
        <rFont val="Avenir Next LT Pro"/>
        <family val="2"/>
      </rPr>
      <t>e=estimada; p= proyectada</t>
    </r>
  </si>
  <si>
    <t>(En porcentajes del PIB)</t>
  </si>
  <si>
    <t>Balance Global**</t>
  </si>
  <si>
    <t xml:space="preserve">Deuda Pública***  </t>
  </si>
  <si>
    <t xml:space="preserve">Economía Mundial* </t>
  </si>
  <si>
    <t>–5.0</t>
  </si>
  <si>
    <t>–5.1</t>
  </si>
  <si>
    <t>–4.6</t>
  </si>
  <si>
    <t>–8.0</t>
  </si>
  <si>
    <t>–7.4</t>
  </si>
  <si>
    <t xml:space="preserve">  Zona Euro</t>
  </si>
  <si>
    <t>–3.1</t>
  </si>
  <si>
    <t>–3.2</t>
  </si>
  <si>
    <t>–5.6</t>
  </si>
  <si>
    <t>–6.3</t>
  </si>
  <si>
    <t>–7.3</t>
  </si>
  <si>
    <t>–8.6</t>
  </si>
  <si>
    <t>América Latina</t>
  </si>
  <si>
    <t>–4.8</t>
  </si>
  <si>
    <t xml:space="preserve">  República Dominicana</t>
  </si>
  <si>
    <t>–3.4</t>
  </si>
  <si>
    <r>
      <t xml:space="preserve">Fuente: </t>
    </r>
    <r>
      <rPr>
        <sz val="8"/>
        <color theme="1"/>
        <rFont val="Avenir Next LT Pro"/>
        <family val="2"/>
      </rPr>
      <t>Monitor Fiscal</t>
    </r>
    <r>
      <rPr>
        <i/>
        <sz val="8"/>
        <color theme="1"/>
        <rFont val="Avenir Next LT Pro"/>
        <family val="2"/>
      </rPr>
      <t>. Gastar de manera más inteligente: Cómo el gasto público eficiente y bien asignado puede impulsar el crecimiento económico</t>
    </r>
    <r>
      <rPr>
        <sz val="8"/>
        <color theme="1"/>
        <rFont val="Avenir Next LT Pro"/>
        <family val="2"/>
      </rPr>
      <t>. FMI, octubre 2025.</t>
    </r>
  </si>
  <si>
    <r>
      <t xml:space="preserve">* Las proyecciones para la economía mundial provienen del Monitor Fiscal publicado en julio 2025: </t>
    </r>
    <r>
      <rPr>
        <i/>
        <sz val="8"/>
        <color theme="1"/>
        <rFont val="Avenir Next LT Pro"/>
        <family val="2"/>
      </rPr>
      <t>La Política Fiscal en un contexto de Incertidumbre</t>
    </r>
    <r>
      <rPr>
        <sz val="8"/>
        <color theme="1"/>
        <rFont val="Avenir Next LT Pro"/>
        <family val="2"/>
      </rPr>
      <t>.</t>
    </r>
  </si>
  <si>
    <t>** Se refiere al balance global del Gobierno General.</t>
  </si>
  <si>
    <t>*** Se refiere a la deuda bruta del Gobierno General.</t>
  </si>
  <si>
    <t xml:space="preserve"> e= estimada; p= proyectada</t>
  </si>
  <si>
    <t>Tasas de Crecimiento de Estados Unidos</t>
  </si>
  <si>
    <t>Estados Unidos</t>
  </si>
  <si>
    <t>Zona Euro</t>
  </si>
  <si>
    <t xml:space="preserve">Alemania </t>
  </si>
  <si>
    <t>Francia</t>
  </si>
  <si>
    <t>Italia</t>
  </si>
  <si>
    <t>España</t>
  </si>
  <si>
    <t>Tasas de Crecimiento de China</t>
  </si>
  <si>
    <t>(En porcentajes)</t>
  </si>
  <si>
    <r>
      <t xml:space="preserve">Fuente: </t>
    </r>
    <r>
      <rPr>
        <sz val="8"/>
        <color theme="1"/>
        <rFont val="Avenir Next LT Pro"/>
        <family val="2"/>
      </rPr>
      <t xml:space="preserve">CEPAL: </t>
    </r>
    <r>
      <rPr>
        <i/>
        <sz val="8"/>
        <color theme="1"/>
        <rFont val="Avenir Next LT Pro"/>
        <family val="2"/>
      </rPr>
      <t>Balance Preliminar de las Economías de América Latina y el Caribe, 2025</t>
    </r>
  </si>
  <si>
    <r>
      <t xml:space="preserve">Nota: </t>
    </r>
    <r>
      <rPr>
        <sz val="8"/>
        <color theme="1"/>
        <rFont val="Avenir Next LT Pro"/>
        <family val="2"/>
      </rPr>
      <t>e=Estimada; p=proyectada.</t>
    </r>
  </si>
  <si>
    <t>Tabla XX: América Latina y el Caribe y subregiones: proyección y estimación de tasas de crecimiento del PIB, 2023-2024</t>
  </si>
  <si>
    <t>País</t>
  </si>
  <si>
    <t>América Latina y el Caribe</t>
  </si>
  <si>
    <t>América del Sur</t>
  </si>
  <si>
    <t>Centroamérica y México</t>
  </si>
  <si>
    <t>Caribe (sin incluir Guyana)</t>
  </si>
  <si>
    <r>
      <t xml:space="preserve">Fuente: </t>
    </r>
    <r>
      <rPr>
        <sz val="8"/>
        <color theme="0"/>
        <rFont val="Avenir Next LT Pro"/>
        <family val="2"/>
      </rPr>
      <t xml:space="preserve">CEPAL: </t>
    </r>
    <r>
      <rPr>
        <i/>
        <sz val="8"/>
        <color theme="0"/>
        <rFont val="Avenir Next LT Pro"/>
        <family val="2"/>
      </rPr>
      <t>Estudio Económico de América Latina y el Caribe</t>
    </r>
    <r>
      <rPr>
        <sz val="8"/>
        <color theme="0"/>
        <rFont val="Avenir Next LT Pro"/>
        <family val="2"/>
      </rPr>
      <t xml:space="preserve">, 2024 (ago. 2024) </t>
    </r>
  </si>
  <si>
    <r>
      <t xml:space="preserve">Nota: </t>
    </r>
    <r>
      <rPr>
        <sz val="8"/>
        <color theme="0"/>
        <rFont val="Avenir Next LT Pro"/>
        <family val="2"/>
      </rPr>
      <t>e=Estimada; p=proyectada.</t>
    </r>
  </si>
  <si>
    <t>Proyectado</t>
  </si>
  <si>
    <t>Guyana</t>
  </si>
  <si>
    <t>Venezuela (Rep. Bol. de)</t>
  </si>
  <si>
    <t>Paraguay</t>
  </si>
  <si>
    <t>Antigua y Barbuda</t>
  </si>
  <si>
    <t>San Vicente y las Granadinas</t>
  </si>
  <si>
    <t>Argentina</t>
  </si>
  <si>
    <t>Dominica</t>
  </si>
  <si>
    <t>Costa Rica</t>
  </si>
  <si>
    <t>Guatemala</t>
  </si>
  <si>
    <t>Honduras</t>
  </si>
  <si>
    <t>Panamá</t>
  </si>
  <si>
    <t>Granada</t>
  </si>
  <si>
    <t>Nicaragua</t>
  </si>
  <si>
    <t>El Salvador</t>
  </si>
  <si>
    <t>Perú</t>
  </si>
  <si>
    <t>Suriname</t>
  </si>
  <si>
    <t>Ecuador</t>
  </si>
  <si>
    <t>República Dominicana</t>
  </si>
  <si>
    <t>Barbados</t>
  </si>
  <si>
    <t>Santa Lucía</t>
  </si>
  <si>
    <t>Colombia</t>
  </si>
  <si>
    <t>Brasil</t>
  </si>
  <si>
    <t>Chile</t>
  </si>
  <si>
    <t>Uruguay</t>
  </si>
  <si>
    <t>Bahamas</t>
  </si>
  <si>
    <t>Belice</t>
  </si>
  <si>
    <t>Jamaica</t>
  </si>
  <si>
    <t>Trinidad y Tabago</t>
  </si>
  <si>
    <t>Saint Kitts y Nevis</t>
  </si>
  <si>
    <t>Bolivia (Est. Plur. de)</t>
  </si>
  <si>
    <t>México</t>
  </si>
  <si>
    <t>Cuba</t>
  </si>
  <si>
    <t>Haití</t>
  </si>
  <si>
    <r>
      <rPr>
        <b/>
        <sz val="9"/>
        <color theme="1"/>
        <rFont val="Avenir Next LT Pro"/>
        <family val="2"/>
      </rPr>
      <t>Nota</t>
    </r>
    <r>
      <rPr>
        <sz val="9"/>
        <color theme="1"/>
        <rFont val="Avenir Next LT Pro"/>
        <family val="2"/>
      </rPr>
      <t>: Promedios simples. Las cifras de 2025 corresponden a estimaciones oficiales. En los casos de la Argentina, México y el Perú, las cifras corresponden a la administración pública nacional, al sector público federal y al gobierno general, respectivamente.</t>
    </r>
  </si>
  <si>
    <t>* Argentina, Brasil, Chile, Colombia, Costa Rica, Ecuador, El Salvador, Guatemala, Honduras, México, Nicaragua, Panamá, Paraguay, Perú, República Dominicana y Uruguay.</t>
  </si>
  <si>
    <r>
      <t xml:space="preserve">Fuente: </t>
    </r>
    <r>
      <rPr>
        <sz val="9"/>
        <rFont val="Avenir Next LT Pro"/>
        <family val="2"/>
      </rPr>
      <t xml:space="preserve">CEPAL: </t>
    </r>
    <r>
      <rPr>
        <i/>
        <sz val="9"/>
        <rFont val="Avenir Next LT Pro"/>
        <family val="2"/>
      </rPr>
      <t>Balance Preliminar de las Economías de América Latina y el Caribe, 2025</t>
    </r>
    <r>
      <rPr>
        <sz val="9"/>
        <rFont val="Avenir Next LT Pro"/>
        <family val="2"/>
      </rPr>
      <t>.</t>
    </r>
  </si>
  <si>
    <t>Gasto total</t>
  </si>
  <si>
    <t xml:space="preserve"> Ingreso Total</t>
  </si>
  <si>
    <t>Resultado primario (eje derecho)</t>
  </si>
  <si>
    <t>Resultado Global (eje derecho)</t>
  </si>
  <si>
    <r>
      <rPr>
        <b/>
        <sz val="9"/>
        <color theme="1"/>
        <rFont val="Avenir Next LT Pro"/>
        <family val="2"/>
      </rPr>
      <t>Nota</t>
    </r>
    <r>
      <rPr>
        <sz val="9"/>
        <color theme="1"/>
        <rFont val="Avenir Next LT Pro"/>
        <family val="2"/>
      </rPr>
      <t>: Promedios simples. Las cifras de 2025 corresponden a estimaciones oficiales. En los casos de Barbados y Saint Kitts y Nevis, las cifras corresponden al sector público no financiero y al gobierno federal, respectivamente.</t>
    </r>
  </si>
  <si>
    <t>* Antigua y Barbuda, Bahamas (Las), Barbados, Belice, Granada, Guyana, Jamaica, Saint Kitts y Nevis, San Vicente y las Granadinas, Santa Lucía, Suriname y Trinidad y Tabago.</t>
  </si>
  <si>
    <t>Enero - Septiembre 2024-2025</t>
  </si>
  <si>
    <t>Valores en porcentaje (%)</t>
  </si>
  <si>
    <t>Actividad Económica</t>
  </si>
  <si>
    <t>Agropecuario</t>
  </si>
  <si>
    <t>Explotación de Minas y Canteras</t>
  </si>
  <si>
    <t>Manufactura Local</t>
  </si>
  <si>
    <t>Manufactura de Zonas Francas</t>
  </si>
  <si>
    <t>Construcción</t>
  </si>
  <si>
    <t>Servicios</t>
  </si>
  <si>
    <t>Energía y Agua</t>
  </si>
  <si>
    <t>Comercio</t>
  </si>
  <si>
    <t>Hoteles, Bares y Restaurantes</t>
  </si>
  <si>
    <t>Transporte y Almacenamiento</t>
  </si>
  <si>
    <t>Comunicaciones</t>
  </si>
  <si>
    <t>Servicios financieros</t>
  </si>
  <si>
    <t>Actividades Inmobiliarias</t>
  </si>
  <si>
    <t>Administración Pública</t>
  </si>
  <si>
    <t>Enseñanza</t>
  </si>
  <si>
    <t>Salud</t>
  </si>
  <si>
    <t>Servicios profesionales</t>
  </si>
  <si>
    <t>Otras actividades de servicios</t>
  </si>
  <si>
    <t>Valor agregado</t>
  </si>
  <si>
    <t>Impuestos a la producción netos de subsidios</t>
  </si>
  <si>
    <t>IMAE</t>
  </si>
  <si>
    <t>Nota: * Cifras Preliminares</t>
  </si>
  <si>
    <t>Fuente: Banco Central de la República Dominicana.</t>
  </si>
  <si>
    <t>Precio Spot FOB (US$ por barril)</t>
  </si>
  <si>
    <t>Noviembre</t>
  </si>
  <si>
    <t>Diciembre</t>
  </si>
  <si>
    <r>
      <t xml:space="preserve">Fuente: </t>
    </r>
    <r>
      <rPr>
        <sz val="8"/>
        <color theme="1"/>
        <rFont val="Avenir Next LT Pro"/>
        <family val="2"/>
      </rPr>
      <t>U.S. Energy Information Administration (EIA).</t>
    </r>
  </si>
  <si>
    <t>Producto</t>
  </si>
  <si>
    <t>WTI</t>
  </si>
  <si>
    <t>BRENT</t>
  </si>
  <si>
    <t>(En dólares estadounidenses por onza troy fina, subasta de la mañana (AM))</t>
  </si>
  <si>
    <r>
      <t xml:space="preserve">Fuente: </t>
    </r>
    <r>
      <rPr>
        <sz val="8"/>
        <color theme="1"/>
        <rFont val="Avenir Next LT Pro"/>
        <family val="2"/>
      </rPr>
      <t>London Bullion Market Association (LBMA).</t>
    </r>
  </si>
  <si>
    <t>2023-2025</t>
  </si>
  <si>
    <t>TASAS DE CRECIMIENTO POR COMPONENTE (%)</t>
  </si>
  <si>
    <t>E-M</t>
  </si>
  <si>
    <t>A-J</t>
  </si>
  <si>
    <t>J-S</t>
  </si>
  <si>
    <t>O-D</t>
  </si>
  <si>
    <t>Consumo Final</t>
  </si>
  <si>
    <t>Consumo Privado</t>
  </si>
  <si>
    <t>Consumo Público</t>
  </si>
  <si>
    <t>Formación Bruta de Capital Fijo</t>
  </si>
  <si>
    <t>Exportaciones</t>
  </si>
  <si>
    <t>Importaciones</t>
  </si>
  <si>
    <t>Producto Interno Bruto</t>
  </si>
  <si>
    <t>Notas: *Cifras Preliminares.</t>
  </si>
  <si>
    <t xml:space="preserve">1. Para enero-diciembre del año 2023 aún no han sido publicadas las cifras del crecimiento del PIB por componente. </t>
  </si>
  <si>
    <t>Fuente: Banco Central de la República Dominicana</t>
  </si>
  <si>
    <t>Valores en millones de US$</t>
  </si>
  <si>
    <t>Ingresos por turismo</t>
  </si>
  <si>
    <t>Remesas familiares</t>
  </si>
  <si>
    <t xml:space="preserve">1. Las remesas familiares, registradas en el rubro de ingreso secundario de la cuenta corriente de la balanza de pagos. </t>
  </si>
  <si>
    <t>2. Los ingresos por turismo, medidos a través del rubro de viajes de la balanza de servicios de la balanza de pagos.</t>
  </si>
  <si>
    <t xml:space="preserve">3. Las exportaciones, registradas en el rubro de balanza de bienes de la cuenta corriente de la balanza de pagos. </t>
  </si>
  <si>
    <r>
      <t xml:space="preserve">Fuente: </t>
    </r>
    <r>
      <rPr>
        <sz val="9"/>
        <color theme="1"/>
        <rFont val="Avenir Next LT Pro"/>
        <family val="2"/>
      </rPr>
      <t>Banco Central de la República Dominicana.</t>
    </r>
  </si>
  <si>
    <t>Banco Central de la República Dominicana</t>
  </si>
  <si>
    <t>Tasas de Política Monetaria y Facilidades Permanentes</t>
  </si>
  <si>
    <t>2023-2024</t>
  </si>
  <si>
    <t>En % anual</t>
  </si>
  <si>
    <t>Año</t>
  </si>
  <si>
    <t>Mes</t>
  </si>
  <si>
    <t>Depósito</t>
  </si>
  <si>
    <t>Tasa de Política Monetaria</t>
  </si>
  <si>
    <t>Préstamo</t>
  </si>
  <si>
    <t>Ene</t>
  </si>
  <si>
    <t>Feb</t>
  </si>
  <si>
    <t>Mar</t>
  </si>
  <si>
    <t>Abr</t>
  </si>
  <si>
    <t>May</t>
  </si>
  <si>
    <t>Jun</t>
  </si>
  <si>
    <t>Jul</t>
  </si>
  <si>
    <t>Ago</t>
  </si>
  <si>
    <t>Sep</t>
  </si>
  <si>
    <t>Oct</t>
  </si>
  <si>
    <t>Nov</t>
  </si>
  <si>
    <t>Dic</t>
  </si>
  <si>
    <r>
      <t xml:space="preserve"> </t>
    </r>
    <r>
      <rPr>
        <b/>
        <sz val="9"/>
        <color theme="1"/>
        <rFont val="Avenir Next LT Pro"/>
        <family val="2"/>
      </rPr>
      <t>Fuente: Banco Central de la República Dominicana.</t>
    </r>
  </si>
  <si>
    <t>Subyacente</t>
  </si>
  <si>
    <t>Variacion porcentual (12 meses)</t>
  </si>
  <si>
    <t xml:space="preserve">Valores en porcentaje (%) </t>
  </si>
  <si>
    <t xml:space="preserve">Fuente: Banco Central de la República Dominicana. </t>
  </si>
  <si>
    <t>2023 - 2025</t>
  </si>
  <si>
    <t>Compra</t>
  </si>
  <si>
    <t>Venta</t>
  </si>
  <si>
    <r>
      <t xml:space="preserve">Fuente: </t>
    </r>
    <r>
      <rPr>
        <sz val="8"/>
        <color theme="1"/>
        <rFont val="Avenir Next LT Pro"/>
        <family val="2"/>
      </rPr>
      <t>Banco Central de la República Dominicana.</t>
    </r>
  </si>
  <si>
    <t xml:space="preserve">Valores en % </t>
  </si>
  <si>
    <t xml:space="preserve">Ocupación </t>
  </si>
  <si>
    <t xml:space="preserve">Notas: </t>
  </si>
  <si>
    <t>*Cifras Preliminares</t>
  </si>
  <si>
    <t xml:space="preserve">Fuente: Encuesta Nacional Continua de Fuerza de Trabajo. Banco Central de la República Dominicana. </t>
  </si>
  <si>
    <t>Sector Formal</t>
  </si>
  <si>
    <t>Sector Informal</t>
  </si>
  <si>
    <t>I</t>
  </si>
  <si>
    <t>II</t>
  </si>
  <si>
    <t>III</t>
  </si>
  <si>
    <t>IV</t>
  </si>
  <si>
    <t>Fuente: Encuesta Nacional Continua de Fuerza de Trabajo (ENCFT)</t>
  </si>
  <si>
    <t>Nota: No incluye el Servicio Doméstico</t>
  </si>
  <si>
    <t>Revisado el 26 de agosto de 2025</t>
  </si>
  <si>
    <t>Indicadores</t>
  </si>
  <si>
    <t>PIB real (Indice 2007=100)</t>
  </si>
  <si>
    <t>Crecimiento del PIB real</t>
  </si>
  <si>
    <t>PIB nominal (Millones RD$)</t>
  </si>
  <si>
    <t>Crecimiento del PIB nominal</t>
  </si>
  <si>
    <t>PIB nominal (Millones de US$)</t>
  </si>
  <si>
    <t>Crecimiento del PIB nominal en US$</t>
  </si>
  <si>
    <t>Meta de inflación (±1)</t>
  </si>
  <si>
    <t>Inflación (promedio)</t>
  </si>
  <si>
    <t>Inflación (diciembre)</t>
  </si>
  <si>
    <t>Crecimiento deflactor PIB</t>
  </si>
  <si>
    <t>Tasa de cambio (promedio)</t>
  </si>
  <si>
    <t>Tasa de Variación (%)</t>
  </si>
  <si>
    <t>SUPUESTOS :</t>
  </si>
  <si>
    <t>Petróleo WTI (US$ por barril)</t>
  </si>
  <si>
    <t>Oro (US$/Oz)</t>
  </si>
  <si>
    <t>Nickel (US$/TM)</t>
  </si>
  <si>
    <t>Carbón mineral API2 CIF ARA (US$/TM)</t>
  </si>
  <si>
    <t>Crecimiento PIB real EE.UU (%)</t>
  </si>
  <si>
    <t>Inflación EE.UU. (promedio)</t>
  </si>
  <si>
    <t>Inflación EE.UU. (diciembre)</t>
  </si>
  <si>
    <t xml:space="preserve">Notas:  </t>
  </si>
  <si>
    <t>1. Proyecciones del Ministerio de Economía, Planificación y Desarrollo, consensuadas con el Banco Central y el Ministerio de Hacienda.</t>
  </si>
  <si>
    <t xml:space="preserve">2. Del período 2027 en adelante se proyecta la inflación meta con la consecución de la meta establecida por el Banco Central. </t>
  </si>
  <si>
    <t>3. La meta de inflación se relaciona con el objetivo de inflación establecido por la Junta Monetaria del Banco Central; en cambio las proyecciones de inflación del año en curso corresponden a los resultados esperados, dada la evolución al corte de los precios domésticos, los precios internacionales del petróleo y otros factores determinantes.</t>
  </si>
  <si>
    <r>
      <t>4. Fuentes supuestos exógenos: Consensus Forecasts</t>
    </r>
    <r>
      <rPr>
        <vertAlign val="superscript"/>
        <sz val="8"/>
        <color theme="1"/>
        <rFont val="Avenir Next LT Pro"/>
        <family val="2"/>
      </rPr>
      <t>TM</t>
    </r>
    <r>
      <rPr>
        <sz val="8"/>
        <color theme="1"/>
        <rFont val="Avenir Next LT Pro"/>
        <family val="2"/>
      </rPr>
      <t>, FMI, Banco Mundial, EIA y Bloomberg</t>
    </r>
    <r>
      <rPr>
        <vertAlign val="superscript"/>
        <sz val="8"/>
        <color theme="1"/>
        <rFont val="Avenir Next LT Pro"/>
        <family val="2"/>
      </rPr>
      <t>Ó</t>
    </r>
    <r>
      <rPr>
        <sz val="8"/>
        <color theme="1"/>
        <rFont val="Avenir Next LT Pro"/>
        <family val="2"/>
      </rPr>
      <t>.</t>
    </r>
  </si>
  <si>
    <r>
      <t xml:space="preserve">Fuente: </t>
    </r>
    <r>
      <rPr>
        <sz val="8"/>
        <color theme="1"/>
        <rFont val="Avenir Next LT Pro"/>
        <family val="2"/>
      </rPr>
      <t>Panorama macroeconómico 2025-2029 revisado al 26 de agosto de 2025.</t>
    </r>
  </si>
  <si>
    <t>Proyectado al 21/08/2024</t>
  </si>
  <si>
    <t>Proyectado al 26/08/2025</t>
  </si>
  <si>
    <t>Variación Absoluta</t>
  </si>
  <si>
    <t>1. Proyecciones del Ministerio de Economía, Planificación y Desarrollo (MEPyD), consensuadas con el Banco Central (BCRD) y el Ministerio de Hacienda (MH).</t>
  </si>
  <si>
    <t>2. La meta de inflación se relaciona con el objetivo de inflación establecido por la Junta Monetaria del Banco Central; en cambio las proyecciones de inflación corresponden a los resultados esperados, dada la evolución de los precios domésticos, los precios internacionales del petróleo y otros determinantes.</t>
  </si>
  <si>
    <t>3. Fuentes supuestos exógenos son: Consensus ForecastsTM, FMI, Banco Mundial, EIA y Bloomberg.</t>
  </si>
  <si>
    <r>
      <t xml:space="preserve">Fuente: </t>
    </r>
    <r>
      <rPr>
        <sz val="8"/>
        <color theme="1"/>
        <rFont val="Avenir Next LT Pro"/>
        <family val="2"/>
      </rPr>
      <t>Panorama macroeconómico usado en formulación 2025-2029 revisado al 21/08/2024 y el vigente 2025-2029 revisado al 26/08/2025.</t>
    </r>
  </si>
  <si>
    <t>I) Programas Prioritarios</t>
  </si>
  <si>
    <t xml:space="preserve">No. </t>
  </si>
  <si>
    <t>Capítulo Ejecutor</t>
  </si>
  <si>
    <t xml:space="preserve">Atención Primaria </t>
  </si>
  <si>
    <t>5180 - DIRECCIÓN CENTRAL DEL SERVICIO NACIONAL DE SALUD</t>
  </si>
  <si>
    <t>Desarrollo Rural</t>
  </si>
  <si>
    <t>0210- MINISTERIO DE AGRICULTURA</t>
  </si>
  <si>
    <t>Reducción integral de violencia de género e intrafamiliar</t>
  </si>
  <si>
    <t>0215 - MINISTERIO DE LA MUJER</t>
  </si>
  <si>
    <t>5151 - CONSEJO NACIONAL PARA LA NIÑEZ Y LA ADOLESCENCIA</t>
  </si>
  <si>
    <t>Formulación para la empleabilidad</t>
  </si>
  <si>
    <t>0206 - MINISTERIO DE EDUCACIÓN</t>
  </si>
  <si>
    <t>0219 - MINISTERIO DE EDUCACIÓN SUPERIOR CIENCIA Y TECNOLOGÍA</t>
  </si>
  <si>
    <t>5155 - INSTITUTO DE FORMACIÓN TÉCNICO PROFESIONAL (INFOTEP)</t>
  </si>
  <si>
    <t>Gestión por Resultados</t>
  </si>
  <si>
    <t>0220 - MINISTERIO DE ECONOMÍA, PLANIFICACIÓN Y DESARROLLO</t>
  </si>
  <si>
    <t>Oportunidad 14-24</t>
  </si>
  <si>
    <t>0201 - PRESIDENCIA DE LA REPÚBLICA</t>
  </si>
  <si>
    <t>Política de Cuidados</t>
  </si>
  <si>
    <t>Sostenibilidad ambiental</t>
  </si>
  <si>
    <t>0218- MINISTERIO DE MEDIO AMBIENTE Y RECURSOS NATURALES</t>
  </si>
  <si>
    <t>Subtotal I)</t>
  </si>
  <si>
    <t>II) Programas Presupuestarios Orientados a Resultados</t>
  </si>
  <si>
    <t>Desarrollo infantil para niños y niñas de 0 a 4 años y 11 meses</t>
  </si>
  <si>
    <t>5188 - INSTITUTO NACIONAL DE ATENCIÓN INTEGRAL A LA PRIMERA INFANCIA (INAIPI)</t>
  </si>
  <si>
    <t>Salud materno neonatal</t>
  </si>
  <si>
    <t>5180 - DIRECCION CENTRAL DEL SERVICIO NACIONAL DE SALUD</t>
  </si>
  <si>
    <t>Desarrollo integral y protección al adulto mayor</t>
  </si>
  <si>
    <t>Alfabetización de estudiantes del primer ciclo del nivel primario</t>
  </si>
  <si>
    <t>Reducción de crímenes y delitos que afectan a la seguridad ciudadana</t>
  </si>
  <si>
    <t>0202 - MINISTERIO DE  INTERIOR Y POLICÍA</t>
  </si>
  <si>
    <t>Prevención, diagnóstico y tratamiento VIH/SIDA</t>
  </si>
  <si>
    <t>0207 - MINISTERIO DE SALUD PÚBLICA Y ASISTENCIA SOCIAL</t>
  </si>
  <si>
    <t>Aumento del empleo</t>
  </si>
  <si>
    <t>0209 - MINISTERIO DE TRABAJO</t>
  </si>
  <si>
    <t>Salud escolar</t>
  </si>
  <si>
    <t>Prevención y atención de la tuberculosis</t>
  </si>
  <si>
    <t>Detección oportuna y atención al cáncer</t>
  </si>
  <si>
    <t>Reducción de embarazo en adolescentes</t>
  </si>
  <si>
    <t>Detección oportuna y atención al déficit auditivo en niños hasta 5 años</t>
  </si>
  <si>
    <t>Prevención y control de enfermedades bovinas</t>
  </si>
  <si>
    <t>0210 - MINISTERIO DE AGRICULTURA</t>
  </si>
  <si>
    <t>Fomento y desarrollo de la productividad de los sistemas de producción de leche bovina</t>
  </si>
  <si>
    <t>Subtotal II)</t>
  </si>
  <si>
    <t>Total I+II</t>
  </si>
  <si>
    <r>
      <rPr>
        <b/>
        <sz val="11"/>
        <color theme="1"/>
        <rFont val="Avenir Next LT Pro"/>
        <family val="2"/>
      </rPr>
      <t>Fuente</t>
    </r>
    <r>
      <rPr>
        <sz val="11"/>
        <color theme="1"/>
        <rFont val="Avenir Next LT Pro"/>
        <family val="2"/>
      </rPr>
      <t>: Sistema de Información de la Gestión Financiera (SIGEF).</t>
    </r>
  </si>
  <si>
    <t xml:space="preserve"> 2024 -2025</t>
  </si>
  <si>
    <t xml:space="preserve">Concepto </t>
  </si>
  <si>
    <t>Proyecciones 1/</t>
  </si>
  <si>
    <t>Observado 2/</t>
  </si>
  <si>
    <t xml:space="preserve">Var. </t>
  </si>
  <si>
    <t>(%)</t>
  </si>
  <si>
    <t>p.p</t>
  </si>
  <si>
    <t>PIB</t>
  </si>
  <si>
    <t xml:space="preserve">Tasa de Política Monetaria </t>
  </si>
  <si>
    <t>TPM 3/</t>
  </si>
  <si>
    <t>Inflación</t>
  </si>
  <si>
    <t>Tipo de Cambio</t>
  </si>
  <si>
    <t xml:space="preserve">Supuestos </t>
  </si>
  <si>
    <t>Cifras Preliminares.</t>
  </si>
  <si>
    <t>1/ Proyecciones corresponden a las cifras del Marco Macroeconómico actualizado a agosto 2024.</t>
  </si>
  <si>
    <t>2/ Observado corresponde a la información disponible en el Marco Macroeconómico actualizado a agosto 2025.</t>
  </si>
  <si>
    <t>3/ Valor Vigente en Diciembre 2024-Diciembre 2025.</t>
  </si>
  <si>
    <t xml:space="preserve">    </t>
  </si>
  <si>
    <t>PIB Formulación</t>
  </si>
  <si>
    <t>PGE 2025**</t>
  </si>
  <si>
    <t>Participación</t>
  </si>
  <si>
    <t>% PIB***</t>
  </si>
  <si>
    <t>1.1 Ingresos Corrientes</t>
  </si>
  <si>
    <t>1.1.1 Impuestos</t>
  </si>
  <si>
    <t>1.1.2 Contribuciones a la seguridad social</t>
  </si>
  <si>
    <t>1.1.3 Ventas de bienes y servicios</t>
  </si>
  <si>
    <t>1.1.4 Rentas de la propiedad</t>
  </si>
  <si>
    <t>1.1.6 Transferencias y donaciones corrientes recibidas</t>
  </si>
  <si>
    <t>1.1.7 Multas y sanciones pecuniarias</t>
  </si>
  <si>
    <t>1.1.9 Otros ingresos corrientes</t>
  </si>
  <si>
    <t>1.2 Ingresos de capital</t>
  </si>
  <si>
    <t>1.2.1 Venta (disposición) de activos no financieros (a valores brutos)</t>
  </si>
  <si>
    <t>1.2.4 Transferencias de capital recibidas</t>
  </si>
  <si>
    <t>1. Total de Ingresos * (1.1 + 1.2)</t>
  </si>
  <si>
    <t>2.1 Gastos Corrientes</t>
  </si>
  <si>
    <t>2.1.2  Gastos de consumo</t>
  </si>
  <si>
    <t>2.1.3 Prestaciones de la seguridad social</t>
  </si>
  <si>
    <t>2.1.4 Intereses de la Deuda Pública</t>
  </si>
  <si>
    <t>2.1.5-Subvenciones otorgadas a empresas</t>
  </si>
  <si>
    <t>2.1.6 Transferencias corrientes otorgadas</t>
  </si>
  <si>
    <t>2.1.9 Otros gastos corrientes</t>
  </si>
  <si>
    <t>2.2 Gastos de capital</t>
  </si>
  <si>
    <t>2.2.1 Construcciones en proceso</t>
  </si>
  <si>
    <t>2.2.2 Activos fijos (formación bruta de capital fijo)</t>
  </si>
  <si>
    <t>2.2.4 Objetos de valor</t>
  </si>
  <si>
    <t>2.2.5 Activos no producidos</t>
  </si>
  <si>
    <t>2.2.6 Transferencias de capital otorgadas</t>
  </si>
  <si>
    <t>2.2.8 Gastos de capital, reserva presupuestaria</t>
  </si>
  <si>
    <t>2. Total de Gastos (2.1 + 2.2)</t>
  </si>
  <si>
    <t xml:space="preserve"> Resultado Primario ( 1 - (2 - 2.1.4))</t>
  </si>
  <si>
    <t>Resultado Financiero Global (1-2)</t>
  </si>
  <si>
    <t>3.1 Fuentes financieras</t>
  </si>
  <si>
    <t>3.1.2 Incremento de pasivos</t>
  </si>
  <si>
    <t>3.2 Aplicaciones financieras</t>
  </si>
  <si>
    <t>3.2.1 Incremento de activos financieros</t>
  </si>
  <si>
    <t>3.2.2 Disminución de pasivos</t>
  </si>
  <si>
    <t xml:space="preserve"> Financiamiento Neto (3.1 - 3.2)</t>
  </si>
  <si>
    <t>**El Presupuesto Inicial corresponde a la Ley No. 80-24 del Presupuesto General del Estado 2025</t>
  </si>
  <si>
    <t>*** Se utilizó el PIB del marco macroeconómico actualizado al 21/08/2024</t>
  </si>
  <si>
    <t xml:space="preserve">  </t>
  </si>
  <si>
    <t>Presupuesto Inicial 
2025**</t>
  </si>
  <si>
    <t>1.1.1 - Impuestos</t>
  </si>
  <si>
    <t>1.1.1.3 - Impuestos sobre la propiedad</t>
  </si>
  <si>
    <t>1.1.1.4 - Impuestos sobre los bienes y servicios</t>
  </si>
  <si>
    <t>1.1.1.5 - Impuestos sobre el comercio y las transacciones internacionales/comercio exterior</t>
  </si>
  <si>
    <t>1.1.1.6 - Impuestos ecológicos</t>
  </si>
  <si>
    <t>1.1.1.9 - Impuestos diversos</t>
  </si>
  <si>
    <t>1.1.2 - Contribuciones a la seguridad social</t>
  </si>
  <si>
    <t>1.1.2.1 - Contribuciones de los empleados</t>
  </si>
  <si>
    <t>1.1.2.2 - Contribuciones de los empleadores</t>
  </si>
  <si>
    <t>1.1.3 - Ventas de bienes y servicios</t>
  </si>
  <si>
    <t>1.1.3.1 - Ventas de establecimientos no de mercado</t>
  </si>
  <si>
    <t>1.1.3.3 - Derechos administrativos</t>
  </si>
  <si>
    <t>1.1.4 - Rentas de la propiedad</t>
  </si>
  <si>
    <t>1.1.4.1 - Intereses</t>
  </si>
  <si>
    <t>1.1.4.2 - Rentas de la propiedad distinta de intereses</t>
  </si>
  <si>
    <t>1.1.7 - Multas y sanciones pecuniarias</t>
  </si>
  <si>
    <t>1.1.9 - Otros ingresos corrientes</t>
  </si>
  <si>
    <t>1.2.1 - Venta (disposición) de activos no financieros (a valores brutos)</t>
  </si>
  <si>
    <t>1.2.1.1 - Venta de activos fijos</t>
  </si>
  <si>
    <t>1.2.4 - Transferencias de capital recibidas</t>
  </si>
  <si>
    <t>1.2.4.2 - Transferencias del sector publico</t>
  </si>
  <si>
    <t>Presupuesto Inicial 2025**</t>
  </si>
  <si>
    <t>% 
PIB***</t>
  </si>
  <si>
    <t>2.1 - Gastos corrientes</t>
  </si>
  <si>
    <t>2.1.2 - Gastos de consumo</t>
  </si>
  <si>
    <t>2.1.3 - Prestaciones de la seguridad social</t>
  </si>
  <si>
    <t>2.1.4 - Intereses de la deuda</t>
  </si>
  <si>
    <t>2.1.5- Subvenciones otorgadas a empresas</t>
  </si>
  <si>
    <t>2.1.6 - Transferencias corrientes otorgadas</t>
  </si>
  <si>
    <t>2.1.9 - Otros gastos corrientes</t>
  </si>
  <si>
    <t>2.2 - Gastos de capital</t>
  </si>
  <si>
    <t>2.2.1 - Construcciones en proceso</t>
  </si>
  <si>
    <t>2.2.2 - Activos fijos (formación bruta de capital fijo)</t>
  </si>
  <si>
    <t>2.2.4 - Objetos de valor</t>
  </si>
  <si>
    <t>2.2.5 - Activos no producidos</t>
  </si>
  <si>
    <t>2.2.6 - Transferencias de capital otorgadas</t>
  </si>
  <si>
    <t>2.2.8 - Gastos de capital, reserva presupuestaria</t>
  </si>
  <si>
    <t>Total</t>
  </si>
  <si>
    <t>Presupuesto
 Inicial 2025**</t>
  </si>
  <si>
    <t>%
PIB***</t>
  </si>
  <si>
    <t>PODER LEGISLATIVO</t>
  </si>
  <si>
    <t>0101 - SENADO DE LA REPÚBLICA</t>
  </si>
  <si>
    <t>0102 - CÁMARA DE DIPUTADOS</t>
  </si>
  <si>
    <t>PODER EJECUTIVO</t>
  </si>
  <si>
    <t>0201 - PRESIDENCIA DE LA REPUBLICA</t>
  </si>
  <si>
    <t>0202 - MINISTERIO DE  INTERIOR Y POLICIA</t>
  </si>
  <si>
    <t>0203 - MINISTERIO DE DEFENSA</t>
  </si>
  <si>
    <t>0204 - MINISTERIO DE RELACIONES EXTERIORES</t>
  </si>
  <si>
    <t>0205 - MINISTERIO DE HACIENDA</t>
  </si>
  <si>
    <t>0208 - MINISTERIO DE DEPORTES Y RECREACIÓN</t>
  </si>
  <si>
    <t>0211 - MINISTERIO DE OBRAS PUBLICAS Y COMUNICACIONES</t>
  </si>
  <si>
    <t>0212 - MINISTERIO DE INDUSTRIA, COMERCIO Y MIPYMES (MICM)</t>
  </si>
  <si>
    <t>0213 - MINISTERIO DE TURISMO</t>
  </si>
  <si>
    <t>0214 - PROCURADURÍA GENERAL DE LA REPUBLICA</t>
  </si>
  <si>
    <t>0216 - MINISTERIO DE CULTURA</t>
  </si>
  <si>
    <t>0217 - MINISTERIO DE LA JUVENTUD</t>
  </si>
  <si>
    <t>0218 - MINISTERIO DE MEDIO AMBIENTE Y RECURSOS NATURALES</t>
  </si>
  <si>
    <t>0220 - MINISTERIO DE ECONOMIA, PLANIFICACION Y DESARROLLO</t>
  </si>
  <si>
    <t>0221 - MINISTERIO DE ADMINISTRACION PUBLICA</t>
  </si>
  <si>
    <t>0222 - MINISTERIO DE ENERGIA Y MINAS</t>
  </si>
  <si>
    <t>0223 - MINISTERIO DE LA VIVIENDA, HABITAT Y EDIFICACIONES (MIVHED)</t>
  </si>
  <si>
    <t>PODER JUDICIAL</t>
  </si>
  <si>
    <t>0301 - PODER JUDICIAL</t>
  </si>
  <si>
    <t>ORGANISMOS ESPECIALES</t>
  </si>
  <si>
    <t>0401 - JUNTA CENTRAL ELECTORAL</t>
  </si>
  <si>
    <t>0402 - CÁMARA DE CUENTAS</t>
  </si>
  <si>
    <t>0403 - TRIBUNAL CONSTITUCIONAL</t>
  </si>
  <si>
    <t>0404 - DEFENSOR DEL PUEBLO</t>
  </si>
  <si>
    <t>0405 - TRIBUNAL SUPERIOR  ELECTORAL ( TSE)</t>
  </si>
  <si>
    <t>0406- OFICINA NACIONAL DE DEFENSA PUBLICA</t>
  </si>
  <si>
    <t>OTROS</t>
  </si>
  <si>
    <t>0998 - ADMINISTRACION DE DEUDA PUBLICA Y ACTIVOS FINANCIEROS</t>
  </si>
  <si>
    <t>0999 - ADMINISTRACION DE OBLIGACIONES DEL TESORO NACIONAL</t>
  </si>
  <si>
    <t>TOTAL</t>
  </si>
  <si>
    <r>
      <t xml:space="preserve">Fuente: </t>
    </r>
    <r>
      <rPr>
        <sz val="8"/>
        <rFont val="Avenir Next LT Pro"/>
        <family val="2"/>
      </rPr>
      <t>Sistema de la Información de la Gestión Financiera (SIGEF)</t>
    </r>
  </si>
  <si>
    <t>1 - SERVICIOS  GENERALES</t>
  </si>
  <si>
    <t>1.1 - Administración general</t>
  </si>
  <si>
    <t>1.2 - Relaciones internacionales</t>
  </si>
  <si>
    <t>1.3 - Defensa nacional</t>
  </si>
  <si>
    <t>1.4 - Justicia, orden público y seguridad</t>
  </si>
  <si>
    <t>2 - SERVICIOS ECONÓMICOS</t>
  </si>
  <si>
    <t>2.1 - Asuntos económicos, comerciales y laborales</t>
  </si>
  <si>
    <t>2.2 - Agropecuaria, caza, pesca y silvicultura</t>
  </si>
  <si>
    <t>2.3 - Riego</t>
  </si>
  <si>
    <t>2.4 - Energía y combustible</t>
  </si>
  <si>
    <t>2.5 - Minería, manufactura y construcción</t>
  </si>
  <si>
    <t>2.6 - Transporte</t>
  </si>
  <si>
    <t>2.7 - Comunicaciones</t>
  </si>
  <si>
    <t>2.8 - Banca y seguros</t>
  </si>
  <si>
    <t>2.9 - Otros servicios económicos</t>
  </si>
  <si>
    <t>3 - PROTECCIÓN DEL MEDIO AMBIENTE</t>
  </si>
  <si>
    <t>3.1 - Protección del aire, agua y suelo</t>
  </si>
  <si>
    <t>3.2 - Protección de la biodiversidad y ordenación de desechos</t>
  </si>
  <si>
    <t>3.3 - Cambio Climático</t>
  </si>
  <si>
    <t>4 - SERVICIOS SOCIALES</t>
  </si>
  <si>
    <t>4.1 - Vivienda y servicios comunitarios</t>
  </si>
  <si>
    <t>4.2 - Salud</t>
  </si>
  <si>
    <t>4.3 - Actividades deportivas, recreativas, culturales y religiosas</t>
  </si>
  <si>
    <t>4.4 - Educación</t>
  </si>
  <si>
    <t>4.5 - Protección social</t>
  </si>
  <si>
    <t>4.6 - Equidad de género</t>
  </si>
  <si>
    <t>5 - INTERESES DE LA DEUDA PÚBLICA</t>
  </si>
  <si>
    <t>5.1 - Intereses y comisiones de deuda pública</t>
  </si>
  <si>
    <t>% PIB ***</t>
  </si>
  <si>
    <t>D. Fuentes Financieras</t>
  </si>
  <si>
    <t>3.1 Fuentes Financieras</t>
  </si>
  <si>
    <t>3.1.2 - Incremento de pasivos</t>
  </si>
  <si>
    <t>3.1.2.2 - Incremento de pasivos no corrientes</t>
  </si>
  <si>
    <t>3.1.2.2.3 - Colocación de títulos valores de la deuda pública de largo plazo</t>
  </si>
  <si>
    <t>3.1.2.2.4 - Obtención de préstamos de la deuda pública de largo plazo</t>
  </si>
  <si>
    <t>3.2 Aplicaciones Financieras</t>
  </si>
  <si>
    <t>3.2.1 - Incremento de activos financieros</t>
  </si>
  <si>
    <t>3.2.1.2 - Incremento de activos financieros no corrientes</t>
  </si>
  <si>
    <t>3.2.1.2.3 - Compra de acciones y participaciones de capital con fines de liquidez</t>
  </si>
  <si>
    <t xml:space="preserve">  3.2.1.2.9 - Incremento de otros activos financieros no corrientes</t>
  </si>
  <si>
    <t>3.2.2 - Disminución de pasivos</t>
  </si>
  <si>
    <t>3.2.2.1 - Disminución de pasivos corrientes</t>
  </si>
  <si>
    <t>3.2.2.1.1 - Disminución de cuentas por pagar de corto plazo</t>
  </si>
  <si>
    <t>3.2.2.1.5 - Amortización de la porción de corto plazo de la deuda pública en títulos valores de largo plazo</t>
  </si>
  <si>
    <t>3.2.2.1.6 - Amortización de la porción de corto plazo de la deuda pública en préstamos de largo plazo</t>
  </si>
  <si>
    <t>Financiamiento Neto (3.1 - 3.2)</t>
  </si>
  <si>
    <t>Variable</t>
  </si>
  <si>
    <t>Incidencia en la Política Fiscal</t>
  </si>
  <si>
    <t>-1.8 pp</t>
  </si>
  <si>
    <t>Justifica la postura fiscal contracíclica, orientada a sostener la actividad económica a través del impulso a la inversión pública.</t>
  </si>
  <si>
    <t>-0.5 pp</t>
  </si>
  <si>
    <t>Reduce parcialmente la presión nominal sobre el gasto corriente en consumo y remuneraciones.</t>
  </si>
  <si>
    <t>-1.36 pp</t>
  </si>
  <si>
    <t>Genera una contracción nominal en el valor de las importaciones en pesos, limitando la recaudación de aranceles y del ITBIS vinculado al comercio exterior.</t>
  </si>
  <si>
    <t>US$ 81.3</t>
  </si>
  <si>
    <t>US$ 63.6</t>
  </si>
  <si>
    <t>Contribuyó a moderar la necesidad de mayores recursos para el subsidio eléctrico, aliviando la presión financiera sobre el gasto corriente.</t>
  </si>
  <si>
    <t>US$ 2,548.4</t>
  </si>
  <si>
    <t>US$ 3,363.6</t>
  </si>
  <si>
    <t>Incrementa los ingresos por concepto de rentas de la propiedad (regalías mineras).</t>
  </si>
  <si>
    <r>
      <rPr>
        <b/>
        <sz val="9"/>
        <color theme="1"/>
        <rFont val="Avenir Next LT Pro Light"/>
        <family val="2"/>
      </rPr>
      <t>Fuente:</t>
    </r>
    <r>
      <rPr>
        <sz val="9"/>
        <color theme="1"/>
        <rFont val="Avenir Next LT Pro Light"/>
        <family val="2"/>
      </rPr>
      <t xml:space="preserve"> Panorama macroeconómico usado en formulación 2024-2028 revisado al 21 de agosto de 2024 y el vigente 2025-2029 revisado al 26 de agosto de 2025.</t>
    </r>
  </si>
  <si>
    <t>Ley núm. 80-24 de PGE 2025 y Ley núm. 86-25 de reformulación presupuestaria</t>
  </si>
  <si>
    <t>PGE 2025 
(Ley núm. 80-24)</t>
  </si>
  <si>
    <t>% del PIB</t>
  </si>
  <si>
    <t>Reformulado 2025 
(Ley núm. 86-25)</t>
  </si>
  <si>
    <t xml:space="preserve">Variación </t>
  </si>
  <si>
    <t>Absoluta</t>
  </si>
  <si>
    <t>Relativa</t>
  </si>
  <si>
    <t>Total de Ingresos</t>
  </si>
  <si>
    <t>Total de Gastos</t>
  </si>
  <si>
    <t xml:space="preserve">   Gastos Corrientes </t>
  </si>
  <si>
    <t>De los cuales: Intereses</t>
  </si>
  <si>
    <t xml:space="preserve">   Gastos Capital</t>
  </si>
  <si>
    <t>Resultado Presupuestario</t>
  </si>
  <si>
    <t>Resultado Primario</t>
  </si>
  <si>
    <t>Balance período anterior</t>
  </si>
  <si>
    <t>Fuentes Financieras netas</t>
  </si>
  <si>
    <t>Aplicaciones Financieras</t>
  </si>
  <si>
    <t>Total de erogaciones</t>
  </si>
  <si>
    <r>
      <t xml:space="preserve">Fuente: </t>
    </r>
    <r>
      <rPr>
        <sz val="8"/>
        <color theme="1"/>
        <rFont val="Avenir Next LT Pro"/>
        <family val="2"/>
      </rPr>
      <t>Sistema de Información de la Gestión Financiera (SIGEF).</t>
    </r>
  </si>
  <si>
    <t>PIB PGE 2025 (Revisado al 30 agosto 2024)</t>
  </si>
  <si>
    <t>PIB Nominal (RD$ millones)</t>
  </si>
  <si>
    <t>Enero-Diciembre 2025</t>
  </si>
  <si>
    <t>% Variación 2025 vs 2024</t>
  </si>
  <si>
    <t>% respecto Presupuesto Inicial</t>
  </si>
  <si>
    <t>% respecto Presupuesto Vigente</t>
  </si>
  <si>
    <t>Percibido</t>
  </si>
  <si>
    <t>Presupuesto 
Inicial</t>
  </si>
  <si>
    <t>Presupuesto 
Vigente</t>
  </si>
  <si>
    <t>%PIB</t>
  </si>
  <si>
    <t>5=(4/PIB)</t>
  </si>
  <si>
    <t>6=(4-1/1)</t>
  </si>
  <si>
    <t>7=(4/2)</t>
  </si>
  <si>
    <t>8=(4/3)</t>
  </si>
  <si>
    <t>1.1.1.1 - Impuestos sobre el ingreso, las utilidades  y las ganancias de capital</t>
  </si>
  <si>
    <t>1.1.1.1.1 - De personas físicas</t>
  </si>
  <si>
    <t>1.1.1.1.2 - De empresas y otras corporaciones</t>
  </si>
  <si>
    <t>1.1.1.1.3 - Otros impuestos sobre los ingresos</t>
  </si>
  <si>
    <t>Impuesto por provisión de bienes y servicios en general</t>
  </si>
  <si>
    <t>Impuesto por otro tipo de rentas no especificado</t>
  </si>
  <si>
    <t>Impuesto por pagos al exterior en general</t>
  </si>
  <si>
    <t>Impuesto por dividendos Pagados o acreditados en el país</t>
  </si>
  <si>
    <t>Impuesto por intereses Pagados o acreditados en el exterior</t>
  </si>
  <si>
    <t>Otros impuestos sobre los ingresos</t>
  </si>
  <si>
    <t>Impuesto sobre constitución de fianzas y consignación de valores</t>
  </si>
  <si>
    <t>1.1.2.1.1 - Contribuciones de empleados del sector público</t>
  </si>
  <si>
    <t>1.2.1.2.02-Contribución de empleados del sector público</t>
  </si>
  <si>
    <t>1.2.2.2.02-Contribución de empleados del sector público</t>
  </si>
  <si>
    <t>1.2.2.2.03-Contribución de empleados al plan de pensiones de la P.N</t>
  </si>
  <si>
    <t>1.1.2.2.1 - Contribuciones de empleadores del sector público</t>
  </si>
  <si>
    <t>1.2.2.1.02 - Contribución patronal del sector público</t>
  </si>
  <si>
    <t>1.1.3.2-Ventas de establecimientos de mercado</t>
  </si>
  <si>
    <t>1.1.4.1.1 - Intereses internos</t>
  </si>
  <si>
    <t>1.1.4.1.2 - Intereses externos</t>
  </si>
  <si>
    <t>1.1.4.2.1 - Dividendos y retiros de las cuasisociedades</t>
  </si>
  <si>
    <t>1.1.4.2.2 - Arrendamientos de activos tangibles no producidos</t>
  </si>
  <si>
    <t>1.1.6 - Transferencias corrientes recibidas</t>
  </si>
  <si>
    <t>1.1.6.1 - Transferencias del sector privado</t>
  </si>
  <si>
    <t>1.1.6.2 - Transferencias del sector público</t>
  </si>
  <si>
    <t>1.6.4.1.01-Depósitos en exceso</t>
  </si>
  <si>
    <t>1.6.4.1.02-Miscelaneos</t>
  </si>
  <si>
    <t>1.6.4.1.04-Fianzas Judiciales y depósitos en consignación</t>
  </si>
  <si>
    <t>1.6.4.1.07-Ingresos por diferencial del gas licuado de petróleo</t>
  </si>
  <si>
    <t>1.6.4.1.09-Devolución de recursos a la CUT años anteriores</t>
  </si>
  <si>
    <t>1.6.4.1.10-Patrimonio público recuperado</t>
  </si>
  <si>
    <t>1.6.4.1.11-Ingresos por bienes extinguidos o decomisados</t>
  </si>
  <si>
    <t>1.6.4.1.99-Otros ingresos diversos</t>
  </si>
  <si>
    <t xml:space="preserve">1.2 Ingresos De Capital </t>
  </si>
  <si>
    <t>1.2.5 - Recuperación de inversiones financieras realizadas con fines de política</t>
  </si>
  <si>
    <t>1.2.5.4 - Recuperación de préstamos realizados con fines de política</t>
  </si>
  <si>
    <t>Total De Ingresos (1.1 + 1.2)</t>
  </si>
  <si>
    <t>Donaciones</t>
  </si>
  <si>
    <t>Donaciones corrientes</t>
  </si>
  <si>
    <t>Donaciones de capital</t>
  </si>
  <si>
    <t>Total de Ingresos con Donaciones</t>
  </si>
  <si>
    <t>Cifras preliminares. Fecha de registro al 28/01/2026</t>
  </si>
  <si>
    <t>El Presupuesto Vigente corresponde al presupuesto aprobado, referente a la Ley Núm.86-25 para el periodo fiscal 2025, incluyendo las modificaciones permitidas conforme a lo dispuesto en el Art.48 de la Ley Orgánica de Presupuesto para el Sector Público (Ley No.423-06).</t>
  </si>
  <si>
    <t>-Se incluyen los Recursos de Captación Directa.</t>
  </si>
  <si>
    <t xml:space="preserve">Cifra del PIB corresponde al marco macroeconómico , actualizado al 26/08/2025 (RD$7,968,099,027,305)                                                                                     </t>
  </si>
  <si>
    <t>Recaudado 2024</t>
  </si>
  <si>
    <t>Presupuesto Vigente 2025</t>
  </si>
  <si>
    <t>Recaudado 2025</t>
  </si>
  <si>
    <t>TN</t>
  </si>
  <si>
    <t>DGII</t>
  </si>
  <si>
    <t>DGA</t>
  </si>
  <si>
    <t>Total general</t>
  </si>
  <si>
    <t>Presupuesto Inicial</t>
  </si>
  <si>
    <t xml:space="preserve">Presupuesto Vigente </t>
  </si>
  <si>
    <t>% Ejecución</t>
  </si>
  <si>
    <t>2076-RECURSOS DE CAPTACION DIRECTA DEL MINISTERIO DE MEDIO AMB. DECRETO 222-06</t>
  </si>
  <si>
    <t>2077-RECURSOS DE CAPTACION DIRECTA DEL MINISTERIO DE EDUCACION SUPERIOR LEY 139-01</t>
  </si>
  <si>
    <t>2078-RECURSOS DE CAPTACION DIRECTA DEL MINISTERIO DE INTERIOR Y POLICIA LEY 80-99 RESOLUCION 02-06</t>
  </si>
  <si>
    <t>2079-RECURSOS DE CAPTACION DIRECTA DE LOS COMEDORES ECONOMICO LEY 856</t>
  </si>
  <si>
    <t>2080-RECURSOS DE CAPTACION DIRECTA DE LA DIRECCION GENERAL DE MIGRACION LEY 285-04</t>
  </si>
  <si>
    <t>2081-RECURSOS DE CAPTACION DIRECTA DE LA POLICIA NACIONAL LEY 96-04</t>
  </si>
  <si>
    <t>2082-RECURSOS DE CAPTACION DIRECTA DEL MINISTERIO DE INDUSTRIA  Y COMERCIO LEY 290-66</t>
  </si>
  <si>
    <t>2083-RECURSOS DE CAPTACION DIRECTA DE LA DIRECCION GENERAL DE MINERIA LEY 146-71</t>
  </si>
  <si>
    <t>2084-RECURSOS DE CAPTACION DIRECTA DEL MINISTERIO DE HACIENDA .</t>
  </si>
  <si>
    <t>2085-RECURSOS DE CAPTACION DIRECTA DE LA DIRECCION GENERAL DE BIENES NACIONALES LEY 1832-1948</t>
  </si>
  <si>
    <t>2086-RECURSOS DE CAPTACION DIRECTA DE CATASTRO NACIONAL LEY 317-68</t>
  </si>
  <si>
    <t>2088-RECURSOS DE CAPTACION DIRECTA DEL MINISTERIO DE EDUCACION</t>
  </si>
  <si>
    <t>2089-RECURSOS DE CAPTACION DIRECTA DEL MINISTERIO DE SALUD PUBLICA (DIRECCION FINANCIERA)</t>
  </si>
  <si>
    <t>2090-RECURSOS DE CAPTACION DIRECTA DEL MINISTERIO DE TURISMO LEY 541-84</t>
  </si>
  <si>
    <t>2091-RECURSOS DE CAPTACION DIRECTA DE LA COMISION EJECUTIVA DE INFRAESTRUCTURA DE ZONAS TURISTICA (CEIZTUR) DECRETO 655-08</t>
  </si>
  <si>
    <t>2093-RECURSOS DE CAPTACION DIRECTA DE LA FUERZA AEREAS DOMINICANA LEY 873-78 DECRECTO 655-08</t>
  </si>
  <si>
    <t>2095-RECURSOS DE CAPTACION DIRECTA DE LA DIRECCION GENERAL DE GANADERIA LEY 180-01</t>
  </si>
  <si>
    <t>2096-RECURSOS DE CAPTACION DIRECTA DEL MINISTERIO DE DEPORTES DECRETO 250-99</t>
  </si>
  <si>
    <t>2097-RECURSOS DE CAPTACION DIRECTA DEL MINISTERIO DE TRABAJO</t>
  </si>
  <si>
    <t>2099-RECURSOS DE CAPTACION DIRECTA DE LA PROCURADURIA GENERAL DE REPUBLICA</t>
  </si>
  <si>
    <t>2100-RECURSOS DE CAPTACION DIRECTA DEL CENTRO DE CAPACITACION EN POLITICA Y GESTION FISCAL (CAPGEFI) DECRETO 1846-80</t>
  </si>
  <si>
    <t>2102-RECURSOS DE CAPTACION DIRECTA DE LA OFICINA PARA EL REORDENAMIENTO DEL TRANSPORTE DECRETO 477-05</t>
  </si>
  <si>
    <t>2104-RECURSOS DE CAPTACIÓN DIRECTA DEL CUERPO ESPECIALIZADO EN SEGURIDAD AEROPORTUARIA (CESA)</t>
  </si>
  <si>
    <t>2106-RECURSOS DE CAPTACIÓN DIRECTA DEL INSTITUTO SALOME UREÑA</t>
  </si>
  <si>
    <t>2107-RECURSOS DE CAPTACIÓN DIRECTA DEL INSTITUTO TECNOLÓGICO DE LAS AMÉRICAS (ITLA)</t>
  </si>
  <si>
    <t>2108-RECURSOS DE CAPTACIÓN DIRECTA DEL MINISTERIO DE OBRAS PÚBLICAS Y COMUNICACIONES</t>
  </si>
  <si>
    <t>2111-RECURSOS DE CAPTACIÓN DIRECTA DE INSTITUTO NACIONAL DE LA AGUJA (INAGUJA)</t>
  </si>
  <si>
    <t>2114-RECURSOS DE CAPTACIÓN DIRECTA DE LA DIRECCION GENERAL DE ESCUELAS VOCACIONALES</t>
  </si>
  <si>
    <t>2117-RECURSOS DE CAPTACIÓN DIRECTA PARA EL FOMENTO Y DESARROLLO DEL GAS NATURAL EN EL PARQUE VEHICULAR</t>
  </si>
  <si>
    <t>2119-RECURSOS DE CAPTACION DIRECTA POR PRESTACION DE SERVICIOS (MIVHED) LEY-160-21</t>
  </si>
  <si>
    <t>2120-RECURSOS DE CAPTACION DIRECTA POR COBROS DE DERECHOS COMISION HIPICA (DECRETO No.352-99)</t>
  </si>
  <si>
    <t>2121-RECURSOS DE CAPTACION DIRECTA POR PRESTACION DE SERVICIOS DEL CAID (DECRETO NO.170-21)</t>
  </si>
  <si>
    <t>2122-RECURSOS DE CAPTACIÓN DIRECTA DE DIGEMAPS DEL MINISTERIO DE SALUD PÚBLICA   (DECRETO 82-15)</t>
  </si>
  <si>
    <t>2123-RECURSOS DE CAPTACION DIRECTA DE GARANTIAS MOBILIARIAS, MINISTERIO DE INDUSTRIA Y COMERCIO Y MIPYMES ( LEY NO.170-21)</t>
  </si>
  <si>
    <t>2124-FONDO DE ESTABILIZACIÓN Y COMPENSACIÓN DE LOS PRECIOS DE LOS COMBUSTIBLES (FECOPECO)</t>
  </si>
  <si>
    <t>2125-PATRIMONIO PUBLICO RECUPERADO (DECRETO 22-21)</t>
  </si>
  <si>
    <t>2128-RECURSOS DE CAPTACION DIRECTA DE LA OFICINA NACIONAL DE DERECHOS DE AUTOR (DECRETO 362-01)</t>
  </si>
  <si>
    <t>2129-RECURSOS DE CAPTACIÓN DIRECTA DEL HOSGEDOPOL</t>
  </si>
  <si>
    <t>2130-RECURSOS DE CAPTACIÓN DIRECTA DEL ITSC</t>
  </si>
  <si>
    <t>2131-RECURSOS DE CAPTACIÓN DIRECTA DEL ERD (LEY 262-43)</t>
  </si>
  <si>
    <t>2132-RECURSOS DE CAPTACIÓN DIRECTA DEL HOSPITAL CENTRAL DE LAS FUERZAS ARMADAS</t>
  </si>
  <si>
    <t>2133-RECURSOS DE CAPTACIÓN DIRECTA DE LA ARMADA DE LA REP. DOM. (LEY NO.3003-51)</t>
  </si>
  <si>
    <t>2134-RECURSOS DE CAPTACION DIRECTA DEL HOSPITAL MILITAR DOCENTE FARD, DR. RAMON DE LARA</t>
  </si>
  <si>
    <t>2137-RECURSOS DE CAPTACION DIRECTA DE LA JUNTA DE AVIACION CIVIL (DECRETO NO.655-08)</t>
  </si>
  <si>
    <t>2138-RECURSOS DE CAPTACIÓN DIRECTA DEL CONSEJO NACIONAL DE DROGAS (LEYES NO.72-02 Y 196-11)</t>
  </si>
  <si>
    <t>2139-RECURSOS DE CAPTACION DIRECTA DEL MINISTERIO DE ENERGIA Y MINAS (LEYES NOS.125-01 Y 365-22)</t>
  </si>
  <si>
    <t>2140-RECURSOS DE CAPTACION DIRECTA DE LA ORQUESTA SINFONICA NACIONAL (DECRETO NO.245-09)</t>
  </si>
  <si>
    <t>2141-RECURSOS DE CAPTACION DIRECTA DEL MINISTERIO DE DEFENSA (DECRETO NO.72-24)</t>
  </si>
  <si>
    <t>2142-RECURSOS DE CAPTACION DIRECTA DEL INSTITUTO CARTOGRAFICO MILITAR DE LAS FUERZAS ARMADAS (DECRETO NO.72-24)</t>
  </si>
  <si>
    <t>2143-RECURSOS DE CAPTACION DIRECTA DEL CIRCULO DEPORTIVO DE LAS FFAA Y PN (DECRETO NO.72-24)</t>
  </si>
  <si>
    <t>2144-RECURSOS DE CAPTACION DIRECTA DEL CUERPO ESPECIALIZADO DE SEGURIDAD PORTUARIA (DECRETO NO.72-24)</t>
  </si>
  <si>
    <t>2145-RECURSOS DE CAPTACION DIRECTA DE LA SUPERINTERDENCIA DE VIGILANCIA Y SEGURIDAD PRIVADA (DECRETO NO.72-24)</t>
  </si>
  <si>
    <t>2146-RECURSOS DE CAPTACION DIRECTA DEL INSTITUTO SUPERIOR PARA LA DEFENSA (INSUDE) (DECRETO NO.72-24)</t>
  </si>
  <si>
    <t>2147-RECURSOS DE CAPTACION DIRECTA DE LA DIRECCION GENERAL DE LA INDUSTRIA MILITAR DE LAS FUERZAS ARMADAS (DECRETO NO.72-24)</t>
  </si>
  <si>
    <t>2150-RECURSOS DE CAPTACION DIRECTA DE LA DIRECCION GENERAL DE PROMOCION DE LAS COMUNIDADES FRONTERIZAS (DECRETO NO.72-24)</t>
  </si>
  <si>
    <t>2151-RECURSOS DE CAPTACION DIRECTA DE LA DIRECCION GENERAL DE DRAGAS, PRESAS Y BALIZAMIENTO (DECRETO NO. 72-24).</t>
  </si>
  <si>
    <t>2152-RECURSOS DE CAPTACIÓN DIRECTA DE LA DIRECCIÓN GENERAL DE BELLAS ARTES (RESOL. NÚM 07-2024)</t>
  </si>
  <si>
    <t>2155-RECURSOS DE CAPTACION DIRECTA DE LA DIRECCION GENERAL DE MUSEOS (RESOL.NO.07-2024)</t>
  </si>
  <si>
    <t>2157-RECURSOS DE CAPTACIÓN DIRECTA DEL HEMOCENTRO NACIONAL DEL MISPAS (DECRETO NO.216-20)</t>
  </si>
  <si>
    <t>El Presupuesto Vigente corresponde al presupuesto aprobado, referente a la Ley No.86-25 para el periodo fiscal 2025, incluyendo las modificaciones permitidas conforme a lo dispuesto en el Art.48 de la Ley Orgánica de Presupuesto para el Sector Público (Ley No.423-06).</t>
  </si>
  <si>
    <t>(Valores en RD$)</t>
  </si>
  <si>
    <t>Variación 2025/2024</t>
  </si>
  <si>
    <t>Ejecutado</t>
  </si>
  <si>
    <t>Comprometido</t>
  </si>
  <si>
    <t>Pagado</t>
  </si>
  <si>
    <t>% PIB*</t>
  </si>
  <si>
    <t>REL.</t>
  </si>
  <si>
    <t>ABS.</t>
  </si>
  <si>
    <t xml:space="preserve"> (Ley núm. 80-24)</t>
  </si>
  <si>
    <t>7 = (5/3)</t>
  </si>
  <si>
    <t>8 = (5/PIB)</t>
  </si>
  <si>
    <t>(9) = (5-1)/1</t>
  </si>
  <si>
    <t>(10) = (5-1)</t>
  </si>
  <si>
    <t>2.1-Gastos corrientes</t>
  </si>
  <si>
    <t>2.1.2-Gastos de consumo</t>
  </si>
  <si>
    <t>2.1.2.1-Remuneraciones</t>
  </si>
  <si>
    <t>2.1.2.2-Bienes y servicios</t>
  </si>
  <si>
    <t>2.1.2.4-Impuestos sobre los productos, la producción y las importaciones de las empresas</t>
  </si>
  <si>
    <t>2.1.2.7-5 % que se asigna durante el ejercicio para gasto corriente</t>
  </si>
  <si>
    <t>2.1.2.8-1 % que se asigna durante el ejercicio para gasto corriente por calamidad publica</t>
  </si>
  <si>
    <t>2.1.3-Prestaciones de la seguridad social</t>
  </si>
  <si>
    <t>2.1.4-Intereses de la deuda</t>
  </si>
  <si>
    <t>2.1.6-Transferencias corrientes otorgadas</t>
  </si>
  <si>
    <t>2.1.6.1-Transferencias al sector privado</t>
  </si>
  <si>
    <t>2.1.6.2-Transferencias al sector público</t>
  </si>
  <si>
    <t>2.1.6.3-Transferencia al sector externo</t>
  </si>
  <si>
    <t>2.1.6.4-Transferencias a otras instituciones públicas</t>
  </si>
  <si>
    <t>2.1.9-Otros gastos corrientes</t>
  </si>
  <si>
    <t>2.2-Gastos de capital</t>
  </si>
  <si>
    <t>2.2.1-Construcciones en proceso</t>
  </si>
  <si>
    <t>2.2.2-Activos fijos (formación bruta de capital fijo)</t>
  </si>
  <si>
    <t>2.2.4-Objetos de valor</t>
  </si>
  <si>
    <t>2.2.5-Activos no producidos</t>
  </si>
  <si>
    <t>2.2.6-Transferencias de capital otorgadas</t>
  </si>
  <si>
    <t>2.2.6.1-Transferencias de capital al sector privado</t>
  </si>
  <si>
    <t>2.2.6.2-Transferencias de capital al sector público</t>
  </si>
  <si>
    <t>2.2.6.3-Transferencia de capital al sector externo</t>
  </si>
  <si>
    <t>2.2.6.7-Otras transferencias de capital</t>
  </si>
  <si>
    <t>2.2.8-Gastos de capital, reserva presupuestaria</t>
  </si>
  <si>
    <t>Fecha de imputación al 31/12/2025 y de registro al 28/01/2026.   </t>
  </si>
  <si>
    <t>Para 2025 se utilizó el PIB correspondiente al marco macroeconómico actualizado al 26/08/2025 (RD$7,968,099,027,305)  </t>
  </si>
  <si>
    <r>
      <rPr>
        <b/>
        <sz val="9"/>
        <color theme="1"/>
        <rFont val="Avenir Next LT Pro"/>
        <family val="2"/>
      </rPr>
      <t>Fuente:</t>
    </r>
    <r>
      <rPr>
        <sz val="9"/>
        <color theme="1"/>
        <rFont val="Avenir Next LT Pro"/>
        <family val="2"/>
      </rPr>
      <t xml:space="preserve"> Sistema de Información de la Gestión Financiera (SIGEF).</t>
    </r>
  </si>
  <si>
    <t>% 
Ejecución</t>
  </si>
  <si>
    <t>% 
PIB*</t>
  </si>
  <si>
    <t>9 = (5-1)</t>
  </si>
  <si>
    <t>10 = 9/1</t>
  </si>
  <si>
    <t>0202 - MINISTERIO DE INTERIOR Y POLICÍA</t>
  </si>
  <si>
    <t>0211 - MINISTERIO DE OBRAS PÚBLICAS Y COMUNICACIONES</t>
  </si>
  <si>
    <t>0214 - PROCURADURÍA GENERAL DE LA REPÚBLICA</t>
  </si>
  <si>
    <t>0221 - MINISTERIO DE ADMINISTRACIÓN PÚBLICA</t>
  </si>
  <si>
    <t>0222 - MINISTERIO DE ENERGÍA Y MINAS</t>
  </si>
  <si>
    <t>0405 - TRIBUNAL SUPERIOR ELECTORAL (TSE)</t>
  </si>
  <si>
    <t>0406 - OFICINA NACIONAL DE DEFENSA PÚBLICA</t>
  </si>
  <si>
    <t>0998 - ADMINISTRACION DE DEUDA PÚBLICA Y ACTIVOS FINANCIEROS</t>
  </si>
  <si>
    <r>
      <rPr>
        <b/>
        <sz val="9"/>
        <rFont val="Avenir Next LT Pro"/>
        <family val="2"/>
      </rPr>
      <t>Fuente:</t>
    </r>
    <r>
      <rPr>
        <sz val="9"/>
        <rFont val="Avenir Next LT Pro"/>
        <family val="2"/>
      </rPr>
      <t xml:space="preserve"> Sistema de Información de la Gestión Financiera (SIGEF).</t>
    </r>
  </si>
  <si>
    <t xml:space="preserve"> 2024-2025</t>
  </si>
  <si>
    <t>Variación 2024/2025</t>
  </si>
  <si>
    <t>(8) = (5)/PIB</t>
  </si>
  <si>
    <r>
      <rPr>
        <b/>
        <sz val="8"/>
        <color theme="1"/>
        <rFont val="Avenir Next LT Pro"/>
        <family val="2"/>
      </rPr>
      <t>Fuente</t>
    </r>
    <r>
      <rPr>
        <sz val="8"/>
        <color theme="1"/>
        <rFont val="Avenir Next LT Pro"/>
        <family val="2"/>
      </rPr>
      <t>: Sistema de Información de la Gestión Financiera (SIGEF).                                                                                    </t>
    </r>
  </si>
  <si>
    <t xml:space="preserve"> </t>
  </si>
  <si>
    <t>PIB Nominal 2025 (RD$ millones)</t>
  </si>
  <si>
    <t>%PIB 1/</t>
  </si>
  <si>
    <t>2 = (1/PIB)</t>
  </si>
  <si>
    <t>1.1.1.1.2 - Organismos Autónomos y Descentralizados No Financieros</t>
  </si>
  <si>
    <t>2.1.2.1 - Remuneraciones</t>
  </si>
  <si>
    <t>2.1.2.2 - Bienes y servicios</t>
  </si>
  <si>
    <t>2.1.2.4 - Impuestos sobre los productos, la producción y las importaciones de las empresas</t>
  </si>
  <si>
    <t>2.1.6.1 - Transferencias al sector privado</t>
  </si>
  <si>
    <t>2.1.6.2 - Transferencias al sector público</t>
  </si>
  <si>
    <t>2.1.6.3 - Transferencia al sector externo</t>
  </si>
  <si>
    <t>2.1.6.4 - Transferencias a otras instituciones públicas</t>
  </si>
  <si>
    <t>2.2.7 - Inversiones financieras realizadas con fines de política</t>
  </si>
  <si>
    <t>1.1.1.1.3 - Instituciones de la seguridad social</t>
  </si>
  <si>
    <t>Notas: </t>
  </si>
  <si>
    <t>1/ El Presupuesto Inicial corresponde a la Ley No. 80.24</t>
  </si>
  <si>
    <t>2/ PIB Nominal estimado para el año 2025 en el Marco Macroeconómico revisado al 21 de agosto de 2024 (RD$8,113,264,048,169).</t>
  </si>
  <si>
    <r>
      <t xml:space="preserve">Fuente: </t>
    </r>
    <r>
      <rPr>
        <sz val="10"/>
        <color theme="1"/>
        <rFont val="Avenir Next LT Pro"/>
        <family val="2"/>
      </rPr>
      <t>Sistema de Información de la Gestión Financiera (SIGEF). </t>
    </r>
  </si>
  <si>
    <t>Presupuesto
 Inicial 2025
Ley núm 80-24</t>
  </si>
  <si>
    <t>Devengado
 2025</t>
  </si>
  <si>
    <t>% Vigente vs. Devengado</t>
  </si>
  <si>
    <t>Servicio</t>
  </si>
  <si>
    <t>Externo</t>
  </si>
  <si>
    <t>Amortización</t>
  </si>
  <si>
    <t>Comisiones</t>
  </si>
  <si>
    <t>Interno</t>
  </si>
  <si>
    <r>
      <rPr>
        <b/>
        <sz val="8"/>
        <color theme="1"/>
        <rFont val="Avenir Next LT Pro"/>
        <family val="2"/>
      </rPr>
      <t>Fuente:</t>
    </r>
    <r>
      <rPr>
        <sz val="8"/>
        <color theme="1"/>
        <rFont val="Avenir Next LT Pro"/>
        <family val="2"/>
      </rPr>
      <t xml:space="preserve"> Sistema de Información de la Gestión Financiera (SIGEF).                                                                                    </t>
    </r>
  </si>
  <si>
    <t>Presupuesto
 Inicial</t>
  </si>
  <si>
    <t>5102 - CENTRO DE EXPORTACIONES E INVERSIONES DE LA REP. DOM.</t>
  </si>
  <si>
    <t>5103 - CONSEJO NACIONAL DE POBLACIÓN Y FAMILIA</t>
  </si>
  <si>
    <t>5104 - DEPARTAMENTO AEROPORTUARIO</t>
  </si>
  <si>
    <t>5109 - DEFENSA CIVIL</t>
  </si>
  <si>
    <t>5111 - INSTITUTO AGRARIO DOMINICANO</t>
  </si>
  <si>
    <t>5112 - INSTITUTO AZUCARERO DOMINICANO</t>
  </si>
  <si>
    <t>5118 - INSTITUTO NACIONAL DE RECURSOS HIDRAÚLICOS (INDRHI)</t>
  </si>
  <si>
    <t>5119 - INSTITUTO PARA EL DESARROLLO DEL SUROESTE</t>
  </si>
  <si>
    <t>5120 - JARDÍN BOTÁNICO</t>
  </si>
  <si>
    <t>5121 - LIGA MUNICIPAL DOMINICANA</t>
  </si>
  <si>
    <t>5127 - SUPERINTENDENCIA DE SEGUROS</t>
  </si>
  <si>
    <t>5128 - UNIVERSIDAD AUTÓNOMA DE SANTO DOMINGO</t>
  </si>
  <si>
    <t>5130 - PARQUE ZOOLÓGICO NACIONAL</t>
  </si>
  <si>
    <t>5131 - INSTITUTO DOMINICANO DE LAS TELECOMUNICACIONES</t>
  </si>
  <si>
    <t>5132 - INSTITUTO DOMINICANO DE INVESTIGACIONES AGROPECUARIAS Y FORESTALES</t>
  </si>
  <si>
    <t>5133 - MUSEO DE HISTORIA NATURAL</t>
  </si>
  <si>
    <t>5134 - ACUARIO NACIONAL</t>
  </si>
  <si>
    <t>5135 - OFICINA NACIONAL DE PROPIEDAD INDUSTRIAL</t>
  </si>
  <si>
    <t>5136 - INSTITUTO DOMINICANO DEL CAFÉ</t>
  </si>
  <si>
    <t>5137 - INSTITUTO DUARTIANO</t>
  </si>
  <si>
    <t>5138 - COMISIÓN NACIONAL DE ENERGÍA</t>
  </si>
  <si>
    <t>5139 - SUPERINTENDENCIA DE ELECTRICIDAD</t>
  </si>
  <si>
    <t>5140 - INSTITUTO DEL TABACO DE LA REPÚBLICA DOMINICANA</t>
  </si>
  <si>
    <t>5142 - FONDO PATRIMONIAL DE LAS EMPRESAS REFORMADAS</t>
  </si>
  <si>
    <t>5143 - INSTITUTO DE DESARROLLO Y CRÉDITO COOPERATIVO</t>
  </si>
  <si>
    <t>5144 - FONDO ESPECIAL PARA EL DESARROLLO AGROPECUARIO</t>
  </si>
  <si>
    <t>5147 - INSTITUTO NACIONAL DE LA UVA</t>
  </si>
  <si>
    <t>5150 - CONSEJO NACIONAL DE ZONAS FRANCAS</t>
  </si>
  <si>
    <t>5154 - INSTITUTO DE INNOVACION EN BIOTECNOLOGIA E INDUSTRIAL (IIBI)</t>
  </si>
  <si>
    <t>5157 - CORPORACION DOMICANA DE EMPRESAS ESTATALES (CORDE</t>
  </si>
  <si>
    <t>5158 - DIRECCION GENERAL DE ADUANAS</t>
  </si>
  <si>
    <t>5159 - DIRECCION GENERAL DE IMPUESTOS INTERNOS</t>
  </si>
  <si>
    <t>5161 - INSTITUTO DE PROTECCION DE LOS DERECHOS AL CONSUMIDOR</t>
  </si>
  <si>
    <t>5162 - INSTITUTO DOMINICANO DE AVIACION CIVIL</t>
  </si>
  <si>
    <t>5163 - CONSEJO DOMINICANO DE PESCA Y ACUICULTURA</t>
  </si>
  <si>
    <t>5165 - COMISION REGULADORA DE PRACTICAS DESLEALES</t>
  </si>
  <si>
    <t>5166 - COMISION NACIONAL DE DEFENSA DE LA COMPETENCIA</t>
  </si>
  <si>
    <t>5168 - ARCHIVO GENERAL DE LA NACION</t>
  </si>
  <si>
    <t>5169 - DIRECCION GENERAL DE CINE (DGCINE)</t>
  </si>
  <si>
    <t>5171 - INSTITUTO DOMINICANO PARA LA CALIDAD (INDOCAL)</t>
  </si>
  <si>
    <t>5172 - ORGANISMO DOMINICANO DE ACREDITACION (ODAC)</t>
  </si>
  <si>
    <t>5174 - MERCADOS DOMINICANOS DE ABASTO AGROPECUARIO</t>
  </si>
  <si>
    <t>5175 - CONSEJO NACIONAL DE COMPETITIVIDAD</t>
  </si>
  <si>
    <t>5176 - CONSEJO NACIONAL DE DISCAPACIDAD (CONADIS)</t>
  </si>
  <si>
    <t>5177 - CONSEJO NAC. DE INVESTIGACIONES AGROPECUARIAS Y FORESTALES (CONIAF)</t>
  </si>
  <si>
    <t>5178 - FONDO NACIONAL PARA EL MEDIO AMBIENTE Y RECURSOS NATURALES</t>
  </si>
  <si>
    <t>5179 - SERVICIO GEOLOGICO NACIONAL</t>
  </si>
  <si>
    <t>5181 - INSTITUTO GEOGRÁFICO NACIONAL JOSÉ JOAQUÍN HUNGRÍA MORELL</t>
  </si>
  <si>
    <t>5182 - INSTITUTO NACIONAL DE TRÁNSITO Y TRANSPORTE TERRESTRE</t>
  </si>
  <si>
    <t>5183 - UNIDAD DE ANÁLISIS FINANCIERO (UAF)</t>
  </si>
  <si>
    <t>5184 - DIRECCIÓN GENERAL DE ALIANZAS PÚBLICO-PRIVADAS</t>
  </si>
  <si>
    <t>5186 - INSTITUTO PARA EL FOMENTO, ACCESO Y GARANTIA PARA MI CASA (INFAMICASA)</t>
  </si>
  <si>
    <t>5187 - DIRECCIÓN GENERAL DE RIESGOS AGROPECUARIOS</t>
  </si>
  <si>
    <t>5189 - DIRECCION GENERAL DE MECENAZGO (DGM)</t>
  </si>
  <si>
    <t>5190 - INSTITUTO NACIONAL DE COORDINACIÓN DE TRASPLANTE (INCORT)</t>
  </si>
  <si>
    <t>5191 - INSTITUTO NACIONAL DE CUSTODIA Y ADMINISTRACION DE BIENES INCAUTADOS, DECOMISADOS Y EN EXTINCION DE DOMINIO (INCABIDE)</t>
  </si>
  <si>
    <t>5193 - INSTITUTO DOMINICANO DE METEOROLOGÍA (INDOMET)</t>
  </si>
  <si>
    <t>5202 - INSTITUTO DE AUXILIOS</t>
  </si>
  <si>
    <t>5205 - SUPERINTENDENCIA DE PENSIONES</t>
  </si>
  <si>
    <t>5206 - SUPERINTENDENCIA DE SALUD Y RIESGO LABORAL</t>
  </si>
  <si>
    <t>5207 - CONSEJO NACIONAL DE SEGURIDAD SOCIAL</t>
  </si>
  <si>
    <t>5208 - SEGURO NACIONAL DE SALUD</t>
  </si>
  <si>
    <t>5209 - DIRECCIÓN GENERAL DE INFORMACIÓN Y DEFENSA DE LOS AFILIADOS</t>
  </si>
  <si>
    <t>5210 - INSTITUTO DOMINICANO DE PREVENCIÓN Y PROTECCIÓN DE RIESGOS LABORALES</t>
  </si>
  <si>
    <t>5211 - TESORERÍA DE LA SEGURIDAD SOCIAL</t>
  </si>
  <si>
    <t>1/ El Presupuesto Inicial corresponde a la Ley núm. 80.24</t>
  </si>
  <si>
    <r>
      <rPr>
        <b/>
        <sz val="10"/>
        <color theme="1"/>
        <rFont val="Avenir Next LT Pro"/>
        <family val="2"/>
      </rPr>
      <t>Fuente:</t>
    </r>
    <r>
      <rPr>
        <sz val="10"/>
        <color theme="1"/>
        <rFont val="Avenir Next LT Pro"/>
        <family val="2"/>
      </rPr>
      <t xml:space="preserve"> Sistema de Información de la Gestión Financiera (SIGEF). </t>
    </r>
  </si>
  <si>
    <r>
      <t xml:space="preserve">%PIB </t>
    </r>
    <r>
      <rPr>
        <b/>
        <vertAlign val="superscript"/>
        <sz val="11"/>
        <color rgb="FFFFFFFF"/>
        <rFont val="Avenir Next LT Pro"/>
        <family val="2"/>
      </rPr>
      <t>2/</t>
    </r>
  </si>
  <si>
    <t>9 = (5 -1)</t>
  </si>
  <si>
    <t>10 = (9/1)</t>
  </si>
  <si>
    <t xml:space="preserve"> Organismos Autónomos y Descentralizados No Financieros</t>
  </si>
  <si>
    <t xml:space="preserve"> Instituciones de la Seguridad Social</t>
  </si>
  <si>
    <t xml:space="preserve">1/ Fecha de imputación al 31/12/2025 y de registro al 28/01/2026.                                                                                           </t>
  </si>
  <si>
    <t>2/ Para 2025 se utilizó el PIB correspondiente al marco macroeconómico actualizado al 26/08/2025 (RD$7,968,099,027,305)</t>
  </si>
  <si>
    <t>3/ El Presupuesto Vigente corresponde al presupuesto aprobado, referente a la Ley núm. 86-25 que modifica la Ley núm. 80-24 de Presupuesto General del Estado para el ejercicio presupuestario del año 2025. Adicionalmente, las modificaciones también cumplen con los criterios dispuestos en el artículo 48 de la Ley Orgánica de Presupuesto para el Sector Público (Ley núm. 423-06).</t>
  </si>
  <si>
    <r>
      <rPr>
        <b/>
        <sz val="8"/>
        <color theme="1"/>
        <rFont val="Avenir Next LT Pro"/>
        <family val="2"/>
      </rPr>
      <t>Fuente:</t>
    </r>
    <r>
      <rPr>
        <sz val="8"/>
        <color theme="1"/>
        <rFont val="Avenir Next LT Pro"/>
        <family val="2"/>
      </rPr>
      <t xml:space="preserve"> Sistema de la Información de la Gestión Financiera (SIGEF)</t>
    </r>
  </si>
  <si>
    <t>2024 -2025</t>
  </si>
  <si>
    <t xml:space="preserve">Detalle </t>
  </si>
  <si>
    <t>8= (5-1)</t>
  </si>
  <si>
    <t>9= (5/1)</t>
  </si>
  <si>
    <t>10 = (5/PIB)</t>
  </si>
  <si>
    <t>2.1.3 - Prestaciones de la seguridad social (sistema propio de la empresa)</t>
  </si>
  <si>
    <t>1.1.1.1.3 - Instituciones de la Seguridad Social</t>
  </si>
  <si>
    <t>NA</t>
  </si>
  <si>
    <r>
      <rPr>
        <b/>
        <sz val="8"/>
        <color theme="1"/>
        <rFont val="Avenir Next LT Pro"/>
        <family val="2"/>
      </rPr>
      <t>Fuente</t>
    </r>
    <r>
      <rPr>
        <sz val="8"/>
        <color theme="1"/>
        <rFont val="Avenir Next LT Pro"/>
        <family val="2"/>
      </rPr>
      <t>: Sistema de la Información de la Gestión Financiera (SIGEF)</t>
    </r>
  </si>
  <si>
    <t>2024 - 2025</t>
  </si>
  <si>
    <t>Presupuesto
 Vigente 1/</t>
  </si>
  <si>
    <t>7= (5/3)</t>
  </si>
  <si>
    <t>8 = (5-1)</t>
  </si>
  <si>
    <t>9= (8/1)</t>
  </si>
  <si>
    <t>5102-CENTRO DE EXPORTACIONES E INVERSIONES DE LA REP. DOM.</t>
  </si>
  <si>
    <t>5103-CONSEJO NACIONAL DE POBLACIÓN Y FAMILIA</t>
  </si>
  <si>
    <t>5104-DEPARTAMENTO AEROPORTUARIO</t>
  </si>
  <si>
    <t>5109-DEFENSA CIVIL</t>
  </si>
  <si>
    <t>`</t>
  </si>
  <si>
    <t>5111-INSTITUTO AGRARIO DOMINICANO</t>
  </si>
  <si>
    <t>5112-INSTITUTO AZUCARERO DOMINICANO</t>
  </si>
  <si>
    <t>5118-INSTITUTO NACIONAL DE RECURSOS HIDRAÚLICOS (INDRHI)</t>
  </si>
  <si>
    <t>5119-INSTITUTO PARA EL DESARROLLO DEL SUROESTE</t>
  </si>
  <si>
    <t>5120-JARDÍN BOTÁNICO</t>
  </si>
  <si>
    <t>5121-LIGA MUNICIPAL DOMINICANA</t>
  </si>
  <si>
    <t>5127-SUPERINTENDENCIA DE SEGUROS</t>
  </si>
  <si>
    <t>5128-UNIVERSIDAD AUTÓNOMA DE SANTO DOMINGO</t>
  </si>
  <si>
    <t>5130-PARQUE ZOOLÓGICO NACIONAL</t>
  </si>
  <si>
    <t>5131-INSTITUTO DOMINICANO DE LAS TELECOMUNICACIONES</t>
  </si>
  <si>
    <t>5132-INSTITUTO DOMINICANO DE INVESTIGACIONES AGROPECUARIAS Y FORESTALES</t>
  </si>
  <si>
    <t>5133-MUSEO DE HISTORIA NATURAL</t>
  </si>
  <si>
    <t>5134-ACUARIO NACIONAL</t>
  </si>
  <si>
    <t>5135-OFICINA NACIONAL DE PROPIEDAD INDUSTRIAL</t>
  </si>
  <si>
    <t>5136-INSTITUTO DOMINICANO DEL CAFÉ</t>
  </si>
  <si>
    <t>5137-INSTITUTO DUARTIANO</t>
  </si>
  <si>
    <t>5138-COMISIÓN NACIONAL DE ENERGÍA</t>
  </si>
  <si>
    <t>5139-SUPERINTENDENCIA DE ELECTRICIDAD</t>
  </si>
  <si>
    <t>5140-INSTITUTO DEL TABACO DE LA REPÚBLICA DOMINICANA</t>
  </si>
  <si>
    <t>5142-FONDO PATRIMONIAL DE LAS EMPRESAS REFORMADAS</t>
  </si>
  <si>
    <t>5143-INSTITUTO DE DESARROLLO Y CRÉDITO COOPERATIVO</t>
  </si>
  <si>
    <t>5144-FONDO ESPECIAL PARA EL DESARROLLO AGROPECUARIO</t>
  </si>
  <si>
    <t>5147-INSTITUTO NACIONAL DE LA UVA</t>
  </si>
  <si>
    <t>5150-CONSEJO NACIONAL DE ZONAS FRANCAS</t>
  </si>
  <si>
    <t>5151-CONSEJO NACIONAL PARA LA NIÑEZ Y LA ADOLESCENCIA</t>
  </si>
  <si>
    <t>5154-INSTITUTO DE INNOVACION EN BIOTECNOLOGIA E INDUSTRIAL (IIBI)</t>
  </si>
  <si>
    <t>5155-INSTITUTO DE FORMACIÓN TÉCNICO PROFESIONAL (INFOTEP)</t>
  </si>
  <si>
    <t>5157-CORPORACION DOMICANA DE EMPRESAS ESTATALES (CORDE</t>
  </si>
  <si>
    <t>5158-DIRECCION GENERAL DE ADUANAS</t>
  </si>
  <si>
    <t>5159-DIRECCION GENERAL DE IMPUESTOS INTERNOS</t>
  </si>
  <si>
    <t>5161-INSTITUTO DE PROTECCION DE LOS DERECHOS AL CONSUMIDOR</t>
  </si>
  <si>
    <t>5162-INSTITUTO DOMINICANO DE AVIACION CIVIL</t>
  </si>
  <si>
    <t>5163-CONSEJO DOMINICANO DE PESCA Y ACUICULTURA</t>
  </si>
  <si>
    <t>5165-COMISION REGULADORA DE PRACTICAS DESLEALES</t>
  </si>
  <si>
    <t>5166-COMISION NACIONAL DE DEFENSA DE LA COMPETENCIA</t>
  </si>
  <si>
    <t>5168-ARCHIVO GENERAL DE LA NACIÓN</t>
  </si>
  <si>
    <t>5169-DIRECCIÓN GENERAL DE CINE (DGCINE)</t>
  </si>
  <si>
    <t>5171-INSTITUTO DOMINICANO PARA LA CALIDAD (INDOCAL)</t>
  </si>
  <si>
    <t>5172-ORGANISMO DOMINICANO DE ACREDITACION (ODAC)</t>
  </si>
  <si>
    <t>5174-MERCADOS DOMINICANOS DE ABASTO AGROPECUARIO</t>
  </si>
  <si>
    <t>5175-CONSEJO NACIONAL DE COMPETITIVIDAD</t>
  </si>
  <si>
    <t>5176-CONSEJO NACIONAL DE DISCAPACIDAD (CONADIS)</t>
  </si>
  <si>
    <t>5177-CONSEJO NAC. DE INVESTIGACIONES AGROPECUARIAS Y FORESTALES (CONIAF)</t>
  </si>
  <si>
    <t>5178-FONDO NACIONAL PARA EL MEDIO AMBIENTE Y RECURSOS NATURALES</t>
  </si>
  <si>
    <t>5179-SERVICIO GEOLOGICO NACIONAL</t>
  </si>
  <si>
    <t>5180-DIRECCION CENTRAL DEL SERVICIO NACIONAL DE SALUD</t>
  </si>
  <si>
    <t>5181-INSTITUTO GEOGRÁFICO NACIONAL JOSÉ JOAQUÍN HUNGRÍA MORELL</t>
  </si>
  <si>
    <t>5182-INSTITUTO NACIONAL DE TRÁNSITO Y TRANSPORTE TERRESTRE</t>
  </si>
  <si>
    <t>5183-UNIDAD DE ANÁLISIS FINANCIERO (UAF)</t>
  </si>
  <si>
    <t>5184-DIRECCIÓN GENERAL DE ALIANZAS PÚBLICO-PRIVADAS</t>
  </si>
  <si>
    <t>5186-INSTITUTO PARA EL FOMENTO, ACCESO Y GARANTIA PARA MI CASA (INFAMICASA)</t>
  </si>
  <si>
    <t>5187-DIRECCIÓN GENERAL DE RIESGOS AGROPECUARIOS</t>
  </si>
  <si>
    <t>5188-INSTITUTO NACIONAL DE ATENCIÓN INTEGRAL A LA PRIMERA INFANCIA (INAIPI)</t>
  </si>
  <si>
    <t>5189-DIRECCION GENERAL DE MECENAZGO (DGM)</t>
  </si>
  <si>
    <t>5190-INSTITUTO NACIONAL DE COORDINACIÓN DE TRASPLANTE (INCORT)</t>
  </si>
  <si>
    <t>5191-INSTITUTO NACIONAL DE CUSTODIA Y ADMINISTRACION DE BIENES INCAUTADOS, DECOMISADOS Y EN EXTINCION DE DOMINIO (INCABIDE)</t>
  </si>
  <si>
    <t>5193-INSTITUTO DOMINICANO DE METEOROLOGÍA (INDOMET)</t>
  </si>
  <si>
    <t>Presupuesto
Vigente</t>
  </si>
  <si>
    <t>9 = (8/1)</t>
  </si>
  <si>
    <t>10= (5/PIB)</t>
  </si>
  <si>
    <t>5202-INSTITUTO DE AUXILIOS Y VIVIENDAS</t>
  </si>
  <si>
    <t>5205-SUPERINTENDENCIA DE PENSIONES</t>
  </si>
  <si>
    <t>5206-SUPERINTENDENCIA DE SALUD Y RIESGO LABORAL</t>
  </si>
  <si>
    <t>5207-CONSEJO NACIONAL DE SEGURIDAD SOCIAL</t>
  </si>
  <si>
    <t>5208-SEGURO NACIONAL DE SALUD</t>
  </si>
  <si>
    <t>5209-DIRECCIÓN GENERAL DE INFORMACIÓN Y DEFENSA DE LOS AFILIADOS</t>
  </si>
  <si>
    <t>5210-INSTITUTO DOMINICANO DE PREVENCIÓN Y PROTECCIÓN DE RIESGOS LABORALES</t>
  </si>
  <si>
    <t>5211-TESORERÍA DE LA SEGURIDAD SOCIAL</t>
  </si>
  <si>
    <t>% PIB 2/</t>
  </si>
  <si>
    <t>8= ( 5-1)</t>
  </si>
  <si>
    <t>9 = (7/1)</t>
  </si>
  <si>
    <t>10= (4/PIB)</t>
  </si>
  <si>
    <t>1.4-Justicia, orden público y seguridad</t>
  </si>
  <si>
    <t>3.3-Cambio Climático</t>
  </si>
  <si>
    <t>5-INTERESES DE LA DEUDA PÚBLICA</t>
  </si>
  <si>
    <t>5.1-Intereses y comisiones de deuda pública</t>
  </si>
  <si>
    <t>2.1.2.7-5 %  que se asigna durante el ejercicio para gasto corriente</t>
  </si>
  <si>
    <t>2.2.1.1-Construcciones por contrato</t>
  </si>
  <si>
    <t>2.2.2.1-Viviendas, edificios y estructuras</t>
  </si>
  <si>
    <t>2.2.2.2-Maquinaria y equipo</t>
  </si>
  <si>
    <t>2.2.2.3-Equipo de defensa y seguridad</t>
  </si>
  <si>
    <t>2.2.2.4-Activos biológicos cultivados</t>
  </si>
  <si>
    <t>2.2.2.5-Activos fijos intangibles</t>
  </si>
  <si>
    <t>2.2.5.1-Activos tangibles no producidos de origen natural</t>
  </si>
  <si>
    <t>2.2.8.1-5 %  que se asigna durante el ejercicio para inversión</t>
  </si>
  <si>
    <r>
      <t xml:space="preserve">Fuente: </t>
    </r>
    <r>
      <rPr>
        <sz val="8"/>
        <color theme="1"/>
        <rFont val="Avenir Next LT Pro"/>
        <family val="2"/>
      </rPr>
      <t>Sistema de Información de la Gestión Financiera (SIGEF).                        </t>
    </r>
    <r>
      <rPr>
        <b/>
        <sz val="8"/>
        <color theme="1"/>
        <rFont val="Avenir Next LT Pro"/>
        <family val="2"/>
      </rPr>
      <t>                                                            </t>
    </r>
  </si>
  <si>
    <t>0201-PRESIDENCIA DE LA REPÚBLICA</t>
  </si>
  <si>
    <t>0202-MINISTERIO DE  INTERIOR Y POLICÍA</t>
  </si>
  <si>
    <t>0203-MINISTERIO DE DEFENSA</t>
  </si>
  <si>
    <t>0204-MINISTERIO DE RELACIONES EXTERIORES</t>
  </si>
  <si>
    <t>0205-MINISTERIO DE HACIENDA</t>
  </si>
  <si>
    <t>0207-MINISTERIO DE SALUD PÚBLICA Y ASISTENCIA SOCIAL</t>
  </si>
  <si>
    <t>0209-MINISTERIO DE TRABAJO</t>
  </si>
  <si>
    <t>0210-MINISTERIO DE AGRICULTURA</t>
  </si>
  <si>
    <t>0211-MINISTERIO DE OBRAS PÚBLICAS Y COMUNICACIONES</t>
  </si>
  <si>
    <t>0212-MINISTERIO DE INDUSTRIA, COMERCIO Y MIPYMES (MICM)</t>
  </si>
  <si>
    <t>0216-MINISTERIO DE CULTURA</t>
  </si>
  <si>
    <t>0217-MINISTERIO DE LA JUVENTUD</t>
  </si>
  <si>
    <t>0220-MINISTERIO DE ECONOMÍA, PLANIFICACIÓN Y DESARROLLO</t>
  </si>
  <si>
    <r>
      <rPr>
        <b/>
        <sz val="8"/>
        <color theme="1"/>
        <rFont val="Avenir Next LT Pro"/>
        <family val="2"/>
      </rPr>
      <t xml:space="preserve">Fuente: </t>
    </r>
    <r>
      <rPr>
        <sz val="8"/>
        <color theme="1"/>
        <rFont val="Avenir Next LT Pro"/>
        <family val="2"/>
      </rPr>
      <t>Sistema de Información de la Gestión Financiera (SIGEF).                                                                                    </t>
    </r>
  </si>
  <si>
    <t>1-SERVICIOS  GENERALES</t>
  </si>
  <si>
    <t>1.1-Administración general</t>
  </si>
  <si>
    <t>1.3-Defensa nacional</t>
  </si>
  <si>
    <t>1.2-Relaciones internacionales</t>
  </si>
  <si>
    <t>2-SERVICIOS ECONÓMICOS</t>
  </si>
  <si>
    <t>2.2-Agropecuaria, caza, pesca y silvicultura</t>
  </si>
  <si>
    <t>2.1-Asuntos económicos, comerciales y laborales</t>
  </si>
  <si>
    <t>2.6-Transporte</t>
  </si>
  <si>
    <t>2.7-Comunicaciones</t>
  </si>
  <si>
    <t>3-PROTECCIÓN DEL MEDIO AMBIENTE</t>
  </si>
  <si>
    <t>4-SERVICIOS SOCIALES</t>
  </si>
  <si>
    <t>4.3-Actividades deportivas, recreativas, culturales y religiosas</t>
  </si>
  <si>
    <t>4.4-Educación</t>
  </si>
  <si>
    <t>4.5-Protección social</t>
  </si>
  <si>
    <t>4.1-Vivienda y servicios comunitarios</t>
  </si>
  <si>
    <t>4.2-Salud</t>
  </si>
  <si>
    <r>
      <t xml:space="preserve">Fuente: </t>
    </r>
    <r>
      <rPr>
        <sz val="8"/>
        <color theme="1"/>
        <rFont val="Avenir Next LT Pro"/>
        <family val="2"/>
      </rPr>
      <t>Sistema de Información de la Gestión Financiera (SIGEF).</t>
    </r>
    <r>
      <rPr>
        <b/>
        <sz val="8"/>
        <color theme="1"/>
        <rFont val="Avenir Next LT Pro"/>
        <family val="2"/>
      </rPr>
      <t>                                                                                    </t>
    </r>
  </si>
  <si>
    <r>
      <t>Presupuesto
 Vigente</t>
    </r>
    <r>
      <rPr>
        <b/>
        <vertAlign val="superscript"/>
        <sz val="12"/>
        <color theme="0"/>
        <rFont val="Avenir Next LT Pro"/>
        <family val="2"/>
      </rPr>
      <t>1/</t>
    </r>
  </si>
  <si>
    <t>% 
 Ejecución</t>
  </si>
  <si>
    <r>
      <t>% PIB</t>
    </r>
    <r>
      <rPr>
        <b/>
        <vertAlign val="superscript"/>
        <sz val="12"/>
        <color theme="0"/>
        <rFont val="Avenir Next LT Pro"/>
        <family val="2"/>
      </rPr>
      <t>2/</t>
    </r>
  </si>
  <si>
    <t>2.2.1.2-Construcciones por administración</t>
  </si>
  <si>
    <t xml:space="preserve">TOTAL </t>
  </si>
  <si>
    <t>Fecha de imputación al 31/12/2025 y de registro al 28/01/2026.</t>
  </si>
  <si>
    <r>
      <t xml:space="preserve">1/ </t>
    </r>
    <r>
      <rPr>
        <sz val="8"/>
        <rFont val="Avenir Next LT Pro"/>
        <family val="2"/>
      </rPr>
      <t xml:space="preserve">El presupuesto vigente corresponde al presupuesto aprobado, referente a la Ley núm. 86-25 que modifica la Ley núm. 80-24 de Presupuesto General del Estado para el ejercicio presupuestario del año 2025. Adicionalmente, las modificaciones también cumplen con los criterios dispuestos en el artículo 48 de la Ley Orgánica de Presupuesto para el Sector Público (Ley núm. 423-06).                                                                                     </t>
    </r>
  </si>
  <si>
    <r>
      <t xml:space="preserve">2/ </t>
    </r>
    <r>
      <rPr>
        <sz val="8"/>
        <rFont val="Avenir Next LT Pro"/>
        <family val="2"/>
      </rPr>
      <t>Se utilizó el PIB correspondiente al marco macroeconómico actualizado al 26/08/2025 (RD$7,968,099,027,305).</t>
    </r>
  </si>
  <si>
    <r>
      <t>Presupuesto 
Vigente</t>
    </r>
    <r>
      <rPr>
        <b/>
        <vertAlign val="superscript"/>
        <sz val="12"/>
        <color theme="0"/>
        <rFont val="Avenir Next LT Pro"/>
        <family val="2"/>
      </rPr>
      <t>1/</t>
    </r>
  </si>
  <si>
    <t>%  
Ejecución</t>
  </si>
  <si>
    <t>Organismos Descentralizados y Autónomos No Financieros</t>
  </si>
  <si>
    <t>2.2.1.1 - Construcciones por contrato</t>
  </si>
  <si>
    <t>Empresas Públicas No Financieras</t>
  </si>
  <si>
    <t>2.1.1 - Gastos de explotación</t>
  </si>
  <si>
    <t xml:space="preserve">  2.1.1.2 - Bienes y servicios</t>
  </si>
  <si>
    <t xml:space="preserve">  2.2.1.1 - Construcciones por contrato</t>
  </si>
  <si>
    <t>%
  Ejecución</t>
  </si>
  <si>
    <t xml:space="preserve">  0001-SECRETARIADO ADMINISTRATIVO DE LA PRESIDENCIA</t>
  </si>
  <si>
    <t xml:space="preserve">  0004-COMISION PRESIDENCIAL DE APOYO AL DESARROLLO BARRIAL</t>
  </si>
  <si>
    <t xml:space="preserve">  0009-DIRECCIÓN GENERAL DE PROYECTOS ESTRATÉGICOS Y ESPECIALES DE LA PRESIDENCIA DE LA REPÚBLICA (PROPEEP)</t>
  </si>
  <si>
    <t xml:space="preserve">  0014-COMEDORES ECONOMICOS DEL ESTADO</t>
  </si>
  <si>
    <t>0223-MINISTERIO DE LA VIVIENDA, HABITAT Y EDIFICACIONES (MIVHED)</t>
  </si>
  <si>
    <t xml:space="preserve">  5109-DEFENSA CIVIL</t>
  </si>
  <si>
    <t xml:space="preserve">  5118-INSTITUTO NACIONAL DE RECURSOS HIDRAÚLICOS (INDRHI)</t>
  </si>
  <si>
    <t xml:space="preserve">  5180-DIRECCION CENTRAL DEL SERVICIO NACIONAL DE SALUD</t>
  </si>
  <si>
    <t>6102 - CORPORACIÓN DEL ACUEDUCTO Y ALCANTARILLADO DE SANTO DOMINGO</t>
  </si>
  <si>
    <t>PIB Nominal 2021 Mar.Macro (Nov 2021)</t>
  </si>
  <si>
    <r>
      <t>Ejecución</t>
    </r>
    <r>
      <rPr>
        <b/>
        <vertAlign val="superscript"/>
        <sz val="11"/>
        <color theme="0"/>
        <rFont val="Avenir Next LT Pro"/>
        <family val="2"/>
      </rPr>
      <t>1/</t>
    </r>
  </si>
  <si>
    <r>
      <t>% PIB</t>
    </r>
    <r>
      <rPr>
        <b/>
        <vertAlign val="superscript"/>
        <sz val="11"/>
        <color theme="0"/>
        <rFont val="Avenir Next LT Pro"/>
        <family val="2"/>
      </rPr>
      <t>2/</t>
    </r>
  </si>
  <si>
    <t>Gastos (sin Gastos por Calamidad Pública)</t>
  </si>
  <si>
    <t>Balance Financiero (sin Gastos por Calamidad Pública)</t>
  </si>
  <si>
    <t>Gastos por Calamidad Pública</t>
  </si>
  <si>
    <t>Balance Financiero (con Gastos por Calamidad Pública)</t>
  </si>
  <si>
    <r>
      <t xml:space="preserve">1/ </t>
    </r>
    <r>
      <rPr>
        <sz val="8"/>
        <rFont val="Avenir Next LT Pro"/>
        <family val="2"/>
      </rPr>
      <t xml:space="preserve">Las estadísticas de ingresos se realizan en base al percibido y las de gastos en base al momento de lo devengado, como lo establece la Ley No. 423-06 Orgánica de Presupuesto.                                                                                     </t>
    </r>
  </si>
  <si>
    <t>Para el PIB 2024 se utilizó el PIB del marco macroeconómico actualizado al 26/08/2025 (RD$7,402,888,491,016)</t>
  </si>
  <si>
    <t>0100-FONDO GENERAL</t>
  </si>
  <si>
    <t>2087-RECURSOS DE CAPTACION DIRECTA DE LA DIRECCION GENERAL DE PASAPORTES</t>
  </si>
  <si>
    <t>2092-RECURSOS DE CAPTACION DIRECTA DEL PROGRAMA ESCENCIALES (PROMESE CAL)</t>
  </si>
  <si>
    <t>PIB (revisado al 09 junio 2025)</t>
  </si>
  <si>
    <t xml:space="preserve">I </t>
  </si>
  <si>
    <t xml:space="preserve">II </t>
  </si>
  <si>
    <t xml:space="preserve">IV </t>
  </si>
  <si>
    <t>Valores en  RD$ millones</t>
  </si>
  <si>
    <r>
      <rPr>
        <b/>
        <sz val="9"/>
        <color theme="1"/>
        <rFont val="Avenir Next LT Pro"/>
        <family val="2"/>
      </rPr>
      <t>Fuente:</t>
    </r>
    <r>
      <rPr>
        <sz val="9"/>
        <color theme="1"/>
        <rFont val="Avenir Next LT Pro"/>
        <family val="2"/>
      </rPr>
      <t xml:space="preserve"> Sistema de la Información de la Gestión Financiera (SIGEF)</t>
    </r>
  </si>
  <si>
    <r>
      <t xml:space="preserve">Nota: 
</t>
    </r>
    <r>
      <rPr>
        <sz val="8"/>
        <rFont val="Avenir Next LT Pro"/>
        <family val="2"/>
      </rPr>
      <t>Se incluyen donaciones.</t>
    </r>
  </si>
  <si>
    <r>
      <t xml:space="preserve">Fuente: </t>
    </r>
    <r>
      <rPr>
        <sz val="8"/>
        <rFont val="Avenir Next LT Pro"/>
        <family val="2"/>
      </rPr>
      <t>Sistema de Información de la Gestión Financiera.</t>
    </r>
  </si>
  <si>
    <r>
      <rPr>
        <b/>
        <sz val="8"/>
        <color theme="1"/>
        <rFont val="Avenir Next LT Pro"/>
        <family val="2"/>
      </rPr>
      <t xml:space="preserve"> Fuente: </t>
    </r>
    <r>
      <rPr>
        <sz val="8"/>
        <color theme="1"/>
        <rFont val="Avenir Next LT Pro"/>
        <family val="2"/>
      </rPr>
      <t>Sistema de Información de la Gestión Financiera (SIGEF)</t>
    </r>
  </si>
  <si>
    <r>
      <t xml:space="preserve">III </t>
    </r>
    <r>
      <rPr>
        <b/>
        <vertAlign val="superscript"/>
        <sz val="10"/>
        <color theme="0"/>
        <rFont val="Avenir Next LT Pro"/>
        <family val="2"/>
      </rPr>
      <t>1/</t>
    </r>
  </si>
  <si>
    <r>
      <rPr>
        <i/>
        <vertAlign val="superscript"/>
        <sz val="10"/>
        <color theme="1"/>
        <rFont val="Avenir Next LT Pro"/>
        <family val="2"/>
      </rPr>
      <t>1/</t>
    </r>
    <r>
      <rPr>
        <i/>
        <sz val="10"/>
        <color theme="1"/>
        <rFont val="Avenir Next LT Pro"/>
        <family val="2"/>
      </rPr>
      <t>Cifras preliminares</t>
    </r>
  </si>
  <si>
    <r>
      <rPr>
        <vertAlign val="superscript"/>
        <sz val="9"/>
        <color theme="1"/>
        <rFont val="Avenir Next LT Pro"/>
        <family val="2"/>
      </rPr>
      <t>1</t>
    </r>
    <r>
      <rPr>
        <sz val="9"/>
        <color theme="1"/>
        <rFont val="Avenir Next LT Pro"/>
        <family val="2"/>
      </rPr>
      <t>A partir de febrero de 2013 se introdujo un nuevo mecanismo de operatividad de la política monetaria. 
La TPM pasa a ser una tasa indicativa, mientras que las tasas de las facilidades permanentes quedan definidas a partir de la TPM +/- un porcentaje.</t>
    </r>
  </si>
  <si>
    <r>
      <rPr>
        <vertAlign val="superscript"/>
        <sz val="9"/>
        <color theme="1"/>
        <rFont val="Avenir Next LT Pro"/>
        <family val="2"/>
      </rPr>
      <t>2</t>
    </r>
    <r>
      <rPr>
        <sz val="9"/>
        <color theme="1"/>
        <rFont val="Avenir Next LT Pro"/>
        <family val="2"/>
      </rPr>
      <t xml:space="preserve">En una reunión extraordinaria de política monetaria el 16 de marzo de 2020, se redujo la TPM y se modificaron las tasas de las facilidades permanentes, siendo efectivas a partir del 19 de marzo de 2020. </t>
    </r>
  </si>
  <si>
    <r>
      <t xml:space="preserve">2023 </t>
    </r>
    <r>
      <rPr>
        <b/>
        <vertAlign val="superscript"/>
        <sz val="10"/>
        <color theme="0"/>
        <rFont val="Avenir Next LT Pro"/>
        <family val="2"/>
      </rPr>
      <t>(p)</t>
    </r>
  </si>
  <si>
    <r>
      <t xml:space="preserve">2024 </t>
    </r>
    <r>
      <rPr>
        <b/>
        <vertAlign val="superscript"/>
        <sz val="10"/>
        <color theme="0"/>
        <rFont val="Avenir Next LT Pro"/>
        <family val="2"/>
      </rPr>
      <t>(p)</t>
    </r>
  </si>
  <si>
    <r>
      <t xml:space="preserve">2025 </t>
    </r>
    <r>
      <rPr>
        <b/>
        <vertAlign val="superscript"/>
        <sz val="10"/>
        <color theme="0"/>
        <rFont val="Avenir Next LT Pro"/>
        <family val="2"/>
      </rPr>
      <t>(p)</t>
    </r>
  </si>
  <si>
    <r>
      <t>Fuente: Elaboración propia con datos del Sistema de Información de la Gestión Financiera (SIGEF).</t>
    </r>
    <r>
      <rPr>
        <sz val="8"/>
        <color theme="1"/>
        <rFont val="Avenir Next LT Pro"/>
        <family val="2"/>
      </rPr>
      <t xml:space="preserve"> </t>
    </r>
  </si>
  <si>
    <t>Tabla 1. Crecimiento de la Economía Mundial</t>
  </si>
  <si>
    <t>Tabla 2. Estimaciones y proyecciones fiscales de la Economía Mundial: balance global y deuda pública</t>
  </si>
  <si>
    <t>Gráfico 1. Estimaciones de crecimiento de Estados Unidos</t>
  </si>
  <si>
    <t>Gráfico 3. Estimaciones de crecimiento de China</t>
  </si>
  <si>
    <t xml:space="preserve">Gráfico 4. América Latina y el Caribe: tasa de crecimiento del PIB </t>
  </si>
  <si>
    <t>Gráfico 5. América Latina y el Caribe: tasa de crecimiento del PIB proyectada, 2025</t>
  </si>
  <si>
    <t xml:space="preserve">Gráfico 6. América Latina (16 países)*: indicadores fiscales del gobierno central, 2019-2025
</t>
  </si>
  <si>
    <t xml:space="preserve">Gráfico 7. El Caribe (12 países)*: indicadores fiscales del gobierno central, 2019-2025
</t>
  </si>
  <si>
    <t>Gráfico 8. Evolución Mensual de los Precios del Petróleo</t>
  </si>
  <si>
    <t>Gráfico 9. Evolución mensual de los precios del oro</t>
  </si>
  <si>
    <t>Gráfico 10. Crecimiento Interanual del Producto Interno Bruto (PIB)</t>
  </si>
  <si>
    <t>Tabla 3. Tasas de Crecimiento por Actividad Económica</t>
  </si>
  <si>
    <t>Gráfico.11.  Evolución de las exportaciones totales, remesas familiares e ingresos por turismo</t>
  </si>
  <si>
    <t>Gráfico 12. Corredor de Tasas de Interés</t>
  </si>
  <si>
    <t>Gráfico 13. Inflación Interanual y Subyacente</t>
  </si>
  <si>
    <t>Gráfico 14. Comportamiento del Tipo de Cambio</t>
  </si>
  <si>
    <t>Gráfico 15. Tasa de Ocupación del Mercado Laboral en el período 2023-2025</t>
  </si>
  <si>
    <t>Gráfico 16. Población Ocupada por Sector Formal e Informal</t>
  </si>
  <si>
    <t>Tabla 12. Panorama Macroeconómico 2025-2029</t>
  </si>
  <si>
    <t>Tabla 5. Comparativo de Proyecciones Macroeconómicas 2025</t>
  </si>
  <si>
    <t>Indicador</t>
  </si>
  <si>
    <t>Tasa de interés activa en moneda nacional de 0 a 90 días</t>
  </si>
  <si>
    <t>Para el año 2024 se toma la tasa promedio ponderado anual nominal de bancos múltiples de 0 a 90 días publicada por el Banco Central de la República Dominicana. A partir de 2025 corresponde a proyecciones del MEPyD del Panorama Macroeconómico 2025-2029, agosto 2025; exceptuando el periodo 2027-2029, para el cual se considera el valor de largo plazo estimado por el modelo.</t>
  </si>
  <si>
    <t>Tabla 6. Proyecciones de la tasa de interés a corto plazo y largo plazo 2025 - 2029</t>
  </si>
  <si>
    <t>Tabla 7. Indicadores Fiscales América Latina</t>
  </si>
  <si>
    <t>Resultado fiscal (% PIB) /1</t>
  </si>
  <si>
    <t>Resultado fiscal primario (% PIB) /2</t>
  </si>
  <si>
    <t>Ingresos (% PIB) /3</t>
  </si>
  <si>
    <t>Gasto primario (% PIB) /4</t>
  </si>
  <si>
    <t>Gasto total (% PIB) /5</t>
  </si>
  <si>
    <t xml:space="preserve"> LATAM 2025</t>
  </si>
  <si>
    <t>como %PIB</t>
  </si>
  <si>
    <t>Bolivia</t>
  </si>
  <si>
    <t>Latino América y el Caribe</t>
  </si>
  <si>
    <t>Fuente: FMI, Data WEO.</t>
  </si>
  <si>
    <t>https://data.imf.org/en/Data-Explorer?datasetUrn=IMF.RES:WEO(9.0.0)</t>
  </si>
  <si>
    <t>/1 Ingresos - gastos como porcentaje del PIB</t>
  </si>
  <si>
    <t>/2 Ingresos - gastos - intereses de la deuda como porcentaje del PIB</t>
  </si>
  <si>
    <t>/3 Ingresos como porcentaje del PIB</t>
  </si>
  <si>
    <t>/4 Ingresos - Resultado Primario como porcentaje del PIB</t>
  </si>
  <si>
    <t>/5 Gastos como porcentaje del PIB</t>
  </si>
  <si>
    <t>Tabla 8. Programas y proyectos priorizados con financiamiento protegido 2025</t>
  </si>
  <si>
    <t>Tabla 9. Evolución de los Supuestos Macroeconómicos Proyectados y Registrados</t>
  </si>
  <si>
    <t>Tabla 10. Cuenta Ahorro-Inversión-Financiamiento del Gobierno Central</t>
  </si>
  <si>
    <r>
      <rPr>
        <b/>
        <sz val="8"/>
        <color theme="1"/>
        <rFont val="Calibri "/>
      </rPr>
      <t xml:space="preserve"> Fuente: </t>
    </r>
    <r>
      <rPr>
        <sz val="8"/>
        <color theme="1"/>
        <rFont val="Calibri "/>
      </rPr>
      <t>Sistema de Información de la Gestión Financiera (SIGEF)</t>
    </r>
  </si>
  <si>
    <t>Tabla 11. Cuenta Ahorro-Inversión-Financiamiento del Gobierno Central</t>
  </si>
  <si>
    <t>Tabla 13. Presupuesto de Gastos por Clasificación Institucional – Presupuesto Inicial</t>
  </si>
  <si>
    <t>Tabla 14.  Presupuesto de Gastos por Clasificación Funcional – Presupuesto Inicial</t>
  </si>
  <si>
    <r>
      <t xml:space="preserve">Fuente: </t>
    </r>
    <r>
      <rPr>
        <sz val="8"/>
        <rFont val="Calibri "/>
      </rPr>
      <t>Sistema de la Información de la Gestión Financiera (SIGEF)</t>
    </r>
  </si>
  <si>
    <t xml:space="preserve">Tabla 12. Presupuesto de Gastos por Clasificación Económica – Presupuesto Inicial </t>
  </si>
  <si>
    <t>Tabla 15.  Resultados Presupuestarios Estimados - Presupuesto Inicial</t>
  </si>
  <si>
    <t>Tabla 16. Fuentes y Aplicaciones Financieras – Presupuesto Inicial</t>
  </si>
  <si>
    <t>Tabla 18. Comparativo Cuenta Ahorro Inversión Financiamiento</t>
  </si>
  <si>
    <t xml:space="preserve">Tabla 19. Ingresos del Gobierno Central por Clasificación Económica </t>
  </si>
  <si>
    <t xml:space="preserve">Tabla 20. Ingresos del Gobierno por Cuenta Única del Tesoro </t>
  </si>
  <si>
    <t xml:space="preserve">Tabla 21. Gastos del Gobierno Central por Clasificación Económica </t>
  </si>
  <si>
    <t xml:space="preserve">Tabla 22. Clasificación Institucional de Gastos del Gobierno Central </t>
  </si>
  <si>
    <t>Valores en Millones de RD$</t>
  </si>
  <si>
    <t>Ejecución
% PIB</t>
  </si>
  <si>
    <t>Enero - Diciembre</t>
  </si>
  <si>
    <t>Incidencia Positiva</t>
  </si>
  <si>
    <t>Incidencia Negativa</t>
  </si>
  <si>
    <t>Incidencia Neta</t>
  </si>
  <si>
    <t>PIB Nominal (Millones RD$)</t>
  </si>
  <si>
    <t>9=7-8</t>
  </si>
  <si>
    <t>10 = (6/PIB)</t>
  </si>
  <si>
    <t>1.4.02-Servicios de protección contra incendios</t>
  </si>
  <si>
    <t>2.2.04-Conservación, ampliación y explotación racionalizada de reservas forestales.</t>
  </si>
  <si>
    <t>2.2.06-Gestión o apoyo de labores de reforestación</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</si>
  <si>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</si>
  <si>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</si>
  <si>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</si>
  <si>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</si>
  <si>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</si>
  <si>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</si>
  <si>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</si>
  <si>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2.6.03-Transporte por ferrocarril</t>
  </si>
  <si>
    <t>3.1-Protección del aire, agua y suelo</t>
  </si>
  <si>
    <t>3.1.01-Reducción de la contaminación</t>
  </si>
  <si>
    <t>3.1.04-Protección del suelo contra la erosión y otras formas de degradación física</t>
  </si>
  <si>
    <t>3.2-Protección de la biodiversidad y ordenación de desechos</t>
  </si>
  <si>
    <t>3.2.02-Ordenación de desechos</t>
  </si>
  <si>
    <t>3.2.04-Conciencia y conocimiento de la biodiversidad</t>
  </si>
  <si>
    <t>3.2.06-Economía verde</t>
  </si>
  <si>
    <t>3.2.09-Áreas protegidas y otras medidas de conservación</t>
  </si>
  <si>
    <t>3.2.10-Restauración</t>
  </si>
  <si>
    <t>3.2.11-Uso sostenible</t>
  </si>
  <si>
    <t>3.2.12-Prevención de la producción de residuos por modificación de procesos</t>
  </si>
  <si>
    <t>3.2.14-Tratamiento y eliminación de residuos no peligrosos en vertederos</t>
  </si>
  <si>
    <t>3.2.98-Investigación y desarrollo relacionado con la protección del  medio ambiente</t>
  </si>
  <si>
    <t>3.2.99-Planificación, gestión y supervisión de la protección del medio ambiente</t>
  </si>
  <si>
    <t>3.3.01-Mixtos</t>
  </si>
  <si>
    <t>3.3.02-Mitigación</t>
  </si>
  <si>
    <t>3.3.03-Conocimiento del riesgo de desastres climáticos</t>
  </si>
  <si>
    <t>3.3.04-Gobernanza del riesgo de desastres climáticos</t>
  </si>
  <si>
    <t>3.3.05-Reducción del riesgo de desastres climáticos</t>
  </si>
  <si>
    <t>3.3.06-Respuesta y recuperación de desastres climáticos</t>
  </si>
  <si>
    <t>3.3.07-Otras medidas de adaptación</t>
  </si>
  <si>
    <t>3.3.99-Planificación, gestión y supervisión de cambio climático</t>
  </si>
  <si>
    <t>Gobierno Central</t>
  </si>
  <si>
    <t>Presupuesto</t>
  </si>
  <si>
    <t>7=(6/PIB)</t>
  </si>
  <si>
    <t>1.1.05-Gestión de la administración general para transversalizar el enfoque de género</t>
  </si>
  <si>
    <t>1.4.06-Administración y servicios de justicia relacionados con la violencia de género</t>
  </si>
  <si>
    <t>2.1.03-Asuntos laborales para fortalecer la autonomía económica de las mujeres</t>
  </si>
  <si>
    <t>4.2.04-Servicios médicos en salud sexual/reproductiva y de centros de salud materno infantil</t>
  </si>
  <si>
    <t>4.5.05-Familia e hijos</t>
  </si>
  <si>
    <t>4.6-Equidad de género</t>
  </si>
  <si>
    <t>4.6.01-Acciones focalizada en mujeres</t>
  </si>
  <si>
    <t>4.6.02-Corresponsabilidad social y pública en el cuidado de la familia y la reproducción de la fuerza de trabajo</t>
  </si>
  <si>
    <t>4.6.03-Acciones para una cultura de igualdad de género.</t>
  </si>
  <si>
    <t>4.6.04-Acciones de prevención, atención y protección de violencia de género</t>
  </si>
  <si>
    <t>1.Fecha de imputación al 31/07/2022 // Fecha de registro al 07/08/2022</t>
  </si>
  <si>
    <t>Valores en millones RD$</t>
  </si>
  <si>
    <t>Enero- Diciembre</t>
  </si>
  <si>
    <t>Compromiso</t>
  </si>
  <si>
    <t>6=(4/2)</t>
  </si>
  <si>
    <t>7=4/PIB</t>
  </si>
  <si>
    <t>Desarrollo rural y sostenible</t>
  </si>
  <si>
    <t>Formación para empleabilidad</t>
  </si>
  <si>
    <t>Calidad educativa</t>
  </si>
  <si>
    <t>Reducción Integral de violencia de género e intrafamiliar</t>
  </si>
  <si>
    <t>Programa Oportunidad 14-24</t>
  </si>
  <si>
    <t>Atención Primaria</t>
  </si>
  <si>
    <t>Gestión por resultados</t>
  </si>
  <si>
    <r>
      <t>Notas:</t>
    </r>
    <r>
      <rPr>
        <sz val="14"/>
        <color theme="1"/>
        <rFont val="Avenir Next LT Pro"/>
        <family val="2"/>
      </rPr>
      <t xml:space="preserve"> </t>
    </r>
  </si>
  <si>
    <t>1. Fecha de  registro al 28/01/2026.        </t>
  </si>
  <si>
    <t>2. Para 2025 se utilizó el PIB correspondiente al marco macroeconómico actualizado al 26/08/2025 (RD$7,968,099,027,305)              </t>
  </si>
  <si>
    <r>
      <t>Fuente:</t>
    </r>
    <r>
      <rPr>
        <sz val="14"/>
        <color theme="1"/>
        <rFont val="Avenir Next LT Pro"/>
        <family val="2"/>
      </rPr>
      <t xml:space="preserve"> Sistema de Información de la Gestión Financiera (SIGEF).</t>
    </r>
  </si>
  <si>
    <t>Detección temprana del déficit auditivo en niños menores de 5 años</t>
  </si>
  <si>
    <t>Desarrollo Integral y Protección al adulto mayor</t>
  </si>
  <si>
    <t>Fomento  y desarrollo de la productividad de los sistemas de producción de leche bovina</t>
  </si>
  <si>
    <t xml:space="preserve"> Prevención y Atención de la Tuberculosis</t>
  </si>
  <si>
    <t>Prevención, Diagnóstico y Tratamiento VIH/SIDA</t>
  </si>
  <si>
    <t>Detección Oportuna y Atención al Cáncer</t>
  </si>
  <si>
    <t>Programa Multisectorial de Reducción de Embarazo en Adolescentes</t>
  </si>
  <si>
    <t>Reduccción de Crímenes y delitos que afectan a la seguridad ciudadana</t>
  </si>
  <si>
    <t xml:space="preserve">1. Fecha de imputación al 31/12/2025 y de registro al 28/01/2026.                                                                                           </t>
  </si>
  <si>
    <t>Programa Protegido / Prioritario</t>
  </si>
  <si>
    <t>Subtotal</t>
  </si>
  <si>
    <t xml:space="preserve">Subtotal </t>
  </si>
  <si>
    <t xml:space="preserve"> Programas Presupuestarios Orientados a Resultados</t>
  </si>
  <si>
    <t>Enero‐Diciembre 2025
Valores en RD$ en millones</t>
  </si>
  <si>
    <t>% Variación</t>
  </si>
  <si>
    <t>7 = (5-1)/1</t>
  </si>
  <si>
    <t>8 = (5/3)</t>
  </si>
  <si>
    <t>6 = (5/PIB)</t>
  </si>
  <si>
    <t>3 - Fuentes financieras</t>
  </si>
  <si>
    <t>3.1.1 - Disminución de activos financieros</t>
  </si>
  <si>
    <t>3.1.1.1 - Disminución de activos financieros corrientes</t>
  </si>
  <si>
    <t>3.1.1.1.1 - Disminución de disponibilidades</t>
  </si>
  <si>
    <t>3.1.1.1.02 - Disminución de disponibilidades externas</t>
  </si>
  <si>
    <t>3.1.1.1.03 - Disminucion de saldos disponibles de periodos anteriores</t>
  </si>
  <si>
    <t>3.1.1.2 - Disminución de activos financieros no corrientes</t>
  </si>
  <si>
    <t>3.1.1.2.2 - Disminución de documentos por cobrar de largo plazo</t>
  </si>
  <si>
    <t>3.1.2.2.01 - Disminución de documentos por cobrar internos de largo plazo</t>
  </si>
  <si>
    <t>3.1.2.1 - Incremento de pasivos corrientes</t>
  </si>
  <si>
    <t>3.1.2.1.1 - Incremento de cuentas por pagar de corto plazo</t>
  </si>
  <si>
    <t>3.2.1.1.01 - Incremento de cuentas por pagar internas de corto plazo</t>
  </si>
  <si>
    <t>3.1.2.2.1 - Incremento de cuentas por pagar de largo plazo</t>
  </si>
  <si>
    <t>3.2.2.1.01 - Incremento de cuentas por pagar internas de largo plazo</t>
  </si>
  <si>
    <t>3.2.2.3.01 - Colocación de títulos valores de la deuda pública interna de largo plazo</t>
  </si>
  <si>
    <t>3.2.2.3.02 - Colocación de títulos valores de la deuda pública externa de largo plazo</t>
  </si>
  <si>
    <t>3.2.2.4.01 - Obtención de préstamos de la deuda pública interna de largo plazo</t>
  </si>
  <si>
    <t>3.2.2.4.02 - Obtención de préstamos de la deuda pública externa de largo plazo</t>
  </si>
  <si>
    <t>3.1.5 - Importes a devengar por primas en colocaciones de títulos valores</t>
  </si>
  <si>
    <t>3.1.5.2 - Importes a devengar por primas en colocaciones de títulos valores no corrientes</t>
  </si>
  <si>
    <t>3.1.5.2.1 - Primas por colocación de títulos valores internos y externos de largo plazo</t>
  </si>
  <si>
    <t>3.5.2.1.01 - Primas por colocación de títulos valores internos largo plazo sobre la par a devengar</t>
  </si>
  <si>
    <t>3.1.5.2.2 - Intereses corridos internos y externos de largo plazo</t>
  </si>
  <si>
    <t>3.5.4.1.01 - Intereses corridos en colocación de títulos internos de deuda a largo plazo</t>
  </si>
  <si>
    <t>4 - Aplicaciones financieras</t>
  </si>
  <si>
    <t>4.1.2.3.02 - Compra de acciones y participaciones de capital de instituciones públicas financieras</t>
  </si>
  <si>
    <t>4.1.2.3.05 - Compra de acciones y participaciones de capital de organismos e instituciones internacionales</t>
  </si>
  <si>
    <t>4.2.1.1.01 - Disminución de cuentas por pagar internas de corto plazo</t>
  </si>
  <si>
    <t>4.2.1.1.03 - Disminución de ctas. por pagar internas de corto plazo deuda administrativa</t>
  </si>
  <si>
    <t>4.2.1.1.05 - Disminución de ctas. por pagar internas de corto plazo sentencias condenatorias</t>
  </si>
  <si>
    <t>4.2.1.5.01 - Amortización de la porción de corto plazo de la deuda pública interna en títulos valores de largo plazo</t>
  </si>
  <si>
    <t>4.2.1.5.02 - Amortización de la porción de corto plazo de la deuda pública externa en títulos valores de largo plazo</t>
  </si>
  <si>
    <t>4.2.1.6.01 - Amortización de la porción de corto plazo de la deuda pública interna en préstamos de largo plazo</t>
  </si>
  <si>
    <t>4.2.1.6.02 - Amortización de la porción de corto plazo de la deuda pública externa en préstamos de  largo plazo</t>
  </si>
  <si>
    <t>3.2.5 - Importes a devengar por descuentos en colocaciones de títulos valores</t>
  </si>
  <si>
    <t>3.2.5.2 - Importes a devengar por descuentos en colocaciones de títulos valores no corrientes</t>
  </si>
  <si>
    <t>3.2.5.2.1 - Descuentos por colocación de títulos valores internos y externo de largo plazo</t>
  </si>
  <si>
    <t>4.5.2.1.02 - Descuentos por colocación de títulos valores externos de largo plazo bajo la par a devengar</t>
  </si>
  <si>
    <t>3.2.5.2.2 - Intereses corridos internos y externos en compra de títulos valores de largo plazo</t>
  </si>
  <si>
    <t>4.5.4.1.01 - Intereses corridos en compra de títulos internos de deuda a largo plazo</t>
  </si>
  <si>
    <t>4.5.4.1.02 - Intereses corridos en compra de títulos externos de deuda a largo plazo</t>
  </si>
  <si>
    <t>3.2.6 - Primas en Recompra de Títulos y Valores</t>
  </si>
  <si>
    <t>3.2.6.2 - Primas en Recompra de Títulos Valores de Largo Plazo</t>
  </si>
  <si>
    <t>3.2.6.2.1 - Primas en Recompra de Títulos Valores Internos y Externos de Largo Plazo</t>
  </si>
  <si>
    <t>4.6.2.1.01 - Primas en Recompra de Títulos Valores Internos de Largo Plazo</t>
  </si>
  <si>
    <t>4.6.2.1.02 - Primas en Recompra de Títulos Valores Externos de Largo Plazo</t>
  </si>
  <si>
    <t>Financiamiento Neto</t>
  </si>
  <si>
    <t>Diciembre 2025</t>
  </si>
  <si>
    <t>Tipo/Acreedor</t>
  </si>
  <si>
    <t>(Millones de US$)</t>
  </si>
  <si>
    <t>Externa</t>
  </si>
  <si>
    <t xml:space="preserve">  Privados </t>
  </si>
  <si>
    <t xml:space="preserve">    Bonos</t>
  </si>
  <si>
    <t xml:space="preserve">    Banca Comercial </t>
  </si>
  <si>
    <t xml:space="preserve">    Suplidores </t>
  </si>
  <si>
    <t>Multilaterales</t>
  </si>
  <si>
    <t>Bilaterales</t>
  </si>
  <si>
    <t>Interna</t>
  </si>
  <si>
    <t xml:space="preserve">  Bonos colocados MH (Subastas/directo)</t>
  </si>
  <si>
    <t xml:space="preserve">  Bonos de Recapitalización del Banco Central</t>
  </si>
  <si>
    <t xml:space="preserve">  Bancos comerciales u otras instituciones financieras </t>
  </si>
  <si>
    <t xml:space="preserve">  Titulo Canjeado</t>
  </si>
  <si>
    <r>
      <rPr>
        <b/>
        <sz val="10"/>
        <color theme="1"/>
        <rFont val="Avenir Next LT Pro"/>
        <family val="2"/>
      </rPr>
      <t>Fuente:</t>
    </r>
    <r>
      <rPr>
        <sz val="10"/>
        <color theme="1"/>
        <rFont val="Avenir Next LT Pro"/>
        <family val="2"/>
      </rPr>
      <t xml:space="preserve"> Dirección General de Crédito Público</t>
    </r>
  </si>
  <si>
    <t>Fuente de Financiamiento/                                 Tipo Acreedor</t>
  </si>
  <si>
    <t>Porcentaje del Total de la Deuda (%)</t>
  </si>
  <si>
    <t>Tasa de Interés Promedio Ponderada (%)</t>
  </si>
  <si>
    <t>Madurez Promedio Ponderada (%)</t>
  </si>
  <si>
    <t>Deuda Externa</t>
  </si>
  <si>
    <t>Banca Comercial</t>
  </si>
  <si>
    <t>Bonos</t>
  </si>
  <si>
    <t>Suplidores</t>
  </si>
  <si>
    <t>Deuda Interna</t>
  </si>
  <si>
    <t xml:space="preserve">Banca Comercial </t>
  </si>
  <si>
    <t>Bonos Recap</t>
  </si>
  <si>
    <t>Deuda Pública SPNF</t>
  </si>
  <si>
    <t>Monto (Millones de US$)</t>
  </si>
  <si>
    <t>Fija</t>
  </si>
  <si>
    <t>Tasa cero</t>
  </si>
  <si>
    <r>
      <rPr>
        <b/>
        <sz val="10"/>
        <color theme="1"/>
        <rFont val="Avenir Next LT Pro"/>
        <family val="2"/>
      </rPr>
      <t xml:space="preserve">Nota: </t>
    </r>
    <r>
      <rPr>
        <sz val="10"/>
        <color theme="1"/>
        <rFont val="Avenir Next LT Pro"/>
        <family val="2"/>
      </rPr>
      <t xml:space="preserve">Cifras preliminares </t>
    </r>
  </si>
  <si>
    <r>
      <t xml:space="preserve">Fuentes: </t>
    </r>
    <r>
      <rPr>
        <sz val="8"/>
        <color rgb="FF000000"/>
        <rFont val="Avenir Next LT Pro"/>
        <family val="2"/>
      </rPr>
      <t>Dirección General de Crédito Público.</t>
    </r>
  </si>
  <si>
    <t>Tipo/Moneda</t>
  </si>
  <si>
    <t>Dólar Estadounidense</t>
  </si>
  <si>
    <t>Peso Dominicano</t>
  </si>
  <si>
    <t xml:space="preserve">Euro </t>
  </si>
  <si>
    <t>Won Koreano</t>
  </si>
  <si>
    <r>
      <t xml:space="preserve">Derecho Especial de Giro </t>
    </r>
    <r>
      <rPr>
        <vertAlign val="superscript"/>
        <sz val="10"/>
        <color theme="1"/>
        <rFont val="Avenir Next LT Pro"/>
        <family val="2"/>
      </rPr>
      <t>2</t>
    </r>
  </si>
  <si>
    <t>Dólar Canadiense</t>
  </si>
  <si>
    <t>Yen Japonés</t>
  </si>
  <si>
    <t>1- Monedas convertidas al tipo de cambio del 31 de diciembre de 2025 respecto al dólar.</t>
  </si>
  <si>
    <t xml:space="preserve">2-Unidad de cuenta utilizada por el FMI.  </t>
  </si>
  <si>
    <t>Septiembre 2024-2025</t>
  </si>
  <si>
    <t>Tasa de Int. Prom. Deuda Pública SPNF</t>
  </si>
  <si>
    <t>PIB Nominal (US$ millones)</t>
  </si>
  <si>
    <t>Tasa de Int. Prom. Deuda Externa</t>
  </si>
  <si>
    <t xml:space="preserve">Tasa de Int. Prom. Deuda Interna </t>
  </si>
  <si>
    <t>Deuda en Pesos</t>
  </si>
  <si>
    <t>Deuda en Dólares</t>
  </si>
  <si>
    <t>Tabla 49. Clasificación Funcional de los Organismos Autónomos y Descentralizados No Financieros e Instituciones Públicas de la Seguridad Social</t>
  </si>
  <si>
    <t>Gobierno General Nacional</t>
  </si>
  <si>
    <t>Enero - Diciembre 2024-2025</t>
  </si>
  <si>
    <t>Unidad Ejecutora/Programa/Producto/Actividad-Obra</t>
  </si>
  <si>
    <t>5 = 4/3</t>
  </si>
  <si>
    <t>6 = (4 -1)</t>
  </si>
  <si>
    <t>7 = (6/1)</t>
  </si>
  <si>
    <t>8 = (4/PIB)</t>
  </si>
  <si>
    <t>0001 - MINISTERIO DE EDUCACION</t>
  </si>
  <si>
    <t>19 - Servicios de educación especial para niños(as), adolescentes y jóvenes de 0-20 años</t>
  </si>
  <si>
    <t>00 - Acciones que no generan producción P19</t>
  </si>
  <si>
    <t>0001 - Dirección y coordinación de educación especial</t>
  </si>
  <si>
    <t>03 - Niños, niñas, adolescentes y jóvenes entre 0 y 20 años reciben educación especial</t>
  </si>
  <si>
    <t>0001 - Servicios de educación especial para niños, niñas, adolescentes y jóvenes adultos entre 0 y 20 años</t>
  </si>
  <si>
    <t>0011 - CENTRO DE ATENCIÓN INTEGRAL PARA LA DISCAPACIDAD (CAID)</t>
  </si>
  <si>
    <t>01 - Acciones comunes a los productos 04, 05 y 06</t>
  </si>
  <si>
    <t>0001 - Dirección y coodinación</t>
  </si>
  <si>
    <t>04 - Niños de 0-12 años con discapacidad reciben atención médica y psicológica integral para la evaluación y diagnóstico.</t>
  </si>
  <si>
    <t>0001 - Evaluaciones médicas y piscológicas multidisciplinarias</t>
  </si>
  <si>
    <t>05 - Niños de 0 a 12 años que reciben atención terapéutica integral con las condiciones de Autismo, Síndrome de Down  y Parálisis Cerebral</t>
  </si>
  <si>
    <t>0001 - Intervenciones terapéuticas multidisciplinarias</t>
  </si>
  <si>
    <t>06 - Personas reciben capacitación y entrenamiento integral para el efectivo abordaje psicopedagógico de los niños y niñas con discapacidad</t>
  </si>
  <si>
    <t>0001 - Servicios Psicoeducativos</t>
  </si>
  <si>
    <t>0007 - PROGRAMA SUPÉRATE</t>
  </si>
  <si>
    <t>12 - Protección social</t>
  </si>
  <si>
    <t>08 - Hogares en situación de pobreza reciben apoyos para la promoción de salud y erradicación de la desnutrición</t>
  </si>
  <si>
    <t>0007 - Apoyo económico a hogares de personas en situación de discapacidad-Bono Discapacidad</t>
  </si>
  <si>
    <t>0001 - CONSEJO NACIONAL DE DISCAPACIDAD (CONADIS)</t>
  </si>
  <si>
    <t>11 - Inclusión social de personas con discapacidad para mejorar la calidad de vida de las personas</t>
  </si>
  <si>
    <t>01 - Acciones Comunes P11</t>
  </si>
  <si>
    <t>0002 - Dirección, coordinación y rectoría de las políticas públicas de discapacidad</t>
  </si>
  <si>
    <t>07 - Personas con discapacidad reciben apoyo para la protección e inclusión social</t>
  </si>
  <si>
    <t>0001 - Servicios directos a personas con discapacidad</t>
  </si>
  <si>
    <t>0002 - Apoyo a Grupos Vulnerables en Pobreza Extrema</t>
  </si>
  <si>
    <t>08 - Instituciones públicas, privadas, Municipios y ASFL's reciben asesoría y formación a para la inclusión plena de las personas con discapacidad</t>
  </si>
  <si>
    <t>0001 - Asesoría y formación a instituciones públicas y privadas para la inclusión plena de las personas con discapacidad</t>
  </si>
  <si>
    <t>98 - Administración de Contribuciones Especiales</t>
  </si>
  <si>
    <t xml:space="preserve">00 - Acciones que no generan producción </t>
  </si>
  <si>
    <t>0000 - Administracion de Contribuciones Especiales</t>
  </si>
  <si>
    <t>0001 - INSTITUTO NACIONAL DE ATENCIÓN INTEGRAL A LA PRIMERA INFANCIA (INAIPI)</t>
  </si>
  <si>
    <t>22 - Desarrollo infantil para niños y niñas de 0 a 4 años y 11 meses</t>
  </si>
  <si>
    <t>02 - Niños y Niñas de 0 a 4 años, 11 meses y 29 días que reciben atención de acuerdo a su condición de discapacidad</t>
  </si>
  <si>
    <t>0001 - Inclusión de Niños y Niñas con condición de Discapacidad o Señales de Alertas</t>
  </si>
  <si>
    <t>0001 - CONSEJO NACIONAL DE LA SEGURIDAD SOCIAL -CNSS-</t>
  </si>
  <si>
    <t>13 - Regulación del Sistema Dominicano de Seguridad Social</t>
  </si>
  <si>
    <t>03 - Empresas administradoras de riesgos reciben servicios de evaluación, calificación y notificación del grado de discapacidad</t>
  </si>
  <si>
    <t>0001 - Evaluación, calificación y notificación del grado de discapacidad</t>
  </si>
  <si>
    <t>0001 - MINISTERIO DE OBRAS PÚBLICAS Y COMUNICACIONES</t>
  </si>
  <si>
    <t>17 - Desarrollo en la infraestructura física de edificaciones para los servicios sociales</t>
  </si>
  <si>
    <t>0051 - 2da . Etapa Centro de Atención Integral para Niños Discapacitados</t>
  </si>
  <si>
    <t>0001 - MINISTERIO DE TRABAJO</t>
  </si>
  <si>
    <t>12 - Libre ejercicio de los derechos laborales en el sector formal privado</t>
  </si>
  <si>
    <t>07 - Actores socio-laborales sensibilizados en materia de igualdad de oportunidades y no discriminación en el ámbito laboral</t>
  </si>
  <si>
    <t>0001 - Atención integral a personas con discapacidad y grupos en condiciones de vulnerabilidad en el trabajo</t>
  </si>
  <si>
    <t>Total General</t>
  </si>
  <si>
    <r>
      <rPr>
        <b/>
        <sz val="8"/>
        <color theme="1"/>
        <rFont val="Avenir Next LT Pro"/>
        <family val="2"/>
      </rPr>
      <t>2/</t>
    </r>
    <r>
      <rPr>
        <sz val="8"/>
        <color theme="1"/>
        <rFont val="Avenir Next LT Pro"/>
        <family val="2"/>
      </rPr>
      <t xml:space="preserve"> Se utilizó el PIB correspondiente al marco macroeconómico actualizado al 26/08/2025 (RD$7,968,099.0 millones).</t>
    </r>
  </si>
  <si>
    <r>
      <rPr>
        <b/>
        <sz val="8"/>
        <color theme="1"/>
        <rFont val="Avenir Next LT Pro"/>
        <family val="2"/>
      </rPr>
      <t>Fuente:</t>
    </r>
    <r>
      <rPr>
        <sz val="8"/>
        <color theme="1"/>
        <rFont val="Avenir Next LT Pro"/>
        <family val="2"/>
      </rPr>
      <t xml:space="preserve"> Sistema de Información de la Gestión Financiera (SIGEF).</t>
    </r>
  </si>
  <si>
    <t>% De Ejecución</t>
  </si>
  <si>
    <t>Enero - Diciembre 2024 y 2025</t>
  </si>
  <si>
    <t xml:space="preserve">Valores en millones RD$ </t>
  </si>
  <si>
    <r>
      <t xml:space="preserve">Notas: </t>
    </r>
    <r>
      <rPr>
        <sz val="11"/>
        <color theme="1"/>
        <rFont val="Avenir Next LT Pro"/>
        <family val="2"/>
      </rPr>
      <t>Cifras preliminares.</t>
    </r>
  </si>
  <si>
    <r>
      <t xml:space="preserve">Fuente: </t>
    </r>
    <r>
      <rPr>
        <sz val="11"/>
        <color theme="1"/>
        <rFont val="Avenir Next LT Pro"/>
        <family val="2"/>
      </rPr>
      <t>Elaborado con datos del Sistema de Gestión de la Información Financiera (SIGEF).</t>
    </r>
  </si>
  <si>
    <t>Gastos de capital</t>
  </si>
  <si>
    <t xml:space="preserve">Ministerio de Hacienda y Economía </t>
  </si>
  <si>
    <t xml:space="preserve">Dirección General de Presupuesto </t>
  </si>
  <si>
    <t>Dirección de Estudios Económicos y Seguimiento Financiero</t>
  </si>
  <si>
    <t>Gráfico 17. Resultado fiscal y primario America Latina 2025 como % del PIB</t>
  </si>
  <si>
    <t>Gráfico 18. Ingresos,Gasto primario y Gasto total
America Latina como % del PIB</t>
  </si>
  <si>
    <t>Tabla 17. Matriz de Incidencia Macroeconómica en desempeño 2025</t>
  </si>
  <si>
    <t xml:space="preserve">Ministerio de Hacienda y Economía  </t>
  </si>
  <si>
    <t>Fuente: Elaborado por la Dirección de Análisis Macroeconómico del Ministerio de Hacienda y Economía  (MHE).</t>
  </si>
  <si>
    <t xml:space="preserve">Ministerio de Hacienda y Economía    </t>
  </si>
  <si>
    <t xml:space="preserve">Dirección General de Presupuesto  </t>
  </si>
  <si>
    <t>MINISTERIO DE HACIENDA</t>
  </si>
  <si>
    <t>DIRECCIÓN GENERAL DE PRESUPUESTO</t>
  </si>
  <si>
    <t>DIRECCIÓN DE ESTUDIOS ECONÓMICOS Y SEGUIMIENTO FINANCIERO</t>
  </si>
  <si>
    <t>Enero - Diciembre 2025</t>
  </si>
  <si>
    <t>PROGRAMA</t>
  </si>
  <si>
    <t>PRODUCTOS</t>
  </si>
  <si>
    <t>UNIDAD DE MEDIDA</t>
  </si>
  <si>
    <t>META PROGRAMADA</t>
  </si>
  <si>
    <t>META LOGRADA</t>
  </si>
  <si>
    <t>% CUMPLIMIENTO EJECUCIÓN FISICA</t>
  </si>
  <si>
    <t>11 - Gestión de la tesorería del Sistema Dominicano de Seguridad Social</t>
  </si>
  <si>
    <t>7333-Fiscalización de registro del Sistema Único de Información y Recaudo de la seguridad social</t>
  </si>
  <si>
    <t>Calidad de los actos administrativos emitidos como consecuencia del proceso de fiscalización</t>
  </si>
  <si>
    <t>7334-Sistema Único de Información y Recaudo con disponibilidad 24/7</t>
  </si>
  <si>
    <t>Porcentaje de tiempo que el sistema está disponible y operando</t>
  </si>
  <si>
    <t>7335-Gestión del recaudo de los aportes de los afiliados del Sistema Dominicano de Seguridad Social</t>
  </si>
  <si>
    <t>Porcentaje de recaudo de los aportes al SDSS</t>
  </si>
  <si>
    <t>TOTAL DEVENGADO</t>
  </si>
  <si>
    <r>
      <t>Notas:</t>
    </r>
    <r>
      <rPr>
        <sz val="11"/>
        <color theme="1"/>
        <rFont val="Avenir Next LT Pro"/>
        <family val="2"/>
      </rPr>
      <t xml:space="preserve"> </t>
    </r>
  </si>
  <si>
    <r>
      <rPr>
        <b/>
        <sz val="11"/>
        <color theme="1"/>
        <rFont val="Avenir Next LT Pro"/>
        <family val="2"/>
      </rPr>
      <t xml:space="preserve">Fuente: </t>
    </r>
    <r>
      <rPr>
        <sz val="11"/>
        <color theme="1"/>
        <rFont val="Avenir Next LT Pro"/>
        <family val="2"/>
      </rPr>
      <t>Sistema de Información de la Gestión Financiera (SIGEF).</t>
    </r>
  </si>
  <si>
    <t>11 - Administración de riesgos laborales del Sistema Dominicano de Seguridad Social</t>
  </si>
  <si>
    <t>6707 - Afiliados calificados con incapacidades médicas acceden a prestaciones económicas del SDSS</t>
  </si>
  <si>
    <t>Porcentaje de
incapacidades médicas
pagadas</t>
  </si>
  <si>
    <t>6708 - Afiliados calificados acceden a prestaciones en especie del SDSS</t>
  </si>
  <si>
    <t>Porcentaje de autorizaciones otorgadas</t>
  </si>
  <si>
    <t>6709 - Empresas reciben servicios de educación y evaluación sobre riesgos laborales</t>
  </si>
  <si>
    <t>Porcentaje de satisfacción de la actividad educativa</t>
  </si>
  <si>
    <t>6703 - Personas físicas y jurídicas reciben servicios de orientación, asesorías y defensa legal del SDSS</t>
  </si>
  <si>
    <t>Cantidad de personas físicas y jurídicas asistidas</t>
  </si>
  <si>
    <t>7763 - Personas físicas y jurídicas reciben promoción, capacitación y difusión sobre el SDSS</t>
  </si>
  <si>
    <t>Cantidad de actividades de promoción, capacitación y difusión realizadas</t>
  </si>
  <si>
    <t>7764 - Prestadoras de servicios del  SDSS reciben monitoreo de la calidad de los servicios</t>
  </si>
  <si>
    <t>Porcentaje de prestadoras de servicios de salud monitoreadas a través de la realización de encuestas a afiliados al SDSS</t>
  </si>
  <si>
    <t>MINISTERIO DE HACIENDA Y ECONOMÍA</t>
  </si>
  <si>
    <t>Programa</t>
  </si>
  <si>
    <t>Productos</t>
  </si>
  <si>
    <t>Unidad de medida</t>
  </si>
  <si>
    <t>Meta Programada</t>
  </si>
  <si>
    <t>Meta Lograda</t>
  </si>
  <si>
    <t>% Cumplimiento Ejecución Física</t>
  </si>
  <si>
    <t>Devengado (RD$ en millones)</t>
  </si>
  <si>
    <t xml:space="preserve">Servicios de bienestar estudiantil </t>
  </si>
  <si>
    <t>02-Estudiantes de inicial, primaria y secundaria reciben raciones alimenticias</t>
  </si>
  <si>
    <t>Estudiantes beneficiados</t>
  </si>
  <si>
    <t>03-Estudiantes en situación de vulnerabilidad que reciben servicios sociales de apoyo estudiantil</t>
  </si>
  <si>
    <t>05-Estudiantes de segundo ciclo de secundaria que reciben servicio de participación estudiantil en actividades extracurriculares y co-curriculares</t>
  </si>
  <si>
    <t>06-Estudiantes preuniversitarios pertenecientes al sistema público de educación en situación de vulnerabilidad reciben servicios de salud</t>
  </si>
  <si>
    <t>7977-Comunidad educativa y asociados intervenidos nutricionalmente</t>
  </si>
  <si>
    <t>Número de estudiantes con malnutrición orientados en educación alimentaria y nutricional</t>
  </si>
  <si>
    <t>Servicios de educación primaria para niños y niñas de 6-11 años</t>
  </si>
  <si>
    <t>02-Niños y niñas reciben servicio educativo en el nivel primario del 1er. ciclo</t>
  </si>
  <si>
    <t>Niños y niñas matriculados</t>
  </si>
  <si>
    <t>03-Niños y niñas reciben servicio educativo en el nivel primario del 2do. ciclo</t>
  </si>
  <si>
    <t>Servicios de educación secundaria para niños (as) y adolescentes de 12-17 años</t>
  </si>
  <si>
    <t>02-Niños, niñas y adolescentes reciben servicio educativo en el primer ciclo de educación secundaria</t>
  </si>
  <si>
    <t>03-Adolescentes reciben servicio de educativo en el segundo ciclo de educación secundaria - Modalidad Académica</t>
  </si>
  <si>
    <t>Adolescentes matriculados</t>
  </si>
  <si>
    <t>04-Adolescentes reciben servicio de educativo en el segundo ciclo de educación secundaria - Modalidad Técnica Profesional</t>
  </si>
  <si>
    <t>05-Adolescentes reciben servicio de educativo en el segundo ciclo de educación secundaria - Modalidad Artes</t>
  </si>
  <si>
    <t>Servicios de educación de adultos - incluye adolescentes y jóvenes mayores de 14 años</t>
  </si>
  <si>
    <t>02-Adolescentes de 14 años o más, jóvenes y adultos reciben educación básica de adultos</t>
  </si>
  <si>
    <t>Jóvenes y adultos matriculados en básica de adultos</t>
  </si>
  <si>
    <t>06-Adolescentes de 14 años o más, jóvenes y adultos reciben educación secundaria de adultos</t>
  </si>
  <si>
    <t>Jóvenes y adultos matriculados en secundaria de adultos</t>
  </si>
  <si>
    <t>6507-Adolescentes de 14 años o más, jóvenes y adultos reciben Programas de Alfabetización</t>
  </si>
  <si>
    <t>Personas de 14 años y más alfabetizadas</t>
  </si>
  <si>
    <t>07-Adolescentes de 14 años o más, jóvenes y adultos reciben educación laboral de adultos</t>
  </si>
  <si>
    <t>Personas de 14 años o más, inscritos</t>
  </si>
  <si>
    <t>Servicio educativo del grado preprimario nivel inicial</t>
  </si>
  <si>
    <t>02-Niños y niñas reciben servicio de educación del 2do. ciclo nivel inicial</t>
  </si>
  <si>
    <t>Servicios técnicos pedagógicos</t>
  </si>
  <si>
    <t>05-Docentes reciben servicios de capacitación, actualización docente y asistencia técnica de educación física</t>
  </si>
  <si>
    <t>Cantidad de Docentes Impactados</t>
  </si>
  <si>
    <t>04-Estudiantes reciben servicios de educación física y recreación escolar</t>
  </si>
  <si>
    <t>Cantidad de Estudiantes Impactados</t>
  </si>
  <si>
    <t>6846-Familia y la comunidad con espacio para la participación funcionando en el sistema educativo</t>
  </si>
  <si>
    <t>Cantidad de escuelas de padres y madres funcionando</t>
  </si>
  <si>
    <t>03-Autoridades educativas y sociedad civil reciben las evaluaciones e investigaciones para la mejora de la calidad educativa pre-universitaria</t>
  </si>
  <si>
    <t>Cantidad de evaluaciones e investigaciones socializadas</t>
  </si>
  <si>
    <t>04-Docentes reciben Programas de formación continua en alfabetización inicial</t>
  </si>
  <si>
    <t>Número de docentes matriculados en Programas de formación para la alfabetización inicial</t>
  </si>
  <si>
    <t>03-Niños y niñas del primer ciclo de primaria reciben entrenamiento en matemáticas</t>
  </si>
  <si>
    <t>Número de estudiantes del primer ciclo del nivel primario que reciben entrenamiento en matemáticas</t>
  </si>
  <si>
    <t>02-Niños y niñas del primer ciclo de primaria reciben entrenamiento en comprensión lectora y escritura</t>
  </si>
  <si>
    <t>Número de estudiantes del primer ciclo del nivel primario que reciben entrenamiento estratégico en comprensión lectora y escritura</t>
  </si>
  <si>
    <t>Gestión y coordinación de los servicios de bienestar magisterial</t>
  </si>
  <si>
    <t>02-Pensionados y jubilados del sistema educativo reciben servicios de pensiones y jubilaciones</t>
  </si>
  <si>
    <t>Número personas jubiladas y pensionadas con servicios</t>
  </si>
  <si>
    <t>Servicios de educación especial para niños(as), adolescentes y jóvenes de 0-20 años</t>
  </si>
  <si>
    <t>05-Niños de 0 a 12 años que reciben atención terapéutica integral con las condiciones de Autismo, Síndrome de Down y Parálisis Cerebral</t>
  </si>
  <si>
    <t>Cantidad de atenciones terapéuticas brindadas a niños y niñas con las condiciones de Autismo, Síndrome de Down y Parálisis Cerebral</t>
  </si>
  <si>
    <t>04-Niños de 0-12 años con discapacidad reciben atención médica y psicológica integral para la evaluación y diagnóstico</t>
  </si>
  <si>
    <t>Cantidad de niños y niñas que reciben atención médica y psicológica integral</t>
  </si>
  <si>
    <t>06-Personas reciben capacitación y entrenamiento integral para el efectivo abordaje psicopedagógico de los niños y niñas con discapacidad</t>
  </si>
  <si>
    <t>Cantidad de personas que reciben entrenamiento integral</t>
  </si>
  <si>
    <t>03-Niños, niñas, adolescentes y jóvenes entre 0 y 20 años reciben educación especial</t>
  </si>
  <si>
    <t>Estudiantes de 0 a 20 años en condición de discapacidad, matriculados</t>
  </si>
  <si>
    <t>Formación y desarrollo de la carrera docente</t>
  </si>
  <si>
    <t>02-Bachilleres de 16 a 25 años acceden a Programas de becas de formación docentes de excelencia nivel de grado</t>
  </si>
  <si>
    <t>Bachilleres de 16 a 25 años becados en formación docente</t>
  </si>
  <si>
    <t>03-Bachilleres menores de 25 años cursando en el Programa de Formación Docente de Excelencia a nivel de grado</t>
  </si>
  <si>
    <t>04-Comunidades aledañas a los recintos participan de los Programas de extensión</t>
  </si>
  <si>
    <t>Cantidad de comunitarios beneficiados de los Programas de extensión</t>
  </si>
  <si>
    <t>Total Devengado</t>
  </si>
  <si>
    <r>
      <t xml:space="preserve">Fuente: </t>
    </r>
    <r>
      <rPr>
        <sz val="11"/>
        <color theme="1"/>
        <rFont val="Avenir Next LT Pro"/>
        <family val="2"/>
      </rPr>
      <t>Sistema de Información de la Gestión Financiera (SIGEF).</t>
    </r>
  </si>
  <si>
    <r>
      <t xml:space="preserve">Notas: </t>
    </r>
    <r>
      <rPr>
        <sz val="11"/>
        <color theme="1"/>
        <rFont val="Avenir Next LT Pro"/>
        <family val="2"/>
      </rPr>
      <t>*Cifras preliminares.</t>
    </r>
  </si>
  <si>
    <t>1. Fecha de imputación al 31/12/2025 // Fecha de registro al 28/01/2025</t>
  </si>
  <si>
    <t>2. El Total Devengado solo considera la Ejecución física para los Productos que Programaron una meta en el período enero-Diciembre.</t>
  </si>
  <si>
    <t>Devengado (RD$ millones)</t>
  </si>
  <si>
    <t>Provisión de medicamentos, insumos sanitarios y reactivos de laboratorio</t>
  </si>
  <si>
    <t>02-Población vulnerable dispensada con medicamentos oportuno y bajo costo a través de las farmacias del pueblo</t>
  </si>
  <si>
    <t>Cantidad de medicamentos dispensado a través de las farmacias del pueblo</t>
  </si>
  <si>
    <t>03-Red pública de prestación de servicios de salud abastecido de medicamentos, insumos sanitarios y reactivos de laboratorio</t>
  </si>
  <si>
    <t>Número de establecimientos abastecido de medicamentos</t>
  </si>
  <si>
    <t>Gestión y Provisión de la Salud colectiva</t>
  </si>
  <si>
    <t>06-Comunidades reciben vigilancia sanitaria para la protección contra los riesgos para la salud, con enfoque en los determinantes sociales</t>
  </si>
  <si>
    <t>Direcciones provinciales reportan la vigilancia sanitaria</t>
  </si>
  <si>
    <t>03-Establecimientos cuentan con insumos y medicamentos para atender a las necesidades de protección a la salud</t>
  </si>
  <si>
    <t>Establecimientos abastecidos</t>
  </si>
  <si>
    <t>09-Prestadoras de servicios de salud se articulan al sistema de vigilancia epidemiológica</t>
  </si>
  <si>
    <t>Establecimientos de salud notificando al SINAVE</t>
  </si>
  <si>
    <t>02-Grupos poblacionales por etapas vitales intervenidos para la prevención de enfermedades, promoción y protección de la salud en el territorio</t>
  </si>
  <si>
    <t>Número de jornadas desarrolladas</t>
  </si>
  <si>
    <t>10-Población recibe medicamentos de alto costo a través de las farmacias con enfoque de equidad</t>
  </si>
  <si>
    <t>Población beneficiaria por farmacia de alto costo</t>
  </si>
  <si>
    <t>04-Unidades de vacunación disponen de biológicos e insumos para la vacunación, acorde a las directrices, esquema y prioridades en salud pública</t>
  </si>
  <si>
    <t>Unidades de vacunación abastecidas</t>
  </si>
  <si>
    <t>Dirección y Coordinación del Sistema Nacional de Salud</t>
  </si>
  <si>
    <t>03-Instituciones del Sistema Nacional de Salud cuentan con direccionamiento estratégico para la gestión eficiente</t>
  </si>
  <si>
    <t>Número Instituciones del sistema nacional de salud disponen de lineamientos estratégicos</t>
  </si>
  <si>
    <t xml:space="preserve">Regulación Sanitaria </t>
  </si>
  <si>
    <t>05-Prestadoras de servicios de salud disponen de directrices actualizadas para la gestión de los servicios individuales y colectivos en etapas vitales</t>
  </si>
  <si>
    <t>Directrices para la Regulación de la Salud Individual y Colectiva elaborada</t>
  </si>
  <si>
    <t>06-Instituciones y establecimientos comerciales de medicamentos, alimentos, cosméticos, higiene del hogar y personal, Productos sanitarios y dispositivos médicos son gestionados para garantizar el control sanitario</t>
  </si>
  <si>
    <t>Entidades con certificaciones sanitarias emitidas</t>
  </si>
  <si>
    <t>03-Establecimientos habilitados según estándares de calidad para la prestación de servicios</t>
  </si>
  <si>
    <t>No. Establecimientos con Licencias emitidas</t>
  </si>
  <si>
    <t>07-Establecimientos de salud y servicios de salud monitoreados de acuerdo con los lineamientos establecidos</t>
  </si>
  <si>
    <t>Número de servicios y establecimientos de Salud monitoreados según lineamientos</t>
  </si>
  <si>
    <t>08-Población priorizada recibe los servicios de calidad de detección, diagnostico, y tratamiento del cancer según nivel de atención</t>
  </si>
  <si>
    <t>Número de servicios de salud monitoreados</t>
  </si>
  <si>
    <t>09-Población recibe Intervenciones de prevención de cancer priorizada</t>
  </si>
  <si>
    <t>Número de DPS/DAS reportando</t>
  </si>
  <si>
    <t>07-Personas que viven con VIH reciben servicios integrales en salud de acuerdo a la Guía de Adherencia</t>
  </si>
  <si>
    <t>DPS/DAS reportan el monitoreo de la guía de adherencia</t>
  </si>
  <si>
    <t>05-Sistema de salud recibe los beneficios del monitoreo y evaluación de los procesos de prevención del VIH y SIDA</t>
  </si>
  <si>
    <t>Número de informes de monitoreo y evaluación emitidos</t>
  </si>
  <si>
    <t>06-Población femenina en etapa reproductiva y en embarazo recibe Intervenciones para evitar la transmisión vertical/ del VIH Materno - Infantil</t>
  </si>
  <si>
    <t>Intervenciones municipales realizadas</t>
  </si>
  <si>
    <t>Prevención y Atención de la Tuberculosis</t>
  </si>
  <si>
    <t>09-Población general cuenta con acceso a paquete de servicios de salud para la prevención y control de la tuberculosis de acuerdo con la normativa Presupuesto Vigente</t>
  </si>
  <si>
    <t>Número de casos de tuberculosis en todas sus formas notificados</t>
  </si>
  <si>
    <t>02-Comunidad educativa recibe servicios de salud colectiva en el ámbito escolar</t>
  </si>
  <si>
    <t>Número de miembros de la comunidad educativa que reciben servicios de salud colectiva</t>
  </si>
  <si>
    <t>07-Población adolescente cuentan con acceso y cobertura de servicios de atención integral, individuales y colectivos con calidad basada en estándares</t>
  </si>
  <si>
    <t>Número de centros hospitalarios con servicios de atención integral al adolescente monitoreados</t>
  </si>
  <si>
    <t>Protección social</t>
  </si>
  <si>
    <t>21-Ciudadanos de comunidades vulnerables reciben educación en tecnologías de la información y comunicación para el cierre de la brecha digital</t>
  </si>
  <si>
    <t>Cantidad de ciudadanos que reciben educación en TIC</t>
  </si>
  <si>
    <t>08-Hogares en situación de pobreza reciben apoyos para la promoción de salud y erradicación de la desnutrición</t>
  </si>
  <si>
    <t>Cantidad de hogares únicos que reciben apoyos económicos o en especies</t>
  </si>
  <si>
    <t>19-Mujeres adolescentes y adultas acceden a servicios de atención integral</t>
  </si>
  <si>
    <t>Cantidad de mujeres reciben servicios de atención integral</t>
  </si>
  <si>
    <t>05-Gestión de pago Subsidios Sociales</t>
  </si>
  <si>
    <t>Cantidad de nóminas tramitadas</t>
  </si>
  <si>
    <t>20-Personas participan en actividades comunitarias para prevencion de violencia contra la mujer, embarazo adolescente y la promocion de salud sexual y reproductiva</t>
  </si>
  <si>
    <t>Cantidad de personas sensibilizadas en actividades comunitarias</t>
  </si>
  <si>
    <t>12-Hogares en situación de pobreza reciben servicios de cuidados</t>
  </si>
  <si>
    <t>Número de hogares identificados elegibles para la provisión de cuidados especializados</t>
  </si>
  <si>
    <t>10-Hogares elegibles reciben subsidios focalizados para servicios domiciliarios</t>
  </si>
  <si>
    <t>Número de hogares únicos que reciben subsidios focalizados</t>
  </si>
  <si>
    <t>07-Personas Vulnerables reciben apoyo economico a traves de los Subsidos Sociales</t>
  </si>
  <si>
    <t>Número de personas que reciben subsidios sociales</t>
  </si>
  <si>
    <t>18-Beneficiarios de la Red de protección social reciben respuesta a sus solicitudes</t>
  </si>
  <si>
    <t>Porcentaje de solicitudes tramitadas en los tiempos establecidos</t>
  </si>
  <si>
    <t>Fomento de la inclusión socioeconómica de adolescentes y jóvenes de 14 a 24 años en condición de vulnerabilidad</t>
  </si>
  <si>
    <t>04-Adolescentes y jóvenes de 14 a 24 años reciben acompañamiento y orientación para un desarrollo integral en entornos saludables</t>
  </si>
  <si>
    <t>Cantidad de adolescentes y jóvenes acompañados y orientados para un desarrollo integral</t>
  </si>
  <si>
    <t>05-Adolescentes y jóvenes de 14 a 24 años reciben beneficios e incentivos de la Red de Protección Social</t>
  </si>
  <si>
    <t>Cantidad de adolescentes y jóvenes que reciben beneficios e incentivos</t>
  </si>
  <si>
    <t>02-Adolescentes y jóvenes vulnerables de 14 a 24 años que ni estudian ni trabajan reciben nivelación educativa y formación técnico-vocacional</t>
  </si>
  <si>
    <t>Cantidad de adolescentes y jóvenes que reciben nivelación educativa y formación técnico-vocacional</t>
  </si>
  <si>
    <t>03-Jóvenes de 18 a 24 años son ingresados en prácticas profesionales remuneradas y Programa para el emprendimiento</t>
  </si>
  <si>
    <t>Cantidad de jóvenes participan en prácticas profesionales remuneradas y Programa para el emprendimiento</t>
  </si>
  <si>
    <t>Asistencia social integral</t>
  </si>
  <si>
    <t>02-Familia Vulnerable reciben Apoyo Social Integral</t>
  </si>
  <si>
    <t>Número de personas beneficiadas</t>
  </si>
  <si>
    <t>04-Personas Vulnerables reciben Raciones Alimenticias</t>
  </si>
  <si>
    <t>Servicio integral de emergencias</t>
  </si>
  <si>
    <t>02-Ciudadanos reciben atención a Emergencias</t>
  </si>
  <si>
    <t>Cantidad de emergencias atendidas</t>
  </si>
  <si>
    <t>02-Adultos mayores reciben atención integral</t>
  </si>
  <si>
    <t>Cantidad de adultos mayores beneficiados</t>
  </si>
  <si>
    <t>03-Adultos mayores reciben atención y protección integral en centros modelos, según el método SECARE</t>
  </si>
  <si>
    <t>Cantidad de adultos mayores que reciben servicios</t>
  </si>
  <si>
    <t>04-Adultos mayores reciben atención y protección integral permanente, según el método SECARE</t>
  </si>
  <si>
    <t>05-Cuidado domiciliario para adultos mayores con dependencia moderada y severa</t>
  </si>
  <si>
    <t>Cantidad de horas de cuidado domiciliario para adultos mayores con dependencia moderada y severa supervisadas y monitoreadas</t>
  </si>
  <si>
    <t>Fomento del sector inmobiliario del Estado</t>
  </si>
  <si>
    <t>02-Gestión de titulación de terrenos del Estado</t>
  </si>
  <si>
    <t>Cantidad de títulos gestionados</t>
  </si>
  <si>
    <t xml:space="preserve">Estrategia, comunicación, publicidad y prensa gubernamental </t>
  </si>
  <si>
    <t>03-Sociedad con información de las ejecutorias del Presidente y sus funcionarios, a través de los medios tradicionales y/o alternativos de comunicación</t>
  </si>
  <si>
    <t>Cantidad de colocaciones en medios tradicionales y/o alternativos de comunicación</t>
  </si>
  <si>
    <t>06-Gobierno y Sociedad reciben información estratégica gubernamental procedentes de informes y sondeos</t>
  </si>
  <si>
    <t>Cantidad de informaciones entregadas y/o publicadas</t>
  </si>
  <si>
    <t>Coordinación e Implementación de Intervenciones Estratégica</t>
  </si>
  <si>
    <t>02-Población pobre y vulnerable recibe apoyo integral para el desarrollo de capacidades sociales, culturales y productivas.</t>
  </si>
  <si>
    <t>Cantidad de personas beneficiadas</t>
  </si>
  <si>
    <t>02-Jóvenes de hogares participantes reciben orientación en temas de salud sexual reproductiva integral y prevención de uniones tempranas para la reducción de embarazos en adolescentes</t>
  </si>
  <si>
    <t>Número de jóvenes orientados en temas de salud sexual y reproductiva</t>
  </si>
  <si>
    <t>03-Pacientes TB con factores de baja adherencia acceden a soporte nutricional</t>
  </si>
  <si>
    <t>Número de paquetes nutricionales entregados a pacientes de tuberculosis con factores de baja adherencia al tratamiento</t>
  </si>
  <si>
    <t>Gestión integrada del control y reducción de la demanda de drogas y administración de bienes incautados</t>
  </si>
  <si>
    <t>05-Usuarios acceden a estadísticas sobre prevención, trafico y consumo de drogas</t>
  </si>
  <si>
    <t>Cantidad de informes difundidos sobre prevención, tráfico o consumo de drogas</t>
  </si>
  <si>
    <t>04-Organizaciones se benefician de formaciones y estrategias en políticas de drogas dirigidas a la población</t>
  </si>
  <si>
    <t>Cantidad de organizaciones formadas en políticas y estrategias sobre drogas</t>
  </si>
  <si>
    <t>Control fiscal</t>
  </si>
  <si>
    <t>03-Asesoría y Capacitación en el Fortalecimiento del Control Interno</t>
  </si>
  <si>
    <t>Cantidad de instituciones asesoradas y capacitadas</t>
  </si>
  <si>
    <t>02-Instituciones Públicas reciben Servicios de Auditoría Interna</t>
  </si>
  <si>
    <t>Número de instituciones con auditoría interna realizada</t>
  </si>
  <si>
    <t>04-Instituciones Públicas con Contrato Registrado Conforme a lo establecido en la Ley 10-07 del Sistema Nacional de Control Interno</t>
  </si>
  <si>
    <t>Porcentaje de certificaciones del registro de contratos en el plazo establecido</t>
  </si>
  <si>
    <t>05-Ordenes de Pagos Autorizadas Conforme Comprobación del Cumplimiento del Control Previo de las Normativas Presupuesto Vigentes</t>
  </si>
  <si>
    <t>Porcentaje de órdenes de pago procesadas en el plazo establecido</t>
  </si>
  <si>
    <t>Desarrollo social comunitario</t>
  </si>
  <si>
    <t>05-Plan de desarrollo comunitario sostenible</t>
  </si>
  <si>
    <t>Número de comunidades beneficiadas a través de la implementación del plan de desarrollo comunitario sostenible</t>
  </si>
  <si>
    <t>06-Comunidades de la zona fronteriza reciben asistencia social integral</t>
  </si>
  <si>
    <t>Número de comunidades de la zona fronteriza beneficiadas</t>
  </si>
  <si>
    <t>03-Comunidades de zonas urbanas y rurales reciben Asistencia Social Focalizada</t>
  </si>
  <si>
    <t>Número familias beneficiadas</t>
  </si>
  <si>
    <t>Coordinación y fomento de las actividades culturales</t>
  </si>
  <si>
    <t>02-Sociedad dominicana accede a eventos y festejos en conmemoración de jornadas patrióticas</t>
  </si>
  <si>
    <t>Cantidad de eventos y festejos patrios realizados</t>
  </si>
  <si>
    <t>Promoción y fomento de la ética en el sector público</t>
  </si>
  <si>
    <t>02-Servidores públicos participan en actividades para el desarrollo y fomento en temas de ética y transparencia gubernamental.</t>
  </si>
  <si>
    <t>Número de actividades realizadas</t>
  </si>
  <si>
    <t>Formulación de políticas para la mitigación y adaptación al cambio climático</t>
  </si>
  <si>
    <t>02-Instituciones públicas y privadas reciben apoyo técnico para iniciativas de mitigación y adaptación al cambio climático</t>
  </si>
  <si>
    <t>Número de iniciativas asistidas</t>
  </si>
  <si>
    <t>Atención y prevención de desastres</t>
  </si>
  <si>
    <t>02-Ciudadanos reciben alertas de prevención para la mitigación y reducción de riesgos ante eventos de desastres naturales.</t>
  </si>
  <si>
    <t>Cantidad de alertas emitidas para reducción de riesgos</t>
  </si>
  <si>
    <t xml:space="preserve">Apoyo al desarrollo provincial </t>
  </si>
  <si>
    <t>02-Comunidades reciben los beneficios de la Ejecución de proyectos sociales de infraestructura para su desarrollo integral</t>
  </si>
  <si>
    <t>Cantidad de comunidades beneficiadas</t>
  </si>
  <si>
    <t>Promoción del desarrollo y fortalecimiento del sector marítimo y marino nacional</t>
  </si>
  <si>
    <t>02-Proveer al Estado Dominicano las herramientas técnicas, científicas y jurídicas para lograr una correcta administración de sus recursos oceanicos</t>
  </si>
  <si>
    <t>Número de informes técnicos elaborados</t>
  </si>
  <si>
    <t>Implementación de estrategias y acciones para la economía circular y gestión de residuos sólidos</t>
  </si>
  <si>
    <t>Población que recibe apoyo integral para el desarrollo de actividades sociales de acción rápida</t>
  </si>
  <si>
    <t>Cantidad de beneficiarios de acciones rápidas</t>
  </si>
  <si>
    <t>Servicios de control y regulación migratoria</t>
  </si>
  <si>
    <t>03-Nacionales y extranjeros autorizados a salir y entrar hacia el Territorio Nacional</t>
  </si>
  <si>
    <t>Número de autorizaciones de entrada y salida del país</t>
  </si>
  <si>
    <t>05-Extranjeros regulados en el Territorio Nacional a través de la emisión de residencia y servicios</t>
  </si>
  <si>
    <t>Número de extranjeros regulados</t>
  </si>
  <si>
    <t>04-Extranjeros residentes con estatus migratorio regulados a través de las naturalizaciones</t>
  </si>
  <si>
    <t>Extranjeros residentes naturalizados en el territorio nacional</t>
  </si>
  <si>
    <t>Servicios de ordenamiento y asistencia del transporte terreste</t>
  </si>
  <si>
    <t>03-Servicios de Investigaciones de Accidentes de Tránsito</t>
  </si>
  <si>
    <t>Accidentes de tránsito registrados</t>
  </si>
  <si>
    <t>02-Zonas con Tránsito Vehicular Viabilizados y Controlados</t>
  </si>
  <si>
    <t>Servicios de tránsito vehicular viabilizados y controlados</t>
  </si>
  <si>
    <t>Servicios de salud, seguridad y bienestar social de la P.N</t>
  </si>
  <si>
    <t>03-Miembros retirados con Servicios de Salud y Asistencia Social</t>
  </si>
  <si>
    <t>Número de miembros retirados asistidos</t>
  </si>
  <si>
    <t>04-Miembros activos,en proceso de retiro, jubilados, y pensionados que reciben Asistencia Social</t>
  </si>
  <si>
    <t>Número de servicios entregados a miembros, P.N., en trámite de pensión, pensionados, jubilados P.N. y sus dependientes</t>
  </si>
  <si>
    <t>02-Miembros activos, pensionados, jubilados, familiares directos y ciudadanos civiles reciben Servicios de Salud</t>
  </si>
  <si>
    <t>Personas atendidas</t>
  </si>
  <si>
    <t>Servicios de seguridad ciudadana y orden público</t>
  </si>
  <si>
    <t>03-Ciudadanos Querellantes Reciben Atencion Policial</t>
  </si>
  <si>
    <t>Cantidad de denuncias resueltas</t>
  </si>
  <si>
    <t>02-Zonas con Servicios de Patrullaje Preventivo/Proactivo</t>
  </si>
  <si>
    <t>Cantidad de zonas con servicios de patrullaje focalizado</t>
  </si>
  <si>
    <t>04-Zonas Turisticas con servicios de Patrullaje Preventivo/Proactivo</t>
  </si>
  <si>
    <t>Cantidad de zonas con servicios de seguridad turística</t>
  </si>
  <si>
    <t>Asistencia y prevención para seguridad ciudadana</t>
  </si>
  <si>
    <t>Ciudadanos y extranjeros beneficiados a través de acciones y políticas integral de seguridad ciudadana</t>
  </si>
  <si>
    <t>Porcentaje de acciones de seguridad ciudadana implementadas</t>
  </si>
  <si>
    <t>Empresas de manipulación de Productos pirotécnicos y químicos reguladas</t>
  </si>
  <si>
    <t>Cantidad de empresas que manipulan Productos pirotécnicos y sustancias químicas reguladas</t>
  </si>
  <si>
    <t>Negocios que comercializan armas de fuego controlados y regulados en sus operaciones</t>
  </si>
  <si>
    <t>Cantidad de negocios que comercializan armas de fuego controlados y regulados</t>
  </si>
  <si>
    <t>Personas físicas y jurídicas con derecho de tenencia y porte de armas de fuego reguladas</t>
  </si>
  <si>
    <t>Cantidad de armas de fuego reguladas</t>
  </si>
  <si>
    <t>Población recibe campañas de educación en principios y valores para la convivencia y cultura de paz</t>
  </si>
  <si>
    <t>Cantidad de campañas realizadas</t>
  </si>
  <si>
    <t>Formación y cultura de la P.N</t>
  </si>
  <si>
    <t>02-Miembros Policiales Reciben Capacitación y Entrenamiento</t>
  </si>
  <si>
    <t>Cantidad de miembros formados y entrenados</t>
  </si>
  <si>
    <t>Reducción de Crímenes y Delitos que afectan a la Seguridad Ciudadana</t>
  </si>
  <si>
    <t>03-Ciudadanos expuestos a violencia, crímenes y delitos que participan en las actividades de prevención.</t>
  </si>
  <si>
    <t>Cantidad de barrios intervenidos</t>
  </si>
  <si>
    <t>07-Campañas de entrega e incautación de armas de fuego ilegales</t>
  </si>
  <si>
    <t>03-Municipios priorizados con servicio de patrullaje preventivo/proactivo</t>
  </si>
  <si>
    <t>Cantidad de corredores y cuadrantes implementados en los territorios priorizados</t>
  </si>
  <si>
    <t>04-Negocios de expendio bebidas alcohólicas inspeccionados para el cumplimiento de las leyes normativas Presupuesto Vigentes</t>
  </si>
  <si>
    <t>Cantidad de negocios de expendio de bebidas alcohólicas inspeccionados</t>
  </si>
  <si>
    <t>08-Municipios con Mesas Locales de Seguridad, Ciudadanía y Género fortalecidas y en funcionamiento</t>
  </si>
  <si>
    <t>Porcentaje de problemáticas sociales canalizadas</t>
  </si>
  <si>
    <t>Investigación, formación y capacitación</t>
  </si>
  <si>
    <t>04-Sector público, ASFL, universidades y ciudadanía en general acceden a investigación y estudios migratorios</t>
  </si>
  <si>
    <t>Informes técnicos en materia migratoria</t>
  </si>
  <si>
    <t>05-Sector público y ciudadanía en general reciben formación y capacitación en materia migratoria</t>
  </si>
  <si>
    <t>Usuarios únicos capacitados en materia migratoria</t>
  </si>
  <si>
    <t>Acceso y uso adecuado del servicio de transporte</t>
  </si>
  <si>
    <t>02-Usuarios reciben servicios de transporte ferroviario</t>
  </si>
  <si>
    <t>Cantidad de pasajeros</t>
  </si>
  <si>
    <t>03-Usuarios reciben servicios de transporte aéreo por cable</t>
  </si>
  <si>
    <t>Mantenimiento, seguridad y asistencia vial</t>
  </si>
  <si>
    <t>02-Ciudadanos con asistencia y seguridad en las vías públicas</t>
  </si>
  <si>
    <t>Número de asistencias</t>
  </si>
  <si>
    <t>Desarrollo en la infraestructura física de edificaciones para los servicios sociales</t>
  </si>
  <si>
    <t>02-Instituciones Públicas y Privadas reciben Informes de Evaluación Sísmica</t>
  </si>
  <si>
    <t>Informes de evaluaciones emitidos</t>
  </si>
  <si>
    <t>Embellecimiento de avenidas y carreteras</t>
  </si>
  <si>
    <t>02-Ciudadanos reciben áreas embellecidas y libres de contaminación sólida y visual</t>
  </si>
  <si>
    <t>Metros cuadrados de áreas verdes embellecidos</t>
  </si>
  <si>
    <t>Reglamentación y supervisión del transporte aéreo</t>
  </si>
  <si>
    <t>02-Actores de la aviación civil cuentan con permisos para el transporte aéreo</t>
  </si>
  <si>
    <t>Cantidad de permisos para el transporte aéreo emitidos</t>
  </si>
  <si>
    <t xml:space="preserve">Tabla 23. Programación y Ejecución de Metas Físicas - Ministerio de Educación </t>
  </si>
  <si>
    <t xml:space="preserve">Tabla 24. Programación y Ejecución de Metas Físicas - Ministerio de Salud Pública y Asistencia Social </t>
  </si>
  <si>
    <t xml:space="preserve">Tabla 25. Programación y Ejecución de Metas Físicas - Presidencia de la República </t>
  </si>
  <si>
    <t xml:space="preserve">Tabla 26. Programación y Ejecución de Metas Físicas - Ministerio de Interior y Policía </t>
  </si>
  <si>
    <t>Tabla 27. Programación y Ejecución de Metas Físicas - Ministerio de Obras Públicas y Comunicaciones</t>
  </si>
  <si>
    <t xml:space="preserve">Tabla 28.  Gastos del Gobierno Central por la Clasificación Funcional </t>
  </si>
  <si>
    <t>Tabla 29. Incidencia del gasto del Gobierno Central en el cambio climático</t>
  </si>
  <si>
    <t>Tabla 30. Gastos para reducir la brecha de género según clasificador funcional</t>
  </si>
  <si>
    <t>Tabla 31. Ejecución en Programa Protegido/ Prioritario
Enero-Diciembre 2025</t>
  </si>
  <si>
    <t>Tabla 32. Ejecución en Programas Orientados a Resultados
Enero-Diciembre 2025</t>
  </si>
  <si>
    <t>Tabla 33. Financiamiento Neto del Gobierno Central</t>
  </si>
  <si>
    <t>Tabla 33. Servicio de la Deuda del Gobierno Central</t>
  </si>
  <si>
    <t>Tabla 35. Composición de la Deuda del SPNF</t>
  </si>
  <si>
    <t xml:space="preserve">Tabla 36. Tasa de interés promedio y madurez promedio de la deuda del SPNF
</t>
  </si>
  <si>
    <t>Tabla 37. Deuda Pública del SPNF por tipo de interés</t>
  </si>
  <si>
    <t>Tabla 38. Deuda del SPNF según tipo de monedas</t>
  </si>
  <si>
    <t>Tabla 39. Tasas de Interés de la Deuda Pública del SPNF</t>
  </si>
  <si>
    <t>Tabla 41. Resultado Económico Comparativo</t>
  </si>
  <si>
    <t>Tabla 42. Resultado de Capital Comparativo</t>
  </si>
  <si>
    <t>Tabla 43. Estructura del Gasto de Capital del Gobierno Central</t>
  </si>
  <si>
    <t>Tabla 44. Resultado Financiero Comparativo</t>
  </si>
  <si>
    <t>Tabla 45. Resultado Primario y Financiero</t>
  </si>
  <si>
    <t>Tabla 46. Clasificación Económica del Gasto de los Organismos Autónomos y Descentralizados No Financieros e Instituciones de la Seguridad Social</t>
  </si>
  <si>
    <t>Tabla 47. Clasificación Institucional de los Organismos Autónomos y Descentralizados No Financieros</t>
  </si>
  <si>
    <t>Tabla 48. Clasificación Institucional de las Instituciones Públicas de la Seguridad Social</t>
  </si>
  <si>
    <t xml:space="preserve">Tabla 50. Gasto Total por Ámbito Gubernamental </t>
  </si>
  <si>
    <t xml:space="preserve">Tabla 51. Clasificación Económica de Gastos de los Organismos Autónomos y Descentralizados No Financieros e Instituciones Públicas de la Seguridad Social  </t>
  </si>
  <si>
    <t xml:space="preserve">Tabla 52. Clasificación Institucional de los Organismos Autónomos y Descentralizados No Financieros  </t>
  </si>
  <si>
    <t>DEVENGADO</t>
  </si>
  <si>
    <t xml:space="preserve"> (RD$ MILLONES)</t>
  </si>
  <si>
    <t>11 - Provisión de servicios de salud en establecimientos de primer nivel de atención</t>
  </si>
  <si>
    <t>6265 - Acceso a servicios de salud en establecimientos de primer nivel en la región el Valle</t>
  </si>
  <si>
    <t>Número de atenciones ofertadas</t>
  </si>
  <si>
    <t>6269 - Acceso a servicios de salud en establecimientos de primer nivel en la región Valdesia</t>
  </si>
  <si>
    <t>6281 - Acceso a servicios de salud en establecimientos de primer nivel en la región Enriquillo</t>
  </si>
  <si>
    <t>7874 - Acceso a servicios de salud en establecimientos de primer nivel en la región Cibao Norte</t>
  </si>
  <si>
    <t>7875 - Acceso a servicios de salud en establecimientos de primer nivel en la región Cibao Sur</t>
  </si>
  <si>
    <t>7876 - Acceso a servicios de salud en establecimientos de primer nivel en la región Cibao Nordeste</t>
  </si>
  <si>
    <t>7877 - Acceso a servicios de salud en establecimientos de primer nivel en la región Yuma</t>
  </si>
  <si>
    <t>7878 - Acceso a servicios de salud en establecimientos de primer nivel en la región Cibao Noroeste</t>
  </si>
  <si>
    <t>7879 - Acceso a servicios de salud en establecimientos de primer nivel en la región Higüamo</t>
  </si>
  <si>
    <t>7880 - Acceso a servicios de salud en establecimientos de primer nivel en la región Ozama</t>
  </si>
  <si>
    <t>12 - Provisión de servicios de salud en establecimientos no auto gestionados</t>
  </si>
  <si>
    <t>6275 - Acceso a servicios de salud especializados en establecimientos no auto gestionados región Valdesia</t>
  </si>
  <si>
    <t>Número de atenciones por tipo de servicio</t>
  </si>
  <si>
    <t>6288 - Acceso a servicios de salud especializados en establecimientos no auto gestionados región Enriquillo</t>
  </si>
  <si>
    <t>6290 - Acceso a servicios de salud especializados en establecimientos no auto gestionados región el Valle</t>
  </si>
  <si>
    <t>7882 - Acceso a servicios de salud especializados en establecimientos no auto gestionados en la región Cibao Norte</t>
  </si>
  <si>
    <t>7883 - Acceso a servicios de salud especializados en establecimientos no auto gestionados en la región Cibao Sur</t>
  </si>
  <si>
    <t>7884 - Acceso a servicios de salud especializados en establecimientos no auto gestionados en la región Cibao Nordeste</t>
  </si>
  <si>
    <t>7885 - Acceso a servicios de salud especializados en establecimientos no auto gestionados en la región Cibao Noroeste</t>
  </si>
  <si>
    <t>7886 - Acceso a servicios de salud especializados en establecimientos no auto gestionados en la región Yuma</t>
  </si>
  <si>
    <t>7887 - Acceso a servicios de salud especializados en establecimientos no auto gestionados en la región Higüamo</t>
  </si>
  <si>
    <t>7888 - Acceso a servicios de salud especializados en establecimientos no auto gestionados en la región Ozama</t>
  </si>
  <si>
    <t>13 - Provisión de servicios de salud en establecimientos auto gestionados</t>
  </si>
  <si>
    <t>6309 - Personas acceden a servicios de salud en el Hospital General de Especialidades Dr. Vinicio Calventi</t>
  </si>
  <si>
    <t>6310 - Personas acceden a servicios de salud especializados del Hospital Traumatológico y Quirúrgico Juan Bosch</t>
  </si>
  <si>
    <t>6311 - Personas acceden a servicios de salud especializados en oncología en Instituto Nacional del Cáncer Rosa Emilia</t>
  </si>
  <si>
    <t>6312 - Personas acceden a servicios de salud especializados del Hospital Pediátrico Dr. Hugo de Mendoza</t>
  </si>
  <si>
    <t>6348 - Personas acceden a servicios de salud especializado general en el Hospital Regional Dr. Marcelino Vélez Santana</t>
  </si>
  <si>
    <t>6349 - Personas acceden a servicios de salud en el Hospital General y Especializado Nuestra Señora de la Altagracia</t>
  </si>
  <si>
    <t>6350 - Personas acceden a servicios de salud especializados del Hospital Traumatológico Dr. Ney Arias Lora</t>
  </si>
  <si>
    <t>6351 - Personas acceden a servicios de salud especializados del Hospital Materno Dr. Reynaldo Almánzar</t>
  </si>
  <si>
    <t>6714 - Personas acceden a servicios de Rehabilitación Mental Centro RESIDE</t>
  </si>
  <si>
    <t>7902 - Personas acceden a servicios de salud especializados en el Hospital Clínico Quirúrgico Dr. Mario Tolentino Dipp</t>
  </si>
  <si>
    <t>14 - Atención de emergencias médicas</t>
  </si>
  <si>
    <t>7898 - Población que accede a servicios de atención prehospitalaria</t>
  </si>
  <si>
    <t>No. personas atendidas en servicios pre hospitalario y traslado sanitario</t>
  </si>
  <si>
    <t>7899 - Población que accede a servicios de atención interhospitalario y traslado sanitario</t>
  </si>
  <si>
    <t>15 - Provisión de servicios de salud especializados Ciudad Sanitaria Luis E. Aybar</t>
  </si>
  <si>
    <t>6716-Personas acceden a servicios de salud materno-infantil Dr. Julio Manuel Rodríguez Grullón</t>
  </si>
  <si>
    <t>6717 - Personas acceden a servicios de salud en gastroenterología</t>
  </si>
  <si>
    <t>6719 - Personas acceden a servicios de salud cardio neuro-oftalmológico y trasplante</t>
  </si>
  <si>
    <t>6720 - Personas acceden a servicios de salud diagnósticos e imágenes</t>
  </si>
  <si>
    <t>7897 - Personas acceden a servicios de salud en el centro especializado de atención ambulatoria Dr. Nelson Astacio</t>
  </si>
  <si>
    <t>16-Provisión de servicios de salud bucodental en la red pública de servicios de salud</t>
  </si>
  <si>
    <t>7890-Personas acceden a servicios odontológicos integrales</t>
  </si>
  <si>
    <t>Número de atenciones brindadas</t>
  </si>
  <si>
    <t>7891-Personas reciben capacitaciones sobre la salud bucodental</t>
  </si>
  <si>
    <t>Número de capacitaciones y charlas realizadas</t>
  </si>
  <si>
    <t>40 - Salud materno neonatal</t>
  </si>
  <si>
    <t>7395 - Gestantes reciben servicios de consulta prenatal de calidad</t>
  </si>
  <si>
    <t>Número de gestantes reciben consulta prenatal y kit de medicamentos preventivos</t>
  </si>
  <si>
    <t>7398 - Gestantes y puérperas reciben diagnóstico y tratamiento oportuno preventivo a sepsis neonatal temprana</t>
  </si>
  <si>
    <t>Cantidad de gestantes con pruebas de detección de estreptococos del grupo B y tratamiento oportuno</t>
  </si>
  <si>
    <t>7454 - Gestantes, puérperas y niños menores de un año reciben acompañamiento</t>
  </si>
  <si>
    <t>Número total de visitas domiciliarias de
acompañamiento a gestantes, puérperas y niños menores de un año realizadas durante el embarazo, puerperio y hasta el primer año de vida</t>
  </si>
  <si>
    <t>7812 - Gestantes reciben servicio de atención al parto (normal y complicado)</t>
  </si>
  <si>
    <t>Cantidad de gestantes con condición normal y complicada que reciben atención según normas y fichas de cumplimiento de conjunto de actividades a cumplirse en preparto, parto y postparto</t>
  </si>
  <si>
    <t>7813 - Neonatos (0-28 días de nacidos) reciben servicio de atención oportuna (normal y complicados)</t>
  </si>
  <si>
    <t>Cantidad de recién nacidos normal y complicados que reciben atención</t>
  </si>
  <si>
    <t>7814 - Gestantes reciben servicios de consulta prenatal de calidad</t>
  </si>
  <si>
    <t>Cantidad de gestantes que reciben consulta
prenatal según normas y ficha de cumplimiento del conjunto de actividades a
cumplirse en chequeo prenatal</t>
  </si>
  <si>
    <t>7815 - Gestantes reciben servicio de atención al parto (normal y complicado)</t>
  </si>
  <si>
    <t>7816 - Gestantes y puérperas reciben diagnóstico oportuno y tratamiento preventivo de sepsis neonatal</t>
  </si>
  <si>
    <t>7817 - Neonatos (0-28 días de nacidos) reciben servicio de atención oportuna (normal y complicados)</t>
  </si>
  <si>
    <t>7818 - Gestantes, puérperas y niños menores de un año reciben acompañamiento</t>
  </si>
  <si>
    <t>Número total de visitas domiciliarias de
acompañamiento a gestantes, puérperas y
niños menores de un año realizadas durante el embarazo, puerperio y hasta el primer año de vida</t>
  </si>
  <si>
    <t>13-Gestantes reciben servicios de consulta prenatal de calidad</t>
  </si>
  <si>
    <t>Cantidad de gestantes que reciben consulta prenatal según normas y ficha de cumplimiento del conjunto de actividades a cumplirse en chequeo prenatal</t>
  </si>
  <si>
    <t>14-Gestantes reciben servicio de atención al parto (normal y complicado)</t>
  </si>
  <si>
    <t>Número total de visitas domiciliarias de acompañamiento a gestantes, puérperas y niños menores de un año realizadas durante el embarazo, puerperio y hasta el primer año de vida</t>
  </si>
  <si>
    <t>Provisión de servicios de salud en establecimientos no auto gestionado</t>
  </si>
  <si>
    <t>02-Acceso a servicios de salud especializados en establecimientos no auto gestionados región Metropolitana</t>
  </si>
  <si>
    <t>03-Acceso a servicios de salud especializados en establecimientos no auto gestionados región Valdesia</t>
  </si>
  <si>
    <t>04-Acceso a servicios de salud especializados en establecimientos no auto gestionados región Norcentral</t>
  </si>
  <si>
    <t>05-Acceso a servicios de salud especializados en establecimientos no auto gestionados región Nordeste</t>
  </si>
  <si>
    <t>06-Acceso a servicios de salud especializados en establecimientos no auto gestionados región Enriquillo</t>
  </si>
  <si>
    <t>07-Acceso a servicios de salud especializados en establecimientos no auto gestionados región Este</t>
  </si>
  <si>
    <t>08-Acceso a servicios de salud especializados en establecimientos no auto gestionados región el Valle</t>
  </si>
  <si>
    <t>09-Acceso a servicios de salud especializados en establecimientos no auto gestionados región Cibao Occidental</t>
  </si>
  <si>
    <t>10-Acceso a servicios de salud especializados en establecimientos no auto gestionados región cibao central</t>
  </si>
  <si>
    <t>Provisión de servicios de salud especializados Ciudad Sanitaria Luis E. Aybar</t>
  </si>
  <si>
    <t>03-Personas acceden a servicios de salud materno-infantil</t>
  </si>
  <si>
    <t>04-Personas acceden a servicios de salud en gastroenterología</t>
  </si>
  <si>
    <t>06-Personas acceden a servicios de salud cardio neuro-oftalmológico y trasplante</t>
  </si>
  <si>
    <t>07-Personas acceden a servicios de salud diagnósticos e imágenes</t>
  </si>
  <si>
    <t>02-Pacientes TB con factores de baja adherencia reciben DOT domiciliario en regiones priorizadas</t>
  </si>
  <si>
    <t>Número de pacientes TB sensible y pacientes TB MDR reciben DOT domiciliario en regiones priorizadas</t>
  </si>
  <si>
    <t>03-Pacientes TB reciben paquete de salud mental en regiones priorizadas</t>
  </si>
  <si>
    <t>Número de pacientes TB que reciben paquete salud mental en regiones priorizadas</t>
  </si>
  <si>
    <t>08-Personas reciben tamizaje en los distintos tipos de cáncer priorizados</t>
  </si>
  <si>
    <t>Porcentaje de la población objetivo tamizada</t>
  </si>
  <si>
    <t>09-Pacientes en seguimiento reciben diagnóstico de lesiones de alto grado</t>
  </si>
  <si>
    <t>Porcentaje de pacientes con diagnóstico de lesiones de alto grado o superior</t>
  </si>
  <si>
    <t>Provisión de servicios de salud en establecimientos de primer nivel</t>
  </si>
  <si>
    <t>02-Acceso a servicios de salud en establecimientos de primer nivel en la región Metropolitana</t>
  </si>
  <si>
    <t>03-Acceso a servicios de salud en establecimientos de primer nivel en la región Valdesia</t>
  </si>
  <si>
    <t>04-Acceso a servicios de salud en establecimientos de primer nivel en la región Norcentral</t>
  </si>
  <si>
    <t>05-Acceso a servicios de salud en establecimientos de primer nivel en la región Nordeste</t>
  </si>
  <si>
    <t>06-Acceso a servicios de salud en establecimientos de primer nivel en la región Enriquillo</t>
  </si>
  <si>
    <t>07-Acceso a servicios de salud en establecimientos de primer nivel en la región Este</t>
  </si>
  <si>
    <t>08-Acceso a servicios de salud en establecimientos de primer nivel en la región el Valle</t>
  </si>
  <si>
    <t>09-Acceso a servicios de salud en establecimientos de primer nivel en la región Cibao Occidental</t>
  </si>
  <si>
    <t>10-Acceso a servicios de salud en establecimientos de primer nivel en la región cibao central</t>
  </si>
  <si>
    <t>Prevención, diagnóstico y tratamiento  VIH/SIDA</t>
  </si>
  <si>
    <t>09-Pacientes viviendo con VIH/SIDA en abandono reincorporados al tratamiento antirretroviral (TARV) en regiones priorizadas</t>
  </si>
  <si>
    <t>Número de pacientes en abandono en las regiones priorizadas reincorporados al tratamiento según estrategia de recuperación</t>
  </si>
  <si>
    <t>10-Pacientes viviendo con VIH/SIDA activos en TARV en seguimiento psicológico en regiones priorizadas</t>
  </si>
  <si>
    <t>Número de pacientes en TARV en las regiones priorizadas que reciben intervenciones psicológicas de acuerdo con las estrategias para mejorar la adherencia al tratamiento</t>
  </si>
  <si>
    <t>02 - Niños reciben tamizaje auditivo</t>
  </si>
  <si>
    <t>Número de niños con tamizaje auditivo realizado</t>
  </si>
  <si>
    <t>03 - Niños con algún grado de hipoacusia reciben diagnóstico</t>
  </si>
  <si>
    <t>Número de niños que poseen diagnóstico de algún grado de hipoacusia</t>
  </si>
  <si>
    <t>04 - Niños con déficit auditivo reciben tratamiento oportuno</t>
  </si>
  <si>
    <t>Número de niños con déficit auditivo que reciben tratamiento (medicamentos y/o dispositivos auriculares)</t>
  </si>
  <si>
    <t>Fuente: Sistema de la Información de la Gestión Financiera (SIGEF)</t>
  </si>
  <si>
    <t>Provisión de servicios de salud en establecimientos auto gestionados</t>
  </si>
  <si>
    <t>Personas acceden a servicios de salud especializado general en el hospital regional dr. Marcelino Velez Santana</t>
  </si>
  <si>
    <t>Personas acceden a servicios de salud especializados del hospital traumatológico dr. Ney Arias Lora</t>
  </si>
  <si>
    <t>Personas acceden a servicios de salud especializados del Hospital Materno Dr. Reynaldo Almanzar</t>
  </si>
  <si>
    <t>Personas acceden a servicios de salud especializados en oncología en Instituto Nacional del Cáncer Rosa Emilia</t>
  </si>
  <si>
    <t>Personas acceden a servicios de salud en el Hospital General de Especialidades Dr. Vinicio Calventi</t>
  </si>
  <si>
    <t>Personas acceden a servicios de salud especializados del Hospital Pediátrico Dr. Hugo de Mendoza</t>
  </si>
  <si>
    <t>Personas acceden a servicios de salud especializados del Hospital Traumatológico y Quirúrgico Juan Bosch</t>
  </si>
  <si>
    <t>Personas acceden a servicios de salud en el hospital general y especializada nuestra señora de la Altagracia</t>
  </si>
  <si>
    <t>Personas acceden a servicios de rehabilitación mental Centro RESIDE</t>
  </si>
  <si>
    <t>Atención de emergencias médicas</t>
  </si>
  <si>
    <t>Población que accede a servicios de atención pre hospitalaria y traslado sanitario</t>
  </si>
  <si>
    <t>Gestantes acceden a Servicio de atención prenatal de calidad</t>
  </si>
  <si>
    <t>Gestantes reciben servicio de atención al parto (normal y complicado)</t>
  </si>
  <si>
    <t>Número de gestantes reciben atención para preparto, parto y post-parto</t>
  </si>
  <si>
    <t>Neonatos (0-28 días de nacidos) reciben servicio de atención oportuna (normal y complicados)</t>
  </si>
  <si>
    <t>Gestantes, puérperas y niños menores de un año reciben acompañamiento</t>
  </si>
  <si>
    <t>Gestantes y puérperas reciben diagnóstico y tratamiento oportuno preventivo a sepsis neonatal temprana</t>
  </si>
  <si>
    <t>Gestantes y puérperas reciben diagnóstico oportuno y tratamiento preventivo de sepsis neonatal</t>
  </si>
  <si>
    <t>Niños reciben tamizaje auditivo</t>
  </si>
  <si>
    <t>Niños con algún grado de hipoacusia reciben diagnóstico</t>
  </si>
  <si>
    <t>Niños con déficit auditivo reciben tratamiento oportuno</t>
  </si>
  <si>
    <t>Acceso a servicios de salud especializados en establecimientos no auto gestionados región Metropolitana</t>
  </si>
  <si>
    <t>Acceso a servicios de salud especializados en establecimientos no auto gestionados región Valdesia</t>
  </si>
  <si>
    <t>Acceso a servicios de salud especializados en establecimientos no auto gestionados región Norcentral</t>
  </si>
  <si>
    <t>Acceso a servicios de salud especializados en establecimientos no auto gestionados región Nordeste</t>
  </si>
  <si>
    <t>Acceso a servicios de salud especializados en establecimientos no auto gestionados región Enriquillo</t>
  </si>
  <si>
    <t>Acceso a servicios de salud especializados en establecimientos no auto gestionados región Este</t>
  </si>
  <si>
    <t>Acceso a servicios de salud especializados en establecimientos no auto gestionados región el Valle</t>
  </si>
  <si>
    <t>Acceso a servicios de salud especializados en establecimientos no auto gestionados región Cibao Occidental</t>
  </si>
  <si>
    <t>Acceso a servicios de salud especializados en establecimientos no auto gestionados región Cibao Central</t>
  </si>
  <si>
    <t>Personas acceden a servicios de salud anatomopatológicos</t>
  </si>
  <si>
    <t>Personas acceden a servicios de salud cardio neuro-oftalmológico y trasplante</t>
  </si>
  <si>
    <t>Personas acceden a servicios de salud clínico-quirúrgicos</t>
  </si>
  <si>
    <t>Personas acceden a servicios de salud diagnósticos e imágenes</t>
  </si>
  <si>
    <t>Personas acceden a servicios de salud en gastroenterología</t>
  </si>
  <si>
    <t>Personas acceden a servicios de salud materno-infantil</t>
  </si>
  <si>
    <t>41 - Prevención y atención de la tuberculosis</t>
  </si>
  <si>
    <t>7401 - Pacientes TB con factores de baja adherencia reciben DOT domiciliario en regiones priorizadas</t>
  </si>
  <si>
    <t>7402 - Pacientes TB reciben paquete de salud mental en regiones priorizadas</t>
  </si>
  <si>
    <t>42 - Prevención, diagnóstico y tratamiento VIH/SIDA</t>
  </si>
  <si>
    <t>7805 - Pacientes viviendo con VIH/SIDA en abandono reincorporados al tratamiento antirretroviral (TARV) en regiones priorizadas</t>
  </si>
  <si>
    <t>7806 - Pacientes viviendo con VIH/SIDA activos en TARV en seguimiento psicológico en regiones priorizadas</t>
  </si>
  <si>
    <t>43 - Detección oportuna y atención al cáncer</t>
  </si>
  <si>
    <t>7807 - Pacientes en seguimiento reciben diagnóstico de lesiones de alto grado</t>
  </si>
  <si>
    <t>7808 - Personas reciben tamizaje en los distintos tipos de cáncer priorizados</t>
  </si>
  <si>
    <t>44 - Detección oportuna y atención al déficit auditivo en niños hasta 5 años</t>
  </si>
  <si>
    <t>7809 - Niños reciben tamizaje auditivo</t>
  </si>
  <si>
    <t>7810 - Niños con algún grado de hipoacusia reciben diagnóstico</t>
  </si>
  <si>
    <t>7811 - Niños con déficit auditivo reciben tratamiento oportuno</t>
  </si>
  <si>
    <t>46 - Salud escolar</t>
  </si>
  <si>
    <t>7983-Estudiantes reciben servicios de salud individual en el ámbito escolar y en la Red de Servicios de Salud</t>
  </si>
  <si>
    <t>Número de estudiantes que reciben servicios de salud individual</t>
  </si>
  <si>
    <t>7821 - Niños y niñas de 0 a 4 años, 11 meses y 29 días reciben atención de acuerdo con su condición de discapacidad</t>
  </si>
  <si>
    <t>Tasa neta de cobertura del primer ciclo nivel inicial de niños y niñas 0 a 2 años</t>
  </si>
  <si>
    <t>7822 - Niños y niñas reciben servicio de educación del primer ciclo nivel inicial</t>
  </si>
  <si>
    <t>7823 - Niños y niñas reciben servicio de educación del segundo ciclo nivel inicial</t>
  </si>
  <si>
    <t>Tasa neta de cobertura del 2do ciclo del nivel inicial de niños/as de 3 a 4 años 11 meses y 29 días</t>
  </si>
  <si>
    <t>7824-Niños y niñas de 0 a 4 años, 11 meses y 29 días en los CAIPI reciben alimentación de acuerdo al requerimiento calórico y nutricional de su edad</t>
  </si>
  <si>
    <t>Número de niños en los CAIPI que reciben alimentación de acuerdo con el requerimiento calórico y nutricional de su edad</t>
  </si>
  <si>
    <t>7825-Familias reciben servicios de acompañamiento conforme al modelo de atención integral</t>
  </si>
  <si>
    <t>Número de familias de niños y niñas de 0 a 4 años, 11 meses y 29 días en CAFI que reciben al menos el 70% de las visitas domiciliarias programadas en el periodo de un año</t>
  </si>
  <si>
    <t>7826 - Comunidades acompañadas en la formulación y ejecución de acciones para asegurar entornos favorables para los niños y las niñas de 0 a 4 años, 11 meses y 29 días</t>
  </si>
  <si>
    <t>Comunidades acompañadas en la
formulación y ejecución de acciones para asegurar entornos favorables</t>
  </si>
  <si>
    <t>11 - Regulación y desarrollo de la aviación civil</t>
  </si>
  <si>
    <t>6761-Personas físicas y jurídicas reciben certificaciones aeronáuticas</t>
  </si>
  <si>
    <t>Número de certificaciones emitidas</t>
  </si>
  <si>
    <t>7787-Operadores de aviación general participan del plan de fomento de la aviación general</t>
  </si>
  <si>
    <t>Cantidad de actividades realizadas</t>
  </si>
  <si>
    <t>7788-Operadores aéreos que participan en el plan de reducción de CO2 mediante la implementación de un esquema de compensaciones de emisiones</t>
  </si>
  <si>
    <t>Actividades de CO2 implementadas</t>
  </si>
  <si>
    <t>12 - Provisión de los servicios de navegación aérea para la aviación civil nacional</t>
  </si>
  <si>
    <t>7789-Usuarios del espacio aéreo dominicano reciben servicios de navegación aérea, garantizando la seguridad operacional</t>
  </si>
  <si>
    <t>Cantidad de servicios de navegación aérea brindados</t>
  </si>
  <si>
    <t xml:space="preserve"> Enero- Diciembre 2026</t>
  </si>
  <si>
    <t>Tabla 53. Programación y Ejecución de Metas Físicas - Dirección Central del Servicio Nacional de Salud</t>
  </si>
  <si>
    <t>Tabla 54. Programación y Ejecución de Metas Físicas - INSTITUTO NACIONAL DE ATENCIÓN INTEGRAL A LA PRIMERA INFANCIA (INAIPI)</t>
  </si>
  <si>
    <t>Tabla 55. Programación y Ejecución de Metas Físicas -  Instituto Dominicano de Aviación Civil</t>
  </si>
  <si>
    <t xml:space="preserve">Tabla 56. Clasificación Institucional de Instituciones Públicas de la Seguridad Social </t>
  </si>
  <si>
    <t>Tabla 57. Programación y Ejecución de Metas Físicas - Tesorería de la Seguridad Social</t>
  </si>
  <si>
    <t>Tabla 58. Programación y Ejecución de Metas Físicas - Instituto Dominicano de Prevención y Protección de Riesgos Laborales</t>
  </si>
  <si>
    <t>Tabla 59. Programación y Ejecución de Metas Físicas - Dirección General de Información y Defensa de los Afiliados</t>
  </si>
  <si>
    <t>Tabla 60. Clasificación Funcional de los Organismos Autónomos y Descentralizados No Financieros e Instituciones Públicas de la Seguridad Social</t>
  </si>
  <si>
    <t>DETALLE</t>
  </si>
  <si>
    <t>EJECUTADO</t>
  </si>
  <si>
    <t>PRESUPUESTO INICIAL</t>
  </si>
  <si>
    <t>PRESUPUESTO VIGENTE</t>
  </si>
  <si>
    <t>PRESUPUESTO DEVENGADO</t>
  </si>
  <si>
    <t>INCIDENCIA POSITIVA</t>
  </si>
  <si>
    <t>INCIDENCIA NEGATIVA</t>
  </si>
  <si>
    <t>INCIDENCIA NETA</t>
  </si>
  <si>
    <t>7=5-6</t>
  </si>
  <si>
    <t>2.4.05-Energía eléctrica de fuentes hidroeléctricas</t>
  </si>
  <si>
    <t>1-SERVICIOS GENERALES</t>
  </si>
  <si>
    <t>Tabla 61. Incidencia del gasto de los Organismos Autónomos y Descentralizados No Financieros  en el cambio climático</t>
  </si>
  <si>
    <t>Tabla 62. Gastos para reducir la brecha de género según clasificador funcional</t>
  </si>
  <si>
    <t xml:space="preserve">3. El Presupuesto Vigente corresponde al presupuesto aprobado, referente a la Ley núm. 86-25 que modifica la Ley núm. 80-24 de Presupuesto General del Estado para el ejercicio presupuestario del año 2025. Adicionalmente, las modificaciones también cumplen con los criterios dispuestos en el artículo 48 de la Ley Orgánica de Presupuesto para el Sector Público (Ley núm. 423-06).                                                                                     </t>
  </si>
  <si>
    <t>2. Se utilizó el PIB del Panorama Macroeconómico actualizado al 26 de agosto de 2025, elaborado por el Ministerio de Economía Planificación y Desarrollo (MEPyD).</t>
  </si>
  <si>
    <t>1. Fecha de imputación al 31/12/2025 // Fecha de registro al 28/01/2026</t>
  </si>
  <si>
    <t xml:space="preserve">D. Fuentes Financieras </t>
  </si>
  <si>
    <t>Resultado de Capital (1.2 - 2.2)</t>
  </si>
  <si>
    <t>Resultado Económico (1.1 - 2.1)</t>
  </si>
  <si>
    <t>Resultado Primario (1 - [2 - 2.1.1])</t>
  </si>
  <si>
    <t>2.2 Gastos de Capital</t>
  </si>
  <si>
    <t>2.1.1 Intereses de la Deuda Pública</t>
  </si>
  <si>
    <r>
      <t xml:space="preserve">2. Total de Gastos </t>
    </r>
    <r>
      <rPr>
        <b/>
        <vertAlign val="superscript"/>
        <sz val="11"/>
        <rFont val="Avenir Next LT Pro"/>
        <family val="2"/>
      </rPr>
      <t>b/</t>
    </r>
  </si>
  <si>
    <t>1.2 Ingresos de Capital</t>
  </si>
  <si>
    <r>
      <t xml:space="preserve">1. Total de Ingresos </t>
    </r>
    <r>
      <rPr>
        <b/>
        <vertAlign val="superscript"/>
        <sz val="11"/>
        <rFont val="Avenir Next LT Pro"/>
        <family val="2"/>
      </rPr>
      <t>a/</t>
    </r>
  </si>
  <si>
    <t>8 = (4/ PIB)</t>
  </si>
  <si>
    <t>6 = (4-1)</t>
  </si>
  <si>
    <t>5 = (4/3)</t>
  </si>
  <si>
    <r>
      <t>Ejecutado</t>
    </r>
    <r>
      <rPr>
        <b/>
        <vertAlign val="superscript"/>
        <sz val="11"/>
        <color theme="0"/>
        <rFont val="Avenir Next LT Pro"/>
        <family val="2"/>
      </rPr>
      <t>*</t>
    </r>
  </si>
  <si>
    <t>Rel.</t>
  </si>
  <si>
    <t>Abs.</t>
  </si>
  <si>
    <t xml:space="preserve">Ejecutado 
en % PIB </t>
  </si>
  <si>
    <t>Var.</t>
  </si>
  <si>
    <t>Organismos Autónomos y Descentralizados No Financieros y las Instituciones de la Seguridad Social</t>
  </si>
  <si>
    <t>Tabla 63. Cuenta de Ahorro, Inversión y Financiamiento</t>
  </si>
  <si>
    <t xml:space="preserve">Tabla 64. Clasificación Económica de los Recursos Asignados por Disposición del Presidente </t>
  </si>
  <si>
    <t>Tabla 65. Clasificación Institucional de los Recursos Asignados por Disposición del presidente 2025</t>
  </si>
  <si>
    <t>Tabla 66. Clasificación Funcional de los Recursos Asignados por Disposición del Presidente 2024</t>
  </si>
  <si>
    <t xml:space="preserve">Tabla 67. Gasto público vinculado al sector discapacidad </t>
  </si>
  <si>
    <t>Tabla 68. Gastos del Fondo de Calamidades y Emergencias Públicas según Clasificación Económica de la Administración Central</t>
  </si>
  <si>
    <t>Tabla 69. Gastos del Fondo de Calamidades y Emergencias Públicas según Clasificación Económica de Organismos Descentralizados y Autónomos No Financieros y Empresas Públicas No Financieras</t>
  </si>
  <si>
    <t>Tabla 70. Gastos del Fondo de Calamidades y Emergencias Públicas según Clasificación Institucional de la Administración Central</t>
  </si>
  <si>
    <t>Tabla 71. Gastos del Fondo de Calamidades y Emergencias Públicas según Clasificación Institucional de Organismos Descentralizados y Autónomos No Financieros y Empresas Públicas No Financieras</t>
  </si>
  <si>
    <t>Tabla 72. Gastos del Fondo de Calamidades y Emergencias Públicas según Clasificación Funcional de la Administración Central</t>
  </si>
  <si>
    <t xml:space="preserve">Tabla 73. Gastos del Fondo de Calamidades y Emergencias Públicas según Clasificación Funcional de Organismos Descentralizados y Autónomos No Financieros y Empresas Públicas No Financieras </t>
  </si>
  <si>
    <t>Tabla 74. Balance Financiero del Gobierno Central incluyendo Gastos en Calamidad Pública
2026</t>
  </si>
  <si>
    <t xml:space="preserve">Provincia </t>
  </si>
  <si>
    <t>Montos</t>
  </si>
  <si>
    <t xml:space="preserve">República Dominicana </t>
  </si>
  <si>
    <t xml:space="preserve">Distrito Nacional </t>
  </si>
  <si>
    <t xml:space="preserve">Azua </t>
  </si>
  <si>
    <t>Bahoruco</t>
  </si>
  <si>
    <t>Barahona</t>
  </si>
  <si>
    <t>Dajabón</t>
  </si>
  <si>
    <t>Duarte</t>
  </si>
  <si>
    <t>Elías Piña</t>
  </si>
  <si>
    <t>El seibo</t>
  </si>
  <si>
    <t>Espaillat</t>
  </si>
  <si>
    <t>Independencia</t>
  </si>
  <si>
    <t>La Altagracia</t>
  </si>
  <si>
    <t>La Romana</t>
  </si>
  <si>
    <t>La vega</t>
  </si>
  <si>
    <t xml:space="preserve">María Trinidad Sánchez </t>
  </si>
  <si>
    <t>Monte Cristí</t>
  </si>
  <si>
    <t>Pedernales</t>
  </si>
  <si>
    <t>Peravia</t>
  </si>
  <si>
    <t>Puerto Plata</t>
  </si>
  <si>
    <t>Hermanas Mirabal</t>
  </si>
  <si>
    <t>Samaná</t>
  </si>
  <si>
    <t>San Cristobal</t>
  </si>
  <si>
    <t>San Juan</t>
  </si>
  <si>
    <t>San Pedro de Macorís</t>
  </si>
  <si>
    <t>Sanchez Ramírez</t>
  </si>
  <si>
    <t>Santiago</t>
  </si>
  <si>
    <t>Santiago Rodríguez</t>
  </si>
  <si>
    <t>Valverde</t>
  </si>
  <si>
    <t>Monseñor Nouel</t>
  </si>
  <si>
    <t>Monte Plata</t>
  </si>
  <si>
    <t>Hato Mayor</t>
  </si>
  <si>
    <t>San José de Ocoa</t>
  </si>
  <si>
    <t xml:space="preserve">Santo Domingo </t>
  </si>
  <si>
    <r>
      <rPr>
        <b/>
        <sz val="10"/>
        <color theme="1"/>
        <rFont val="Avenir Next LT Pro"/>
        <family val="2"/>
      </rPr>
      <t>Nota:</t>
    </r>
    <r>
      <rPr>
        <sz val="10"/>
        <color theme="1"/>
        <rFont val="Avenir Next LT Pro"/>
        <family val="2"/>
      </rPr>
      <t xml:space="preserve"> Se excluye la inversión pública multi-provincial, la cual registró un valor de RD$2,643.4 millones.</t>
    </r>
  </si>
  <si>
    <r>
      <rPr>
        <b/>
        <sz val="10"/>
        <color theme="1"/>
        <rFont val="Avenir Next LT Pro"/>
        <family val="2"/>
      </rPr>
      <t>Fuente:</t>
    </r>
    <r>
      <rPr>
        <sz val="10"/>
        <color theme="1"/>
        <rFont val="Avenir Next LT Pro"/>
        <family val="2"/>
      </rPr>
      <t xml:space="preserve"> Sistema de Información de la Gestión Financiera (SIGEF).</t>
    </r>
  </si>
  <si>
    <r>
      <rPr>
        <b/>
        <sz val="11"/>
        <color theme="1"/>
        <rFont val="Avenir Next LT Pro"/>
        <family val="2"/>
      </rPr>
      <t>Nota:</t>
    </r>
    <r>
      <rPr>
        <sz val="11"/>
        <color theme="1"/>
        <rFont val="Avenir Next LT Pro"/>
        <family val="2"/>
      </rPr>
      <t xml:space="preserve"> Se excluye la inversión pública multi-provincial, la cual registró un valor de RD$2,643.4 millones.</t>
    </r>
  </si>
  <si>
    <r>
      <rPr>
        <b/>
        <sz val="11"/>
        <color theme="1"/>
        <rFont val="Avenir Next LT Pro"/>
        <family val="2"/>
      </rPr>
      <t>Fuente:</t>
    </r>
    <r>
      <rPr>
        <sz val="11"/>
        <color theme="1"/>
        <rFont val="Avenir Next LT Pro"/>
        <family val="2"/>
      </rPr>
      <t xml:space="preserve"> Sistema de Información de la Gestión Financiera (SIGEF).</t>
    </r>
  </si>
  <si>
    <r>
      <t> *</t>
    </r>
    <r>
      <rPr>
        <sz val="8"/>
        <color theme="1"/>
        <rFont val="Avenir Next LT Pro"/>
        <family val="2"/>
      </rPr>
      <t>Cifras preliminares.</t>
    </r>
  </si>
  <si>
    <t>1. Fecha de imputación al 31/12/2025 // fecha de registro al 28/01/2026. </t>
  </si>
  <si>
    <t>2. Se excluye el monto a nivel multiprovincial del mapa. </t>
  </si>
  <si>
    <t>Fuente: Sistema de Información de la Gestión Financiera (SIGEF) </t>
  </si>
  <si>
    <t>Gráfico 2. Estimaciones de crecimiento de la Zona Euro</t>
  </si>
  <si>
    <t xml:space="preserve">Tasas de crecimiento por actividad económica </t>
  </si>
  <si>
    <r>
      <t>Crecimiento PIB Real</t>
    </r>
    <r>
      <rPr>
        <sz val="12"/>
        <color rgb="FF1F1F1F"/>
        <rFont val="Avenir Next LT Pro"/>
        <family val="2"/>
      </rPr>
      <t xml:space="preserve"> </t>
    </r>
  </si>
  <si>
    <r>
      <t>Inflación promedio</t>
    </r>
    <r>
      <rPr>
        <sz val="12"/>
        <color rgb="FF1F1F1F"/>
        <rFont val="Avenir Next LT Pro"/>
        <family val="2"/>
      </rPr>
      <t xml:space="preserve"> </t>
    </r>
  </si>
  <si>
    <r>
      <t>Depreciación del tipo de cambio</t>
    </r>
    <r>
      <rPr>
        <sz val="12"/>
        <color rgb="FF1F1F1F"/>
        <rFont val="Avenir Next LT Pro"/>
        <family val="2"/>
      </rPr>
      <t xml:space="preserve"> </t>
    </r>
  </si>
  <si>
    <r>
      <t>Precio Petróleo WTI</t>
    </r>
    <r>
      <rPr>
        <sz val="12"/>
        <color rgb="FF1F1F1F"/>
        <rFont val="Avenir Next LT Pro"/>
        <family val="2"/>
      </rPr>
      <t xml:space="preserve"> </t>
    </r>
  </si>
  <si>
    <r>
      <t>Precio del Oro</t>
    </r>
    <r>
      <rPr>
        <sz val="12"/>
        <color rgb="FF1F1F1F"/>
        <rFont val="Avenir Next LT Pro"/>
        <family val="2"/>
      </rPr>
      <t xml:space="preserve"> </t>
    </r>
  </si>
  <si>
    <t>Escenario formulación PGE 2025
(21/08/2024)</t>
  </si>
  <si>
    <t>Escenario reformulación 2025
(26/08/2025)</t>
  </si>
  <si>
    <t>Gráfico 19. Recaudación por Entidad Recaudadora</t>
  </si>
  <si>
    <t>Gráfico 20. Distribución del Gasto por Clasificación Económica</t>
  </si>
  <si>
    <t>Gráfico 21. Inversión pública por unidad ejecutora</t>
  </si>
  <si>
    <t xml:space="preserve"> (RD$ Millones)</t>
  </si>
  <si>
    <t>Unidad de Medida</t>
  </si>
  <si>
    <t>Devengado (RD$ Millones)</t>
  </si>
  <si>
    <t>Devengado
 (RD$ millones)</t>
  </si>
  <si>
    <t>Devengado 
(RD$ millones)</t>
  </si>
  <si>
    <t>Devengado 
2024</t>
  </si>
  <si>
    <t>Devengado 
2025</t>
  </si>
  <si>
    <t>Proyecciones</t>
  </si>
  <si>
    <t xml:space="preserve">1) Ingresos </t>
  </si>
  <si>
    <t>2) Gastos</t>
  </si>
  <si>
    <t>2.1) Gastos Corrientes</t>
  </si>
  <si>
    <t>2.1.1) de los cuales: Intereses</t>
  </si>
  <si>
    <t>2.2) Gastos de capital</t>
  </si>
  <si>
    <t>Resultado Primario [1 - (2 - 2.1.1)]</t>
  </si>
  <si>
    <t>Resultado Financiero (1 - 2)</t>
  </si>
  <si>
    <t>3) Fuente Financieras</t>
  </si>
  <si>
    <t>4) Aplicaciones Financieras</t>
  </si>
  <si>
    <t>Necesidad Neta de Financiamiento (3 - 4)</t>
  </si>
  <si>
    <t>Nota 1: PIB nominal de cierre 2024, vigente 2025 y período 2026-2029 se ha tomado del Panorama Macroeconómico 2025-2029, revisado al 26 de agosto de 2025. En cambio, PIB nominal del presupuesto inicial 2025 se ha tomado del Marco Macroeconómico original del 21 de agosto 2024.</t>
  </si>
  <si>
    <t xml:space="preserve">Nota 2: Acorde al Artículo 7 de la Ley núm. 86-25, se autoriza al Poder Ejecutivo a utilizar como fuentes financieras el balance neto de disponibilidad de periodo fiscal 2024, por un monto de RD$23,112.3 millones. El presupuesto vigente 2025 registra este ajuste en las Fuentes Financieras. </t>
  </si>
  <si>
    <r>
      <rPr>
        <b/>
        <sz val="8"/>
        <color theme="1"/>
        <rFont val="Avenir Next LT Pro"/>
        <family val="2"/>
      </rPr>
      <t>Fuente</t>
    </r>
    <r>
      <rPr>
        <sz val="8"/>
        <color theme="1"/>
        <rFont val="Avenir Next LT Pro"/>
        <family val="2"/>
      </rPr>
      <t>: Sistema de Información de la Gestión Financiera (SIGEF)</t>
    </r>
  </si>
  <si>
    <t>PIB Nominal</t>
  </si>
  <si>
    <r>
      <t xml:space="preserve">Tabla Resumen. Principales variables presupuestarias del Presupuesto General del Estado 2024 -2029
</t>
    </r>
    <r>
      <rPr>
        <sz val="12"/>
        <color theme="1"/>
        <rFont val="Avenir Next LT Pro"/>
        <family val="2"/>
      </rPr>
      <t>En millones RD$ y porcentajes (%)</t>
    </r>
  </si>
  <si>
    <r>
      <t xml:space="preserve">Notas: </t>
    </r>
    <r>
      <rPr>
        <sz val="11"/>
        <color theme="1"/>
        <rFont val="Avenir Next LT Pro"/>
        <family val="2"/>
      </rPr>
      <t>Fecha de imputación al 31/12/2025 y de registro al 28/01/2026.    </t>
    </r>
    <r>
      <rPr>
        <b/>
        <sz val="11"/>
        <color theme="1"/>
        <rFont val="Avenir Next LT Pro"/>
        <family val="2"/>
      </rPr>
      <t> </t>
    </r>
  </si>
  <si>
    <r>
      <t xml:space="preserve">Notas: </t>
    </r>
    <r>
      <rPr>
        <sz val="11"/>
        <color theme="1"/>
        <rFont val="Avenir Next LT Pro"/>
        <family val="2"/>
      </rPr>
      <t>Fecha de imputación al 31/12/2025 y de registro al 28/01/2026.     </t>
    </r>
  </si>
  <si>
    <t>Ilustración 2. Monto ejecutado en inversión pública por Eje de la END 2025</t>
  </si>
  <si>
    <t>Anexo 1. Ingresos por Clasificación Económica (Enero - Diciembre 2025)</t>
  </si>
  <si>
    <t>Percibido*</t>
  </si>
  <si>
    <t>(Título - Subtítulo - Grupo - Auxiliar)</t>
  </si>
  <si>
    <t>1-INGRESOS</t>
  </si>
  <si>
    <t>1.1-Ingresos Corrientes</t>
  </si>
  <si>
    <t>1.1.1-Impuestos</t>
  </si>
  <si>
    <t>1.1.1.1-Impuestos sobre el ingreso, las utilidades y las ganancias de capital</t>
  </si>
  <si>
    <t>1.1.1.1.01-Impuesto sobre la renta de las personas</t>
  </si>
  <si>
    <t>1.1.1.1.02-Impuesto sobre la renta proveniente de salarios</t>
  </si>
  <si>
    <t>1.1.1.1.03-Impuesto sobre la renta originada en la prestación de servicios en general</t>
  </si>
  <si>
    <t>1.1.1.1.04-Impuesto sobre premios</t>
  </si>
  <si>
    <t>1.1.1.1.05-Retención sobre premios bancas de lotería y deportivas</t>
  </si>
  <si>
    <t>1.1.1.1.06-Impuesto sobre la renta proveniente de alquileres y arrendamientos</t>
  </si>
  <si>
    <t>1.1.1.1.07-Impuesto sobre retribuciones complementarias</t>
  </si>
  <si>
    <t>1.1.1.1.08-Impuesto sobre intereses Pagados por entidades financieras a personas físicas residentes</t>
  </si>
  <si>
    <t>1.1.1.1.09-Impuesto sobre intereses Pagados por entidades financieras a personas físicas no residentes</t>
  </si>
  <si>
    <t>1.1.1.2.01-Impuesto sobre la renta de las empresas</t>
  </si>
  <si>
    <t>1.1.1.2.02-Impuesto casinos de juego</t>
  </si>
  <si>
    <t>1.1.1.2.03-Impuesto por juegos telefónicos</t>
  </si>
  <si>
    <t>1.1.1.2.04-Impuesto sobre ventas zonas francas</t>
  </si>
  <si>
    <t>1.1.1.2.05-Impuesto sobre ventas zonas francas comerciales</t>
  </si>
  <si>
    <t>1.1.1.2.07-Impuesto sobre utilidades netas mineras</t>
  </si>
  <si>
    <t>1.1.1.2.09-Impuesto sobre las ganancias de capital</t>
  </si>
  <si>
    <t>1.1.1.2.12-Impuesto sobre intereses Pagados por entidades financieras a personas jurídicas residentes</t>
  </si>
  <si>
    <t>1.1.1.3.01-Impuesto por provisión de bienes y servicios en general</t>
  </si>
  <si>
    <t>1.1.1.3.02-Impuesto por otro tipo de rentas no especificado</t>
  </si>
  <si>
    <t>1.1.1.3.03-Impuesto por pagos al exterior en general</t>
  </si>
  <si>
    <t>1.1.1.3.04-Impuesto sobre ventas bancas de apuesta de lotería</t>
  </si>
  <si>
    <t>1.1.1.3.05-Impuesto sobre ventas bancas deportivas</t>
  </si>
  <si>
    <t>1.1.1.3.06-Impuesto sobre máquinas tragamonedas</t>
  </si>
  <si>
    <t>1.1.1.3.07-Impuesto por dividendos Pagados o acreditados en el país</t>
  </si>
  <si>
    <t>1.1.1.3.08-Impuesto por intereses Pagados o acreditados en el exterior</t>
  </si>
  <si>
    <t>1.1.1.4.03-Interés indemnizatorio de los impuestos sobre los ingresos de empresas y otras corporaciones</t>
  </si>
  <si>
    <t>1.1.1.4.04-Recargos, multas y sanciones del impuesto sobre los ingresos de empresas y otras corporaciones</t>
  </si>
  <si>
    <t>1.1.1.4.05-Recargo casinos</t>
  </si>
  <si>
    <t>1.1.1.4.06-Recargo máquinas tragamonedas</t>
  </si>
  <si>
    <t>1.1.1.4.07-Intereses y recargos en la contribución de residuos sólidos</t>
  </si>
  <si>
    <t>1.1.1.3-Impuestos sobre la propiedad</t>
  </si>
  <si>
    <t>1.1.3.1.01-Impuesto sobre viviendas suntuarias y solares urbanos no edificados</t>
  </si>
  <si>
    <t>1.1.3.1.02-Impuesto sobre los activos</t>
  </si>
  <si>
    <t>1.1.3.1.03-Impuesto sobre las operaciones inmobiliarias</t>
  </si>
  <si>
    <t>1.1.3.1.04-Impuesto sobre las sucesiones y donaciones</t>
  </si>
  <si>
    <t>1.1.3.1.05-Impuesto sobre transferencia de bienes muebles</t>
  </si>
  <si>
    <t>1.1.3.1.07-Impuesto sobre la constitución de compañías por acciones y en comandita</t>
  </si>
  <si>
    <t>1.1.3.1.08-Impuesto sobre transacciones vehículo de motor</t>
  </si>
  <si>
    <t>1.1.3.1.09-Impuesto sobre cheques</t>
  </si>
  <si>
    <t>1.1.3.2.01-Intereses indemnizatorios sobre el patrimonio</t>
  </si>
  <si>
    <t>1.1.3.2.06-Interés indemnizatorio sobre operaciones inmobiliarias</t>
  </si>
  <si>
    <t>1.1.3.2.07-Recargo por mora impuesto sobre operaciones inmobiliarias</t>
  </si>
  <si>
    <t>1.1.3.2.08-Interés indemnizatorio sobre las sucesiones y donaciones</t>
  </si>
  <si>
    <t>1.1.3.2.09-Recargo por mora impuesto sobre las sucesiones y donaciones</t>
  </si>
  <si>
    <t>1.1.3.2.10-Recargos sobre cheques</t>
  </si>
  <si>
    <t>1.1.3.2.11-Interés indemnizatorio sobre cheques</t>
  </si>
  <si>
    <t>1.1.3.2.12-Interés indemnizatorio traspasos vehículos de motor</t>
  </si>
  <si>
    <t>1.1.3.2.13-Recargo por mora, multas y sanciones sobre la tenencia del patrimonio</t>
  </si>
  <si>
    <t>1.1.1.4-Impuestos sobre los bienes y servicios</t>
  </si>
  <si>
    <t>1.1.4.1.01-Impuesto sobre la Transferencia de Bienes Industrializados y Servicios (ITBIS)</t>
  </si>
  <si>
    <t>1.1.4.1.03-Impuesto sobre ventas condicionales de muebles</t>
  </si>
  <si>
    <t>1.1.4.2.01-Impuesto específico sobre los hidrocarburos, Ley 112-00</t>
  </si>
  <si>
    <t>1.1.4.2.02-Impuesto selectivo ad valorem sobre hidrocarburos, Ley 557-05</t>
  </si>
  <si>
    <t>1.1.4.2.03-Impuesto adicional de RD$2.0 al consumo de gasoil y gasolina premium-regular</t>
  </si>
  <si>
    <t>1.1.4.2.04-Impuesto selectivo ad valorem alcohol</t>
  </si>
  <si>
    <t>1.1.4.2.07-Impuesto selectivo ron y demás aguardientes de caña</t>
  </si>
  <si>
    <t>1.1.4.2.08-Impuesto a las demás bebidas alcoholicas</t>
  </si>
  <si>
    <t>1.1.4.2.10-Impuesto selectivo aguardiente de uvas</t>
  </si>
  <si>
    <t>1.1.4.2.11-Impuesto selectivo gin y ginebra</t>
  </si>
  <si>
    <t>1.1.4.2.12-Impuesto selectivo whisky</t>
  </si>
  <si>
    <t>1.1.4.2.13-Impuesto selectivo licores</t>
  </si>
  <si>
    <t>1.1.4.2.14-Impuesto selectivo vodka</t>
  </si>
  <si>
    <t>1.1.4.2.15-Impuesto selectivo vinos de uvas</t>
  </si>
  <si>
    <t>1.1.4.2.16-Impuesto selectivo vermut y derivados de uvas frescas</t>
  </si>
  <si>
    <t>1.1.4.2.17-Impuesto selectivo a las cervezas</t>
  </si>
  <si>
    <t>1.1.4.2.18-Impuesto selectivo demás bebidas fermentadas</t>
  </si>
  <si>
    <t>1.1.4.2.19-Impuesto específico a derivados del alcohol</t>
  </si>
  <si>
    <t>1.1.4.2.22-Impuesto sobre estampillas de los fósforos</t>
  </si>
  <si>
    <t>1.1.4.2.23-Impuesto selectivo cigarrillos que contengan tabaco</t>
  </si>
  <si>
    <t>1.1.4.2.26-Impuesto selectivo ad valorem a los cigarrillos</t>
  </si>
  <si>
    <t>1.1.4.2.27-Impuesto específico al tabaco y el cigarrillo</t>
  </si>
  <si>
    <t>1.1.4.2.28-Impuesto selectivo demás mercancías</t>
  </si>
  <si>
    <t>1.1.4.2.29-Impuesto selectivo de seguros</t>
  </si>
  <si>
    <t>1.1.4.2.30-Impuesto selectivo sobre las telecomunicaciones</t>
  </si>
  <si>
    <t>1.1.4.2.31-Impuesto para contribuir al desarrollo de las telecomunicaciones (CDT)</t>
  </si>
  <si>
    <t>1.1.4.2.37-Impuesto por uso de servicio de las telecomunicaciones para el sistema de emergencia 9-1-1</t>
  </si>
  <si>
    <t>1.1.4.3.01-Impuesto de 17 % registro propiedad de vehículos</t>
  </si>
  <si>
    <t>1.1.4.3.02-Derecho de circulación vehículos de motor</t>
  </si>
  <si>
    <t>1.1.4.3.03-Impuesto específico de bancas de lotería</t>
  </si>
  <si>
    <t>1.1.4.3.04-Impuesto específico bancas deportivas</t>
  </si>
  <si>
    <t>1.1.4.3.05-Licencias para portar armas de fuego</t>
  </si>
  <si>
    <t>1.1.4.3.10-Permiso sobre venta de medicinas</t>
  </si>
  <si>
    <t>1.1.4.4.01-Interés indemnizatorio sobre ITBIS</t>
  </si>
  <si>
    <t>1.1.4.4.02-Recargos por mora, multas y sanciones sobre ITBIS</t>
  </si>
  <si>
    <t>1.1.4.4.03-Interés indemnizatorio sobre las mercancías</t>
  </si>
  <si>
    <t>1.1.4.4.04-Recargos por mora, multas y sanciones sobre mercancías</t>
  </si>
  <si>
    <t>1.1.4.4.05-Interés indemnizatorio sobre los servicios</t>
  </si>
  <si>
    <t>1.1.4.4.06-Recargo por mora y multa sobre los servicios</t>
  </si>
  <si>
    <t>1.1.4.4.07-Interés indemnizatorio selectivo de seguros</t>
  </si>
  <si>
    <t>1.1.4.4.08-Recargo y sanciones selectivo de seguros</t>
  </si>
  <si>
    <t>1.1.4.4.09-Interés indemnizatorio sobre las telecomunicaciones</t>
  </si>
  <si>
    <t>1.1.4.4.10-Recargo por mora, multas y sanciones sobre las telecomunicaciones</t>
  </si>
  <si>
    <t>1.1.4.4.12-Recargo y sanciones vehículos de motor</t>
  </si>
  <si>
    <t>1.1.1.5-Impuestos sobre el comercio y las transacciones internacionales/comercio exterior</t>
  </si>
  <si>
    <t>1.1.5.1.01-Impuestos arancelarios</t>
  </si>
  <si>
    <t>1.1.5.3.01-Impuesto a la salida de pasajeros al exterior por aeropuertos y puertos</t>
  </si>
  <si>
    <t>1.1.5.3.02-Impuesto a la salida de pasajeros al exterior por la región fronteriza</t>
  </si>
  <si>
    <t>1.1.5.3.03-Derechos consulares</t>
  </si>
  <si>
    <t>1.1.5.3.05-Impuesto de estampillas bebidas alcohólicas importadas</t>
  </si>
  <si>
    <t>1.1.5.3.08-Impuesto sobre mercancías declaradas en depósitos</t>
  </si>
  <si>
    <t>1.1.1.6-Impuestos ecológicos</t>
  </si>
  <si>
    <t>1.1.6.1.02-Impuestos sobre las emisiones del Co2 por km de los vehículos de motor</t>
  </si>
  <si>
    <t>1.1.1.9-Impuestos diversos</t>
  </si>
  <si>
    <t>1.1.9.1.01-Impuesto sobre constitución de fianzas y consignación de valores</t>
  </si>
  <si>
    <t>1.1.2-Contribuciones a la seguridad social</t>
  </si>
  <si>
    <t>1.1.2.1-Contribuciones de los empleados</t>
  </si>
  <si>
    <t>1.1.2.2-Contribuciones de los empleadores</t>
  </si>
  <si>
    <t>1.2.2.1.02-Contribución patronal del sector público</t>
  </si>
  <si>
    <t>1.1.2.4-Contribuciones no clasificables</t>
  </si>
  <si>
    <t>1.2.3.1.03-1 % Plan de construcciones (Ley 6-86) -Fondo Pensiones Trabajadores de la Construcción</t>
  </si>
  <si>
    <t>1.1.3-Ventas de bienes y servicios</t>
  </si>
  <si>
    <t>1.1.3.1-Ventas de establecimientos no de mercado</t>
  </si>
  <si>
    <t>1.5.1.1.01-Ventas de almonedas (pública subasta)</t>
  </si>
  <si>
    <t>1.5.1.1.02-Venta de medicamentos PROMESE</t>
  </si>
  <si>
    <t>1.5.1.1.03-Venta de gacetas oficiales</t>
  </si>
  <si>
    <t>1.5.1.1.05-Otras ventas de mercancías del gobierno central</t>
  </si>
  <si>
    <t>1.5.1.1.99-Otras ventas de mercancías</t>
  </si>
  <si>
    <t>1.5.1.2.02-Venta de formularios de aduanas</t>
  </si>
  <si>
    <t>1.5.1.2.03-Otras ventas de servicios del gobierno central</t>
  </si>
  <si>
    <t>1.5.1.2.04-Ingresos de la CUT</t>
  </si>
  <si>
    <t>1.5.1.2.05-Servicios de transporte (incluye OMSA, METRO)</t>
  </si>
  <si>
    <t>1.5.1.2.06-Otras ventas de servicios de las descentralizadas y autónomas no financieras</t>
  </si>
  <si>
    <t>1.5.1.2.47-Venta de servicios medioambientales</t>
  </si>
  <si>
    <t>1.5.1.2.99-Otras ventas de servicios</t>
  </si>
  <si>
    <t>1.1.3.3-Derechos administrativos</t>
  </si>
  <si>
    <t>1.5.1.3.01-Tasas judiciales sobre actos expedidos por el Poder Judicial</t>
  </si>
  <si>
    <t>1.5.1.3.02-Tasa por expedición y renovación de pasaportes</t>
  </si>
  <si>
    <t>1.5.1.3.03-Tarjeta de turismo</t>
  </si>
  <si>
    <t>1.5.1.3.18-Certificaciones vida y costumbre</t>
  </si>
  <si>
    <t>1.5.1.4.01-Venta de sellos especiales para el Colegio de Abogados</t>
  </si>
  <si>
    <t>1.5.1.4.03-Impuesto sobre inscripciones en registro de tierra</t>
  </si>
  <si>
    <t>1.5.1.4.15-Contribución por costo confección placas exoneradas</t>
  </si>
  <si>
    <t>1.5.1.4.35-Otros registros contratos y cobros</t>
  </si>
  <si>
    <t>1.5.1.4.41-Retención a contratistas de obras públicas (supervisión de obras y otros)</t>
  </si>
  <si>
    <t>1.5.1.4.43-Margen de desarrollo del gas natural vehicular</t>
  </si>
  <si>
    <t>1.1.4-Rentas de la propiedad</t>
  </si>
  <si>
    <t>1.1.4.1-Intereses</t>
  </si>
  <si>
    <t>1.6.1.2.02-Intereses por colocación de inversiones financieras del mercado interno</t>
  </si>
  <si>
    <t>1.1.4.2-Rentas de la propiedad distinta de intereses</t>
  </si>
  <si>
    <t>1.6.1.1.01-Fondo Patrimonial de Empresas Reformadas (Fonper)</t>
  </si>
  <si>
    <t>1.6.1.1.02-Dividendos Banco de Reservas</t>
  </si>
  <si>
    <t>1.6.1.1.08-Dividendos termoeléctrica punta catalina</t>
  </si>
  <si>
    <t>1.6.1.3.01-Regalías netas de fundición minera</t>
  </si>
  <si>
    <t>1.6.1.3.02-Permisos para explotar yacimientos mineros</t>
  </si>
  <si>
    <t>1.6.1.3.03-Explotación yacimientos mineros</t>
  </si>
  <si>
    <t>1.6.1.3.04-Explotación Falconbridge</t>
  </si>
  <si>
    <t>1.6.1.3.05-Arrendamiento de solares</t>
  </si>
  <si>
    <t>1.6.1.5.01-Interés indemnizatorio de las regalías mineras en US$</t>
  </si>
  <si>
    <t>1.6.1.5.02-Recargos, multas y sanciones de las regalías mineras en US$</t>
  </si>
  <si>
    <t>1.1.6-Transferencias y donaciones corrientes recibidas</t>
  </si>
  <si>
    <t>1.1.6.1-Transferencias del sector privado</t>
  </si>
  <si>
    <t>1.4.1.1.01-Zonas francas</t>
  </si>
  <si>
    <t>1.4.1.1.99-Otras</t>
  </si>
  <si>
    <t>1.1.6.2-Transferencias del sector público</t>
  </si>
  <si>
    <t>1.4.1.2.01-Del gobierno central</t>
  </si>
  <si>
    <t>1.4.1.3.01-De instituciones públicas descentralizadas y autónomas no financieras</t>
  </si>
  <si>
    <t>1.4.1.4.01-Transferencias corrientes recibidas de instituciones públicas de la seg. soc.</t>
  </si>
  <si>
    <t>1.4.1.8.01-Transferencias corrientes recibidas de empresas públicas no financieras nacionales</t>
  </si>
  <si>
    <t>1.4.1.9.01-Transferencias corrientes recibidas de instituciones públicas financieras no monetarias</t>
  </si>
  <si>
    <t>1.4.1.9.02-Transferencias corrientes recibidas de instituciones públicas financieras monetarias</t>
  </si>
  <si>
    <t>1.1.6.5-Donaciones corrientes</t>
  </si>
  <si>
    <t>1.3.1.1.01-Donaciones corrientes en dinero de gobiernos extranjeros</t>
  </si>
  <si>
    <t>1.3.1.2.01-Donaciones corrientes en dinero de organismos internacionales</t>
  </si>
  <si>
    <t>1.3.1.3.01-Donaciones corrientes en dinero del sector privado externo</t>
  </si>
  <si>
    <t>1.1.7-Multas y sanciones pecuniarias</t>
  </si>
  <si>
    <t>1.1.7.1-Multas y sanciones Pecuniarias</t>
  </si>
  <si>
    <t>1.6.3.1.01-Multas por delitos, evasión e incumplimiento al Código Tributario</t>
  </si>
  <si>
    <t>1.6.3.1.03-Multas de tránsito</t>
  </si>
  <si>
    <t>1.6.3.1.07-Multas Seguro Social, contratos de trabajo</t>
  </si>
  <si>
    <t>1.6.3.1.15-Multas por incautación</t>
  </si>
  <si>
    <t>1.1.9-Otros ingresos corrientes</t>
  </si>
  <si>
    <t>1.1.9.1-Otros ingresos corrientes</t>
  </si>
  <si>
    <t>1.9.3.1.01-Ingresos a especificar Tesorería Nacional</t>
  </si>
  <si>
    <t>1.2-Ingresos de capital</t>
  </si>
  <si>
    <t>1.2.1-Venta (disposición) de activos no financieros (a valores brutos)</t>
  </si>
  <si>
    <t>1.2.1.1-Venta de activos fijos</t>
  </si>
  <si>
    <t>1.7.1.4.01-Automóviles y camiones</t>
  </si>
  <si>
    <t>1.7.1.4.08-Otros equipos de transporte</t>
  </si>
  <si>
    <t>1.2.4-Transferencias de capital recibidas</t>
  </si>
  <si>
    <t>1.2.4.4-Donaciones de capital</t>
  </si>
  <si>
    <t>1.3.2.1.01-Donaciones de capital en dinero de gobiernos extranjeros</t>
  </si>
  <si>
    <t>1.3.2.2.01-Donaciones de capital en dinero de organismos internacionales</t>
  </si>
  <si>
    <t>1.2.5-Recuperación de inversiones financieras realizadas con fines de política</t>
  </si>
  <si>
    <t>1.2.5.4-Recuperación de préstamos realizados con fines de política</t>
  </si>
  <si>
    <t>1.8.1.4.01-Recuperación de préstamos de largo plazo del sector público</t>
  </si>
  <si>
    <t>3-FINANCIAMIENTO</t>
  </si>
  <si>
    <t>3.1-Fuentes financieras</t>
  </si>
  <si>
    <t>3.1.1-Disminución de activos financieros</t>
  </si>
  <si>
    <t>3.1.1.1-Disminución de activos financieros corrientes</t>
  </si>
  <si>
    <t>3.1.1.1.02-Disminución de disponibilidades externas</t>
  </si>
  <si>
    <t>3.1.1.1.03-Disminucion de saldos disponibles de periodos anteriores</t>
  </si>
  <si>
    <t>3.1.1.2-Disminución de activos financieros no corrientes</t>
  </si>
  <si>
    <t>3.1.2.2.01-Disminución de documentos por cobrar internos de largo plazo</t>
  </si>
  <si>
    <t>3.1.2-Incremento de pasivos</t>
  </si>
  <si>
    <t>3.1.2.1-Incremento de pasivos corrientes</t>
  </si>
  <si>
    <t>3.2.1.1.01-Incremento de cuentas por pagar internas de corto plazo</t>
  </si>
  <si>
    <t>3.1.2.2-Incremento de pasivos no corrientes</t>
  </si>
  <si>
    <t>3.2.2.3.01-Colocación de títulos valores de la deuda pública interna de largo plazo</t>
  </si>
  <si>
    <t>3.2.2.3.02-Colocación de títulos valores de la deuda pública externa de largo plazo</t>
  </si>
  <si>
    <t>3.2.2.4.01-Obtención de préstamos de la deuda pública interna de largo plazo</t>
  </si>
  <si>
    <t>3.2.2.4.02-Obtención de préstamos de la deuda pública externa de largo plazo</t>
  </si>
  <si>
    <t>3.1.3-Incremento de fondos de terceros</t>
  </si>
  <si>
    <t>3.1.3.1-Incremento a fondos de terceros</t>
  </si>
  <si>
    <t>3.3.7.1.01-Contribución especial para la gestión integral de residuo</t>
  </si>
  <si>
    <t>3.1.5-Importes a devengar por primas en colocaciones de títulos valores</t>
  </si>
  <si>
    <t>3.1.5.2-Importes a devengar por primas en colocaciones de títulos valores no corrientes</t>
  </si>
  <si>
    <t>3.5.2.1.01-Primas por colocación de títulos valores internos largo plazo sobre la par a devengar</t>
  </si>
  <si>
    <t>Anexo 2. Ingresos por Entidad Recaudadora (Enero - Diciembre 2025)</t>
  </si>
  <si>
    <t>Inicial</t>
  </si>
  <si>
    <t>(Unidad Ejecutora)</t>
  </si>
  <si>
    <t>0003-COLECTOR DE IMPUESTOS INTERNOS</t>
  </si>
  <si>
    <t>0001-MINISTERIO  DE HACIENDA (DEUDA PUBLICA)</t>
  </si>
  <si>
    <t>0002-COLECTOR DE ADUANAS</t>
  </si>
  <si>
    <t>0001-TESORERIA NACIONAL (TN)</t>
  </si>
  <si>
    <t>0001-MINISTERIO DE INDUSTRIA, COMERCIO y MIPYMES (MICM)</t>
  </si>
  <si>
    <t>0002-COMITE EJECUTOR DE INFRAESTRUCTA EN ZONAS TURISTICAS (CEIZTUR)</t>
  </si>
  <si>
    <t>0002-DIRECCIÓN GENERAL DE MIGRACIÓN</t>
  </si>
  <si>
    <t>0001-PROCURADURIA GENERAL DE LA REPUBLICA DOMINICANA</t>
  </si>
  <si>
    <t>0003-OFICINA PARA EL REORDENAMIENTO DEL TRANSPORTE</t>
  </si>
  <si>
    <t>0001-MINISTERIO DE OBRAS PUBLICAS Y COMUNICACIONES</t>
  </si>
  <si>
    <t>0001-MINISTERIO DE TURISMO</t>
  </si>
  <si>
    <t>0026-Cuerpo Especializado de Seguridad Aeroportuaria y de Aviación Civil (CESAC)</t>
  </si>
  <si>
    <t>0001-MINISTERIO DE LA VIVIENDA, HABITAT Y EDIFICACIONES (MIVHED)</t>
  </si>
  <si>
    <t>0001-MINISTERIO  DE MEDIO AMBIENTE Y RECURSOS NATURALES</t>
  </si>
  <si>
    <t>0001-FUERZA AEREA DE LA  REPUBLICA DOMINICANA</t>
  </si>
  <si>
    <t>0011-JUNTA DE AVIACIÓN CIVIL</t>
  </si>
  <si>
    <t>0014-COMEDORES ECONOMICOS DEL ESTADO</t>
  </si>
  <si>
    <t>0001-MINISTERIO DE HACIENDA</t>
  </si>
  <si>
    <t>0032-DIRECCIÓN GENERAL DE MEDICAMENTOS, ALIMENTOS Y PRODUCTOS SANITARIOS (DIGEMAPS)</t>
  </si>
  <si>
    <t>0005-INSTITUTO NACIONAL DE BIENESTAR MAGISTERIAL</t>
  </si>
  <si>
    <t>0002-INSTITUTO TECNOLÓGICO DE LAS AMÉRICAS</t>
  </si>
  <si>
    <t>0001-MINISTERIO DE INTERIOR Y POLICIA</t>
  </si>
  <si>
    <t>0031-DIRECCIÓN GENERAL DE LA INDUSTRIA MILITAR DE LAS FUERZAS ARMADAS</t>
  </si>
  <si>
    <t>0002-DIRECCION GENERAL DE PASAPORTES</t>
  </si>
  <si>
    <t>0001-MINISTERIO DE SALUD PUBLICA Y ASISTENCIA SOCIAL</t>
  </si>
  <si>
    <t>0017-PROGRAMA DE MEDICAMENTOS ESENCIALES</t>
  </si>
  <si>
    <t>0008-HOSPITAL GENERAL DOCENTE DE LA POLICIA NACIONAL</t>
  </si>
  <si>
    <t>0001-POLICIA NACIONAL</t>
  </si>
  <si>
    <t>0001-MINISTERIO DE TRABAJO</t>
  </si>
  <si>
    <t>0005-HOSPITAL CENTRAL FUERZAS  ARMADAS</t>
  </si>
  <si>
    <t>0002-HOSPITAL MILITAR FAD DR RAMON DE LARA</t>
  </si>
  <si>
    <t>0001-MINISTERIO DE ENERGIA Y MINAS</t>
  </si>
  <si>
    <t>0001-ARMADA DE LA REPUBLICA DOMINICANA</t>
  </si>
  <si>
    <t>0001-MINISTERIO DE EDUCACION SUPERIOR, CIENCIA Y TECNOLOGIA</t>
  </si>
  <si>
    <t>0001-MINISTERIO DE DEPORTES Y RECREACIÓN</t>
  </si>
  <si>
    <t>0003-ADMINISTRACION GENERAL DE BIENES NACIONALES</t>
  </si>
  <si>
    <t>0006-DIRECCIÓN GENERAL DE MUSEOS</t>
  </si>
  <si>
    <t>0001-EJERCITO DE LA REPUBLICA DOMINICANA</t>
  </si>
  <si>
    <t>0007-INDUSTRIA NACIONAL DE LA AGUJA</t>
  </si>
  <si>
    <t>0028-UNIVERSIDAD NACIONAL PARA LA DEFENSA GENERAL JUAN PABLO DUARTE Y DIEZ (UNADE)</t>
  </si>
  <si>
    <t>0001-MINISTERIO DE DEFENSA</t>
  </si>
  <si>
    <t>0011-CENTRO DE ATENCIÓN INTEGRAL PARA LA DISCAPACIDAD (CAID)</t>
  </si>
  <si>
    <t>0001-MINISTERIO DE EDUCACION</t>
  </si>
  <si>
    <t>0005-DIRECCIÓN GENERAL DE BELLAS ARTES</t>
  </si>
  <si>
    <t>0002-DIRECCION NACIONAL DE CATASTRO</t>
  </si>
  <si>
    <t>0015-CUERPOS ESPECIALIZADOS DE SEGURIDAD PORTUARIA</t>
  </si>
  <si>
    <t>0012-CONSEJO NACIONAL DE DROGAS</t>
  </si>
  <si>
    <t>0006-CENTRO DE CAPACITACIÓN EN POLITICA Y GESTION FISCAL</t>
  </si>
  <si>
    <t>0008-OFICINA NACIONAL DE DERECHO DE AUTOR</t>
  </si>
  <si>
    <t>0002-DIRECCION GENERAL DE ESCUELAS VOCACIONALES</t>
  </si>
  <si>
    <t>0008-INSTITUTO SUPERIOR DE FORMACIÓN DOCENTE  SALOME UREÑA</t>
  </si>
  <si>
    <t>0003-INSTITUTO TECNICO SUPERIOR COMUNITARIO</t>
  </si>
  <si>
    <t>0019-SUPERINTENDENCIA DE VIGILANCIA Y SEGURIDAD PRIVADA</t>
  </si>
  <si>
    <t>0006-INSTITUTO CARTOGRÁFICO MILITAR DE LAS FUERZAS ARMADAS</t>
  </si>
  <si>
    <t>0003-DIRECCIÓN GENERAL DE MINERÍA</t>
  </si>
  <si>
    <t>0008-CÍRCULO DEPORTIVO DE LAS FUERZAS ARMADAS Y LA POLICIA NACIONAL</t>
  </si>
  <si>
    <t>0002-ORQUESTA SINFÓNICA NACIONAL</t>
  </si>
  <si>
    <t>0002-DIRECCION GENERAL DE DRAGAS, PRESAS Y BALIZAMIENTO, M.G</t>
  </si>
  <si>
    <t>0002-COMISIÓN HÍPICA NACIONAL</t>
  </si>
  <si>
    <t>0001-MINISTERIO DE CULTURA</t>
  </si>
  <si>
    <t>0002-DIRECCION GENERAL DE GANADERIA</t>
  </si>
  <si>
    <t>0001-MINISTERIO DE LA MUJER</t>
  </si>
  <si>
    <t>0001-MINISTERIO DE AGRICULTURA</t>
  </si>
  <si>
    <t>0010-CONSEJO NACIONAL PARA EL CAMBIO CLIMÁTICO Y MECANISMO DE DESARROLLO LIMPIO</t>
  </si>
  <si>
    <t>0003-DIRECCIÓN GENERAL DE COMUNIDADES FRONTERIZAS</t>
  </si>
  <si>
    <t>0003-INSTITUTO NACIONAL DE MIGRACION</t>
  </si>
  <si>
    <t>0007-PROGRAMA SUPÉRATE</t>
  </si>
  <si>
    <t>0001-MINISTERIO DE HACIENDA (OBLIGACIONES DEL TESORO)</t>
  </si>
  <si>
    <t>0003-BIBLIOTECA NACIONAL PEDRO HENRÍQUEZ UREÑA</t>
  </si>
  <si>
    <t>0001-SECRETARIADO ADMINISTRATIVO DE LA PRESIDENCIA</t>
  </si>
  <si>
    <t>Grand Total</t>
  </si>
  <si>
    <t>1. Fecha de recaudación al 31/12/2025 // Fecha de registro al 28/01/2025</t>
  </si>
  <si>
    <t>Anexo 3. Ejecución por Clasificación Programática (Enero - Diciembre 2025)</t>
  </si>
  <si>
    <t xml:space="preserve">Gobierno Central </t>
  </si>
  <si>
    <t>(Capítulo - Subcapítulo - Unidad Ejecutora - Programa)</t>
  </si>
  <si>
    <t>(Ley 80-24)</t>
  </si>
  <si>
    <t>0101-SENADO DE LA REPÚBLICA</t>
  </si>
  <si>
    <t>01-CÁMARA DE SENADORES</t>
  </si>
  <si>
    <t>0001-SENADO DE LA REPÚBLICA DOMINICANA</t>
  </si>
  <si>
    <t>11-Representación, fiscalización y gestión legislativa</t>
  </si>
  <si>
    <t>98-Administración de contribuciones especiales</t>
  </si>
  <si>
    <t>0102-CÁMARA DE DIPUTADOS</t>
  </si>
  <si>
    <t>01-CÁMARA DE DIPUTADOS</t>
  </si>
  <si>
    <t>0001-CÁMARA DE DIPUTADOS</t>
  </si>
  <si>
    <t>01-MINISTERIO ADMINISTRATIVO DE LA PRESIDENCIA</t>
  </si>
  <si>
    <t>01-Actividades centrales</t>
  </si>
  <si>
    <t>11-Fondo a cargo del Poder Ejecutivo</t>
  </si>
  <si>
    <t>99-Administración de activos, pasivos y transferencias</t>
  </si>
  <si>
    <t>0005-GOBERNACIÓN DEL EDIFICIO GUBERNAMENTAL JUAN PABLO DUARTE</t>
  </si>
  <si>
    <t>0009-COMISIÓN PRESIDENCIAL DE APOYO AL DESARROLLO PROVINCIAL</t>
  </si>
  <si>
    <t>22-Apoyo al desarrollo provincial</t>
  </si>
  <si>
    <t>24-Formulación de políticas para la mitigación y adaptación al cambio climático</t>
  </si>
  <si>
    <t>15-Gestión integrada del control y reducción de la demanda de drogas y administración de bienes incautados</t>
  </si>
  <si>
    <t>0018-COMISIÓN PERMANENTE DE EFEMÉRIDES PATRIA</t>
  </si>
  <si>
    <t>18-Coordinación y fomento de las actividades culturales</t>
  </si>
  <si>
    <t>0024-AUTORIDAD NACIONAL DE ASUNTOS MARÍTIMOS (ANAMAR)</t>
  </si>
  <si>
    <t>23-Promoción del desarrollo y fortalecimiento del sector marítimo y marino nacional</t>
  </si>
  <si>
    <t>0029-VICE PRESIDENCIA DE LA REPÚBLICA</t>
  </si>
  <si>
    <t>0031-DIRECCION DE PRENSA DEL PRESIDENTE</t>
  </si>
  <si>
    <t>25-Estrategia, comunicación, publicidad y prensa gubernamental</t>
  </si>
  <si>
    <t>0032-DIRECCION DE ESTRATEGIA Y COMUNICACION GUBERNAMENTAL</t>
  </si>
  <si>
    <t>0033-ECO5RD</t>
  </si>
  <si>
    <t>26-Implementación de estrategias y acciones para la economía circular y gestión de residuos sólidos</t>
  </si>
  <si>
    <t>0034-DIRECCIÓN NACIONAL DE CONTROL DE DROGAS (DNCD)</t>
  </si>
  <si>
    <t>02-GABINETE DE LA POLÍTICA SOCIAL</t>
  </si>
  <si>
    <t>0001-GABINETE SOCIAL DE LA PRESIDENCIA</t>
  </si>
  <si>
    <t>12-Protección social</t>
  </si>
  <si>
    <t>16-Fomento de la inclusión socioeconómica de adolescentes y jóvenes de 14 a 24 años en condición de vulnerabilidad</t>
  </si>
  <si>
    <t>0003-PLAN PRESIDENCIAL CONTRA LA POBREZA</t>
  </si>
  <si>
    <t>14-Asistencia social integral</t>
  </si>
  <si>
    <t>0004-COMISION PRESIDENCIAL DE APOYO AL DESARROLLO BARRIAL</t>
  </si>
  <si>
    <t>13-Desarrollo social comunitario</t>
  </si>
  <si>
    <t>0007-Programa SUPÉRATE</t>
  </si>
  <si>
    <t>41-Prevención y atención de la tuberculosis</t>
  </si>
  <si>
    <t>45-Reducción de embarazo en adolescentes</t>
  </si>
  <si>
    <t>0008-ADMINISTRADORA DE SUBSIDIOS SOCIALES</t>
  </si>
  <si>
    <t>0010-CONSEJO NACIONAL DE LA PERSONA ENVEJECIENTE</t>
  </si>
  <si>
    <t>15-Desarrollo integral y protección al adulto mayor</t>
  </si>
  <si>
    <t>0015-DIRECCIÓN GENERAL DE DESARROLLO DE LA COMUNIDAD</t>
  </si>
  <si>
    <t>0016-DIRECCION GENERAL DE DESARROLLO FRONTERIZO</t>
  </si>
  <si>
    <t>04-CONTRALORIA GENERAL DE LA REPUBLICA</t>
  </si>
  <si>
    <t>0001-CONTRALORIA GENERAL DE LA REPUBLICA</t>
  </si>
  <si>
    <t>11-Control fiscal</t>
  </si>
  <si>
    <t>06-MINISTERIO DE LA PRESIDENCIA</t>
  </si>
  <si>
    <t>0001-MINISTERIO DE LA PRESIDENCIA</t>
  </si>
  <si>
    <t>13-Atención y prevención de desastres</t>
  </si>
  <si>
    <t>0004-SERVICIO INTEGRAL DE EMERGENCIAS</t>
  </si>
  <si>
    <t>12-Servicio integral de emergencias</t>
  </si>
  <si>
    <t>0005-UNIDAD EJECUTORA PARA LA READECUACION DE BARRIOS Y ENTORNOS (URBE)</t>
  </si>
  <si>
    <t>18-Desarrollo territorial y de comunidades</t>
  </si>
  <si>
    <t>0006-CENTRO DE OPERACIONES DE EMERGENCIAS (COE)</t>
  </si>
  <si>
    <t>0008-DIRECCION GENERAL DE ETICA E INTEGRIDAD GUBERNAMENTAL</t>
  </si>
  <si>
    <t>16-Promoción y fomento de la ética en el sector público</t>
  </si>
  <si>
    <t>0009-DIRECCIÓN GENERAL DE PROYECTOS ESTRATÉGICOS Y ESPECIALES DE LA PRESIDENCIA DE LA REPÚBLICA (PROPEEP)</t>
  </si>
  <si>
    <t>19-Coordinación e implementación de intervenciones estratégica</t>
  </si>
  <si>
    <t>0010-UNIDAD TECNICA EJECUTORA DE TITULACION DE TERRENOS DEL ESTADO</t>
  </si>
  <si>
    <t>14-Fomento del sector inmobiliario del Estado</t>
  </si>
  <si>
    <t>0202-MINISTERIO DE INTERIOR Y POLICÍA</t>
  </si>
  <si>
    <t>01-MINISTERIO DE INTERIOR Y POLICIA</t>
  </si>
  <si>
    <t>11-Asistencia y prevención para seguridad ciudadana</t>
  </si>
  <si>
    <t>12-Servicios de control y regulación migratoria</t>
  </si>
  <si>
    <t>15-Gestión integral provincial</t>
  </si>
  <si>
    <t>50-Reducción de crímenes y delitos que afectan a la seguridad ciudadana</t>
  </si>
  <si>
    <t>14-Investigación, formación y capacitación</t>
  </si>
  <si>
    <t>0004-CUERPO DE BOMBEROS DE SANTO DOMINGO, DISTRITO NACIONAL</t>
  </si>
  <si>
    <t>13-Atención de emergencia a ciudadanos</t>
  </si>
  <si>
    <t>0005-CUERPO DE BOMBEROS SANTO DOMINGO NORTE</t>
  </si>
  <si>
    <t>0006-CUERPO DE BOMBEROS SANTO DOMINGO ESTE</t>
  </si>
  <si>
    <t>0007-CUERPO DE BOMBEROS DE SANTO DOMINGO DE BOCA CHICA</t>
  </si>
  <si>
    <t>0008-CUERPO DE BOMBEROS DE SANTO DOMINGO DE LOS ALCARRIZOS</t>
  </si>
  <si>
    <t>0009-CUERPO DE BOMBEROS DE SANTO DOMINGO DE PEDRO BRAND</t>
  </si>
  <si>
    <t>0010-CUERPO DE BOMBEROS DE SANTO DOMINGO OESTE</t>
  </si>
  <si>
    <t>02-POLICIA NACIONAL</t>
  </si>
  <si>
    <t>11-Servicios de seguridad ciudadana y orden público</t>
  </si>
  <si>
    <t>0002-INSTITUTO POLICIAL DE EDUCACION SUPERIOR</t>
  </si>
  <si>
    <t>13-Formación y cultura de la P.N.</t>
  </si>
  <si>
    <t>0004-DIRECCION CENTRAL DE POLICIA DE TURISMO</t>
  </si>
  <si>
    <t>0005-DIRECCION GENERAL DE SEGURIDAD DE TRANSITO Y TRANSPORTE TERRESTRE (DIGESETT)</t>
  </si>
  <si>
    <t>12-Servicios de ordenamiento y asistencia del transporte terrestre</t>
  </si>
  <si>
    <t>0007-DIRECCION GENERAL DE LA RESERVA DE LA POLICIA NACIONAL</t>
  </si>
  <si>
    <t>14-Servicios de salud, seguridad y bienestar social de la P.N.</t>
  </si>
  <si>
    <t>0009-COMITÉ DE RETIRO DE LA POLICIA NACIONAL</t>
  </si>
  <si>
    <t>01-MINISTERIO DE DEFENSA</t>
  </si>
  <si>
    <t>13-Educación y capacitación militar</t>
  </si>
  <si>
    <t>12-Servicios de salud y asistencia social</t>
  </si>
  <si>
    <t>0004-INSTITUTO DE SEGURIDAD SOCIAL DE LAS FUERZAS ARMADAS</t>
  </si>
  <si>
    <t>0005-HOSPITAL CENTRAL FUERZAS ARMADAS</t>
  </si>
  <si>
    <t>11-Defensa nacional</t>
  </si>
  <si>
    <t>0007-ESC DE GRAD.DE COM.Y ESTADO MAYOR CONJ.'GRAL DE DIV. GREGORIO LUPERON'</t>
  </si>
  <si>
    <t>0009-ESCUELA DE GRADUADOS EN DERECHOS HUMANOS Y DERECHO INTERNACIONAL HUMANITARIO</t>
  </si>
  <si>
    <t>0010-'ESCUELA DE GRADUADOS DE ALTOS ESTUDIOS ESTRATÉGICOS' (EGAEE)</t>
  </si>
  <si>
    <t>0011-COMISION PERMANENTE PARA LA REFORMA Y MODERNIZACIÓN DE LAS FF.AA Y P.N.</t>
  </si>
  <si>
    <t>0012-CUERPO ESPECIALIZADO DE SEGURIDAD FRONTERIZA TERRESTRE</t>
  </si>
  <si>
    <t>0014-DIRECCION GENERAL DE LA RESERVA DE LAS FUERZAS ARMADAS Y POLICIA NACIONAL</t>
  </si>
  <si>
    <t>0017-SERVICIO MILITAR VOLUNTARIO</t>
  </si>
  <si>
    <t>0020-CUERPO ESPECIALIZADO PARA LA SEGURIDAD DEL METRO DE SANTO DOMINGO</t>
  </si>
  <si>
    <t>0027-DIRECCION GENERAL DEL PLAN SOCIAL DEL MINISTERIO DE DEFENSA</t>
  </si>
  <si>
    <t>0030-SERVICIO NACIONAL DE PROTECCION AMBIENTAL</t>
  </si>
  <si>
    <t>0032-CUERPO DE SEGURIDAD PRESIDENCIAL (CUSEP)</t>
  </si>
  <si>
    <t>02-EJERCITO DE LA REPUBLICA DOMINICANA</t>
  </si>
  <si>
    <t>11-Defensa terrestre</t>
  </si>
  <si>
    <t>0002-ACADEMIA MILITAR BATALLA DE LA CARRERA</t>
  </si>
  <si>
    <t>12-Educación y capacitación militar</t>
  </si>
  <si>
    <t>0003-ESCUELA DE GRADUADOS DE ESTUDIOS MILITARES DEL EJERCITO DE REP. DOM.</t>
  </si>
  <si>
    <t>0004-PRIMER REGIMIENTO DE LA GUARDIA PRESIDENCIAL</t>
  </si>
  <si>
    <t>03-ARMADA DE LA REPUBLICA DOMINICANA</t>
  </si>
  <si>
    <t>11-Defensa naval</t>
  </si>
  <si>
    <t>12-Educación y capacitación naval</t>
  </si>
  <si>
    <t>13-Servicios de salud</t>
  </si>
  <si>
    <t>0003-SERVICIOS DE PESCA</t>
  </si>
  <si>
    <t>04-FUERZA AEREA DE LA REPUBLICA DOMINICANA</t>
  </si>
  <si>
    <t>0001-FUERZA AEREA DE LA REPUBLICA DOMINICANA</t>
  </si>
  <si>
    <t>11-Defensa aérea</t>
  </si>
  <si>
    <t>13-Servicio de salud</t>
  </si>
  <si>
    <t>0003-FORMACION Y CAPACITACION TECNICO PROFESIONAL (IMESA)</t>
  </si>
  <si>
    <t>01-MINISTERIO DE RELACIONES EXTERIORES</t>
  </si>
  <si>
    <t>0001-MINISTERIO DE RELACIONES EXTERIORES</t>
  </si>
  <si>
    <t>11-Aplicación de política exterior y fomento de las relaciones comerciales</t>
  </si>
  <si>
    <t>12-Expedición, renovación y control de pasaportes</t>
  </si>
  <si>
    <t>0003-INSTITUTO DE EDUCACION SUPERIOR</t>
  </si>
  <si>
    <t>13-Desarrollo y fortalecimiento de las capacidades en el ámbito diplomático consular y comercial</t>
  </si>
  <si>
    <t>0004-CONSEJO NACIONAL DE FRONTERAS</t>
  </si>
  <si>
    <t>14-Promoción del desarrollo social y económico de los pueblos fronterizos</t>
  </si>
  <si>
    <t>0005-COMISION NACIONAL DE NEGOCIACIONES COMERCIALES (CNNC)</t>
  </si>
  <si>
    <t>01-MINISTERIO DE HACIENDA</t>
  </si>
  <si>
    <t>16-Desarrollo y fortalecimiento de las capacidades en finanzas públicas</t>
  </si>
  <si>
    <t>19-Modernización de la administración financiera</t>
  </si>
  <si>
    <t>12-Catastro de bienes inmuebles a nivel nacional</t>
  </si>
  <si>
    <t>13-Administración general de bienes nacionales</t>
  </si>
  <si>
    <t>0004-DIRECCION GENERAL DE CONTRATACIONES PUBLICAS</t>
  </si>
  <si>
    <t>14-Regulación, supervisión y fomento de las compras públicas</t>
  </si>
  <si>
    <t>0005-DIRECCION GENERAL DE POLITICA Y LEGISLACION TRIBUTARIA</t>
  </si>
  <si>
    <t>15-Formulación de políticas tributaria y gestión de las exoneraciones</t>
  </si>
  <si>
    <t>0008-TESORERIA NACIONAL</t>
  </si>
  <si>
    <t>11-Administración de las operaciones del tesoro</t>
  </si>
  <si>
    <t>0009-DIRECCIÓN GENERAL DE CONTABILIDAD GUBERNAMENTAL</t>
  </si>
  <si>
    <t>17-Servicios de contabilidad gubernamental</t>
  </si>
  <si>
    <t>0010-DIRECCION GENERAL DE PRESUPUESTO</t>
  </si>
  <si>
    <t>20-Gestión del sistema presupuestario dominicano</t>
  </si>
  <si>
    <t>0011-DIRECCION GENERAL DE CREDITO PUBLICO</t>
  </si>
  <si>
    <t>18-Administración de crédito público</t>
  </si>
  <si>
    <t>0012-DIRECCION GENERAL DE JUBILACIONES Y PENSIONES A CARGO DEL ESTADO</t>
  </si>
  <si>
    <t>21-Administración de pensiones y jubilaciones</t>
  </si>
  <si>
    <t>0206-MINISTERIO DE EDUCACIÓN</t>
  </si>
  <si>
    <t>01-MINISTERIO DE EDUCACION</t>
  </si>
  <si>
    <t>03-Actividades comunes a los Programas 13, 14, 19 y 23</t>
  </si>
  <si>
    <t>11-Servicios técnicos pedagógicos</t>
  </si>
  <si>
    <t>13-Servicios de educación primaria para niños y niñas de 6 a 11 años</t>
  </si>
  <si>
    <t>14-Servicios de educación secundaria para niños (as) y adolescentes de 12 a 17 años</t>
  </si>
  <si>
    <t>15-Servicios de educación de adultos - incluye adolescentes y jóvenes mayores de 14 años</t>
  </si>
  <si>
    <t>17-Instalaciones escolares seguras, inclusivas y sostenibles</t>
  </si>
  <si>
    <t>18-Formación y desarrollo de la carrera docente</t>
  </si>
  <si>
    <t>19-Servicios de educación especial para niños(as), adolescentes y jóvenes de 0-20 años</t>
  </si>
  <si>
    <t>23-Servicio educativo del grado preprimario nivel inicial</t>
  </si>
  <si>
    <t>24-Alfabetización de estudiantes del primer ciclo del nivel primario</t>
  </si>
  <si>
    <t>46-Salud escolar</t>
  </si>
  <si>
    <t>0002-OFICINA DE COOPERACIÓN INTERNACIONAL (OCI)</t>
  </si>
  <si>
    <t>21-Gestión y coordinación de la cooperación internacional educativa</t>
  </si>
  <si>
    <t>0004-INSTITUTO NACIONAL DE EDUCACIÓN FISICA</t>
  </si>
  <si>
    <t>20-Gestión y coordinación de los servicios de bienestar magisterial</t>
  </si>
  <si>
    <t>0006-INSTITUTO DOM. DE EVALUACIÓN E INVESTIGACIÓN DE LA CALIDAD EDUCATIVA</t>
  </si>
  <si>
    <t>0007-INSTITUTO NACIONAL DE FORMACIÓN Y CAPACITACIÓN MAGISTERIAL</t>
  </si>
  <si>
    <t>0008-INSTITUTO SUPERIOR DE FORMACIÓN DOCENTE SALOME UREÑA</t>
  </si>
  <si>
    <t>0010-INSTITUTO NACIONAL DE BIENESTAR ESTUDIANTIL (INABIE)</t>
  </si>
  <si>
    <t>16-Servicios de bienestar estudiantil</t>
  </si>
  <si>
    <t>0012-DIRECCION DE INFRAESTRUCTURA ESCOLAR</t>
  </si>
  <si>
    <t>01-MINISTERIO DE SALUD PUBLICA Y ASISTENCIA SOCIAL</t>
  </si>
  <si>
    <t>23-Dirección y coordinación del Sistema Nacional de Salud</t>
  </si>
  <si>
    <t>24-Regulación sanitaria</t>
  </si>
  <si>
    <t>25-Gestión y provisión de salud colectiva</t>
  </si>
  <si>
    <t>42-Prevención, diagnóstico y tratamiento VIH/SIDA</t>
  </si>
  <si>
    <t>43-Detección oportuna y atención al cáncer</t>
  </si>
  <si>
    <t>0007-CONSEJO NACIONAL PARA EL VIH SIDA</t>
  </si>
  <si>
    <t>0017-Programa DE MEDICAMENTOS ESENCIALES</t>
  </si>
  <si>
    <t>18-Provisión de medicamentos, insumos sanitarios y reactivos de laboratorio</t>
  </si>
  <si>
    <t>0032-DIRECCIÓN GENERAL DE MEDICAMENTOS, ALIMENTOS Y Productos SANITARIOS (DIGEMAPS)</t>
  </si>
  <si>
    <t>0208-MINISTERIO DE DEPORTES Y RECREACIÓN</t>
  </si>
  <si>
    <t>01-MINISTERIO DE DEPORTES Y RECREACIÓN</t>
  </si>
  <si>
    <t>11-Construcción, reparación y mantenimiento de instalaciones deportivas</t>
  </si>
  <si>
    <t>12-Apoyo y supervisión al deporte federado y alto rendimiento</t>
  </si>
  <si>
    <t>13-Formación, capacitación y asistencia técnica deportiva</t>
  </si>
  <si>
    <t>14-Fomento del deporte escolar y universitario</t>
  </si>
  <si>
    <t>15-Fomento de la recreación, la actividad física y el deporte de tiempo libre</t>
  </si>
  <si>
    <t>0003-DIRECCION DEL COMISIONADO NACIONAL DE BEISBOL</t>
  </si>
  <si>
    <t>20-Fomento y apoyo al desarrollo y regulación del béisbol</t>
  </si>
  <si>
    <t>01-MINISTERIO DE TRABAJO</t>
  </si>
  <si>
    <t>12-Libre ejercicio de los derechos laborales en el sector formal privado</t>
  </si>
  <si>
    <t>13-Protección de la seguridad social de los trabajadores y trabajadoras: ambiente laboral sano y seguro</t>
  </si>
  <si>
    <t>21-Aumento del empleo</t>
  </si>
  <si>
    <t>01-MINISTERIO DE AGRICULTURA</t>
  </si>
  <si>
    <t>03-Actividades comunes a los Programas 11 y 14</t>
  </si>
  <si>
    <t>11-Fomento de la producción agrícola</t>
  </si>
  <si>
    <t>12-Transferencia de tecnologías agropecuarias</t>
  </si>
  <si>
    <t>14-Inocuidad agroalimentaria y sanidad vegetal</t>
  </si>
  <si>
    <t>13-Sanidad animal, asistencia técnica y fomento pecuario</t>
  </si>
  <si>
    <t>18-Prevención y control de enfermedades bovinas</t>
  </si>
  <si>
    <t>19-Fomento y desarrollo de la productividad de los sistemas de producción de leche bovina</t>
  </si>
  <si>
    <t>0003-OFICINA DE TRATADOS COMERCIALES AGRICOLAS</t>
  </si>
  <si>
    <t>0005-DIRECCION EJECUTIVA DE LA COMISION DE FOMENTO A LA TECNIFICACION DEL SISTEMA NACIONAL DE RIEGO</t>
  </si>
  <si>
    <t>15-Fomento del uso eficiente y racional del agua para la agricultura</t>
  </si>
  <si>
    <t>0006-CONSEJO NACIONAL DE PRODUCCIÓN PECUARIA (CONAPROPE)</t>
  </si>
  <si>
    <t>0007-CONSEJO NACIONAL PARA LA REGLAMENTACIÓN Y FOMENTO DE LA INDUSTRIA LECHERA</t>
  </si>
  <si>
    <t>01-MINISTERIO DE OBRAS PUBLICAS Y COMUNICACIONES</t>
  </si>
  <si>
    <t>11-Desarrollo de la infraestructura física de calles y avenidas</t>
  </si>
  <si>
    <t>12-Mantenimiento, seguridad y asistencia vial</t>
  </si>
  <si>
    <t>13-Desarrollo en la infraestructura física de carreteras</t>
  </si>
  <si>
    <t>14-Desarrollo en la infraestructura física de caminos vecinales</t>
  </si>
  <si>
    <t>15-Desarrollo en la infraestructura física de puentes</t>
  </si>
  <si>
    <t>16-Reconstrucción y Rehabilitación de Obras Hidráulicas y de Drenaje</t>
  </si>
  <si>
    <t>17-Desarrollo en la infraestructura física de edificaciones para los servicios sociales</t>
  </si>
  <si>
    <t>18-Desarrollo en la infraestructura física de muelles y puertos</t>
  </si>
  <si>
    <t>19-Gestión del sistema de peajes</t>
  </si>
  <si>
    <t>20-Reducción de vulnerabilidades en infraestructura ante la ocurrencia de desastres naturales</t>
  </si>
  <si>
    <t>0002-DIRECCION GENERAL DE EMBELLECIMIENTO DE CARRETERAS Y AVENIDAS DE CIRCUNV.</t>
  </si>
  <si>
    <t>22-Embellecimiento de avenidas y carreteras</t>
  </si>
  <si>
    <t>23-Acceso y uso adecuado del servicio de transporte</t>
  </si>
  <si>
    <t>0006-OFICINA NAC. DE EVALUACIÓN SÍSMICA Y VULNERABILIDAD DE INFRAESTRUCTURA</t>
  </si>
  <si>
    <t>26-Reglamentación y supervisión del transporte aéreo</t>
  </si>
  <si>
    <t>01-MINISTERIO DE INDUSTRIA, COMERCIO Y MIPYMES (MICM)</t>
  </si>
  <si>
    <t>11-Fomento y desarrollo de la productividad y competitividad del sector industrial</t>
  </si>
  <si>
    <t>17-Supervisión, regulación y fomento del comercio</t>
  </si>
  <si>
    <t>18-Fomento y desarrollo de la micro, pequeña y mediana empresa</t>
  </si>
  <si>
    <t>19-Fortalecimiento del Sistema Dominicano de la Calidad</t>
  </si>
  <si>
    <t>16-Fomento y desarrollo de la industria de la confección textil</t>
  </si>
  <si>
    <t>0009-DIRECCION DE FOMENTO Y DESARROLLO DE LA ARTESANIA NACIONAL (FODEARTE)</t>
  </si>
  <si>
    <t>0010-CONSEJO DE COORDINACIÓN DE LA ZONA ESPECIAL DE DESARROLLO FRONTERIZO (CCDF)</t>
  </si>
  <si>
    <t>0213-MINISTERIO DE TURISMO</t>
  </si>
  <si>
    <t>01-MINISTERIO DE TURISMO</t>
  </si>
  <si>
    <t>11-Fomento y promoción turística</t>
  </si>
  <si>
    <t>12-Supervisión y regulación de los servicios turísticos</t>
  </si>
  <si>
    <t>13-Fomento y desarrollo de infraestructuras turísticas</t>
  </si>
  <si>
    <t>0214-PROCURADURÍA GENERAL DE LA REPÚBLICA</t>
  </si>
  <si>
    <t>01-PROCURADURIA GENERAL DE LA REPUBLICA</t>
  </si>
  <si>
    <t>11-Representación y defensa del interés público social</t>
  </si>
  <si>
    <t>12-Coordinación y funcionamiento del Sistema Penitenciario Dominicano</t>
  </si>
  <si>
    <t>13-Gestión de los Servicios Periciales e Investigación Forense</t>
  </si>
  <si>
    <t>0215-MINISTERIO DE LA MUJER</t>
  </si>
  <si>
    <t>01-MINISTERIO DE LA MUJER</t>
  </si>
  <si>
    <t>11-Coordinación intersectorial</t>
  </si>
  <si>
    <t>12-Fomento y promoción de la perspectiva de género en la educación y capacitación</t>
  </si>
  <si>
    <t>13-Prevención y atención a la violencia de género e intrafamiliar</t>
  </si>
  <si>
    <t>15-Promoción de los derechos integrales de la mujer</t>
  </si>
  <si>
    <t>01-MINISTERIO DE CULTURA</t>
  </si>
  <si>
    <t>11-Conservación, restauración, salvaguarda patrimonio cultura material e inmaterial</t>
  </si>
  <si>
    <t>13-Fomento, difusión y desarrollo de la cultura</t>
  </si>
  <si>
    <t>12-Difusión patrimonio cultural (material e inmaterial)</t>
  </si>
  <si>
    <t>01-MINISTERIO DE LA JUVENTUD</t>
  </si>
  <si>
    <t>0001-MINISTERIO DE LA JUVENTUD</t>
  </si>
  <si>
    <t>11-Desarrollo integral de la juventud</t>
  </si>
  <si>
    <t>0218-MINISTERIO DE MEDIO AMBIENTE Y RECURSOS NATURALES</t>
  </si>
  <si>
    <t>01-MINISTERIO DE MEDIO AMBIENTE Y REC. NAT.</t>
  </si>
  <si>
    <t>0001-MINISTERIO DE MEDIO AMBIENTE Y RECURSOS NATURALES</t>
  </si>
  <si>
    <t>03-Actividades comunes a los Programas del 11 al 15</t>
  </si>
  <si>
    <t>11-Conservación de la biodiversidad</t>
  </si>
  <si>
    <t>12-Manejo sostenible de los recursos forestales</t>
  </si>
  <si>
    <t>13-Manejo sostenible de recursos no renovables, de los suelos y las aguas</t>
  </si>
  <si>
    <t>14-Gestión sostenible de los recursos costeros y marinos</t>
  </si>
  <si>
    <t>15-Prevención y control de la calidad ambiental</t>
  </si>
  <si>
    <t>17-Transversalización del cambio climático en las políticas nacionales</t>
  </si>
  <si>
    <t>0007-UNIDAD TÉCNICA EJECUTORA DE PROYECTOS DE DESARROLLO AGROFORESTAL</t>
  </si>
  <si>
    <t>0219-MINISTERIO DE EDUCACIÓN SUPERIOR CIENCIA Y TECNOLOGÍA</t>
  </si>
  <si>
    <t>01-MINISTERIO DE EDUCACION SUPERIOR CIENCIA Y TECNOLOGIA</t>
  </si>
  <si>
    <t>11-Fomento y desarrollo de la educación superior</t>
  </si>
  <si>
    <t>12-Fomento y desarrollo de la ciencia y la tecnología</t>
  </si>
  <si>
    <t>0004-COMISION INTERNACIONAL ASESORA CIENCIA Y TECNOLOGIA</t>
  </si>
  <si>
    <t>01-MINISTERIO DE ECONOMIA, PLANIFICACION Y DESARROLLO</t>
  </si>
  <si>
    <t>0001-MINISTERIO DE ECONOMIA, PLANIFICACION Y DESARROLLO</t>
  </si>
  <si>
    <t>13-Análisis de estudios económicos y sociales</t>
  </si>
  <si>
    <t>14-Planificación económica y social</t>
  </si>
  <si>
    <t>16-Coordinación de la cooperación internacional</t>
  </si>
  <si>
    <t>18-Ordenamiento territorial y desarrollo regional</t>
  </si>
  <si>
    <t>98-Administracion de contribuciones especiales</t>
  </si>
  <si>
    <t>99-Administracion de activos, pasivos y transferencias</t>
  </si>
  <si>
    <t>0005-DIRECCION GENERAL DE COOPERACION MULTILATERAL</t>
  </si>
  <si>
    <t>0009-OFICINA NACIONAL DE ESTADISTICAS</t>
  </si>
  <si>
    <t>12-Normalización y producción de estadísticas nacionales</t>
  </si>
  <si>
    <t>0017-GOBERNACION DEL EDIFICIO DE OFICINAS GUBERNAMENTALES</t>
  </si>
  <si>
    <t>0018-SISTEMA ÚNICO DE BENEFICIARIOS</t>
  </si>
  <si>
    <t>0221-MINISTERIO DE ADMINISTRACIÓN PÚBLICA</t>
  </si>
  <si>
    <t>01-MINISTERIO DE ADMINISTRACION PUBLICA (MAP)</t>
  </si>
  <si>
    <t>0001-MINISTERIO DE ADMINISTRACION PUBLICA</t>
  </si>
  <si>
    <t>11-Profesionalización de la función pública</t>
  </si>
  <si>
    <t>0002-INSTITUTO NACIONAL DE ADMINISTRACION PUBLICA</t>
  </si>
  <si>
    <t>17-Formación y capacitación de servidores de la administración pública</t>
  </si>
  <si>
    <t>0003-OFICINA GUBERNAMENTAL DE TECNOLOGIA DE LA INFORMACION Y LA COMUNICACION (OGTIC)</t>
  </si>
  <si>
    <t>18-Programación e implementación del gobierno electrónico y atención ciudadana</t>
  </si>
  <si>
    <t>0222-MINISTERIO DE ENERGIA Y MINAS</t>
  </si>
  <si>
    <t>01-MINISTERIO DE ENERGIA Y MINAS</t>
  </si>
  <si>
    <t>11-Regulación, fiscalización y desarrollo de la minería metálica, no metálica y MAPE</t>
  </si>
  <si>
    <t>12-Regulación y desarrollo energético</t>
  </si>
  <si>
    <t>13-Regulación y desarrollo de hidrocarburos</t>
  </si>
  <si>
    <t>0002-DIRECCION GENERAL DE MINERIA</t>
  </si>
  <si>
    <t>01-MINISTERIO DE LA VIVIENDA, HABITAT Y EDIFICACIONES (MIVHED)</t>
  </si>
  <si>
    <t>11-Desarrollo de la vivienda y el hábitat</t>
  </si>
  <si>
    <t>12-Construcción, reconstrucción y mejoramiento de edificaciones</t>
  </si>
  <si>
    <t>0301-PODER JUDICIAL</t>
  </si>
  <si>
    <t>01-PODER JUDICIAL</t>
  </si>
  <si>
    <t>0001-CONSEJO DEL PODER JUDICIAL</t>
  </si>
  <si>
    <t>11-Administración de justicia</t>
  </si>
  <si>
    <t>0401-JUNTA CENTRAL ELECTORAL</t>
  </si>
  <si>
    <t>01-JUNTA CENTRAL ELECTORAL</t>
  </si>
  <si>
    <t>0001-JUNTA CENTRAL ELECTORAL</t>
  </si>
  <si>
    <t>12-Gestión del registro del estado civil</t>
  </si>
  <si>
    <t>13-Administración de la cédula de identidad y electoral</t>
  </si>
  <si>
    <t>0402-CÁMARA DE CUENTAS</t>
  </si>
  <si>
    <t>01-CAMARA DE CUENTAS</t>
  </si>
  <si>
    <t>0001-CAMARA DE CUENTAS DE LA REPUBLICA DOMINICANA</t>
  </si>
  <si>
    <t>11-Control externo, fiscalización y análisis de los recursos públicos</t>
  </si>
  <si>
    <t>0403-TRIBUNAL CONSTITUCIONAL</t>
  </si>
  <si>
    <t>01-TRIBUNAL CONSTITUCIONAL</t>
  </si>
  <si>
    <t>0001-TRIBUNAL CONSTITUCIONAL</t>
  </si>
  <si>
    <t>11-Administración constitucional</t>
  </si>
  <si>
    <t>0404-DEFENSOR DEL PUEBLO</t>
  </si>
  <si>
    <t>01-DEFENSOR DEL PUEBLO</t>
  </si>
  <si>
    <t>0001-DEFENSOR DEL PUEBLO</t>
  </si>
  <si>
    <t>11-Defensa de los derechos personales y colectivos frente a los servicios públicos</t>
  </si>
  <si>
    <t>0405-TRIBUNAL SUPERIOR ELECTORAL ( TSE)</t>
  </si>
  <si>
    <t>01-TRIBUNAL SUPERIOR ELECTORAL ( TSE)</t>
  </si>
  <si>
    <t>0001-TRIBUNAL SUPERIOR ELECTORAL TSE</t>
  </si>
  <si>
    <t>11-Administración de justicia y derechos Electorales</t>
  </si>
  <si>
    <t>0406-OFICINA NACIONAL DE DEFENSA PUBLICA</t>
  </si>
  <si>
    <t>01-OFICINA NACIONAL DE DEFENSA PUBLICA</t>
  </si>
  <si>
    <t>0001-OFICINA NACIONAL DE DEFENSA PUBLICA</t>
  </si>
  <si>
    <t>11-Servicio nacional de defensa pública</t>
  </si>
  <si>
    <t>0998-ADMINISTRACION DE DEUDA PUBLICA Y ACTIVOS FINANCIEROS</t>
  </si>
  <si>
    <t>01-DEUDA PUBLICA Y OTRAS OPERACIONES FINANCIERAS</t>
  </si>
  <si>
    <t>0001-MINISTERIO DE HACIENDA (DEUDA PUBLICA)</t>
  </si>
  <si>
    <t>96-Deuda pública y otras operaciones financieras</t>
  </si>
  <si>
    <t>0999-ADMINISTRACION DE OBLIGACIONES DEL TESORO NACIONAL</t>
  </si>
  <si>
    <t>01-ADM. DE OBLIGACIONES DEL TESORO</t>
  </si>
  <si>
    <t>11-Pago Energia No Cortable</t>
  </si>
  <si>
    <t>97-Subsidios del Estado</t>
  </si>
  <si>
    <t>1. Fecha de recaudación al 31/12/2025// Fecha de registro al 28/01/2025</t>
  </si>
  <si>
    <t>Anexo 4. Fideicomisos (Enero - Diciembre 2025)</t>
  </si>
  <si>
    <t>Gobierno Central &amp; Organismos Autónomos y Descentralizados</t>
  </si>
  <si>
    <t>(Concepto- Cuenta-Subcuenta-Auxiliar- Beneficiario)</t>
  </si>
  <si>
    <t xml:space="preserve"> (Ley 80-24)</t>
  </si>
  <si>
    <t>1-ADMINISTRACIÓN CENTRAL</t>
  </si>
  <si>
    <t>2.4-TRANSFERENCIAS CORRIENTES</t>
  </si>
  <si>
    <t>2.4.4-TRANSFERENCIAS CORRIENTES A SOCIEDADES PÚBLICAS NO FINANCIERAS</t>
  </si>
  <si>
    <t>2.4.4.1-Transferencias corrientes a empresas públicas no financieras nacionales</t>
  </si>
  <si>
    <t>2.4.4.1.06-Transferencias corrientes a empresas públicas no financieras nacionales para fideicomiso</t>
  </si>
  <si>
    <t>132482565-FIDEICOMISO DE ADMINISTRACION DEL FONDO DE FOMENTO A LA TECNIFICACION DEL SISTEMA NACIONAL DE RIEGO</t>
  </si>
  <si>
    <t>132682272-FIDEICOMISO FILANTROPICO DE LOS JUEGOS CENTROAMERICANOS Y DEL CARIBE SANTO DOMINGO 2026</t>
  </si>
  <si>
    <t>133287651-FIDEICOMISO PUBLICO PARA LA MODERNIZACION DE LOS MERCADOS DE ABASTOS DE SANTO DOMINGO</t>
  </si>
  <si>
    <t>2.5-TRANSFERENCIAS DE CAPITAL</t>
  </si>
  <si>
    <t>2.5.4-TRANSFERENCIAS DE CAPITAL A SOCIEDADES PÚBLICAS NO FINANCIERAS</t>
  </si>
  <si>
    <t>2.5.4.1-Transferencias de capital a empresas públicas no financieras nacionales</t>
  </si>
  <si>
    <t>2.5.4.1.03-Transferencias de capital a empresas públicas no financieras nacionales para fideicomiso</t>
  </si>
  <si>
    <t>04012-SOFRATESA</t>
  </si>
  <si>
    <t>132207221-FIDEICOMISO PUBLICO DE ADMINISTRACION MIVIVIENDA</t>
  </si>
  <si>
    <t>132429079-FIDEICOMISO PARA LA CREACION DEL FONDO NACIONAL DE LA VIVIENDA FONVIVIENDA</t>
  </si>
  <si>
    <t>132452135-FIDEICOMISO PARA EL DESARROLLO DEL SISTEMA DE TRANSPORTE MASIVO DE LA REPUBLICA DOMINICANA FITRAM</t>
  </si>
  <si>
    <t>132486651-FIDEICOMISO PARA LA GESTION INTEGRAL DE RESIDUOS SOLIDOS FIDEICOMISO DO SOSTENIBLE</t>
  </si>
  <si>
    <t>133061104-Alstom Proyectos de Transporte, SRL</t>
  </si>
  <si>
    <t>4532-BPI FRANCE ASSURANCE EXPORT</t>
  </si>
  <si>
    <t>2-INSTITUCIONES PÚBLICAS DESCENTRALIZADAS O AUTÓNOMAS</t>
  </si>
  <si>
    <t>131899781-FIDEICOMISO DE MOVILIDAD Y TRANSPORTE FIMOVIT</t>
  </si>
  <si>
    <t>2. Se utilizó el PIB del Panorama Macroeconómico actualizado al 26 de Agosto 2025, elaborado por el Ministerio de Economía Planificación y Desarrollo (MEPyD).</t>
  </si>
  <si>
    <t>Anexo 5. Distribución Geográfica de Proyectos de Inversión (Enero - Diciembre 2024 y 2025)</t>
  </si>
  <si>
    <t>Presupuesto Inicial (Ley 80-24)</t>
  </si>
  <si>
    <t>Vars.</t>
  </si>
  <si>
    <t>(Región - Provincia - Función)</t>
  </si>
  <si>
    <t xml:space="preserve">Abs. </t>
  </si>
  <si>
    <t>01-REGION CIBAO NORTE</t>
  </si>
  <si>
    <t>09-ESPAILLAT</t>
  </si>
  <si>
    <t>18-PUERTO PLATA</t>
  </si>
  <si>
    <t>2.9-Otros servicios económicos</t>
  </si>
  <si>
    <t>25-SANTIAGO</t>
  </si>
  <si>
    <t>99-MULTIPROVINCIAL</t>
  </si>
  <si>
    <t>02-REGION CIBAO SUR</t>
  </si>
  <si>
    <t>13-LA VEGA</t>
  </si>
  <si>
    <t>24-SANCHEZ RAMIREZ</t>
  </si>
  <si>
    <t>28-MONSENOR NOUEL</t>
  </si>
  <si>
    <t>03-REGION CIBAO NORDESTE</t>
  </si>
  <si>
    <t>06-DUARTE</t>
  </si>
  <si>
    <t>14-MARIA TRINIDAD SANCHEZ</t>
  </si>
  <si>
    <t>19-HERMANAS MIRABAL</t>
  </si>
  <si>
    <t>20-SAMANA</t>
  </si>
  <si>
    <t>04-REGION CIBAO NOROESTE</t>
  </si>
  <si>
    <t>05-DAJABON</t>
  </si>
  <si>
    <t>15-MONTE CRISTI</t>
  </si>
  <si>
    <t>26-SANTIAGO RODRIGUEZ</t>
  </si>
  <si>
    <t>27-VALVERDE</t>
  </si>
  <si>
    <t>05-REGION VALDESIA</t>
  </si>
  <si>
    <t>17-PERAVIA</t>
  </si>
  <si>
    <t>21-SAN CRISTOBAL</t>
  </si>
  <si>
    <t>31-SAN JOSE DE OCOA</t>
  </si>
  <si>
    <t>06-REGION ENRIQUILLO</t>
  </si>
  <si>
    <t>03-BAHORUCO</t>
  </si>
  <si>
    <t>04-BARAHONA</t>
  </si>
  <si>
    <t>10-INDEPENDENCIA</t>
  </si>
  <si>
    <t>16-PEDERNALES</t>
  </si>
  <si>
    <t>07-REGION EL VALLE</t>
  </si>
  <si>
    <t>02-AZUA</t>
  </si>
  <si>
    <t>07-ELIAS PINA</t>
  </si>
  <si>
    <t>22-SAN JUAN</t>
  </si>
  <si>
    <t>08-REGION YUMA</t>
  </si>
  <si>
    <t>08-EL SEIBO</t>
  </si>
  <si>
    <t>11-LA ALTAGRACIA</t>
  </si>
  <si>
    <t>12-LA ROMANA</t>
  </si>
  <si>
    <t>09-REGION HIGUAMO</t>
  </si>
  <si>
    <t>23-SAN PEDRO DE MACORIS</t>
  </si>
  <si>
    <t>29-MONTE PLATA</t>
  </si>
  <si>
    <t>30-HATO MAYOR</t>
  </si>
  <si>
    <t>10-REGION OZAMA O METROPOLITANA</t>
  </si>
  <si>
    <t>01-DISTRITO NACIONAL</t>
  </si>
  <si>
    <t>32-SANTO DOMINGO</t>
  </si>
  <si>
    <t>88-MULTIREGIONAL</t>
  </si>
  <si>
    <t>98-NACIONAL</t>
  </si>
  <si>
    <t>Anexo 6. Ejecución por Clasificación Programática (Enero - Diciembre 2025)</t>
  </si>
  <si>
    <t>Organismos Autonomos y Descentralizados</t>
  </si>
  <si>
    <t>01-CENTRO DE EXPORTACION E INVERSION DE LA REPUBLICA DOMINICANA</t>
  </si>
  <si>
    <t>0001-CENTRO DE EXPORTACION E INVERSION DE LA REPUBLICA DOMINICANA</t>
  </si>
  <si>
    <t>11-Fomento a las exportaciones y la atracción a la inversión extranjera</t>
  </si>
  <si>
    <t>01-CONSEJO NACIONAL DE POBLACION Y FAMILIA</t>
  </si>
  <si>
    <t>0001-CONSEJO NACIONAL DE POBLACION Y FAMILIA</t>
  </si>
  <si>
    <t>11-Investigación, planificación y asesoría de la población y familia</t>
  </si>
  <si>
    <t>01-DEPARTAMENTO AEROPORTUARIO</t>
  </si>
  <si>
    <t>0001-DEPARTAMENTO AEROPORTUARIO</t>
  </si>
  <si>
    <t>11-Regulación y control de los aeropuertos en el país</t>
  </si>
  <si>
    <t>01-DEFENSA CIVIL</t>
  </si>
  <si>
    <t>0001-DEFENSA CIVIL</t>
  </si>
  <si>
    <t>11-Coordinación y prevención de vidas y bienes en emergencias y desastres</t>
  </si>
  <si>
    <t>01-INSTITUTO AGRARIO DOMINICANO</t>
  </si>
  <si>
    <t>0001-INSTITUTO AGRARIO DOMINICANO</t>
  </si>
  <si>
    <t>11-Captación, distribución y titulación de tierras para la transformación de la estructura y producción agraria</t>
  </si>
  <si>
    <t>12-Apoyo y fomento a la producción agropecuaria</t>
  </si>
  <si>
    <t>01-INSTITUTO AZUCARERO DOMINICANO</t>
  </si>
  <si>
    <t>0001-INSTITUTO AZUCARERO DOMINICANO</t>
  </si>
  <si>
    <t>11-Formulación de políticas, coordinación y normas de la producción</t>
  </si>
  <si>
    <t>01-INSTITUTO NACIONAL DE RECURSOS HIDRAULICOS -INDRHI-</t>
  </si>
  <si>
    <t>0001-INSTITUTO NACIONAL DE RECURSOS HIDRAULICOS -INDRHI-</t>
  </si>
  <si>
    <t>11-Construcción y rehabilitación de presas</t>
  </si>
  <si>
    <t>12-Construcción y rehabilitación de sistemas de riego y obras hidráulicas</t>
  </si>
  <si>
    <t>01-INSTITUTO PARA EL DESARROLLO DEL SUROESTE -INDESUR-</t>
  </si>
  <si>
    <t>0001-INSTITUTO PARA EL DESARROLLO DEL SUROESTE -INDESUR-</t>
  </si>
  <si>
    <t>11-Desarrollo de la región Suroeste</t>
  </si>
  <si>
    <t>01-JARDIN BOTANICO NACIONAL</t>
  </si>
  <si>
    <t>0001-JARDIN BOTANICO NACIONAL</t>
  </si>
  <si>
    <t>11-Preservación y exhibición de la flora del país</t>
  </si>
  <si>
    <t>01-LIGA MUNICIPAL DOMINICANA</t>
  </si>
  <si>
    <t>0001-LIGA MUNICIPAL DOMINICANA</t>
  </si>
  <si>
    <t>11-Planificación, fomento y asesoría municipal</t>
  </si>
  <si>
    <t>01-SUPERINTENDENCIA DE SEGUROS</t>
  </si>
  <si>
    <t>0001-SUPERINTENDENCIA DE SEGUROS</t>
  </si>
  <si>
    <t>11-Control y fiscalización compañía de seguros</t>
  </si>
  <si>
    <t>01-UNIVERSIDAD AUTONOMA DE SANTO DOMINGO</t>
  </si>
  <si>
    <t>0001-UNIVERSIDAD AUTONOMA DE SANTO DOMINGO</t>
  </si>
  <si>
    <t>11-Docencia</t>
  </si>
  <si>
    <t>12-Investigación</t>
  </si>
  <si>
    <t>13-Extensión</t>
  </si>
  <si>
    <t>14-Bienestar estudiantil</t>
  </si>
  <si>
    <t>15-Perfeccionamiento del perfil educativo</t>
  </si>
  <si>
    <t>16-Servicios bibliográficos y de internet</t>
  </si>
  <si>
    <t>17-Producción de bienes y servicios</t>
  </si>
  <si>
    <t>96-Deuda publica y otras operaciones financieras</t>
  </si>
  <si>
    <t>99-Administración de transferencias y activos financieros</t>
  </si>
  <si>
    <t>01-PARQUE ZOOLOGICO NACIONAL</t>
  </si>
  <si>
    <t>0001-PARQUE ZOOLOGICO NACIONAL</t>
  </si>
  <si>
    <t>11-Conservación y exhibición de la fauna</t>
  </si>
  <si>
    <t>01-INSTITUTO DOMINICANO DE LA TELECOMUNICACIONES</t>
  </si>
  <si>
    <t>0001-INSTITUTO DOMINICANO DE LA TELECOMUNICACIONES</t>
  </si>
  <si>
    <t>11-Regulación y supervisión para el desarrollo de las comunicaciones</t>
  </si>
  <si>
    <t>01-INSTITUTO DOMINICANO DE INVESTIGACIONES AGROPECUARIAS Y FORESTALES</t>
  </si>
  <si>
    <t>0001-INSTITUTO DOMINICANO DE INVESTIGACIONES AGROPECUARIAS Y FORESTALES</t>
  </si>
  <si>
    <t>11-Investigación para el desarrollo agropecuario y forestal</t>
  </si>
  <si>
    <t>01-MUSEO DE HISTORIA NATURAL</t>
  </si>
  <si>
    <t>0001-MUSEO DE HISTORIA NATURAL</t>
  </si>
  <si>
    <t>11-Estudio y conservación de la biodiversidad</t>
  </si>
  <si>
    <t>01-ACUARIO NACIONAL</t>
  </si>
  <si>
    <t>0001-ACUARIO NACIONAL</t>
  </si>
  <si>
    <t>11-Conservación y exhibición de la flora y fauna acuáticas</t>
  </si>
  <si>
    <t>01-OFICINA NACIONAL DE LA PROPIEDAD INDUSTRIAL</t>
  </si>
  <si>
    <t>0001-OFICINA NACIONAL DE LA PROPIEDAD INDUSTRIAL</t>
  </si>
  <si>
    <t>11-Administración, concesión y registro de signos distintivos</t>
  </si>
  <si>
    <t>01-INSTITUTO DOMINICANO DEL CAFÉ</t>
  </si>
  <si>
    <t>0001-INSTITUTO DOMINICANO DEL CAFÉ</t>
  </si>
  <si>
    <t>11-Regulación y desarrollo de la caficultura</t>
  </si>
  <si>
    <t>01-INSTITUTO DUARTIANO</t>
  </si>
  <si>
    <t>0001-INSTITUTO DUARTIANO</t>
  </si>
  <si>
    <t>11-Concientización y educación sobre la vida y obra del Patricio Juan Pablo Duarte y Díez</t>
  </si>
  <si>
    <t>01-COMISION NACIONAL DE ENERGIA</t>
  </si>
  <si>
    <t>0001-COMISION NACIONAL DE ENERGIA</t>
  </si>
  <si>
    <t>11-Desarrollo sostenible del sector energético nacional</t>
  </si>
  <si>
    <t>01-SUPERINTENDENCIA DE ELECTRICIDAD</t>
  </si>
  <si>
    <t>0001-SUPERINTENDENCIA DE ELECTRICIDAD</t>
  </si>
  <si>
    <t>11-Protección al consumidor, regulación y fiscalización</t>
  </si>
  <si>
    <t>01-INSTITUTO DEL TABACO DE LA REPÚBLICA DOMINICANA</t>
  </si>
  <si>
    <t>0001-INSTITUTO DEL TABACO DE LA REPÚBLICA DOMINICANA</t>
  </si>
  <si>
    <t>11-Control y mejoramiento de la producción de tabaco</t>
  </si>
  <si>
    <t>01-FONDO PATRIMONIAL DE EMPRESAS REFORMADAS</t>
  </si>
  <si>
    <t>0001-FONDO PATRIMONIAL DE EMPRESAS REFORMADAS</t>
  </si>
  <si>
    <t>11-Supervisión y administración del patrimonio de las empresas</t>
  </si>
  <si>
    <t>01-INSTITUTO DE DESARROLLO Y CREDITO COOPERATIVO</t>
  </si>
  <si>
    <t>0001-INSTITUTO DE DESARROLLO Y CREDITO COOPERATIVO</t>
  </si>
  <si>
    <t>11-Fomento y desarrollo cooperativo</t>
  </si>
  <si>
    <t>01-FONDO ESPECIAL PARA EL DESARROLLO AGROPECUARIO</t>
  </si>
  <si>
    <t>0001-FONDO ESPECIAL PARA EL DESARROLLO AGROPECUARIO</t>
  </si>
  <si>
    <t>11-Fomento, apoyo al desarrollo rural, adquisición y distribución especial</t>
  </si>
  <si>
    <t>01-INSTITUTO NACIONAL DE LA UVA</t>
  </si>
  <si>
    <t>0001-INSTITUTO NACIONAL DE LA UVA</t>
  </si>
  <si>
    <t>12-Fomento y desarrollo del cultivo, industrialización y comercialización de la vid a nivel nacional</t>
  </si>
  <si>
    <t>01-CONSEJO NACIONAL DE ZONAS FRANCAS</t>
  </si>
  <si>
    <t>0001-Consejo Nacional de Zonas Francas</t>
  </si>
  <si>
    <t>11-Promoción y desarrollo de las zonas francas</t>
  </si>
  <si>
    <t>01-CONSEJO NACIONAL PARA LA NIÑEZ Y LA ADOLESCENCIA</t>
  </si>
  <si>
    <t>0001-CONSEJO NACIONAL PARA LA NIÑEZ Y LA ADOLESCENCIA</t>
  </si>
  <si>
    <t>03-Actividades comunes a los Programas 12, 14 y 15</t>
  </si>
  <si>
    <t>12-Integración de niños, niñas y adolescentes para el derecho de vivir en familia</t>
  </si>
  <si>
    <t>14-Protección de los derechos de niños, niñas y adolescentes</t>
  </si>
  <si>
    <t>15-Atención integral de niños, niñas y adolescentes</t>
  </si>
  <si>
    <t>01-INSTITUTO NACIONAL DE INNOVACION EN BIOTECNOLOGIA E INDUSTRIA</t>
  </si>
  <si>
    <t>0001-INSTITUTO DE INNOVACION EN BIOTECNOLOGIA E INDUSTRIA</t>
  </si>
  <si>
    <t>11-Investigación y desarrollo en biotecnología e industria</t>
  </si>
  <si>
    <t>12-Servicios de análisis y transferencias en biotecnología</t>
  </si>
  <si>
    <t>01-INSTITUTO NACIONAL DE FORMACION TECNICO PROFESIONAL - INFOTEP</t>
  </si>
  <si>
    <t>0001-INSTITUTO NACIONAL DE FORMACION TECNICO PROFESIONAL - INFOTEP</t>
  </si>
  <si>
    <t>11-Formación técnico profesional a los trabajadores del sector productivo</t>
  </si>
  <si>
    <t>01-CORPORACION DOMICANA DE EMPRESAS ESTATALES (CORDE)</t>
  </si>
  <si>
    <t>0001-CORPORACION DOMICANA DE EMPRESAS ESTATALES (CORDE</t>
  </si>
  <si>
    <t>11-Dirección y Coordinación</t>
  </si>
  <si>
    <t>01-DIRECCION GENERAL DE ADUANAS</t>
  </si>
  <si>
    <t>0001-DIRECCION GENERAL DE ADUANAS</t>
  </si>
  <si>
    <t>11-Servicios de administración aduanera</t>
  </si>
  <si>
    <t>12-Inspección y supervisión en las zonas francas</t>
  </si>
  <si>
    <t>13-Servicios y operaciones técnicas</t>
  </si>
  <si>
    <t>01-DIRECCION GENERAL DE IMPUESTOS INTERNOS</t>
  </si>
  <si>
    <t>0001-DIRECCION GENERAL DE IMPUESTOS INTERNOS</t>
  </si>
  <si>
    <t>11-Recaudaciones de impuestos</t>
  </si>
  <si>
    <t>01-INSTITUTO NACIONAL DE PROTECCION DE LOS DERECHOS DEL CONSUMIDOR</t>
  </si>
  <si>
    <t>0001-INSTITUTO NACIONAL DE PROTECCION DE LOS DERECHOS DEL CONSUMIDOR</t>
  </si>
  <si>
    <t>11-Defensa y protección a los derechos del consumidor</t>
  </si>
  <si>
    <t>01-INSTITUTO DOMINICANO DE AVIACION CIVIL</t>
  </si>
  <si>
    <t>0001-INSTITUTO DOMINICANO DE AVIACION CIVIL</t>
  </si>
  <si>
    <t>11-Regulación y desarrollo de la aviación civil</t>
  </si>
  <si>
    <t>12-Provisión de los servicios de navegación aérea para la aviación civil nacional</t>
  </si>
  <si>
    <t>01-CONSEJO DOMINICANO DE PESCA Y ACUICULTURA</t>
  </si>
  <si>
    <t>0001-CONSEJO DOMINICANO DE PESCA Y ACUICULTURA</t>
  </si>
  <si>
    <t>11-Fomento y regulación de las actividades pesqueras y acuícolas</t>
  </si>
  <si>
    <t>01-COMISION REGULADORA DE PRACTICAS DESLEALES</t>
  </si>
  <si>
    <t>0001-COMISION REGULADORA DE PRACTICAS DESLEALES EN EL COMERCIO</t>
  </si>
  <si>
    <t>11-Defensa de las prácticas desleales del comercio internacional</t>
  </si>
  <si>
    <t>01-COMISION NACIONAL DE DEFENSA DE LA COMPETENCIA</t>
  </si>
  <si>
    <t>0001-COMISION NACIONAL DE DEFENSA DE LA COMPETENCIA</t>
  </si>
  <si>
    <t>11-Defensa, promoción y abogacía de la competencia de los mercados</t>
  </si>
  <si>
    <t>01-ARCHIVO GENERAL DE LA NACION</t>
  </si>
  <si>
    <t>0001-ARCHIVO GENERAL DE LA NACION</t>
  </si>
  <si>
    <t>11-Servicios generales de archivo</t>
  </si>
  <si>
    <t>01-DIRECCION GENERAL DE CINE (DGCINE)</t>
  </si>
  <si>
    <t>0001-DIRECCION GENERAL DE CINE (DGCINE)</t>
  </si>
  <si>
    <t>11-Fomento y promoción cinematográficas</t>
  </si>
  <si>
    <t>01-INSTITUTO DOMINICANO PARA LA CALIDAD (INDOCAL)</t>
  </si>
  <si>
    <t>0001-INSTITUTO DOMINICANO PARA LA CALIDAD (INDOCAL)</t>
  </si>
  <si>
    <t>11-Servicios de normalización, evaluación de la conformidad y metrología legal e industrial</t>
  </si>
  <si>
    <t>01-ORGANISMO DOMINICANO DE ACREDITACION (ODAC)</t>
  </si>
  <si>
    <t>0001-ORGANISMO DOMINICANO DE ACREDITACION</t>
  </si>
  <si>
    <t>11-Acreditación de los organismos evaluadores de la conformidad</t>
  </si>
  <si>
    <t>01-MERCADOS DOMINICANOS DE ABASTO AGROPECUARIO</t>
  </si>
  <si>
    <t>0001-Mercados Dominicanos de Abasto Agropecuario</t>
  </si>
  <si>
    <t>11-Gestión y regularización de mercados agropecuarios</t>
  </si>
  <si>
    <t>01-CONSEJO NACIONAL DE COMPETITIVIDAD</t>
  </si>
  <si>
    <t>0001-CONSEJO NACIONAL DE COMPETITIVIDAD</t>
  </si>
  <si>
    <t>11-Fomento de la productividad y la competitividad empresarial</t>
  </si>
  <si>
    <t>01-CONSEJO NACIONAL DE DISCAPACIDAD (CONADIS)</t>
  </si>
  <si>
    <t>0001-CONSEJO NACIONAL DE DISCAPACITADOS (CONADIS)</t>
  </si>
  <si>
    <t>11-Inclusión social de personas con discapacidad para mejorar la calidad de vida de las personas</t>
  </si>
  <si>
    <t>01-CONSEJO NACIONAL DE INVESTIGACIONES AGROPECUARIAS Y FORESTALES (CONIAF</t>
  </si>
  <si>
    <t>0001-CONSEJO NACIONAL DE INVESTIGACIONES AGROPECUARIAS Y FORESTALES (CONIAF)</t>
  </si>
  <si>
    <t>11-Desarrollo de políticas para el fomento de las investigaciones tecnológicas agropecuarias y forestales</t>
  </si>
  <si>
    <t>01-FONDO NACIONAL PARA EL MEDIO AMBIENTE Y RECURSOS NATURALES</t>
  </si>
  <si>
    <t>0001-FONDO NACIONAL PARA EL MEDIO AMBIENTE Y RECURSOS NATURALES</t>
  </si>
  <si>
    <t>11-Desarrollo y financiamiento de proyectos medioambientales y de conservación de los recursos naturales</t>
  </si>
  <si>
    <t>01-SERVICIO GEOLOGICO NACIONAL</t>
  </si>
  <si>
    <t>0001-SERVICIO GEOLOGICO NACIONAL</t>
  </si>
  <si>
    <t>11-Investigación y estudios geocientíficos</t>
  </si>
  <si>
    <t>01-DIRECCION CENTRAL DEL SERVICIO NACIONAL DE SALUD</t>
  </si>
  <si>
    <t>0001-DIRECCIÓN CENTRAL DEL SERVICIO NACIONAL DE SALUD</t>
  </si>
  <si>
    <t>03-Actividades comunes (a los Programas 11 y 12)</t>
  </si>
  <si>
    <t>11-Provisión de servicios de salud en establecimientos de primer nivel de atención</t>
  </si>
  <si>
    <t>12-Provisión de servicios de salud en establecimientos no auto gestionados</t>
  </si>
  <si>
    <t>13-Provisión de servicios de salud en establecimientos autogestionados</t>
  </si>
  <si>
    <t>44-Detección oportuna y atención al déficit auditivo en niños hasta 5 años</t>
  </si>
  <si>
    <t>0002-HOSPITAL GENERAL DR. VINICIO CALVENTI</t>
  </si>
  <si>
    <t>0003-HOSPITAL GENERAL DE ESPECIALIDADES DR. NELSON ASTACIO</t>
  </si>
  <si>
    <t>15-Provisión de servicios de salud especializados Ciudad Sanitaria Luis E. Aybar</t>
  </si>
  <si>
    <t>0004-HOSPITAL REGIONAL DR. MARCELINO VELEZ SANTANA</t>
  </si>
  <si>
    <t>0005-HOSPITAL TRAUMATOLOGICO QUIRURGICO PROFESOR JUAN BOSCH</t>
  </si>
  <si>
    <t>0006-HOSPITAL TRAUMATOLOGICO DR. NEY ARIAS LORA</t>
  </si>
  <si>
    <t>0007-INSTITUTO NACIONAL DEL CANCER ROSA EMILIA SANCHEZ PEREZ DE TAVAREZ</t>
  </si>
  <si>
    <t>0008-HOSPITAL PEDIATRICO DR. HUGO MENDOZA, CIUDAD DE LA SALUD</t>
  </si>
  <si>
    <t>0009-HOSPITAL MATERNO DR. REYNALDO ALMANZAR, CIUDAD DE LA SALUD</t>
  </si>
  <si>
    <t>0010-CENTRO CARDIO-NEURO OFTALMOLÓGICO Y DE TRASPLANTE (CECANOT)</t>
  </si>
  <si>
    <t>0011-CENTRO DE EDUCACIÓN MÉDICA DE AMISTAD DOMINICO-JAPONÉS (CEMADOJA)</t>
  </si>
  <si>
    <t>0012-HOSPITAL GENERAL Y DE ESPECIALIDADES NUESTRA SRA. DE LA ALTAGRACIA</t>
  </si>
  <si>
    <t>0013-CIUDAD SANITARIA LUIS EDUARDO AYBAR</t>
  </si>
  <si>
    <t>0014-HOSPITAL MATERNO-INFANTIL SAN LORENZO DE LOS MINA</t>
  </si>
  <si>
    <t>40-Salud materno neonatal</t>
  </si>
  <si>
    <t>0015-HOSPITAL UNIVERSITARIO MATERNIDAD NUESTRA SEÑORA DE LA ALTAGRACIA</t>
  </si>
  <si>
    <t>0016-DIRECCIÓN DE SERVICIOS DE ATENCIÓN A EMERGENCIAS EXTRAHOSPITALARIAS</t>
  </si>
  <si>
    <t>14-Atención de emergencias extrahospitalarias</t>
  </si>
  <si>
    <t>0017-HOSPITAL GENERAL DE ESPECIALIDADES DOCTOR MARIO TOLENTINO DIPP</t>
  </si>
  <si>
    <t>01-INSTITUTO GEOGRÁFICO NACIONAL JOSÉ JOAQUÍN HUNGRÍA MORELL</t>
  </si>
  <si>
    <t>0001-INSTITUTO GEOGRÁFICO NACIONAL JOSÉ JOAQUÍN HUNGRÍA MORELL</t>
  </si>
  <si>
    <t>11-Regular, producir y coordinar la geografía, cartografía y geodesia a nivel nacional</t>
  </si>
  <si>
    <t>01-INSTITUTO NACIONAL DE TRÁNSITO Y TRANSPORTE TERRESTRE</t>
  </si>
  <si>
    <t>0001-INSTITUTO NACIONAL DE TRÁNSITO Y TRANSPORTE TERRESTRE</t>
  </si>
  <si>
    <t>11-Transporte y tránsito terrestre</t>
  </si>
  <si>
    <t>12-Seguridad vial integral y movilidad sostenible</t>
  </si>
  <si>
    <t>01-UNIDAD DE ANÁLISIS FINANCIERO (UAF)</t>
  </si>
  <si>
    <t>0001-UNIDAD DE ANÁLISIS FINANCIERO (UAF)</t>
  </si>
  <si>
    <t>11-Coordinación nacional e internacional y prevención del sistema contra el lavado de activos y financiamiento del terrorismo</t>
  </si>
  <si>
    <t>01-DIRECCIÓN GENERAL DE ALIANZAS PÚBLICO-PRIVADAS</t>
  </si>
  <si>
    <t>0001-DIRECCIÓN GENERAL DE ALIANZAS PÚBLICO-PRIVADAS</t>
  </si>
  <si>
    <t>11-Promoción estructuración y regulación de alianzas público-privadas</t>
  </si>
  <si>
    <t>01-INSTITUTO PARA EL FOMENTO, ACCESO Y GARANTIA PARA MI CASA (INFAMICASA)</t>
  </si>
  <si>
    <t>0001-INSTITUTO PARA EL FOMENTO, ACCESO Y GARANTÍA PARA MI CASA (INFAMICASA)</t>
  </si>
  <si>
    <t>11-Administración de Subsidios de Viviendas</t>
  </si>
  <si>
    <t>01-DIRECCIÓN GENERAL DE RIESGOS AGROPECUARIOS</t>
  </si>
  <si>
    <t>0001-DIRECCIÓN GENERAL DE RIESGOS AGROPECUARIOS</t>
  </si>
  <si>
    <t>11-Administración del subsidio para el seguro agropecuario</t>
  </si>
  <si>
    <t>01-INSTITUTO NACIONAL DE ATENCIÓN INTEGRAL A LA PRIMERA INFANCIA (INAIPI)</t>
  </si>
  <si>
    <t>0001-INSTITUTO NACIONAL DE ATENCIÓN INTEGRAL A LA PRIMERA INFANCIA (INAIPI)</t>
  </si>
  <si>
    <t>22-Desarrollo infantil para niños y niñas de 0 a 4 años y 11 meses</t>
  </si>
  <si>
    <t>01-DIRECCION GENERAL DE MECENAZGO (DGM)</t>
  </si>
  <si>
    <t>0001-DIRECCION GENERAL DE MECENAZGO (DGM)</t>
  </si>
  <si>
    <t>11-Fomento y promoción de proyectos de interés cultural para la nación</t>
  </si>
  <si>
    <t>01-INSTITUTO NACIONAL DE COORDINACIÓN DE TRASPLANTE (INCORT)</t>
  </si>
  <si>
    <t>0001-INSTITUTO NACIONAL DE COORDINACIÓN DE TRASPLANTE (INCORT)</t>
  </si>
  <si>
    <t>11-Aumento de la donación de órganos y tejidos para trasplante</t>
  </si>
  <si>
    <t>01-INSTITUTO NACIONAL DE CUSTODIA Y ADMINISTRACION DE BIENES INCAUTADOS, DECOMISADOS Y EN EXTINCION DE DOMINIO (INCABIDE)</t>
  </si>
  <si>
    <t>0001-INSTITUTO NACIONAL DE CUSTODIA Y ADMINISTRACION DE BIENES INCAUTADOS, DECOMISADOS Y EN EXTINCION DE DOMINIO (INCABIDE)</t>
  </si>
  <si>
    <t>11-Gestión del sistema de administración de bienes muebles e inmuebles, decomisados y en extinción de dominio</t>
  </si>
  <si>
    <t>01-INSTITUTO DOMINICANO DE METEOROLOGÍA (INDOMET)</t>
  </si>
  <si>
    <t>0001-INSTITUTO DOMINICANO DE METEOROLOGÍA (INDOMET)</t>
  </si>
  <si>
    <t>11-Investigación e información meteorológica</t>
  </si>
  <si>
    <t>Anexo 7. Ejecución por Clasificación Programática (Enero-Diciembre 2025)</t>
  </si>
  <si>
    <t xml:space="preserve">Seguridad Social </t>
  </si>
  <si>
    <t>5202-INSTITUTO DE AUXILIOS</t>
  </si>
  <si>
    <t>01-INSTITUTO DE AUXILIOS</t>
  </si>
  <si>
    <t>0001-INSTITUTO DE AUXILIOS</t>
  </si>
  <si>
    <t>11-Acceso a bajo costo de los servicios para el público en general</t>
  </si>
  <si>
    <t>13-Mejora de la calidad de vida de personas de escasos recursos</t>
  </si>
  <si>
    <t>01-SUPERINTENDENCIA DE PENSIONES</t>
  </si>
  <si>
    <t>0001-SUPERINTENDENCIA DE PENSIONES</t>
  </si>
  <si>
    <t>11-Supervisión y fiscalización del Sistema Dominicano de Pensiones</t>
  </si>
  <si>
    <t>01-SUPERINTENDENCIA DE SALUD Y RIESGO LABORAL</t>
  </si>
  <si>
    <t>0001-SUPERINTENDENCIA DE SALUD Y RIESGO LABORAL</t>
  </si>
  <si>
    <t>11-Supervisión y regularización de los servicios de salud</t>
  </si>
  <si>
    <t>01-CONSEJO NACIONAL DE LA SEGURIDAD SOCIAL -CNSS-</t>
  </si>
  <si>
    <t>0001-CONSEJO NACIONAL DE LA SEGURIDAD SOCIAL -CNSS-</t>
  </si>
  <si>
    <t>13-Regulación del Sistema Dominicano de Seguridad Social</t>
  </si>
  <si>
    <t>01-SEGURO NACIONAL DE SALUD</t>
  </si>
  <si>
    <t>0001-SEGURO NACIONAL DE SALUD</t>
  </si>
  <si>
    <t>11-Gestión de atención al usuario de afiliación y salud</t>
  </si>
  <si>
    <t>01-DIRECCIÓN GENERAL DE INFORMACIÓN Y DEFENSA DE LOS AFILIADOS</t>
  </si>
  <si>
    <t>0001-DIRECCIÓN GENERAL DE INFORMACIÓN Y DEFENSA DE LOS AFILIADOS</t>
  </si>
  <si>
    <t>11-Promoción del SDSS y defensa de los afiliados</t>
  </si>
  <si>
    <t>01-INSTITUTO DOMINICANO DE PREVENCIÓN Y PROTECCIÓN DE RIESGOS LABORALES</t>
  </si>
  <si>
    <t>0001-INSTITUTO DOMINICANO DE PREVENCIÓN Y PROTECCIÓN DE RIESGOS LABORALES</t>
  </si>
  <si>
    <t>11-Administración de riesgos laborales del Sistema Dominicano de Seguridad Social</t>
  </si>
  <si>
    <t>01-TESORERÍA DE LA SEGURIDAD SOCIAL</t>
  </si>
  <si>
    <t>0001-TESORERÍA DE LA SEGURIDAD SOCIAL</t>
  </si>
  <si>
    <t>11-Gestión de la tesorería del Sistema Dominicano de Seguridad Social</t>
  </si>
  <si>
    <t>Ilustración 1. Inversión pública por subfunción</t>
  </si>
  <si>
    <t>Gráfico 22. Resultado Económico Comparativo</t>
  </si>
  <si>
    <t>Gráfico 23. Resultado de Capital Comparativo</t>
  </si>
  <si>
    <t>Gráfico 24. Resultado Financiero Comparativo</t>
  </si>
  <si>
    <t>Cuentas</t>
  </si>
  <si>
    <t>Gasto Económico y Aplicaciones Financieras</t>
  </si>
  <si>
    <t>Erogaciones Totales</t>
  </si>
  <si>
    <t>PIB para inicial</t>
  </si>
  <si>
    <t>Remuneración Empleados</t>
  </si>
  <si>
    <t>Bienes y Servicios</t>
  </si>
  <si>
    <t>Impuestos y Asignación de 1% y 5% para gasto corriente</t>
  </si>
  <si>
    <t>Prestaciones Sociales</t>
  </si>
  <si>
    <t>PIB para vigente y Ejecución</t>
  </si>
  <si>
    <t>Intereses Deuda Pública</t>
  </si>
  <si>
    <t>Subvenciones a las empresas</t>
  </si>
  <si>
    <t>Transferencias Corrientes</t>
  </si>
  <si>
    <t>Otros gastos corrientes</t>
  </si>
  <si>
    <t>Inversión Fija*</t>
  </si>
  <si>
    <t>Transferencias de Capital</t>
  </si>
  <si>
    <t>Gasto de Capital, reserva presupuestaria</t>
  </si>
  <si>
    <t>Activos financieros</t>
  </si>
  <si>
    <t>Disminución de Cuentas por pagar de corto plazo</t>
  </si>
  <si>
    <t>Amortización Deuda Pública Interna</t>
  </si>
  <si>
    <t>Amortización Deuda Pública Externa</t>
  </si>
  <si>
    <t>Otras Aplicaciones Financieras</t>
  </si>
  <si>
    <t>POLÍTICA SOCIAL</t>
  </si>
  <si>
    <t>GASTO SOCIAL Y SUBSIDIOS</t>
  </si>
  <si>
    <t>Gasto Social</t>
  </si>
  <si>
    <t>Educación</t>
  </si>
  <si>
    <t>Actividades deportivas, recreativas, culturas y religiosas</t>
  </si>
  <si>
    <t>Protección Social</t>
  </si>
  <si>
    <t>Vivienda y Servicios Comunitarios</t>
  </si>
  <si>
    <t>Equidad de género</t>
  </si>
  <si>
    <t>Avanza</t>
  </si>
  <si>
    <t>Alimentate</t>
  </si>
  <si>
    <t>Aprende</t>
  </si>
  <si>
    <t>Ayuda a Envejecientes</t>
  </si>
  <si>
    <t>Subsidio GLP (hogares y transporte)</t>
  </si>
  <si>
    <t>Incentivo a la Educación Superior</t>
  </si>
  <si>
    <t>Incentivo a la Marina de Guerra</t>
  </si>
  <si>
    <t>Subsidio Bono Luz</t>
  </si>
  <si>
    <t>Superate Mujer</t>
  </si>
  <si>
    <t>Subsidio eléctrico (transf. EDES)</t>
  </si>
  <si>
    <t>Bono discapacidad</t>
  </si>
  <si>
    <t xml:space="preserve">  RESULTADOS FISCALES </t>
  </si>
  <si>
    <t xml:space="preserve">Ingresos Corrientes </t>
  </si>
  <si>
    <t>Ingresos Tributarios (Presión Tributaria)</t>
  </si>
  <si>
    <t>Resultado Económico (Ingresos corrientes - Gastos corrientes)</t>
  </si>
  <si>
    <t>Resultado Primario (Ingresos - (Gastos - Intereses))</t>
  </si>
  <si>
    <t>Resultado Fiscal (Ingresos - Gastos)</t>
  </si>
  <si>
    <t>Cifras Preliminares. Fecha de imputación al 31/12/2025 y de registro al 28/01/2026.</t>
  </si>
  <si>
    <t>Para el caso del Presupuesto Inicial se utilizó el PIB correspondiente al marco macroeconómico actualizado al 21/08/2024</t>
  </si>
  <si>
    <t>*Para el caso del presupuesto ejecutado se utilizó el PIB correspondiente al marco macroeconómico actualizado al 26/08/2025</t>
  </si>
  <si>
    <t xml:space="preserve">El Presupuesto Vigente corresponde al presupuesto aprobado, referente a la Ley núm. 86-25 que modifica la Ley núm. 80-24 de Presupuesto General del Estado para el ejercicio presupuestario del año 2025. Adicionalmente, las modificaciones también cumplen con los criterios dispuestos en el artículo 48 de la Ley Orgánica de Presupuesto para el Sector Público (Ley núm. 423-06).                                                                                     </t>
  </si>
  <si>
    <t>*La inversión fija comprende las partidas de construcciones en proceso, formación bruta de capital fijo, objetos de valor y activos no producidos</t>
  </si>
  <si>
    <t>*Las estadísticas de ingresos se realizan en base al percibido y las de gastos en base al momento de lo devengado, como lo establece la Ley No. 423-06 Orgánica de Presupuesto.</t>
  </si>
  <si>
    <r>
      <rPr>
        <b/>
        <sz val="8"/>
        <color theme="1"/>
        <rFont val="Aptos Narrow"/>
        <family val="2"/>
        <scheme val="minor"/>
      </rPr>
      <t>Fuente:</t>
    </r>
    <r>
      <rPr>
        <sz val="8"/>
        <color theme="1"/>
        <rFont val="Aptos Narrow"/>
        <family val="2"/>
        <scheme val="minor"/>
      </rPr>
      <t xml:space="preserve"> Sistema de Información de la Gestión Financiera (SIGEF) </t>
    </r>
  </si>
  <si>
    <t>Tabla 75. Indicadores y Metas Fiscales: Política Económica y Social</t>
  </si>
  <si>
    <t xml:space="preserve"> Ley núm. 99-25 
PGE 2026</t>
  </si>
  <si>
    <t>Valores en millones RD$/US$</t>
  </si>
  <si>
    <t>Valores en millones RD$ y porcentaje del PIB</t>
  </si>
  <si>
    <t>(Valores en millones RD$)</t>
  </si>
  <si>
    <t>Valores en millones RD$ y % del PIB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</si>
</sst>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1" formatCode="_(* #,##0_);_(* \(#,##0\);_(* &quot;-&quot;_);_(@_)"/>
    <numFmt numFmtId="44" formatCode="_(&quot;$&quot;* #,##0.00_);_(&quot;$&quot;* \(#,##0.00\);_(&quot;$&quot;* &quot;-&quot;??_);_(@_)"/>
    <numFmt numFmtId="43" formatCode="_(* #,##0.00_);_(* \(#,##0.00\);_(* &quot;-&quot;??_);_(@_)"/>
    <numFmt numFmtId="164" formatCode="_(* #,##0.0_);_(* \(#,##0.0\);_(* &quot;-&quot;??_);_(@_)"/>
    <numFmt numFmtId="165" formatCode="0.0%"/>
    <numFmt numFmtId="166" formatCode="_(* #,##0_);_(* \(#,##0\);_(* &quot;-&quot;??_);_(@_)"/>
    <numFmt numFmtId="167" formatCode="0.0"/>
    <numFmt numFmtId="168" formatCode="#,##0.0"/>
    <numFmt numFmtId="169" formatCode="#,##0.0_);\(#,##0.0\)"/>
    <numFmt numFmtId="170" formatCode="0.000%"/>
    <numFmt numFmtId="171" formatCode="0.0000%"/>
    <numFmt numFmtId="172" formatCode="#,##0.0,,"/>
    <numFmt numFmtId="173" formatCode="#,##0;\-#,##0"/>
    <numFmt numFmtId="174" formatCode="#,##0.0,,_);\(#,##0.0,,\)"/>
    <numFmt numFmtId="175" formatCode="_-* #,##0.0,,_-;\-* #,##0.0_-;_-* &quot;-&quot;??_-;_-@_-"/>
    <numFmt numFmtId="176" formatCode="_(* #,##0.0_);_(* \(#,##0.0\);_(* &quot;-&quot;?_);_(@_)"/>
    <numFmt numFmtId="177" formatCode="_-* #,##0.00_-;\-* #,##0.00_-;_-* &quot;-&quot;??_-;_-@_-"/>
    <numFmt numFmtId="178" formatCode="_(* #,##0.0000_);_(* \(#,##0.0000\);_(* &quot;-&quot;??_);_(@_)"/>
    <numFmt numFmtId="179" formatCode="_(* #,##0.000000_);_(* \(#,##0.000000\);_(* &quot;-&quot;??????_);_(@_)"/>
    <numFmt numFmtId="180" formatCode="_(* #,##0.0_);_(* \(#,##0.0\);_(* &quot;-&quot;_);_(@_)"/>
    <numFmt numFmtId="181" formatCode="%#,#00"/>
    <numFmt numFmtId="182" formatCode="#,###.0,,"/>
    <numFmt numFmtId="183" formatCode="#,##0.00;\-#,##0.00"/>
    <numFmt numFmtId="184" formatCode="0#,###.0,,"/>
  </numFmts>
  <fonts count="132">
    <font>
      <sz val="11"/>
      <color theme="1"/>
      <name val="Aptos Narrow"/>
      <family val="2"/>
      <scheme val="minor"/>
    </font>
    <font>
      <sz val="11"/>
      <color theme="1"/>
      <name val="Aptos Narrow"/>
      <family val="2"/>
      <scheme val="minor"/>
    </font>
    <font>
      <sz val="11"/>
      <color theme="0"/>
      <name val="Aptos Narrow"/>
      <family val="2"/>
      <scheme val="minor"/>
    </font>
    <font>
      <b/>
      <sz val="12"/>
      <color theme="1"/>
      <name val="Avenir Next LT Pro"/>
      <family val="2"/>
    </font>
    <font>
      <sz val="11"/>
      <color theme="1"/>
      <name val="Avenir Next LT Pro"/>
      <family val="2"/>
    </font>
    <font>
      <sz val="12"/>
      <color theme="1"/>
      <name val="Avenir Next LT Pro"/>
      <family val="2"/>
    </font>
    <font>
      <b/>
      <sz val="11"/>
      <color theme="1"/>
      <name val="Avenir Next LT Pro"/>
      <family val="2"/>
    </font>
    <font>
      <b/>
      <sz val="11"/>
      <name val="Avenir Next LT Pro"/>
      <family val="2"/>
    </font>
    <font>
      <sz val="10"/>
      <name val="Arial"/>
      <family val="2"/>
    </font>
    <font>
      <b/>
      <sz val="11"/>
      <color theme="0"/>
      <name val="Avenir Next LT Pro"/>
      <family val="2"/>
    </font>
    <font>
      <sz val="11"/>
      <name val="Avenir Next LT Pro"/>
      <family val="2"/>
    </font>
    <font>
      <b/>
      <sz val="8"/>
      <color theme="1"/>
      <name val="Avenir Next LT Pro"/>
      <family val="2"/>
    </font>
    <font>
      <sz val="8"/>
      <color theme="1"/>
      <name val="Avenir Next LT Pro"/>
      <family val="2"/>
    </font>
    <font>
      <b/>
      <sz val="9"/>
      <color theme="1"/>
      <name val="Avenir Next LT Pro"/>
      <family val="2"/>
    </font>
    <font>
      <b/>
      <sz val="9"/>
      <name val="Avenir Next LT Pro"/>
      <family val="2"/>
    </font>
    <font>
      <sz val="9"/>
      <name val="Avenir Next LT Pro"/>
      <family val="2"/>
    </font>
    <font>
      <sz val="10"/>
      <name val="Avenir Next LT Pro"/>
      <family val="2"/>
    </font>
    <font>
      <sz val="10"/>
      <color theme="0"/>
      <name val="Avenir Next LT Pro"/>
      <family val="2"/>
    </font>
    <font>
      <sz val="11"/>
      <color rgb="FFFF0000"/>
      <name val="Avenir Next LT Pro"/>
      <family val="2"/>
    </font>
    <font>
      <b/>
      <sz val="11"/>
      <color theme="0" tint="-4.9989318521683403E-2"/>
      <name val="Avenir Next LT Pro"/>
      <family val="2"/>
    </font>
    <font>
      <b/>
      <sz val="11"/>
      <color indexed="9"/>
      <name val="Avenir Next LT Pro"/>
      <family val="2"/>
    </font>
    <font>
      <sz val="11"/>
      <color theme="0"/>
      <name val="Avenir Next LT Pro"/>
      <family val="2"/>
    </font>
    <font>
      <sz val="9"/>
      <color theme="1"/>
      <name val="Avenir Next LT Pro"/>
      <family val="2"/>
    </font>
    <font>
      <sz val="11"/>
      <name val="Aptos Narrow"/>
      <family val="2"/>
      <scheme val="minor"/>
    </font>
    <font>
      <b/>
      <sz val="8"/>
      <name val="Avenir Next LT Pro"/>
      <family val="2"/>
    </font>
    <font>
      <i/>
      <sz val="11"/>
      <color theme="1"/>
      <name val="Avenir Next LT Pro"/>
      <family val="2"/>
    </font>
    <font>
      <b/>
      <sz val="12"/>
      <color theme="0"/>
      <name val="Avenir Next LT Pro"/>
      <family val="2"/>
    </font>
    <font>
      <i/>
      <sz val="9"/>
      <color theme="1"/>
      <name val="Avenir Next LT Pro"/>
      <family val="2"/>
    </font>
    <font>
      <b/>
      <sz val="10"/>
      <color theme="1"/>
      <name val="Avenir Next LT Pro"/>
      <family val="2"/>
    </font>
    <font>
      <i/>
      <sz val="12"/>
      <color theme="1"/>
      <name val="Avenir Next LT Pro"/>
      <family val="2"/>
    </font>
    <font>
      <i/>
      <sz val="8"/>
      <color theme="1"/>
      <name val="Avenir Next LT Pro"/>
      <family val="2"/>
    </font>
    <font>
      <sz val="10"/>
      <color theme="1"/>
      <name val="Aptos Narrow"/>
      <family val="2"/>
      <scheme val="minor"/>
    </font>
    <font>
      <b/>
      <sz val="10"/>
      <color theme="0"/>
      <name val="Aptos Narrow"/>
      <family val="2"/>
      <scheme val="minor"/>
    </font>
    <font>
      <b/>
      <sz val="10"/>
      <name val="Aptos Narrow"/>
      <family val="2"/>
      <scheme val="minor"/>
    </font>
    <font>
      <sz val="10"/>
      <color theme="1"/>
      <name val="Avenir Next LT Pro"/>
      <family val="2"/>
    </font>
    <font>
      <b/>
      <sz val="10"/>
      <color theme="0"/>
      <name val="Avenir Next LT Pro"/>
      <family val="2"/>
    </font>
    <font>
      <b/>
      <sz val="10"/>
      <name val="Avenir Next LT Pro"/>
      <family val="2"/>
    </font>
    <font>
      <b/>
      <sz val="12"/>
      <name val="Avenir Next LT Pro"/>
      <family val="2"/>
    </font>
    <font>
      <sz val="12"/>
      <name val="Avenir Next LT Pro"/>
      <family val="2"/>
    </font>
    <font>
      <i/>
      <sz val="11"/>
      <color theme="0"/>
      <name val="Avenir Next LT Pro"/>
      <family val="2"/>
    </font>
    <font>
      <sz val="10"/>
      <name val="Times New Roman"/>
      <family val="1"/>
    </font>
    <font>
      <b/>
      <sz val="8"/>
      <color theme="0"/>
      <name val="Avenir Next LT Pro"/>
      <family val="2"/>
    </font>
    <font>
      <sz val="8"/>
      <color theme="0"/>
      <name val="Avenir Next LT Pro"/>
      <family val="2"/>
    </font>
    <font>
      <i/>
      <sz val="8"/>
      <color theme="0"/>
      <name val="Avenir Next LT Pro"/>
      <family val="2"/>
    </font>
    <font>
      <i/>
      <sz val="9"/>
      <name val="Avenir Next LT Pro"/>
      <family val="2"/>
    </font>
    <font>
      <sz val="12"/>
      <color theme="0"/>
      <name val="Avenir Next LT Pro"/>
      <family val="2"/>
    </font>
    <font>
      <b/>
      <sz val="9"/>
      <color rgb="FFFFFFFF"/>
      <name val="Avenir Next LT Pro"/>
      <family val="2"/>
    </font>
    <font>
      <b/>
      <sz val="9"/>
      <color rgb="FF000000"/>
      <name val="Avenir Next LT Pro"/>
      <family val="2"/>
    </font>
    <font>
      <sz val="9"/>
      <color rgb="FF000000"/>
      <name val="Avenir Next LT Pro"/>
      <family val="2"/>
    </font>
    <font>
      <sz val="10"/>
      <color rgb="FF000000"/>
      <name val="Times New Roman"/>
      <family val="1"/>
    </font>
    <font>
      <b/>
      <sz val="11"/>
      <color rgb="FF000000"/>
      <name val="Avenir Next LT Pro"/>
      <family val="2"/>
    </font>
    <font>
      <sz val="11"/>
      <color rgb="FF000000"/>
      <name val="Avenir Next LT Pro"/>
      <family val="2"/>
    </font>
    <font>
      <b/>
      <sz val="8"/>
      <color theme="1"/>
      <name val="Times New Roman"/>
      <family val="1"/>
    </font>
    <font>
      <vertAlign val="superscript"/>
      <sz val="8"/>
      <color theme="1"/>
      <name val="Avenir Next LT Pro"/>
      <family val="2"/>
    </font>
    <font>
      <b/>
      <sz val="11"/>
      <color rgb="FFFF0000"/>
      <name val="Times New Roman"/>
      <family val="1"/>
    </font>
    <font>
      <b/>
      <sz val="11"/>
      <color rgb="FFFFFFFF"/>
      <name val="Avenir Next LT Pro"/>
      <family val="2"/>
    </font>
    <font>
      <sz val="8"/>
      <name val="Aptos Narrow"/>
      <family val="2"/>
      <scheme val="minor"/>
    </font>
    <font>
      <sz val="11"/>
      <color indexed="8"/>
      <name val="Aptos Narrow"/>
      <family val="2"/>
      <scheme val="minor"/>
    </font>
    <font>
      <sz val="11"/>
      <color indexed="8"/>
      <name val="Avenir Next LT Pro"/>
      <family val="2"/>
    </font>
    <font>
      <b/>
      <sz val="11"/>
      <color indexed="8"/>
      <name val="Avenir Next LT Pro"/>
      <family val="2"/>
    </font>
    <font>
      <b/>
      <sz val="9"/>
      <color theme="0"/>
      <name val="Avenir Next LT Pro"/>
      <family val="2"/>
    </font>
    <font>
      <b/>
      <sz val="12"/>
      <color rgb="FFFFFFFF"/>
      <name val="Avenir Next LT Pro"/>
      <family val="2"/>
    </font>
    <font>
      <b/>
      <vertAlign val="superscript"/>
      <sz val="11"/>
      <color rgb="FFFFFFFF"/>
      <name val="Avenir Next LT Pro"/>
      <family val="2"/>
    </font>
    <font>
      <b/>
      <sz val="14"/>
      <color rgb="FFFFFFFF"/>
      <name val="Avenir Next LT Pro"/>
      <family val="2"/>
    </font>
    <font>
      <b/>
      <sz val="14"/>
      <color theme="1"/>
      <name val="Avenir Next LT Pro"/>
      <family val="2"/>
    </font>
    <font>
      <sz val="14"/>
      <color theme="1"/>
      <name val="Avenir Next LT Pro"/>
      <family val="2"/>
    </font>
    <font>
      <b/>
      <sz val="14"/>
      <color theme="0"/>
      <name val="Avenir Next LT Pro"/>
      <family val="2"/>
    </font>
    <font>
      <b/>
      <sz val="8"/>
      <color indexed="8"/>
      <name val="Avenir Next LT Pro"/>
      <family val="2"/>
    </font>
    <font>
      <b/>
      <sz val="12"/>
      <color rgb="FF000000"/>
      <name val="Avenir Next LT Pro"/>
      <family val="2"/>
    </font>
    <font>
      <b/>
      <sz val="10"/>
      <color rgb="FF000000"/>
      <name val="Avenir Next LT Pro"/>
      <family val="2"/>
    </font>
    <font>
      <b/>
      <vertAlign val="superscript"/>
      <sz val="12"/>
      <color theme="0"/>
      <name val="Avenir Next LT Pro"/>
      <family val="2"/>
    </font>
    <font>
      <sz val="8"/>
      <name val="Avenir Next LT Pro"/>
      <family val="2"/>
    </font>
    <font>
      <sz val="12"/>
      <color theme="1"/>
      <name val="Aptos Narrow"/>
      <family val="2"/>
      <scheme val="minor"/>
    </font>
    <font>
      <b/>
      <vertAlign val="superscript"/>
      <sz val="11"/>
      <color theme="0"/>
      <name val="Avenir Next LT Pro"/>
      <family val="2"/>
    </font>
    <font>
      <sz val="9"/>
      <color rgb="FFFF0000"/>
      <name val="Avenir Next LT Pro"/>
      <family val="2"/>
    </font>
    <font>
      <sz val="8"/>
      <color indexed="8"/>
      <name val="Avenir Next LT Pro"/>
      <family val="2"/>
    </font>
    <font>
      <sz val="12"/>
      <color theme="4"/>
      <name val="Avenir Next LT Pro"/>
      <family val="2"/>
    </font>
    <font>
      <i/>
      <sz val="12"/>
      <name val="Avenir Next LT Pro"/>
      <family val="2"/>
    </font>
    <font>
      <b/>
      <sz val="12"/>
      <color theme="4"/>
      <name val="Avenir Next LT Pro"/>
      <family val="2"/>
    </font>
    <font>
      <sz val="9"/>
      <color theme="1"/>
      <name val="Avenir Next LT Pro Light"/>
      <family val="2"/>
    </font>
    <font>
      <b/>
      <sz val="9"/>
      <color theme="1"/>
      <name val="Avenir Next LT Pro Light"/>
      <family val="2"/>
    </font>
    <font>
      <b/>
      <sz val="14"/>
      <name val="Avenir Next LT Pro"/>
      <family val="2"/>
    </font>
    <font>
      <b/>
      <sz val="11"/>
      <color rgb="FFFF0000"/>
      <name val="Avenir Next LT Pro"/>
      <family val="2"/>
    </font>
    <font>
      <b/>
      <sz val="12"/>
      <color theme="1"/>
      <name val="Avenir Next LT Pro Light"/>
      <family val="2"/>
    </font>
    <font>
      <sz val="12"/>
      <color theme="1"/>
      <name val="Avenir Next LT Pro Light"/>
      <family val="2"/>
    </font>
    <font>
      <sz val="16"/>
      <name val="Avenir Next LT Pro"/>
      <family val="2"/>
    </font>
    <font>
      <sz val="14"/>
      <color theme="0"/>
      <name val="Avenir Next LT Pro"/>
      <family val="2"/>
    </font>
    <font>
      <sz val="14"/>
      <name val="Avenir Next LT Pro"/>
      <family val="2"/>
    </font>
    <font>
      <sz val="10"/>
      <color rgb="FF000000"/>
      <name val="Avenir Next LT Pro"/>
      <family val="2"/>
    </font>
    <font>
      <b/>
      <vertAlign val="superscript"/>
      <sz val="10"/>
      <color theme="0"/>
      <name val="Avenir Next LT Pro"/>
      <family val="2"/>
    </font>
    <font>
      <i/>
      <vertAlign val="superscript"/>
      <sz val="10"/>
      <color theme="1"/>
      <name val="Avenir Next LT Pro"/>
      <family val="2"/>
    </font>
    <font>
      <i/>
      <sz val="10"/>
      <color theme="1"/>
      <name val="Avenir Next LT Pro"/>
      <family val="2"/>
    </font>
    <font>
      <vertAlign val="superscript"/>
      <sz val="9"/>
      <color theme="1"/>
      <name val="Avenir Next LT Pro"/>
      <family val="2"/>
    </font>
    <font>
      <b/>
      <sz val="11"/>
      <color theme="1"/>
      <name val="Aptos Narrow"/>
      <family val="2"/>
      <scheme val="minor"/>
    </font>
    <font>
      <b/>
      <sz val="11"/>
      <name val="Times New Roman"/>
      <family val="1"/>
    </font>
    <font>
      <sz val="11"/>
      <name val="Times New Roman"/>
      <family val="1"/>
    </font>
    <font>
      <sz val="11"/>
      <color theme="1"/>
      <name val="Times New Roman"/>
      <family val="1"/>
    </font>
    <font>
      <b/>
      <sz val="11"/>
      <color theme="1"/>
      <name val="Calibri "/>
    </font>
    <font>
      <b/>
      <sz val="8"/>
      <color theme="1"/>
      <name val="Calibri "/>
    </font>
    <font>
      <sz val="8"/>
      <name val="Calibri "/>
    </font>
    <font>
      <sz val="8"/>
      <color theme="1"/>
      <name val="Calibri "/>
    </font>
    <font>
      <b/>
      <sz val="8"/>
      <name val="Calibri "/>
    </font>
    <font>
      <b/>
      <sz val="16"/>
      <color theme="0"/>
      <name val="Avenir Next LT Pro"/>
      <family val="2"/>
    </font>
    <font>
      <b/>
      <sz val="16"/>
      <color theme="1"/>
      <name val="Avenir Next LT Pro"/>
      <family val="2"/>
    </font>
    <font>
      <sz val="16"/>
      <color theme="1"/>
      <name val="Avenir Next LT Pro"/>
      <family val="2"/>
    </font>
    <font>
      <b/>
      <sz val="18"/>
      <color theme="0"/>
      <name val="Avenir Next LT Pro"/>
      <family val="2"/>
    </font>
    <font>
      <b/>
      <sz val="18"/>
      <color theme="1"/>
      <name val="Avenir Next LT Pro"/>
      <family val="2"/>
    </font>
    <font>
      <sz val="18"/>
      <color theme="1"/>
      <name val="Avenir Next LT Pro"/>
      <family val="2"/>
    </font>
    <font>
      <b/>
      <sz val="16"/>
      <name val="Avenir Next LT Pro"/>
      <family val="2"/>
    </font>
    <font>
      <sz val="11"/>
      <color indexed="8"/>
      <name val="Calibri"/>
      <family val="2"/>
    </font>
    <font>
      <b/>
      <sz val="18"/>
      <name val="Avenir Next LT Pro"/>
      <family val="2"/>
    </font>
    <font>
      <sz val="1"/>
      <color indexed="8"/>
      <name val="Courier"/>
      <family val="3"/>
    </font>
    <font>
      <sz val="8"/>
      <color rgb="FF000000"/>
      <name val="Avenir Next LT Pro"/>
      <family val="2"/>
    </font>
    <font>
      <b/>
      <sz val="9"/>
      <color indexed="8"/>
      <name val="Avenir Next LT Pro"/>
      <family val="2"/>
    </font>
    <font>
      <vertAlign val="superscript"/>
      <sz val="10"/>
      <color theme="1"/>
      <name val="Avenir Next LT Pro"/>
      <family val="2"/>
    </font>
    <font>
      <sz val="8"/>
      <name val="arial"/>
      <family val="2"/>
    </font>
    <font>
      <u/>
      <sz val="11"/>
      <color theme="10"/>
      <name val="Aptos Narrow"/>
      <family val="2"/>
      <scheme val="minor"/>
    </font>
    <font>
      <u/>
      <sz val="11"/>
      <color theme="10"/>
      <name val="Avenir Next LT Pro"/>
      <family val="2"/>
    </font>
    <font>
      <sz val="16"/>
      <color theme="1"/>
      <name val="Aptos Narrow"/>
      <family val="2"/>
      <scheme val="minor"/>
    </font>
    <font>
      <sz val="14"/>
      <color theme="1"/>
      <name val="Aptos Narrow"/>
      <family val="2"/>
      <scheme val="minor"/>
    </font>
    <font>
      <sz val="8"/>
      <color theme="1"/>
      <name val="Aptos Narrow"/>
      <family val="2"/>
      <scheme val="minor"/>
    </font>
    <font>
      <b/>
      <vertAlign val="superscript"/>
      <sz val="11"/>
      <name val="Avenir Next LT Pro"/>
      <family val="2"/>
    </font>
    <font>
      <b/>
      <sz val="11"/>
      <name val="Aptos Narrow"/>
      <family val="2"/>
      <scheme val="minor"/>
    </font>
    <font>
      <b/>
      <sz val="12"/>
      <color theme="1"/>
      <name val="Aptos Narrow"/>
      <family val="2"/>
      <scheme val="minor"/>
    </font>
    <font>
      <b/>
      <sz val="12"/>
      <color rgb="FF1F1F1F"/>
      <name val="Avenir Next LT Pro"/>
      <family val="2"/>
    </font>
    <font>
      <sz val="12"/>
      <color rgb="FF1F1F1F"/>
      <name val="Avenir Next LT Pro"/>
      <family val="2"/>
    </font>
    <font>
      <i/>
      <sz val="11"/>
      <name val="Avenir Next LT Pro"/>
      <family val="2"/>
    </font>
    <font>
      <i/>
      <sz val="11"/>
      <color rgb="FFFF0000"/>
      <name val="Avenir Next LT Pro"/>
      <family val="2"/>
    </font>
    <font>
      <i/>
      <sz val="11"/>
      <color theme="1"/>
      <name val="Times New Roman"/>
      <family val="1"/>
    </font>
    <font>
      <b/>
      <sz val="8"/>
      <color theme="1"/>
      <name val="Aptos Narrow"/>
      <family val="2"/>
      <scheme val="minor"/>
    </font>
    <font>
      <sz val="7.5"/>
      <name val="Arial Narrow"/>
      <family val="2"/>
    </font>
    <font>
      <b/>
      <sz val="7.5"/>
      <name val="Arial Narrow"/>
      <family val="2"/>
    </font>
  </fonts>
  <fills count="39">
    <fill>
      <patternFill patternType="none"/>
    </fill>
    <fill>
      <patternFill patternType="gray125"/>
    </fill>
    <fill>
      <patternFill patternType="solid">
        <fgColor theme="4" tint="-0.249977111117893"/>
        <bgColor indexed="64"/>
      </patternFill>
    </fill>
    <fill>
      <patternFill patternType="solid">
        <fgColor theme="8" tint="0.79998168889431442"/>
        <bgColor indexed="64"/>
      </patternFill>
    </fill>
    <fill>
      <patternFill patternType="solid">
        <fgColor indexed="9"/>
        <bgColor indexed="64"/>
      </patternFill>
    </fill>
    <fill>
      <patternFill patternType="solid">
        <fgColor theme="0"/>
        <bgColor indexed="64"/>
      </patternFill>
    </fill>
    <fill>
      <patternFill patternType="solid">
        <fgColor rgb="FF305496"/>
        <bgColor indexed="64"/>
      </patternFill>
    </fill>
    <fill>
      <patternFill patternType="solid">
        <fgColor rgb="FFDDEBF7"/>
        <bgColor indexed="64"/>
      </patternFill>
    </fill>
    <fill>
      <patternFill patternType="solid">
        <fgColor indexed="65"/>
        <bgColor indexed="64"/>
      </patternFill>
    </fill>
    <fill>
      <patternFill patternType="solid">
        <fgColor rgb="FF002060"/>
        <bgColor indexed="64"/>
      </patternFill>
    </fill>
    <fill>
      <patternFill patternType="solid">
        <fgColor theme="2"/>
        <bgColor indexed="64"/>
      </patternFill>
    </fill>
    <fill>
      <patternFill patternType="solid">
        <fgColor theme="4" tint="0.39997558519241921"/>
        <bgColor indexed="64"/>
      </patternFill>
    </fill>
    <fill>
      <patternFill patternType="solid">
        <fgColor theme="2" tint="-9.9978637043366805E-2"/>
        <bgColor indexed="64"/>
      </patternFill>
    </fill>
    <fill>
      <patternFill patternType="solid">
        <fgColor rgb="FFFFFFFF"/>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rgb="FFDEECF9"/>
        <bgColor indexed="64"/>
      </patternFill>
    </fill>
    <fill>
      <patternFill patternType="solid">
        <fgColor theme="4" tint="-0.249977111117893"/>
        <bgColor theme="4" tint="0.79998168889431442"/>
      </patternFill>
    </fill>
    <fill>
      <patternFill patternType="solid">
        <fgColor rgb="FFDDEBF7"/>
        <bgColor theme="4" tint="0.79998168889431442"/>
      </patternFill>
    </fill>
    <fill>
      <patternFill patternType="solid">
        <fgColor rgb="FFDDEBF7"/>
        <bgColor theme="8" tint="0.79998168889431442"/>
      </patternFill>
    </fill>
    <fill>
      <patternFill patternType="solid">
        <fgColor theme="3" tint="0.89999084444715716"/>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rgb="FFDDEBF7"/>
        <bgColor theme="7" tint="0.79998168889431442"/>
      </patternFill>
    </fill>
    <fill>
      <patternFill patternType="solid">
        <fgColor theme="0"/>
        <bgColor theme="4" tint="0.79998168889431442"/>
      </patternFill>
    </fill>
    <fill>
      <patternFill patternType="solid">
        <fgColor rgb="FF305496"/>
        <bgColor theme="4" tint="0.79998168889431442"/>
      </patternFill>
    </fill>
    <fill>
      <patternFill patternType="solid">
        <fgColor rgb="FFFFFF00"/>
        <bgColor indexed="64"/>
      </patternFill>
    </fill>
    <fill>
      <patternFill patternType="solid">
        <fgColor rgb="FFDAE9F8"/>
        <bgColor indexed="64"/>
      </patternFill>
    </fill>
    <fill>
      <patternFill patternType="solid">
        <fgColor theme="6" tint="0.79998168889431442"/>
        <bgColor indexed="64"/>
      </patternFill>
    </fill>
    <fill>
      <patternFill patternType="solid">
        <fgColor theme="3" tint="0.749992370372631"/>
        <bgColor indexed="64"/>
      </patternFill>
    </fill>
    <fill>
      <patternFill patternType="solid">
        <fgColor rgb="FF00B050"/>
        <bgColor indexed="64"/>
      </patternFill>
    </fill>
    <fill>
      <patternFill patternType="solid">
        <fgColor theme="3" tint="0.249977111117893"/>
        <bgColor indexed="64"/>
      </patternFill>
    </fill>
    <fill>
      <patternFill patternType="solid">
        <fgColor theme="7"/>
        <bgColor indexed="64"/>
      </patternFill>
    </fill>
    <fill>
      <patternFill patternType="solid">
        <fgColor rgb="FF0070C0"/>
        <bgColor indexed="64"/>
      </patternFill>
    </fill>
    <fill>
      <patternFill patternType="solid">
        <fgColor rgb="FF1F4E78"/>
        <bgColor indexed="64"/>
      </patternFill>
    </fill>
    <fill>
      <patternFill patternType="solid">
        <fgColor theme="0" tint="-4.9989318521683403E-2"/>
        <bgColor indexed="64"/>
      </patternFill>
    </fill>
    <fill>
      <patternFill patternType="solid">
        <fgColor rgb="FF1F4E78"/>
        <bgColor theme="4" tint="0.79998168889431442"/>
      </patternFill>
    </fill>
    <fill>
      <patternFill patternType="solid">
        <fgColor rgb="FFDAE9F8"/>
        <bgColor theme="4" tint="0.79998168889431442"/>
      </patternFill>
    </fill>
    <fill>
      <patternFill patternType="solid">
        <fgColor rgb="FF0C4681"/>
        <bgColor indexed="64"/>
      </patternFill>
    </fill>
  </fills>
  <borders count="270">
    <border>
      <left/>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0"/>
      </left>
      <right style="medium">
        <color theme="0"/>
      </right>
      <top style="medium">
        <color theme="0"/>
      </top>
      <bottom style="thin">
        <color theme="0"/>
      </bottom>
      <diagonal/>
    </border>
    <border>
      <left style="medium">
        <color theme="0"/>
      </left>
      <right style="medium">
        <color theme="0"/>
      </right>
      <top style="medium">
        <color theme="0"/>
      </top>
      <bottom/>
      <diagonal/>
    </border>
    <border>
      <left style="medium">
        <color indexed="64"/>
      </left>
      <right style="medium">
        <color indexed="64"/>
      </right>
      <top/>
      <bottom style="medium">
        <color indexed="64"/>
      </bottom>
      <diagonal/>
    </border>
    <border>
      <left style="medium">
        <color theme="0"/>
      </left>
      <right style="medium">
        <color theme="0"/>
      </right>
      <top style="thin">
        <color theme="0"/>
      </top>
      <bottom style="thin">
        <color theme="0"/>
      </bottom>
      <diagonal/>
    </border>
    <border>
      <left style="medium">
        <color theme="0"/>
      </left>
      <right style="medium">
        <color theme="0"/>
      </right>
      <top/>
      <bottom/>
      <diagonal/>
    </border>
    <border>
      <left style="medium">
        <color theme="0"/>
      </left>
      <right style="medium">
        <color theme="0"/>
      </right>
      <top style="thin">
        <color theme="0"/>
      </top>
      <bottom/>
      <diagonal/>
    </border>
    <border>
      <left style="medium">
        <color theme="0"/>
      </left>
      <right style="medium">
        <color theme="0"/>
      </right>
      <top/>
      <bottom style="medium">
        <color theme="0"/>
      </bottom>
      <diagonal/>
    </border>
    <border>
      <left style="thin">
        <color theme="0"/>
      </left>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ck">
        <color theme="0"/>
      </right>
      <top style="thin">
        <color theme="0"/>
      </top>
      <bottom style="thin">
        <color theme="0"/>
      </bottom>
      <diagonal/>
    </border>
    <border>
      <left style="thin">
        <color theme="0"/>
      </left>
      <right/>
      <top/>
      <bottom style="thin">
        <color theme="0"/>
      </bottom>
      <diagonal/>
    </border>
    <border>
      <left style="thin">
        <color theme="0"/>
      </left>
      <right style="thin">
        <color theme="0"/>
      </right>
      <top style="thin">
        <color theme="0"/>
      </top>
      <bottom style="thin">
        <color theme="0"/>
      </bottom>
      <diagonal/>
    </border>
    <border>
      <left/>
      <right/>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right style="thin">
        <color theme="0"/>
      </right>
      <top style="thin">
        <color theme="0"/>
      </top>
      <bottom style="thin">
        <color theme="0"/>
      </bottom>
      <diagonal/>
    </border>
    <border>
      <left/>
      <right/>
      <top style="thin">
        <color theme="0"/>
      </top>
      <bottom/>
      <diagonal/>
    </border>
    <border>
      <left/>
      <right style="thin">
        <color theme="0"/>
      </right>
      <top/>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diagonal/>
    </border>
    <border>
      <left style="medium">
        <color rgb="FF000000"/>
      </left>
      <right style="medium">
        <color indexed="64"/>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theme="0"/>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top/>
      <bottom/>
      <diagonal/>
    </border>
    <border>
      <left/>
      <right style="medium">
        <color indexed="64"/>
      </right>
      <top/>
      <bottom/>
      <diagonal/>
    </border>
    <border>
      <left style="medium">
        <color indexed="64"/>
      </left>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theme="0"/>
      </left>
      <right/>
      <top style="medium">
        <color indexed="64"/>
      </top>
      <bottom/>
      <diagonal/>
    </border>
    <border>
      <left style="thin">
        <color theme="0"/>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rgb="FFFFFFFF"/>
      </bottom>
      <diagonal/>
    </border>
    <border>
      <left/>
      <right/>
      <top style="medium">
        <color indexed="64"/>
      </top>
      <bottom style="medium">
        <color rgb="FFFFFFFF"/>
      </bottom>
      <diagonal/>
    </border>
    <border>
      <left/>
      <right style="medium">
        <color indexed="64"/>
      </right>
      <top style="medium">
        <color indexed="64"/>
      </top>
      <bottom style="medium">
        <color rgb="FFFFFFFF"/>
      </bottom>
      <diagonal/>
    </border>
    <border>
      <left style="medium">
        <color indexed="64"/>
      </left>
      <right style="medium">
        <color rgb="FFFFFFFF"/>
      </right>
      <top style="medium">
        <color rgb="FFFFFFFF"/>
      </top>
      <bottom/>
      <diagonal/>
    </border>
    <border>
      <left style="medium">
        <color rgb="FFFFFFFF"/>
      </left>
      <right style="medium">
        <color rgb="FFFFFFFF"/>
      </right>
      <top style="medium">
        <color rgb="FFFFFFFF"/>
      </top>
      <bottom/>
      <diagonal/>
    </border>
    <border>
      <left style="medium">
        <color rgb="FFFFFFFF"/>
      </left>
      <right style="medium">
        <color indexed="64"/>
      </right>
      <top style="medium">
        <color rgb="FFFFFFFF"/>
      </top>
      <bottom/>
      <diagonal/>
    </border>
    <border>
      <left style="medium">
        <color indexed="64"/>
      </left>
      <right style="medium">
        <color rgb="FFFFFFFF"/>
      </right>
      <top/>
      <bottom style="thin">
        <color indexed="64"/>
      </bottom>
      <diagonal/>
    </border>
    <border>
      <left style="medium">
        <color rgb="FFFFFFFF"/>
      </left>
      <right style="medium">
        <color rgb="FFFFFFFF"/>
      </right>
      <top/>
      <bottom style="thin">
        <color indexed="64"/>
      </bottom>
      <diagonal/>
    </border>
    <border>
      <left style="medium">
        <color rgb="FFFFFFFF"/>
      </left>
      <right style="medium">
        <color indexed="64"/>
      </right>
      <top/>
      <bottom style="thin">
        <color indexed="64"/>
      </bottom>
      <diagonal/>
    </border>
    <border>
      <left style="medium">
        <color indexed="64"/>
      </left>
      <right style="medium">
        <color rgb="FFFFFFFF"/>
      </right>
      <top/>
      <bottom/>
      <diagonal/>
    </border>
    <border>
      <left/>
      <right style="medium">
        <color rgb="FFFFFFFF"/>
      </right>
      <top/>
      <bottom/>
      <diagonal/>
    </border>
    <border>
      <left style="medium">
        <color indexed="64"/>
      </left>
      <right style="medium">
        <color rgb="FFFFFFFF"/>
      </right>
      <top/>
      <bottom style="medium">
        <color indexed="64"/>
      </bottom>
      <diagonal/>
    </border>
    <border>
      <left/>
      <right style="medium">
        <color rgb="FFFFFFFF"/>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theme="0"/>
      </right>
      <top style="medium">
        <color indexed="64"/>
      </top>
      <bottom/>
      <diagonal/>
    </border>
    <border>
      <left/>
      <right style="thin">
        <color theme="0"/>
      </right>
      <top style="medium">
        <color indexed="64"/>
      </top>
      <bottom/>
      <diagonal/>
    </border>
    <border>
      <left style="thin">
        <color theme="0"/>
      </left>
      <right style="thin">
        <color theme="0"/>
      </right>
      <top style="medium">
        <color indexed="64"/>
      </top>
      <bottom/>
      <diagonal/>
    </border>
    <border>
      <left style="medium">
        <color indexed="64"/>
      </left>
      <right style="medium">
        <color indexed="64"/>
      </right>
      <top style="medium">
        <color indexed="64"/>
      </top>
      <bottom/>
      <diagonal/>
    </border>
    <border>
      <left style="thin">
        <color theme="0"/>
      </left>
      <right style="thin">
        <color theme="0"/>
      </right>
      <top style="medium">
        <color indexed="64"/>
      </top>
      <bottom style="medium">
        <color indexed="64"/>
      </bottom>
      <diagonal/>
    </border>
    <border>
      <left style="medium">
        <color indexed="64"/>
      </left>
      <right style="medium">
        <color indexed="64"/>
      </right>
      <top/>
      <bottom/>
      <diagonal/>
    </border>
    <border>
      <left style="thin">
        <color theme="0"/>
      </left>
      <right style="thin">
        <color theme="0"/>
      </right>
      <top style="thin">
        <color theme="0"/>
      </top>
      <bottom style="double">
        <color theme="8" tint="0.39997558519241921"/>
      </bottom>
      <diagonal/>
    </border>
    <border>
      <left/>
      <right style="medium">
        <color theme="0"/>
      </right>
      <top style="thin">
        <color theme="0"/>
      </top>
      <bottom style="double">
        <color theme="8" tint="0.39997558519241921"/>
      </bottom>
      <diagonal/>
    </border>
    <border>
      <left style="medium">
        <color theme="0"/>
      </left>
      <right style="thin">
        <color theme="0"/>
      </right>
      <top style="thin">
        <color theme="0"/>
      </top>
      <bottom style="double">
        <color theme="8" tint="0.39997558519241921"/>
      </bottom>
      <diagonal/>
    </border>
    <border>
      <left style="thin">
        <color theme="0"/>
      </left>
      <right style="medium">
        <color indexed="64"/>
      </right>
      <top style="thin">
        <color theme="0"/>
      </top>
      <bottom style="double">
        <color theme="8" tint="0.39997558519241921"/>
      </bottom>
      <diagonal/>
    </border>
    <border>
      <left/>
      <right style="thin">
        <color theme="0"/>
      </right>
      <top style="double">
        <color theme="8" tint="0.39997558519241921"/>
      </top>
      <bottom style="medium">
        <color indexed="64"/>
      </bottom>
      <diagonal/>
    </border>
    <border>
      <left style="thin">
        <color theme="0"/>
      </left>
      <right style="thin">
        <color theme="0"/>
      </right>
      <top style="double">
        <color theme="8" tint="0.39997558519241921"/>
      </top>
      <bottom style="medium">
        <color indexed="64"/>
      </bottom>
      <diagonal/>
    </border>
    <border>
      <left style="thin">
        <color theme="0"/>
      </left>
      <right/>
      <top style="double">
        <color theme="8" tint="0.39997558519241921"/>
      </top>
      <bottom style="medium">
        <color indexed="64"/>
      </bottom>
      <diagonal/>
    </border>
    <border>
      <left style="thin">
        <color theme="0"/>
      </left>
      <right style="medium">
        <color indexed="64"/>
      </right>
      <top style="double">
        <color theme="8" tint="0.39997558519241921"/>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diagonal/>
    </border>
    <border>
      <left/>
      <right style="medium">
        <color theme="0"/>
      </right>
      <top/>
      <bottom/>
      <diagonal/>
    </border>
    <border>
      <left style="medium">
        <color theme="0"/>
      </left>
      <right/>
      <top/>
      <bottom/>
      <diagonal/>
    </border>
    <border>
      <left style="medium">
        <color theme="0"/>
      </left>
      <right/>
      <top/>
      <bottom style="medium">
        <color theme="0"/>
      </bottom>
      <diagonal/>
    </border>
    <border>
      <left/>
      <right style="medium">
        <color theme="0"/>
      </right>
      <top/>
      <bottom style="medium">
        <color theme="0"/>
      </bottom>
      <diagonal/>
    </border>
    <border>
      <left style="medium">
        <color theme="0"/>
      </left>
      <right style="medium">
        <color theme="0"/>
      </right>
      <top style="medium">
        <color theme="0"/>
      </top>
      <bottom style="medium">
        <color theme="0"/>
      </bottom>
      <diagonal/>
    </border>
    <border>
      <left/>
      <right style="medium">
        <color theme="0"/>
      </right>
      <top/>
      <bottom style="thin">
        <color indexed="64"/>
      </bottom>
      <diagonal/>
    </border>
    <border>
      <left style="medium">
        <color theme="0"/>
      </left>
      <right style="medium">
        <color theme="0"/>
      </right>
      <top/>
      <bottom style="thin">
        <color indexed="64"/>
      </bottom>
      <diagonal/>
    </border>
    <border>
      <left/>
      <right/>
      <top/>
      <bottom style="thin">
        <color auto="1"/>
      </bottom>
      <diagonal/>
    </border>
    <border>
      <left/>
      <right style="medium">
        <color theme="0"/>
      </right>
      <top/>
      <bottom style="medium">
        <color indexed="64"/>
      </bottom>
      <diagonal/>
    </border>
    <border>
      <left style="medium">
        <color theme="0"/>
      </left>
      <right style="medium">
        <color theme="0"/>
      </right>
      <top/>
      <bottom style="medium">
        <color indexed="64"/>
      </bottom>
      <diagonal/>
    </border>
    <border>
      <left/>
      <right style="medium">
        <color rgb="FFFFFFFF"/>
      </right>
      <top style="medium">
        <color rgb="FFFFFFFF"/>
      </top>
      <bottom/>
      <diagonal/>
    </border>
    <border>
      <left style="medium">
        <color theme="0"/>
      </left>
      <right/>
      <top style="medium">
        <color theme="0"/>
      </top>
      <bottom style="thin">
        <color theme="4"/>
      </bottom>
      <diagonal/>
    </border>
    <border>
      <left/>
      <right style="medium">
        <color rgb="FFFFFFFF"/>
      </right>
      <top/>
      <bottom style="medium">
        <color rgb="FFFFFFFF"/>
      </bottom>
      <diagonal/>
    </border>
    <border>
      <left/>
      <right style="medium">
        <color rgb="FFDDEBF7"/>
      </right>
      <top/>
      <bottom/>
      <diagonal/>
    </border>
    <border>
      <left style="thin">
        <color theme="4" tint="0.79998168889431442"/>
      </left>
      <right style="thin">
        <color theme="4" tint="0.79998168889431442"/>
      </right>
      <top style="thin">
        <color theme="4" tint="0.79998168889431442"/>
      </top>
      <bottom/>
      <diagonal/>
    </border>
    <border>
      <left/>
      <right/>
      <top style="thin">
        <color indexed="65"/>
      </top>
      <bottom/>
      <diagonal/>
    </border>
    <border>
      <left style="thin">
        <color theme="4" tint="0.79998168889431442"/>
      </left>
      <right style="thin">
        <color theme="4" tint="0.79998168889431442"/>
      </right>
      <top/>
      <bottom/>
      <diagonal/>
    </border>
    <border>
      <left style="thin">
        <color theme="4" tint="0.79998168889431442"/>
      </left>
      <right style="thin">
        <color theme="4" tint="0.79998168889431442"/>
      </right>
      <top/>
      <bottom style="thin">
        <color theme="4" tint="0.79998168889431442"/>
      </bottom>
      <diagonal/>
    </border>
    <border>
      <left style="medium">
        <color rgb="FFFFFFFF"/>
      </left>
      <right/>
      <top style="medium">
        <color rgb="FFFFFFFF"/>
      </top>
      <bottom/>
      <diagonal/>
    </border>
    <border>
      <left style="medium">
        <color theme="4" tint="0.79998168889431442"/>
      </left>
      <right style="medium">
        <color theme="4" tint="0.79998168889431442"/>
      </right>
      <top style="medium">
        <color rgb="FFFFFFFF"/>
      </top>
      <bottom/>
      <diagonal/>
    </border>
    <border>
      <left style="medium">
        <color rgb="FFFFFFFF"/>
      </left>
      <right/>
      <top/>
      <bottom style="medium">
        <color rgb="FFDDEBF7"/>
      </bottom>
      <diagonal/>
    </border>
    <border>
      <left style="medium">
        <color theme="4" tint="0.79998168889431442"/>
      </left>
      <right style="medium">
        <color theme="4" tint="0.79998168889431442"/>
      </right>
      <top/>
      <bottom style="medium">
        <color rgb="FFDDEBF7"/>
      </bottom>
      <diagonal/>
    </border>
    <border>
      <left/>
      <right style="medium">
        <color rgb="FFDDEBF7"/>
      </right>
      <top style="medium">
        <color rgb="FFDDEBF7"/>
      </top>
      <bottom/>
      <diagonal/>
    </border>
    <border>
      <left/>
      <right style="medium">
        <color theme="4" tint="0.79998168889431442"/>
      </right>
      <top/>
      <bottom/>
      <diagonal/>
    </border>
    <border>
      <left style="medium">
        <color theme="4" tint="0.79998168889431442"/>
      </left>
      <right style="medium">
        <color theme="4" tint="0.79998168889431442"/>
      </right>
      <top/>
      <bottom/>
      <diagonal/>
    </border>
    <border>
      <left/>
      <right style="medium">
        <color theme="4" tint="0.79998168889431442"/>
      </right>
      <top/>
      <bottom style="medium">
        <color theme="4" tint="0.79998168889431442"/>
      </bottom>
      <diagonal/>
    </border>
    <border>
      <left style="medium">
        <color theme="4" tint="0.79998168889431442"/>
      </left>
      <right style="medium">
        <color theme="4" tint="0.79998168889431442"/>
      </right>
      <top/>
      <bottom style="medium">
        <color theme="4" tint="0.79998168889431442"/>
      </bottom>
      <diagonal/>
    </border>
    <border>
      <left/>
      <right/>
      <top/>
      <bottom style="medium">
        <color theme="4" tint="0.79998168889431442"/>
      </bottom>
      <diagonal/>
    </border>
    <border>
      <left style="medium">
        <color rgb="FFFFFFFF"/>
      </left>
      <right style="medium">
        <color theme="4" tint="0.79998168889431442"/>
      </right>
      <top style="medium">
        <color theme="4" tint="0.79998168889431442"/>
      </top>
      <bottom style="medium">
        <color rgb="FFFFFFFF"/>
      </bottom>
      <diagonal/>
    </border>
    <border>
      <left/>
      <right/>
      <top/>
      <bottom style="medium">
        <color rgb="FFFFFFFF"/>
      </bottom>
      <diagonal/>
    </border>
    <border>
      <left style="medium">
        <color theme="4" tint="0.79998168889431442"/>
      </left>
      <right style="medium">
        <color rgb="FFFFFFFF"/>
      </right>
      <top style="medium">
        <color theme="4" tint="0.79998168889431442"/>
      </top>
      <bottom style="medium">
        <color rgb="FFFFFFFF"/>
      </bottom>
      <diagonal/>
    </border>
    <border>
      <left style="medium">
        <color indexed="64"/>
      </left>
      <right style="thin">
        <color theme="0"/>
      </right>
      <top/>
      <bottom/>
      <diagonal/>
    </border>
    <border>
      <left style="medium">
        <color indexed="64"/>
      </left>
      <right style="thin">
        <color theme="0"/>
      </right>
      <top/>
      <bottom style="medium">
        <color indexed="64"/>
      </bottom>
      <diagonal/>
    </border>
    <border>
      <left style="thin">
        <color theme="0"/>
      </left>
      <right style="thin">
        <color theme="0"/>
      </right>
      <top style="thin">
        <color theme="0"/>
      </top>
      <bottom style="medium">
        <color indexed="64"/>
      </bottom>
      <diagonal/>
    </border>
    <border>
      <left/>
      <right/>
      <top style="thin">
        <color theme="0"/>
      </top>
      <bottom style="medium">
        <color indexed="64"/>
      </bottom>
      <diagonal/>
    </border>
    <border>
      <left/>
      <right style="thin">
        <color theme="0"/>
      </right>
      <top style="thin">
        <color theme="0"/>
      </top>
      <bottom style="medium">
        <color indexed="64"/>
      </bottom>
      <diagonal/>
    </border>
    <border>
      <left style="thin">
        <color theme="0"/>
      </left>
      <right style="medium">
        <color indexed="64"/>
      </right>
      <top style="thin">
        <color theme="0"/>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theme="0"/>
      </right>
      <top style="medium">
        <color indexed="64"/>
      </top>
      <bottom style="medium">
        <color indexed="64"/>
      </bottom>
      <diagonal/>
    </border>
    <border>
      <left style="thin">
        <color theme="0"/>
      </left>
      <right style="medium">
        <color indexed="64"/>
      </right>
      <top style="medium">
        <color indexed="64"/>
      </top>
      <bottom style="medium">
        <color indexed="64"/>
      </bottom>
      <diagonal/>
    </border>
    <border>
      <left style="medium">
        <color indexed="64"/>
      </left>
      <right style="thin">
        <color theme="0"/>
      </right>
      <top style="thin">
        <color theme="0"/>
      </top>
      <bottom style="medium">
        <color indexed="64"/>
      </bottom>
      <diagonal/>
    </border>
    <border>
      <left style="medium">
        <color theme="0"/>
      </left>
      <right style="medium">
        <color theme="0"/>
      </right>
      <top/>
      <bottom style="thin">
        <color theme="0"/>
      </bottom>
      <diagonal/>
    </border>
    <border>
      <left/>
      <right/>
      <top/>
      <bottom style="medium">
        <color rgb="FF00B0F0"/>
      </bottom>
      <diagonal/>
    </border>
    <border>
      <left/>
      <right/>
      <top style="medium">
        <color indexed="64"/>
      </top>
      <bottom style="thin">
        <color indexed="64"/>
      </bottom>
      <diagonal/>
    </border>
    <border>
      <left style="medium">
        <color theme="0"/>
      </left>
      <right/>
      <top style="medium">
        <color indexed="64"/>
      </top>
      <bottom style="medium">
        <color theme="0"/>
      </bottom>
      <diagonal/>
    </border>
    <border>
      <left style="medium">
        <color theme="0"/>
      </left>
      <right/>
      <top style="medium">
        <color indexed="64"/>
      </top>
      <bottom/>
      <diagonal/>
    </border>
    <border>
      <left style="medium">
        <color theme="0"/>
      </left>
      <right style="medium">
        <color theme="0"/>
      </right>
      <top style="medium">
        <color theme="0"/>
      </top>
      <bottom style="thin">
        <color indexed="64"/>
      </bottom>
      <diagonal/>
    </border>
    <border>
      <left style="medium">
        <color theme="0"/>
      </left>
      <right style="medium">
        <color theme="0"/>
      </right>
      <top style="thin">
        <color indexed="64"/>
      </top>
      <bottom style="medium">
        <color theme="0"/>
      </bottom>
      <diagonal/>
    </border>
    <border>
      <left/>
      <right/>
      <top style="thin">
        <color indexed="64"/>
      </top>
      <bottom style="medium">
        <color indexed="64"/>
      </bottom>
      <diagonal/>
    </border>
    <border>
      <left style="medium">
        <color theme="0"/>
      </left>
      <right/>
      <top/>
      <bottom style="medium">
        <color indexed="64"/>
      </bottom>
      <diagonal/>
    </border>
    <border>
      <left style="thin">
        <color theme="0"/>
      </left>
      <right style="thin">
        <color theme="0"/>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theme="0"/>
      </left>
      <right style="medium">
        <color theme="0"/>
      </right>
      <top style="medium">
        <color indexed="64"/>
      </top>
      <bottom style="medium">
        <color theme="0"/>
      </bottom>
      <diagonal/>
    </border>
    <border>
      <left/>
      <right/>
      <top style="medium">
        <color indexed="64"/>
      </top>
      <bottom style="medium">
        <color theme="0"/>
      </bottom>
      <diagonal/>
    </border>
    <border>
      <left/>
      <right style="medium">
        <color theme="0"/>
      </right>
      <top style="medium">
        <color indexed="64"/>
      </top>
      <bottom style="medium">
        <color theme="0"/>
      </bottom>
      <diagonal/>
    </border>
    <border>
      <left style="medium">
        <color theme="0"/>
      </left>
      <right/>
      <top style="medium">
        <color theme="0"/>
      </top>
      <bottom/>
      <diagonal/>
    </border>
    <border>
      <left/>
      <right style="medium">
        <color theme="0"/>
      </right>
      <top style="medium">
        <color theme="0"/>
      </top>
      <bottom/>
      <diagonal/>
    </border>
    <border>
      <left/>
      <right/>
      <top/>
      <bottom style="thin">
        <color theme="8" tint="-0.249977111117893"/>
      </bottom>
      <diagonal/>
    </border>
    <border>
      <left style="thin">
        <color theme="0"/>
      </left>
      <right style="thin">
        <color theme="0"/>
      </right>
      <top style="thin">
        <color theme="0"/>
      </top>
      <bottom style="thin">
        <color theme="8" tint="-0.249977111117893"/>
      </bottom>
      <diagonal/>
    </border>
    <border>
      <left style="thin">
        <color theme="0"/>
      </left>
      <right style="thin">
        <color theme="0"/>
      </right>
      <top/>
      <bottom style="thin">
        <color theme="8" tint="-0.249977111117893"/>
      </bottom>
      <diagonal/>
    </border>
    <border>
      <left style="medium">
        <color theme="0"/>
      </left>
      <right style="medium">
        <color theme="0"/>
      </right>
      <top style="medium">
        <color indexed="64"/>
      </top>
      <bottom style="medium">
        <color indexed="64"/>
      </bottom>
      <diagonal/>
    </border>
    <border>
      <left style="medium">
        <color theme="0"/>
      </left>
      <right/>
      <top style="medium">
        <color indexed="64"/>
      </top>
      <bottom style="medium">
        <color indexed="64"/>
      </bottom>
      <diagonal/>
    </border>
    <border>
      <left style="medium">
        <color theme="0"/>
      </left>
      <right/>
      <top style="medium">
        <color theme="0"/>
      </top>
      <bottom style="medium">
        <color indexed="64"/>
      </bottom>
      <diagonal/>
    </border>
    <border>
      <left/>
      <right style="medium">
        <color theme="0"/>
      </right>
      <top style="medium">
        <color indexed="64"/>
      </top>
      <bottom/>
      <diagonal/>
    </border>
    <border>
      <left style="medium">
        <color theme="0"/>
      </left>
      <right style="medium">
        <color theme="0"/>
      </right>
      <top style="medium">
        <color theme="0"/>
      </top>
      <bottom style="medium">
        <color indexed="64"/>
      </bottom>
      <diagonal/>
    </border>
    <border>
      <left style="thin">
        <color theme="0"/>
      </left>
      <right/>
      <top/>
      <bottom style="thin">
        <color theme="8" tint="-0.249977111117893"/>
      </bottom>
      <diagonal/>
    </border>
    <border>
      <left/>
      <right style="medium">
        <color theme="0"/>
      </right>
      <top style="medium">
        <color indexed="64"/>
      </top>
      <bottom style="medium">
        <color indexed="64"/>
      </bottom>
      <diagonal/>
    </border>
    <border>
      <left style="thin">
        <color indexed="64"/>
      </left>
      <right/>
      <top/>
      <bottom style="thin">
        <color indexed="64"/>
      </bottom>
      <diagonal/>
    </border>
    <border>
      <left style="thin">
        <color theme="1"/>
      </left>
      <right style="thin">
        <color theme="1"/>
      </right>
      <top style="thin">
        <color theme="1"/>
      </top>
      <bottom style="thin">
        <color theme="1"/>
      </bottom>
      <diagonal/>
    </border>
    <border>
      <left/>
      <right/>
      <top style="thin">
        <color indexed="64"/>
      </top>
      <bottom style="thin">
        <color theme="1"/>
      </bottom>
      <diagonal/>
    </border>
    <border>
      <left/>
      <right style="thin">
        <color theme="1"/>
      </right>
      <top style="thin">
        <color theme="1"/>
      </top>
      <bottom/>
      <diagonal/>
    </border>
    <border>
      <left style="medium">
        <color theme="0"/>
      </left>
      <right style="thin">
        <color indexed="64"/>
      </right>
      <top style="thin">
        <color theme="1"/>
      </top>
      <bottom/>
      <diagonal/>
    </border>
    <border>
      <left/>
      <right style="thin">
        <color theme="1"/>
      </right>
      <top/>
      <bottom/>
      <diagonal/>
    </border>
    <border>
      <left style="thin">
        <color theme="1"/>
      </left>
      <right style="thin">
        <color theme="0"/>
      </right>
      <top style="thin">
        <color theme="1"/>
      </top>
      <bottom style="thin">
        <color theme="1"/>
      </bottom>
      <diagonal/>
    </border>
    <border>
      <left/>
      <right style="medium">
        <color theme="0"/>
      </right>
      <top/>
      <bottom style="thin">
        <color theme="1"/>
      </bottom>
      <diagonal/>
    </border>
    <border>
      <left style="medium">
        <color theme="0"/>
      </left>
      <right style="medium">
        <color theme="0"/>
      </right>
      <top/>
      <bottom style="thin">
        <color theme="1"/>
      </bottom>
      <diagonal/>
    </border>
    <border>
      <left/>
      <right style="thin">
        <color indexed="64"/>
      </right>
      <top/>
      <bottom style="thin">
        <color theme="1"/>
      </bottom>
      <diagonal/>
    </border>
    <border>
      <left/>
      <right/>
      <top style="thin">
        <color theme="1"/>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theme="4" tint="0.79998168889431442"/>
      </left>
      <right style="thin">
        <color theme="4" tint="0.79998168889431442"/>
      </right>
      <top style="thin">
        <color indexed="9"/>
      </top>
      <bottom/>
      <diagonal/>
    </border>
    <border>
      <left style="thin">
        <color theme="4" tint="0.79998168889431442"/>
      </left>
      <right style="thin">
        <color theme="4" tint="0.79998168889431442"/>
      </right>
      <top style="thin">
        <color indexed="9"/>
      </top>
      <bottom style="thin">
        <color theme="4" tint="0.79998168889431442"/>
      </bottom>
      <diagonal/>
    </border>
    <border>
      <left style="medium">
        <color indexed="64"/>
      </left>
      <right/>
      <top style="medium">
        <color indexed="64"/>
      </top>
      <bottom style="thin">
        <color indexed="64"/>
      </bottom>
      <diagonal/>
    </border>
    <border>
      <left style="medium">
        <color theme="0"/>
      </left>
      <right style="medium">
        <color indexed="64"/>
      </right>
      <top style="medium">
        <color indexed="64"/>
      </top>
      <bottom/>
      <diagonal/>
    </border>
    <border>
      <left style="medium">
        <color indexed="64"/>
      </left>
      <right/>
      <top style="thin">
        <color indexed="64"/>
      </top>
      <bottom style="thin">
        <color indexed="64"/>
      </bottom>
      <diagonal/>
    </border>
    <border>
      <left style="medium">
        <color theme="0"/>
      </left>
      <right style="medium">
        <color indexed="64"/>
      </right>
      <top/>
      <bottom/>
      <diagonal/>
    </border>
    <border>
      <left style="medium">
        <color theme="0"/>
      </left>
      <right style="medium">
        <color indexed="64"/>
      </right>
      <top/>
      <bottom style="medium">
        <color theme="0"/>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medium">
        <color theme="0"/>
      </left>
      <right style="medium">
        <color indexed="64"/>
      </right>
      <top style="medium">
        <color indexed="64"/>
      </top>
      <bottom style="medium">
        <color indexed="64"/>
      </bottom>
      <diagonal/>
    </border>
    <border>
      <left style="thin">
        <color theme="4" tint="0.79998168889431442"/>
      </left>
      <right style="medium">
        <color indexed="64"/>
      </right>
      <top style="medium">
        <color indexed="64"/>
      </top>
      <bottom style="medium">
        <color indexed="64"/>
      </bottom>
      <diagonal/>
    </border>
    <border>
      <left style="medium">
        <color theme="0"/>
      </left>
      <right style="medium">
        <color theme="0"/>
      </right>
      <top style="medium">
        <color indexed="64"/>
      </top>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top style="medium">
        <color theme="0"/>
      </top>
      <bottom/>
      <diagonal/>
    </border>
    <border>
      <left/>
      <right/>
      <top style="medium">
        <color theme="0"/>
      </top>
      <bottom style="medium">
        <color indexed="64"/>
      </bottom>
      <diagonal/>
    </border>
    <border>
      <left style="thin">
        <color theme="1"/>
      </left>
      <right/>
      <top style="thin">
        <color theme="1"/>
      </top>
      <bottom/>
      <diagonal/>
    </border>
    <border>
      <left/>
      <right style="medium">
        <color theme="0"/>
      </right>
      <top style="thin">
        <color theme="1"/>
      </top>
      <bottom/>
      <diagonal/>
    </border>
    <border>
      <left style="medium">
        <color theme="0"/>
      </left>
      <right/>
      <top style="thin">
        <color theme="1"/>
      </top>
      <bottom style="medium">
        <color theme="0"/>
      </bottom>
      <diagonal/>
    </border>
    <border>
      <left/>
      <right/>
      <top style="thin">
        <color theme="1"/>
      </top>
      <bottom style="medium">
        <color theme="0"/>
      </bottom>
      <diagonal/>
    </border>
    <border>
      <left/>
      <right style="medium">
        <color theme="0"/>
      </right>
      <top style="thin">
        <color theme="1"/>
      </top>
      <bottom style="medium">
        <color theme="0"/>
      </bottom>
      <diagonal/>
    </border>
    <border>
      <left style="thin">
        <color theme="1"/>
      </left>
      <right/>
      <top/>
      <bottom/>
      <diagonal/>
    </border>
    <border>
      <left/>
      <right style="medium">
        <color theme="0"/>
      </right>
      <top style="medium">
        <color theme="0"/>
      </top>
      <bottom style="medium">
        <color theme="0"/>
      </bottom>
      <diagonal/>
    </border>
    <border>
      <left/>
      <right style="thin">
        <color theme="1"/>
      </right>
      <top/>
      <bottom style="medium">
        <color theme="0"/>
      </bottom>
      <diagonal/>
    </border>
    <border>
      <left style="thin">
        <color theme="1"/>
      </left>
      <right/>
      <top/>
      <bottom style="thin">
        <color theme="1"/>
      </bottom>
      <diagonal/>
    </border>
    <border>
      <left style="medium">
        <color theme="0"/>
      </left>
      <right style="medium">
        <color theme="0"/>
      </right>
      <top style="medium">
        <color theme="0"/>
      </top>
      <bottom style="thin">
        <color theme="1"/>
      </bottom>
      <diagonal/>
    </border>
    <border>
      <left/>
      <right style="thin">
        <color theme="1"/>
      </right>
      <top/>
      <bottom style="thin">
        <color theme="1"/>
      </bottom>
      <diagonal/>
    </border>
    <border>
      <left/>
      <right style="thin">
        <color theme="1"/>
      </right>
      <top/>
      <bottom style="thin">
        <color indexed="64"/>
      </bottom>
      <diagonal/>
    </border>
    <border>
      <left style="thin">
        <color theme="1"/>
      </left>
      <right style="thin">
        <color theme="1"/>
      </right>
      <top/>
      <bottom style="thin">
        <color indexed="64"/>
      </bottom>
      <diagonal/>
    </border>
    <border>
      <left/>
      <right style="thin">
        <color theme="1"/>
      </right>
      <top style="thin">
        <color indexed="64"/>
      </top>
      <bottom style="thin">
        <color indexed="64"/>
      </bottom>
      <diagonal/>
    </border>
    <border>
      <left style="thin">
        <color theme="1"/>
      </left>
      <right style="thin">
        <color theme="1"/>
      </right>
      <top style="thin">
        <color indexed="64"/>
      </top>
      <bottom style="thin">
        <color indexed="64"/>
      </bottom>
      <diagonal/>
    </border>
    <border>
      <left style="thin">
        <color theme="1"/>
      </left>
      <right style="thin">
        <color theme="1"/>
      </right>
      <top style="thin">
        <color indexed="64"/>
      </top>
      <bottom style="thin">
        <color theme="1"/>
      </bottom>
      <diagonal/>
    </border>
    <border>
      <left/>
      <right style="medium">
        <color theme="0"/>
      </right>
      <top style="thin">
        <color indexed="64"/>
      </top>
      <bottom style="thin">
        <color indexed="64"/>
      </bottom>
      <diagonal/>
    </border>
    <border>
      <left/>
      <right style="thin">
        <color theme="1"/>
      </right>
      <top style="thin">
        <color indexed="64"/>
      </top>
      <bottom style="thin">
        <color theme="1"/>
      </bottom>
      <diagonal/>
    </border>
    <border>
      <left/>
      <right style="medium">
        <color theme="1"/>
      </right>
      <top style="thin">
        <color indexed="64"/>
      </top>
      <bottom style="thin">
        <color theme="1"/>
      </bottom>
      <diagonal/>
    </border>
    <border>
      <left style="medium">
        <color theme="1"/>
      </left>
      <right style="medium">
        <color theme="1"/>
      </right>
      <top/>
      <bottom style="thin">
        <color theme="1"/>
      </bottom>
      <diagonal/>
    </border>
    <border>
      <left style="medium">
        <color theme="1"/>
      </left>
      <right/>
      <top style="thin">
        <color indexed="64"/>
      </top>
      <bottom style="thin">
        <color theme="1"/>
      </bottom>
      <diagonal/>
    </border>
    <border>
      <left style="medium">
        <color theme="0"/>
      </left>
      <right style="medium">
        <color theme="0"/>
      </right>
      <top style="thin">
        <color indexed="64"/>
      </top>
      <bottom style="thin">
        <color indexed="64"/>
      </bottom>
      <diagonal/>
    </border>
    <border>
      <left style="medium">
        <color theme="0"/>
      </left>
      <right/>
      <top style="medium">
        <color theme="0"/>
      </top>
      <bottom style="thin">
        <color indexed="64"/>
      </bottom>
      <diagonal/>
    </border>
    <border>
      <left/>
      <right/>
      <top style="medium">
        <color theme="0"/>
      </top>
      <bottom style="thin">
        <color indexed="64"/>
      </bottom>
      <diagonal/>
    </border>
    <border>
      <left style="thin">
        <color theme="0"/>
      </left>
      <right style="medium">
        <color theme="0"/>
      </right>
      <top/>
      <bottom/>
      <diagonal/>
    </border>
    <border>
      <left style="medium">
        <color theme="0"/>
      </left>
      <right style="thin">
        <color theme="0"/>
      </right>
      <top style="thin">
        <color theme="0"/>
      </top>
      <bottom/>
      <diagonal/>
    </border>
    <border>
      <left style="medium">
        <color theme="0"/>
      </left>
      <right style="thin">
        <color theme="0"/>
      </right>
      <top/>
      <bottom/>
      <diagonal/>
    </border>
    <border>
      <left style="medium">
        <color theme="0"/>
      </left>
      <right style="thin">
        <color theme="0"/>
      </right>
      <top/>
      <bottom style="medium">
        <color theme="0"/>
      </bottom>
      <diagonal/>
    </border>
    <border>
      <left style="thin">
        <color theme="0"/>
      </left>
      <right style="medium">
        <color theme="0"/>
      </right>
      <top/>
      <bottom style="thin">
        <color theme="0"/>
      </bottom>
      <diagonal/>
    </border>
    <border>
      <left/>
      <right/>
      <top/>
      <bottom style="thin">
        <color theme="4" tint="0.39997558519241921"/>
      </bottom>
      <diagonal/>
    </border>
    <border>
      <left/>
      <right/>
      <top/>
      <bottom style="medium">
        <color theme="0" tint="-0.34998626667073579"/>
      </bottom>
      <diagonal/>
    </border>
    <border>
      <left style="thin">
        <color indexed="64"/>
      </left>
      <right style="medium">
        <color theme="0"/>
      </right>
      <top style="thin">
        <color indexed="64"/>
      </top>
      <bottom/>
      <diagonal/>
    </border>
    <border>
      <left style="medium">
        <color theme="0"/>
      </left>
      <right style="medium">
        <color theme="0"/>
      </right>
      <top style="thin">
        <color indexed="64"/>
      </top>
      <bottom/>
      <diagonal/>
    </border>
    <border>
      <left style="medium">
        <color theme="0"/>
      </left>
      <right style="thin">
        <color indexed="64"/>
      </right>
      <top style="thin">
        <color indexed="64"/>
      </top>
      <bottom/>
      <diagonal/>
    </border>
    <border>
      <left style="thin">
        <color indexed="64"/>
      </left>
      <right style="medium">
        <color theme="0"/>
      </right>
      <top/>
      <bottom/>
      <diagonal/>
    </border>
    <border>
      <left style="medium">
        <color theme="0"/>
      </left>
      <right style="thin">
        <color indexed="64"/>
      </right>
      <top/>
      <bottom/>
      <diagonal/>
    </border>
    <border>
      <left style="medium">
        <color indexed="64"/>
      </left>
      <right style="thin">
        <color indexed="64"/>
      </right>
      <top/>
      <bottom style="thin">
        <color indexed="64"/>
      </bottom>
      <diagonal/>
    </border>
    <border>
      <left style="medium">
        <color indexed="64"/>
      </left>
      <right style="medium">
        <color theme="0"/>
      </right>
      <top style="medium">
        <color indexed="64"/>
      </top>
      <bottom/>
      <diagonal/>
    </border>
    <border>
      <left style="medium">
        <color indexed="64"/>
      </left>
      <right style="medium">
        <color theme="0"/>
      </right>
      <top/>
      <bottom style="medium">
        <color indexed="64"/>
      </bottom>
      <diagonal/>
    </border>
    <border>
      <left style="medium">
        <color theme="0"/>
      </left>
      <right style="medium">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medium">
        <color theme="0"/>
      </right>
      <top/>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right/>
      <top style="medium">
        <color theme="0"/>
      </top>
      <bottom style="thin">
        <color theme="4"/>
      </bottom>
      <diagonal/>
    </border>
    <border>
      <left/>
      <right/>
      <top style="medium">
        <color theme="0"/>
      </top>
      <bottom style="thin">
        <color rgb="FF0070C0"/>
      </bottom>
      <diagonal/>
    </border>
    <border>
      <left/>
      <right/>
      <top style="thin">
        <color theme="4"/>
      </top>
      <bottom style="thin">
        <color theme="2" tint="-9.9978637043366805E-2"/>
      </bottom>
      <diagonal/>
    </border>
    <border>
      <left/>
      <right/>
      <top style="thin">
        <color theme="4"/>
      </top>
      <bottom/>
      <diagonal/>
    </border>
    <border>
      <left/>
      <right/>
      <top style="thin">
        <color theme="2" tint="-9.9978637043366805E-2"/>
      </top>
      <bottom style="thin">
        <color theme="2" tint="-9.9978637043366805E-2"/>
      </bottom>
      <diagonal/>
    </border>
    <border>
      <left/>
      <right/>
      <top style="thin">
        <color theme="2" tint="-9.9978637043366805E-2"/>
      </top>
      <bottom/>
      <diagonal/>
    </border>
    <border>
      <left/>
      <right/>
      <top/>
      <bottom style="thin">
        <color theme="2" tint="-9.9978637043366805E-2"/>
      </bottom>
      <diagonal/>
    </border>
    <border>
      <left style="medium">
        <color theme="0"/>
      </left>
      <right style="thin">
        <color theme="0"/>
      </right>
      <top style="medium">
        <color theme="1"/>
      </top>
      <bottom/>
      <diagonal/>
    </border>
    <border>
      <left style="thin">
        <color theme="0"/>
      </left>
      <right/>
      <top style="medium">
        <color indexed="64"/>
      </top>
      <bottom style="medium">
        <color theme="0"/>
      </bottom>
      <diagonal/>
    </border>
    <border>
      <left/>
      <right/>
      <top style="thin">
        <color rgb="FF0070C0"/>
      </top>
      <bottom/>
      <diagonal/>
    </border>
    <border>
      <left/>
      <right/>
      <top style="thin">
        <color theme="2" tint="-9.9978637043366805E-2"/>
      </top>
      <bottom style="medium">
        <color theme="0"/>
      </bottom>
      <diagonal/>
    </border>
    <border>
      <left style="medium">
        <color theme="0"/>
      </left>
      <right style="medium">
        <color theme="0"/>
      </right>
      <top style="thin">
        <color theme="0"/>
      </top>
      <bottom style="medium">
        <color theme="0"/>
      </bottom>
      <diagonal/>
    </border>
    <border>
      <left/>
      <right/>
      <top style="thin">
        <color theme="4" tint="-0.249977111117893"/>
      </top>
      <bottom style="medium">
        <color theme="4" tint="-0.249977111117893"/>
      </bottom>
      <diagonal/>
    </border>
    <border>
      <left style="medium">
        <color theme="0"/>
      </left>
      <right/>
      <top/>
      <bottom style="thin">
        <color theme="0"/>
      </bottom>
      <diagonal/>
    </border>
    <border>
      <left/>
      <right style="medium">
        <color theme="0"/>
      </right>
      <top/>
      <bottom style="thin">
        <color theme="0"/>
      </bottom>
      <diagonal/>
    </border>
    <border>
      <left style="medium">
        <color rgb="FFFFFFFF"/>
      </left>
      <right/>
      <top/>
      <bottom style="medium">
        <color theme="0"/>
      </bottom>
      <diagonal/>
    </border>
    <border>
      <left style="medium">
        <color theme="0"/>
      </left>
      <right style="medium">
        <color rgb="FFFFFFFF"/>
      </right>
      <top style="medium">
        <color theme="0"/>
      </top>
      <bottom/>
      <diagonal/>
    </border>
    <border>
      <left/>
      <right style="medium">
        <color rgb="FFFFFFFF"/>
      </right>
      <top style="medium">
        <color theme="0"/>
      </top>
      <bottom style="medium">
        <color theme="0"/>
      </bottom>
      <diagonal/>
    </border>
    <border>
      <left style="medium">
        <color rgb="FFFFFFFF"/>
      </left>
      <right style="medium">
        <color theme="0"/>
      </right>
      <top style="medium">
        <color theme="0"/>
      </top>
      <bottom style="medium">
        <color theme="0"/>
      </bottom>
      <diagonal/>
    </border>
    <border>
      <left style="thin">
        <color theme="0"/>
      </left>
      <right style="medium">
        <color rgb="FFFFFFFF"/>
      </right>
      <top style="medium">
        <color theme="0"/>
      </top>
      <bottom style="medium">
        <color theme="0"/>
      </bottom>
      <diagonal/>
    </border>
    <border>
      <left/>
      <right style="thin">
        <color theme="0"/>
      </right>
      <top style="medium">
        <color theme="0"/>
      </top>
      <bottom style="medium">
        <color theme="0"/>
      </bottom>
      <diagonal/>
    </border>
    <border>
      <left/>
      <right/>
      <top style="medium">
        <color rgb="FF000000"/>
      </top>
      <bottom/>
      <diagonal/>
    </border>
    <border>
      <left/>
      <right style="medium">
        <color rgb="FFFFFFFF"/>
      </right>
      <top style="medium">
        <color theme="0"/>
      </top>
      <bottom/>
      <diagonal/>
    </border>
    <border>
      <left/>
      <right style="medium">
        <color rgb="FFFFFFFF"/>
      </right>
      <top/>
      <bottom style="medium">
        <color theme="0"/>
      </bottom>
      <diagonal/>
    </border>
  </borders>
  <cellStyleXfs count="44">
    <xf numFmtId="0" fontId="0"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8" fillId="0" borderId="0"/>
    <xf numFmtId="9" fontId="1" fillId="0" borderId="0" applyFont="0" applyFill="0" applyBorder="0" applyAlignment="0" applyProtection="0"/>
    <xf numFmtId="9" fontId="8" fillId="0" borderId="0" applyFont="0" applyFill="0" applyBorder="0" applyAlignment="0" applyProtection="0"/>
    <xf numFmtId="0" fontId="8" fillId="0" borderId="0"/>
    <xf numFmtId="0" fontId="40" fillId="0" borderId="0"/>
    <xf numFmtId="0" fontId="8" fillId="0" borderId="0"/>
    <xf numFmtId="43" fontId="49" fillId="0" borderId="0" applyFont="0" applyFill="0" applyBorder="0" applyAlignment="0" applyProtection="0"/>
    <xf numFmtId="0" fontId="1" fillId="0" borderId="0"/>
    <xf numFmtId="0" fontId="57" fillId="0" borderId="0"/>
    <xf numFmtId="9"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1" fillId="0" borderId="0"/>
    <xf numFmtId="43" fontId="1" fillId="0" borderId="0" applyFont="0" applyFill="0" applyBorder="0" applyAlignment="0" applyProtection="0"/>
    <xf numFmtId="177" fontId="1"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1" fillId="0" borderId="0"/>
    <xf numFmtId="0" fontId="1" fillId="0" borderId="0"/>
    <xf numFmtId="0" fontId="8" fillId="0" borderId="0"/>
    <xf numFmtId="9" fontId="1" fillId="0" borderId="0" applyFont="0" applyFill="0" applyBorder="0" applyAlignment="0" applyProtection="0"/>
    <xf numFmtId="9" fontId="57" fillId="0" borderId="0" applyFont="0" applyFill="0" applyBorder="0" applyAlignment="0" applyProtection="0"/>
    <xf numFmtId="0" fontId="8" fillId="0" borderId="0"/>
    <xf numFmtId="0" fontId="8" fillId="0" borderId="0"/>
    <xf numFmtId="0" fontId="109" fillId="0" borderId="0"/>
    <xf numFmtId="0" fontId="1" fillId="0" borderId="0"/>
    <xf numFmtId="0" fontId="8" fillId="0" borderId="0"/>
    <xf numFmtId="0" fontId="8" fillId="0" borderId="0"/>
    <xf numFmtId="181" fontId="111" fillId="0" borderId="0">
      <protection locked="0"/>
    </xf>
    <xf numFmtId="0" fontId="1" fillId="0" borderId="0"/>
    <xf numFmtId="0" fontId="1" fillId="0" borderId="0"/>
    <xf numFmtId="0" fontId="116" fillId="0" borderId="0" applyNumberFormat="0" applyFill="0" applyBorder="0" applyAlignment="0" applyProtection="0"/>
    <xf numFmtId="43" fontId="1" fillId="0" borderId="0" applyFont="0" applyFill="0" applyBorder="0" applyAlignment="0" applyProtection="0"/>
    <xf numFmtId="0" fontId="8" fillId="0" borderId="0"/>
    <xf numFmtId="9" fontId="1" fillId="0" borderId="0" applyFont="0" applyFill="0" applyBorder="0" applyAlignment="0" applyProtection="0"/>
    <xf numFmtId="0" fontId="57" fillId="0" borderId="0"/>
    <xf numFmtId="0" fontId="1" fillId="0" borderId="0"/>
    <xf numFmtId="0" fontId="1" fillId="0" borderId="0"/>
    <xf numFmtId="0" fontId="1" fillId="0" borderId="0"/>
    <xf numFmtId="9" fontId="1" fillId="0" borderId="0" applyFont="0" applyFill="0" applyBorder="0" applyAlignment="0" applyProtection="0"/>
  </cellStyleXfs>
  <cellXfs count="2848">
    <xf numFmtId="0" fontId="0" fillId="0" borderId="0" xfId="0"/>
    <xf numFmtId="0" fontId="4" fillId="0" borderId="0" xfId="0" applyFont="1" applyAlignment="1">
      <alignment vertical="center"/>
    </xf>
    <xf numFmtId="0" fontId="4" fillId="0" borderId="0" xfId="0" applyFont="1" applyAlignment="1">
      <alignment horizontal="center" vertical="center"/>
    </xf>
    <xf numFmtId="0" fontId="6" fillId="0" borderId="2" xfId="0" applyFont="1" applyBorder="1" applyAlignment="1">
      <alignment horizontal="center" vertical="center"/>
    </xf>
    <xf numFmtId="0" fontId="6" fillId="0" borderId="6" xfId="0" applyFont="1" applyBorder="1" applyAlignment="1">
      <alignment horizontal="center" vertical="center"/>
    </xf>
    <xf numFmtId="165" fontId="4" fillId="0" borderId="0" xfId="2" applyNumberFormat="1" applyFont="1" applyAlignment="1">
      <alignment vertical="center"/>
    </xf>
    <xf numFmtId="0" fontId="11" fillId="0" borderId="0" xfId="0" applyFont="1" applyAlignment="1">
      <alignment horizontal="left" vertical="center" wrapText="1"/>
    </xf>
    <xf numFmtId="0" fontId="12" fillId="0" borderId="0" xfId="0" applyFont="1" applyAlignment="1">
      <alignment vertical="center"/>
    </xf>
    <xf numFmtId="0" fontId="13" fillId="0" borderId="0" xfId="0" applyFont="1" applyAlignment="1">
      <alignment horizontal="justify" vertical="center"/>
    </xf>
    <xf numFmtId="0" fontId="4" fillId="0" borderId="0" xfId="0" applyFont="1"/>
    <xf numFmtId="166" fontId="16" fillId="0" borderId="0" xfId="7" applyNumberFormat="1" applyFont="1"/>
    <xf numFmtId="0" fontId="15" fillId="4" borderId="0" xfId="0" applyFont="1" applyFill="1" applyProtection="1">
      <protection locked="0"/>
    </xf>
    <xf numFmtId="0" fontId="17" fillId="0" borderId="0" xfId="7" applyFont="1"/>
    <xf numFmtId="0" fontId="18" fillId="0" borderId="0" xfId="0" applyFont="1"/>
    <xf numFmtId="3" fontId="20" fillId="2" borderId="14" xfId="3" applyNumberFormat="1" applyFont="1" applyFill="1" applyBorder="1" applyAlignment="1" applyProtection="1">
      <alignment horizontal="center" vertical="center" wrapText="1"/>
      <protection locked="0"/>
    </xf>
    <xf numFmtId="0" fontId="21" fillId="0" borderId="0" xfId="0" applyFont="1"/>
    <xf numFmtId="3" fontId="20" fillId="2" borderId="16" xfId="3" applyNumberFormat="1" applyFont="1" applyFill="1" applyBorder="1" applyAlignment="1" applyProtection="1">
      <alignment horizontal="center" vertical="center" wrapText="1"/>
      <protection locked="0"/>
    </xf>
    <xf numFmtId="0" fontId="4" fillId="0" borderId="0" xfId="0" applyFont="1" applyAlignment="1">
      <alignment horizontal="center"/>
    </xf>
    <xf numFmtId="165" fontId="10" fillId="0" borderId="0" xfId="5" applyNumberFormat="1" applyFont="1" applyFill="1" applyAlignment="1">
      <alignment horizontal="center"/>
    </xf>
    <xf numFmtId="165" fontId="4" fillId="0" borderId="0" xfId="5" applyNumberFormat="1" applyFont="1" applyFill="1" applyAlignment="1">
      <alignment horizontal="center"/>
    </xf>
    <xf numFmtId="165" fontId="4" fillId="0" borderId="0" xfId="5" applyNumberFormat="1" applyFont="1"/>
    <xf numFmtId="43" fontId="4" fillId="0" borderId="0" xfId="3" applyFont="1"/>
    <xf numFmtId="0" fontId="4" fillId="0" borderId="17" xfId="0" applyFont="1" applyBorder="1"/>
    <xf numFmtId="10" fontId="19" fillId="2" borderId="16" xfId="5" applyNumberFormat="1" applyFont="1" applyFill="1" applyBorder="1" applyAlignment="1" applyProtection="1">
      <alignment horizontal="center" vertical="center" wrapText="1"/>
    </xf>
    <xf numFmtId="43" fontId="20" fillId="2" borderId="16" xfId="3" applyFont="1" applyFill="1" applyBorder="1" applyAlignment="1" applyProtection="1">
      <alignment horizontal="center" vertical="center" wrapText="1"/>
      <protection locked="0"/>
    </xf>
    <xf numFmtId="0" fontId="22" fillId="5" borderId="0" xfId="0" applyFont="1" applyFill="1"/>
    <xf numFmtId="0" fontId="13" fillId="5" borderId="17" xfId="0" applyFont="1" applyFill="1" applyBorder="1" applyAlignment="1">
      <alignment wrapText="1"/>
    </xf>
    <xf numFmtId="0" fontId="12" fillId="0" borderId="0" xfId="0" applyFont="1"/>
    <xf numFmtId="0" fontId="12" fillId="0" borderId="0" xfId="0" applyFont="1" applyAlignment="1">
      <alignment horizontal="left" vertical="top" wrapText="1"/>
    </xf>
    <xf numFmtId="0" fontId="11" fillId="0" borderId="0" xfId="0" applyFont="1" applyAlignment="1">
      <alignment vertical="center"/>
    </xf>
    <xf numFmtId="0" fontId="12" fillId="0" borderId="0" xfId="0" applyFont="1" applyAlignment="1">
      <alignment vertical="top" wrapText="1"/>
    </xf>
    <xf numFmtId="165" fontId="4" fillId="0" borderId="0" xfId="2" applyNumberFormat="1" applyFont="1"/>
    <xf numFmtId="166" fontId="0" fillId="0" borderId="0" xfId="0" applyNumberFormat="1"/>
    <xf numFmtId="0" fontId="14" fillId="4" borderId="0" xfId="0" applyFont="1" applyFill="1" applyProtection="1">
      <protection locked="0"/>
    </xf>
    <xf numFmtId="0" fontId="10" fillId="0" borderId="0" xfId="0" applyFont="1"/>
    <xf numFmtId="0" fontId="4" fillId="5" borderId="0" xfId="0" applyFont="1" applyFill="1"/>
    <xf numFmtId="3" fontId="20" fillId="6" borderId="13" xfId="3" applyNumberFormat="1" applyFont="1" applyFill="1" applyBorder="1" applyAlignment="1" applyProtection="1">
      <alignment horizontal="center" vertical="center" wrapText="1"/>
      <protection locked="0"/>
    </xf>
    <xf numFmtId="3" fontId="20" fillId="6" borderId="20" xfId="3" applyNumberFormat="1" applyFont="1" applyFill="1" applyBorder="1" applyAlignment="1" applyProtection="1">
      <alignment horizontal="center" vertical="center" wrapText="1"/>
      <protection locked="0"/>
    </xf>
    <xf numFmtId="3" fontId="20" fillId="6" borderId="16" xfId="3" applyNumberFormat="1" applyFont="1" applyFill="1" applyBorder="1" applyAlignment="1" applyProtection="1">
      <alignment horizontal="center" vertical="center" wrapText="1"/>
      <protection locked="0"/>
    </xf>
    <xf numFmtId="165" fontId="4" fillId="5" borderId="0" xfId="5" applyNumberFormat="1" applyFont="1" applyFill="1" applyAlignment="1">
      <alignment horizontal="center" vertical="center"/>
    </xf>
    <xf numFmtId="165" fontId="4" fillId="5" borderId="22" xfId="5" applyNumberFormat="1" applyFont="1" applyFill="1" applyBorder="1" applyAlignment="1">
      <alignment horizontal="center" vertical="center"/>
    </xf>
    <xf numFmtId="165" fontId="10" fillId="5" borderId="0" xfId="5" applyNumberFormat="1" applyFont="1" applyFill="1" applyBorder="1" applyAlignment="1">
      <alignment horizontal="center" vertical="center"/>
    </xf>
    <xf numFmtId="165" fontId="19" fillId="6" borderId="16" xfId="5" applyNumberFormat="1" applyFont="1" applyFill="1" applyBorder="1" applyAlignment="1" applyProtection="1">
      <alignment horizontal="center" vertical="center" wrapText="1"/>
    </xf>
    <xf numFmtId="165" fontId="9" fillId="6" borderId="12" xfId="5" applyNumberFormat="1" applyFont="1" applyFill="1" applyBorder="1" applyAlignment="1" applyProtection="1">
      <alignment horizontal="center" vertical="center" wrapText="1"/>
    </xf>
    <xf numFmtId="0" fontId="16" fillId="0" borderId="0" xfId="7" applyFont="1"/>
    <xf numFmtId="165" fontId="4" fillId="5" borderId="0" xfId="2" applyNumberFormat="1" applyFont="1" applyFill="1"/>
    <xf numFmtId="0" fontId="13" fillId="5" borderId="21" xfId="0" applyFont="1" applyFill="1" applyBorder="1"/>
    <xf numFmtId="0" fontId="11" fillId="0" borderId="0" xfId="0" applyFont="1" applyAlignment="1">
      <alignment vertical="top" wrapText="1"/>
    </xf>
    <xf numFmtId="165" fontId="10" fillId="0" borderId="0" xfId="0" applyNumberFormat="1" applyFont="1"/>
    <xf numFmtId="165" fontId="0" fillId="0" borderId="0" xfId="0" applyNumberFormat="1"/>
    <xf numFmtId="166" fontId="21" fillId="0" borderId="0" xfId="3" applyNumberFormat="1" applyFont="1" applyAlignment="1">
      <alignment horizontal="center" vertical="center"/>
    </xf>
    <xf numFmtId="0" fontId="4" fillId="0" borderId="21" xfId="0" applyFont="1" applyBorder="1"/>
    <xf numFmtId="3" fontId="20" fillId="2" borderId="20" xfId="3" applyNumberFormat="1" applyFont="1" applyFill="1" applyBorder="1" applyAlignment="1" applyProtection="1">
      <alignment horizontal="center" vertical="center" wrapText="1"/>
      <protection locked="0"/>
    </xf>
    <xf numFmtId="3" fontId="20" fillId="2" borderId="24" xfId="3" applyNumberFormat="1" applyFont="1" applyFill="1" applyBorder="1" applyAlignment="1" applyProtection="1">
      <alignment horizontal="center" vertical="center" wrapText="1"/>
      <protection locked="0"/>
    </xf>
    <xf numFmtId="0" fontId="19" fillId="2" borderId="16" xfId="0" applyFont="1" applyFill="1" applyBorder="1" applyAlignment="1" applyProtection="1">
      <alignment horizontal="center" vertical="center" wrapText="1"/>
      <protection locked="0"/>
    </xf>
    <xf numFmtId="0" fontId="4" fillId="0" borderId="12" xfId="0" applyFont="1" applyBorder="1" applyAlignment="1" applyProtection="1">
      <alignment vertical="center" wrapText="1"/>
      <protection locked="0"/>
    </xf>
    <xf numFmtId="165" fontId="4" fillId="0" borderId="0" xfId="5" applyNumberFormat="1" applyFont="1" applyFill="1" applyAlignment="1">
      <alignment vertical="center"/>
    </xf>
    <xf numFmtId="165" fontId="4" fillId="0" borderId="0" xfId="5" applyNumberFormat="1" applyFont="1" applyFill="1"/>
    <xf numFmtId="165" fontId="10" fillId="0" borderId="0" xfId="5" applyNumberFormat="1" applyFont="1"/>
    <xf numFmtId="0" fontId="6" fillId="7" borderId="12" xfId="0" applyFont="1" applyFill="1" applyBorder="1" applyAlignment="1" applyProtection="1">
      <alignment vertical="center" wrapText="1"/>
      <protection locked="0"/>
    </xf>
    <xf numFmtId="165" fontId="6" fillId="7" borderId="16" xfId="5" applyNumberFormat="1" applyFont="1" applyFill="1" applyBorder="1" applyAlignment="1">
      <alignment vertical="center"/>
    </xf>
    <xf numFmtId="165" fontId="4" fillId="0" borderId="0" xfId="0" applyNumberFormat="1" applyFont="1" applyAlignment="1">
      <alignment horizontal="center"/>
    </xf>
    <xf numFmtId="165" fontId="19" fillId="2" borderId="16" xfId="5" applyNumberFormat="1" applyFont="1" applyFill="1" applyBorder="1" applyAlignment="1" applyProtection="1">
      <alignment horizontal="center" vertical="center" wrapText="1"/>
    </xf>
    <xf numFmtId="0" fontId="12" fillId="0" borderId="0" xfId="0" applyFont="1" applyAlignment="1">
      <alignment wrapText="1"/>
    </xf>
    <xf numFmtId="0" fontId="0" fillId="0" borderId="0" xfId="0" applyAlignment="1">
      <alignment wrapText="1"/>
    </xf>
    <xf numFmtId="0" fontId="6" fillId="0" borderId="0" xfId="0" applyFont="1" applyAlignment="1">
      <alignment wrapText="1"/>
    </xf>
    <xf numFmtId="0" fontId="11" fillId="0" borderId="0" xfId="0" applyFont="1" applyAlignment="1">
      <alignment vertical="top"/>
    </xf>
    <xf numFmtId="0" fontId="23" fillId="0" borderId="0" xfId="0" applyFont="1"/>
    <xf numFmtId="166" fontId="17" fillId="0" borderId="0" xfId="7" applyNumberFormat="1" applyFont="1"/>
    <xf numFmtId="0" fontId="6" fillId="7" borderId="0" xfId="0" applyFont="1" applyFill="1"/>
    <xf numFmtId="165" fontId="6" fillId="7" borderId="0" xfId="5" applyNumberFormat="1" applyFont="1" applyFill="1"/>
    <xf numFmtId="166" fontId="4" fillId="0" borderId="0" xfId="0" applyNumberFormat="1" applyFont="1"/>
    <xf numFmtId="3" fontId="4" fillId="0" borderId="0" xfId="0" applyNumberFormat="1" applyFont="1"/>
    <xf numFmtId="3" fontId="21" fillId="0" borderId="0" xfId="0" applyNumberFormat="1" applyFont="1"/>
    <xf numFmtId="166" fontId="21" fillId="0" borderId="0" xfId="3" applyNumberFormat="1" applyFont="1"/>
    <xf numFmtId="165" fontId="21" fillId="0" borderId="0" xfId="5" applyNumberFormat="1" applyFont="1"/>
    <xf numFmtId="165" fontId="0" fillId="0" borderId="0" xfId="2" applyNumberFormat="1" applyFont="1"/>
    <xf numFmtId="165" fontId="4" fillId="5" borderId="0" xfId="5" applyNumberFormat="1" applyFont="1" applyFill="1"/>
    <xf numFmtId="165" fontId="4" fillId="0" borderId="0" xfId="0" applyNumberFormat="1" applyFont="1"/>
    <xf numFmtId="0" fontId="9" fillId="6" borderId="0" xfId="0" applyFont="1" applyFill="1" applyAlignment="1" applyProtection="1">
      <alignment vertical="center"/>
      <protection locked="0"/>
    </xf>
    <xf numFmtId="0" fontId="11" fillId="0" borderId="0" xfId="0" applyFont="1" applyAlignment="1">
      <alignment horizontal="left" vertical="center"/>
    </xf>
    <xf numFmtId="4" fontId="4" fillId="0" borderId="0" xfId="0" applyNumberFormat="1" applyFont="1"/>
    <xf numFmtId="43" fontId="4" fillId="0" borderId="0" xfId="0" applyNumberFormat="1" applyFont="1"/>
    <xf numFmtId="0" fontId="24" fillId="0" borderId="0" xfId="0" applyFont="1" applyAlignment="1">
      <alignment vertical="center"/>
    </xf>
    <xf numFmtId="0" fontId="11" fillId="0" borderId="0" xfId="0" applyFont="1"/>
    <xf numFmtId="2" fontId="4" fillId="0" borderId="0" xfId="0" applyNumberFormat="1" applyFont="1" applyAlignment="1">
      <alignment horizontal="center"/>
    </xf>
    <xf numFmtId="0" fontId="25" fillId="0" borderId="0" xfId="0" applyFont="1" applyAlignment="1">
      <alignment horizontal="center" vertical="center"/>
    </xf>
    <xf numFmtId="0" fontId="26" fillId="6" borderId="33" xfId="0" applyFont="1" applyFill="1" applyBorder="1" applyAlignment="1">
      <alignment horizontal="center" vertical="center"/>
    </xf>
    <xf numFmtId="0" fontId="3" fillId="0" borderId="34" xfId="0" applyFont="1" applyBorder="1" applyAlignment="1">
      <alignment horizontal="left" vertical="center" wrapText="1"/>
    </xf>
    <xf numFmtId="167" fontId="5" fillId="0" borderId="35" xfId="0" applyNumberFormat="1" applyFont="1" applyBorder="1" applyAlignment="1">
      <alignment horizontal="center" vertical="center"/>
    </xf>
    <xf numFmtId="167" fontId="5" fillId="0" borderId="0" xfId="0" applyNumberFormat="1" applyFont="1" applyAlignment="1">
      <alignment horizontal="center" vertical="center"/>
    </xf>
    <xf numFmtId="167" fontId="5" fillId="0" borderId="36" xfId="0" applyNumberFormat="1" applyFont="1" applyBorder="1" applyAlignment="1">
      <alignment horizontal="center" vertical="center"/>
    </xf>
    <xf numFmtId="0" fontId="3" fillId="7" borderId="34" xfId="0" applyFont="1" applyFill="1" applyBorder="1" applyAlignment="1">
      <alignment horizontal="left" vertical="center" wrapText="1"/>
    </xf>
    <xf numFmtId="167" fontId="5" fillId="7" borderId="35" xfId="0" applyNumberFormat="1" applyFont="1" applyFill="1" applyBorder="1" applyAlignment="1">
      <alignment horizontal="center" vertical="center"/>
    </xf>
    <xf numFmtId="167" fontId="5" fillId="7" borderId="0" xfId="0" applyNumberFormat="1" applyFont="1" applyFill="1" applyAlignment="1">
      <alignment horizontal="center" vertical="center"/>
    </xf>
    <xf numFmtId="167" fontId="5" fillId="7" borderId="36" xfId="0" applyNumberFormat="1" applyFont="1" applyFill="1" applyBorder="1" applyAlignment="1">
      <alignment horizontal="center" vertical="center"/>
    </xf>
    <xf numFmtId="0" fontId="5" fillId="0" borderId="34" xfId="0" applyFont="1" applyBorder="1" applyAlignment="1">
      <alignment vertical="center" wrapText="1"/>
    </xf>
    <xf numFmtId="0" fontId="5" fillId="7" borderId="34" xfId="0" applyFont="1" applyFill="1" applyBorder="1" applyAlignment="1">
      <alignment vertical="center" wrapText="1"/>
    </xf>
    <xf numFmtId="0" fontId="3" fillId="0" borderId="34" xfId="0" applyFont="1" applyBorder="1" applyAlignment="1">
      <alignment horizontal="left" vertical="center"/>
    </xf>
    <xf numFmtId="0" fontId="5" fillId="7" borderId="34" xfId="0" applyFont="1" applyFill="1" applyBorder="1" applyAlignment="1">
      <alignment horizontal="left" vertical="center" wrapText="1"/>
    </xf>
    <xf numFmtId="0" fontId="3" fillId="0" borderId="37" xfId="0" applyFont="1" applyBorder="1" applyAlignment="1">
      <alignment horizontal="left" vertical="center" wrapText="1"/>
    </xf>
    <xf numFmtId="167" fontId="5" fillId="0" borderId="38" xfId="0" applyNumberFormat="1" applyFont="1" applyBorder="1" applyAlignment="1">
      <alignment horizontal="center" vertical="center"/>
    </xf>
    <xf numFmtId="167" fontId="5" fillId="0" borderId="39" xfId="0" applyNumberFormat="1" applyFont="1" applyBorder="1" applyAlignment="1">
      <alignment horizontal="center" vertical="center"/>
    </xf>
    <xf numFmtId="167" fontId="5" fillId="0" borderId="40" xfId="0" applyNumberFormat="1" applyFont="1" applyBorder="1" applyAlignment="1">
      <alignment horizontal="center" vertical="center"/>
    </xf>
    <xf numFmtId="0" fontId="13" fillId="0" borderId="0" xfId="0" applyFont="1" applyAlignment="1">
      <alignment horizontal="left" vertical="top"/>
    </xf>
    <xf numFmtId="0" fontId="4" fillId="0" borderId="0" xfId="0" applyFont="1" applyAlignment="1">
      <alignment horizontal="left" vertical="top" wrapText="1"/>
    </xf>
    <xf numFmtId="0" fontId="4" fillId="0" borderId="0" xfId="0" applyFont="1" applyAlignment="1">
      <alignment horizontal="left" vertical="top"/>
    </xf>
    <xf numFmtId="0" fontId="26" fillId="6" borderId="41" xfId="0" applyFont="1" applyFill="1" applyBorder="1" applyAlignment="1">
      <alignment horizontal="center" vertical="center"/>
    </xf>
    <xf numFmtId="0" fontId="26" fillId="6" borderId="44" xfId="0" applyFont="1" applyFill="1" applyBorder="1" applyAlignment="1">
      <alignment horizontal="center" vertical="center"/>
    </xf>
    <xf numFmtId="0" fontId="26" fillId="6" borderId="45" xfId="0" applyFont="1" applyFill="1" applyBorder="1" applyAlignment="1">
      <alignment horizontal="center" vertical="center"/>
    </xf>
    <xf numFmtId="0" fontId="3" fillId="0" borderId="41" xfId="0" applyFont="1" applyBorder="1" applyAlignment="1">
      <alignment horizontal="left" vertical="center" wrapText="1"/>
    </xf>
    <xf numFmtId="167" fontId="3" fillId="0" borderId="41" xfId="0" applyNumberFormat="1" applyFont="1" applyBorder="1" applyAlignment="1">
      <alignment horizontal="right" vertical="center"/>
    </xf>
    <xf numFmtId="167" fontId="3" fillId="0" borderId="46" xfId="0" applyNumberFormat="1" applyFont="1" applyBorder="1" applyAlignment="1">
      <alignment horizontal="right" vertical="center"/>
    </xf>
    <xf numFmtId="167" fontId="3" fillId="0" borderId="47" xfId="0" applyNumberFormat="1" applyFont="1" applyBorder="1" applyAlignment="1">
      <alignment horizontal="right" vertical="center"/>
    </xf>
    <xf numFmtId="167" fontId="3" fillId="7" borderId="34" xfId="0" applyNumberFormat="1" applyFont="1" applyFill="1" applyBorder="1" applyAlignment="1">
      <alignment horizontal="right" vertical="center"/>
    </xf>
    <xf numFmtId="167" fontId="3" fillId="7" borderId="0" xfId="0" applyNumberFormat="1" applyFont="1" applyFill="1" applyAlignment="1">
      <alignment horizontal="right" vertical="center"/>
    </xf>
    <xf numFmtId="167" fontId="3" fillId="7" borderId="36" xfId="0" applyNumberFormat="1" applyFont="1" applyFill="1" applyBorder="1" applyAlignment="1">
      <alignment horizontal="right" vertical="center"/>
    </xf>
    <xf numFmtId="167" fontId="5" fillId="0" borderId="34" xfId="0" applyNumberFormat="1" applyFont="1" applyBorder="1" applyAlignment="1">
      <alignment horizontal="right" vertical="center"/>
    </xf>
    <xf numFmtId="167" fontId="5" fillId="0" borderId="0" xfId="0" applyNumberFormat="1" applyFont="1" applyAlignment="1">
      <alignment horizontal="right" vertical="center"/>
    </xf>
    <xf numFmtId="167" fontId="5" fillId="0" borderId="36" xfId="0" applyNumberFormat="1" applyFont="1" applyBorder="1" applyAlignment="1">
      <alignment horizontal="right" vertical="center"/>
    </xf>
    <xf numFmtId="167" fontId="5" fillId="7" borderId="34" xfId="0" applyNumberFormat="1" applyFont="1" applyFill="1" applyBorder="1" applyAlignment="1">
      <alignment horizontal="right" vertical="center"/>
    </xf>
    <xf numFmtId="167" fontId="5" fillId="7" borderId="0" xfId="0" applyNumberFormat="1" applyFont="1" applyFill="1" applyAlignment="1">
      <alignment horizontal="right" vertical="center"/>
    </xf>
    <xf numFmtId="167" fontId="5" fillId="7" borderId="36" xfId="0" applyNumberFormat="1" applyFont="1" applyFill="1" applyBorder="1" applyAlignment="1">
      <alignment horizontal="right" vertical="center"/>
    </xf>
    <xf numFmtId="167" fontId="3" fillId="0" borderId="34" xfId="0" applyNumberFormat="1" applyFont="1" applyBorder="1" applyAlignment="1">
      <alignment horizontal="right" vertical="center"/>
    </xf>
    <xf numFmtId="167" fontId="3" fillId="0" borderId="0" xfId="0" applyNumberFormat="1" applyFont="1" applyAlignment="1">
      <alignment horizontal="right" vertical="center"/>
    </xf>
    <xf numFmtId="167" fontId="3" fillId="0" borderId="36" xfId="0" applyNumberFormat="1" applyFont="1" applyBorder="1" applyAlignment="1">
      <alignment horizontal="right" vertical="center"/>
    </xf>
    <xf numFmtId="0" fontId="5" fillId="7" borderId="37" xfId="0" applyFont="1" applyFill="1" applyBorder="1" applyAlignment="1">
      <alignment horizontal="left" vertical="center" wrapText="1"/>
    </xf>
    <xf numFmtId="167" fontId="5" fillId="7" borderId="37" xfId="0" applyNumberFormat="1" applyFont="1" applyFill="1" applyBorder="1" applyAlignment="1">
      <alignment horizontal="right" vertical="center"/>
    </xf>
    <xf numFmtId="167" fontId="5" fillId="7" borderId="39" xfId="0" applyNumberFormat="1" applyFont="1" applyFill="1" applyBorder="1" applyAlignment="1">
      <alignment horizontal="right" vertical="center"/>
    </xf>
    <xf numFmtId="167" fontId="5" fillId="7" borderId="40" xfId="0" applyNumberFormat="1" applyFont="1" applyFill="1" applyBorder="1" applyAlignment="1">
      <alignment horizontal="right" vertical="center"/>
    </xf>
    <xf numFmtId="0" fontId="11" fillId="0" borderId="0" xfId="0" applyFont="1" applyAlignment="1">
      <alignment horizontal="left" vertical="top"/>
    </xf>
    <xf numFmtId="0" fontId="12" fillId="0" borderId="0" xfId="0" applyFont="1" applyAlignment="1">
      <alignment horizontal="left" vertical="top"/>
    </xf>
    <xf numFmtId="0" fontId="0" fillId="0" borderId="0" xfId="0" applyAlignment="1">
      <alignment horizontal="center"/>
    </xf>
    <xf numFmtId="0" fontId="6" fillId="0" borderId="0" xfId="0" applyFont="1" applyAlignment="1">
      <alignment horizontal="center" vertical="top"/>
    </xf>
    <xf numFmtId="0" fontId="5" fillId="0" borderId="0" xfId="0" applyFont="1" applyAlignment="1">
      <alignment horizontal="left" vertical="top" wrapText="1"/>
    </xf>
    <xf numFmtId="0" fontId="5" fillId="0" borderId="0" xfId="0" applyFont="1"/>
    <xf numFmtId="0" fontId="6" fillId="0" borderId="0" xfId="0" applyFont="1" applyAlignment="1">
      <alignment horizontal="center" vertical="center"/>
    </xf>
    <xf numFmtId="0" fontId="31" fillId="0" borderId="0" xfId="0" applyFont="1" applyAlignment="1">
      <alignment vertical="center"/>
    </xf>
    <xf numFmtId="0" fontId="0" fillId="0" borderId="0" xfId="0" applyAlignment="1">
      <alignment horizontal="left" vertical="top" wrapText="1"/>
    </xf>
    <xf numFmtId="0" fontId="23" fillId="0" borderId="0" xfId="0" applyFont="1" applyAlignment="1">
      <alignment horizontal="left" vertical="top" wrapText="1"/>
    </xf>
    <xf numFmtId="0" fontId="2" fillId="0" borderId="0" xfId="0" applyFont="1" applyAlignment="1">
      <alignment horizontal="left" vertical="top" wrapText="1"/>
    </xf>
    <xf numFmtId="0" fontId="2" fillId="0" borderId="0" xfId="0" applyFont="1"/>
    <xf numFmtId="0" fontId="32" fillId="0" borderId="0" xfId="0" applyFont="1" applyAlignment="1">
      <alignment vertical="center"/>
    </xf>
    <xf numFmtId="0" fontId="33"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left" vertical="top"/>
    </xf>
    <xf numFmtId="0" fontId="2" fillId="0" borderId="0" xfId="0" applyFont="1" applyAlignment="1">
      <alignment horizontal="center"/>
    </xf>
    <xf numFmtId="0" fontId="29" fillId="0" borderId="0" xfId="0" applyFont="1" applyAlignment="1">
      <alignment horizontal="center" vertical="center"/>
    </xf>
    <xf numFmtId="0" fontId="34" fillId="0" borderId="0" xfId="0" applyFont="1" applyAlignment="1">
      <alignment vertical="center"/>
    </xf>
    <xf numFmtId="0" fontId="10" fillId="0" borderId="0" xfId="0" applyFont="1" applyAlignment="1">
      <alignment horizontal="left" vertical="top" wrapText="1"/>
    </xf>
    <xf numFmtId="0" fontId="21" fillId="0" borderId="0" xfId="0" applyFont="1" applyAlignment="1">
      <alignment horizontal="left" vertical="top" wrapText="1"/>
    </xf>
    <xf numFmtId="0" fontId="35" fillId="0" borderId="0" xfId="0" applyFont="1" applyAlignment="1">
      <alignment vertical="center"/>
    </xf>
    <xf numFmtId="0" fontId="36" fillId="0" borderId="0" xfId="0" applyFont="1" applyAlignment="1">
      <alignment vertical="center"/>
    </xf>
    <xf numFmtId="0" fontId="21" fillId="0" borderId="0" xfId="0" applyFont="1" applyAlignment="1">
      <alignment horizontal="center" vertical="center"/>
    </xf>
    <xf numFmtId="0" fontId="21" fillId="0" borderId="0" xfId="0" applyFont="1" applyAlignment="1">
      <alignment horizontal="center"/>
    </xf>
    <xf numFmtId="0" fontId="10" fillId="0" borderId="0" xfId="0" applyFont="1" applyAlignment="1">
      <alignment horizontal="center" vertical="center"/>
    </xf>
    <xf numFmtId="168" fontId="10" fillId="0" borderId="0" xfId="0" applyNumberFormat="1" applyFont="1" applyAlignment="1">
      <alignment horizontal="center"/>
    </xf>
    <xf numFmtId="0" fontId="5" fillId="0" borderId="0" xfId="0" applyFont="1" applyAlignment="1">
      <alignment horizontal="center" vertical="center"/>
    </xf>
    <xf numFmtId="2" fontId="11" fillId="0" borderId="0" xfId="0" applyNumberFormat="1" applyFont="1" applyAlignment="1">
      <alignment horizontal="left" vertical="center"/>
    </xf>
    <xf numFmtId="0" fontId="6" fillId="0" borderId="0" xfId="0" applyFont="1"/>
    <xf numFmtId="0" fontId="9" fillId="0" borderId="0" xfId="0" applyFont="1"/>
    <xf numFmtId="0" fontId="39" fillId="0" borderId="0" xfId="0" applyFont="1"/>
    <xf numFmtId="0" fontId="9" fillId="0" borderId="0" xfId="0" applyFont="1" applyAlignment="1">
      <alignment horizontal="center" vertical="center" wrapText="1"/>
    </xf>
    <xf numFmtId="0" fontId="9" fillId="0" borderId="0" xfId="0" applyFont="1" applyAlignment="1">
      <alignment horizontal="center" vertical="center"/>
    </xf>
    <xf numFmtId="167" fontId="21" fillId="0" borderId="0" xfId="0" applyNumberFormat="1" applyFont="1" applyAlignment="1">
      <alignment horizontal="center" vertical="center"/>
    </xf>
    <xf numFmtId="0" fontId="21" fillId="0" borderId="0" xfId="8" applyFont="1" applyAlignment="1">
      <alignment horizontal="left" vertical="center"/>
    </xf>
    <xf numFmtId="167" fontId="21" fillId="0" borderId="0" xfId="0" applyNumberFormat="1" applyFont="1" applyAlignment="1">
      <alignment horizontal="center"/>
    </xf>
    <xf numFmtId="2" fontId="41" fillId="0" borderId="0" xfId="0" applyNumberFormat="1" applyFont="1" applyAlignment="1">
      <alignment horizontal="left" vertical="center"/>
    </xf>
    <xf numFmtId="0" fontId="10" fillId="0" borderId="22" xfId="0" applyFont="1" applyBorder="1"/>
    <xf numFmtId="0" fontId="10" fillId="0" borderId="17" xfId="0" applyFont="1" applyBorder="1"/>
    <xf numFmtId="0" fontId="21" fillId="0" borderId="0" xfId="8" applyFont="1" applyAlignment="1">
      <alignment horizontal="left" vertical="center" wrapText="1"/>
    </xf>
    <xf numFmtId="0" fontId="4" fillId="8" borderId="0" xfId="0" applyFont="1" applyFill="1"/>
    <xf numFmtId="0" fontId="22" fillId="8" borderId="0" xfId="0" applyFont="1" applyFill="1" applyAlignment="1">
      <alignment horizontal="left"/>
    </xf>
    <xf numFmtId="0" fontId="22" fillId="8" borderId="0" xfId="0" applyFont="1" applyFill="1" applyAlignment="1">
      <alignment horizontal="left" wrapText="1"/>
    </xf>
    <xf numFmtId="2" fontId="14" fillId="0" borderId="0" xfId="0" applyNumberFormat="1" applyFont="1" applyAlignment="1">
      <alignment horizontal="left" vertical="center"/>
    </xf>
    <xf numFmtId="0" fontId="10" fillId="8" borderId="0" xfId="0" applyFont="1" applyFill="1"/>
    <xf numFmtId="0" fontId="21" fillId="8" borderId="0" xfId="0" applyFont="1" applyFill="1"/>
    <xf numFmtId="167" fontId="21" fillId="8" borderId="0" xfId="0" applyNumberFormat="1" applyFont="1" applyFill="1"/>
    <xf numFmtId="0" fontId="4" fillId="8" borderId="0" xfId="0" applyFont="1" applyFill="1" applyAlignment="1">
      <alignment horizontal="center" vertical="center"/>
    </xf>
    <xf numFmtId="0" fontId="4" fillId="0" borderId="0" xfId="0" applyFont="1" applyAlignment="1">
      <alignment horizontal="left"/>
    </xf>
    <xf numFmtId="0" fontId="38" fillId="0" borderId="0" xfId="0" applyFont="1" applyAlignment="1">
      <alignment horizontal="right"/>
    </xf>
    <xf numFmtId="165" fontId="38" fillId="0" borderId="0" xfId="0" applyNumberFormat="1" applyFont="1" applyAlignment="1">
      <alignment horizontal="right"/>
    </xf>
    <xf numFmtId="17" fontId="38" fillId="0" borderId="0" xfId="0" applyNumberFormat="1" applyFont="1" applyAlignment="1">
      <alignment horizontal="center" vertical="center"/>
    </xf>
    <xf numFmtId="17" fontId="45" fillId="0" borderId="0" xfId="0" applyNumberFormat="1" applyFont="1" applyAlignment="1">
      <alignment horizontal="center" vertical="center"/>
    </xf>
    <xf numFmtId="1" fontId="21" fillId="0" borderId="0" xfId="0" applyNumberFormat="1" applyFont="1"/>
    <xf numFmtId="1" fontId="21" fillId="0" borderId="0" xfId="0" applyNumberFormat="1" applyFont="1" applyAlignment="1">
      <alignment horizontal="center" vertical="center"/>
    </xf>
    <xf numFmtId="0" fontId="4" fillId="0" borderId="0" xfId="0" applyFont="1" applyAlignment="1">
      <alignment horizontal="right"/>
    </xf>
    <xf numFmtId="0" fontId="34" fillId="0" borderId="0" xfId="0" applyFont="1" applyAlignment="1">
      <alignment horizontal="center" vertical="center"/>
    </xf>
    <xf numFmtId="2" fontId="4" fillId="0" borderId="0" xfId="0" applyNumberFormat="1" applyFont="1"/>
    <xf numFmtId="165" fontId="4" fillId="0" borderId="0" xfId="2" applyNumberFormat="1" applyFont="1" applyBorder="1"/>
    <xf numFmtId="17" fontId="4" fillId="0" borderId="0" xfId="0" applyNumberFormat="1" applyFont="1" applyAlignment="1">
      <alignment vertical="center" wrapText="1"/>
    </xf>
    <xf numFmtId="0" fontId="4" fillId="0" borderId="0" xfId="0" applyFont="1" applyAlignment="1">
      <alignment vertical="center" wrapText="1"/>
    </xf>
    <xf numFmtId="17" fontId="10" fillId="0" borderId="0" xfId="0" applyNumberFormat="1" applyFont="1"/>
    <xf numFmtId="17" fontId="21" fillId="0" borderId="0" xfId="0" applyNumberFormat="1" applyFont="1"/>
    <xf numFmtId="4" fontId="10" fillId="0" borderId="0" xfId="0" applyNumberFormat="1" applyFont="1"/>
    <xf numFmtId="168" fontId="21" fillId="0" borderId="0" xfId="0" applyNumberFormat="1" applyFont="1"/>
    <xf numFmtId="4" fontId="16" fillId="0" borderId="0" xfId="0" applyNumberFormat="1" applyFont="1"/>
    <xf numFmtId="167" fontId="4" fillId="0" borderId="0" xfId="0" applyNumberFormat="1" applyFont="1"/>
    <xf numFmtId="168" fontId="4" fillId="0" borderId="0" xfId="0" applyNumberFormat="1" applyFont="1"/>
    <xf numFmtId="0" fontId="13" fillId="0" borderId="0" xfId="0" applyFont="1" applyAlignment="1">
      <alignment vertical="center"/>
    </xf>
    <xf numFmtId="0" fontId="13" fillId="0" borderId="0" xfId="0" applyFont="1"/>
    <xf numFmtId="0" fontId="47" fillId="0" borderId="61" xfId="0" applyFont="1" applyBorder="1" applyAlignment="1">
      <alignment vertical="center"/>
    </xf>
    <xf numFmtId="167" fontId="13" fillId="0" borderId="62" xfId="0" applyNumberFormat="1" applyFont="1" applyBorder="1" applyAlignment="1">
      <alignment horizontal="center" vertical="center"/>
    </xf>
    <xf numFmtId="0" fontId="13" fillId="0" borderId="36" xfId="0" applyFont="1" applyBorder="1" applyAlignment="1">
      <alignment horizontal="center" vertical="center"/>
    </xf>
    <xf numFmtId="167" fontId="13" fillId="0" borderId="36" xfId="0" applyNumberFormat="1" applyFont="1" applyBorder="1" applyAlignment="1">
      <alignment horizontal="center" vertical="center"/>
    </xf>
    <xf numFmtId="0" fontId="48" fillId="0" borderId="61" xfId="0" applyFont="1" applyBorder="1" applyAlignment="1">
      <alignment horizontal="left" vertical="center" indent="1"/>
    </xf>
    <xf numFmtId="167" fontId="22" fillId="0" borderId="62" xfId="0" applyNumberFormat="1" applyFont="1" applyBorder="1" applyAlignment="1">
      <alignment horizontal="center" vertical="center"/>
    </xf>
    <xf numFmtId="167" fontId="22" fillId="0" borderId="36" xfId="0" applyNumberFormat="1" applyFont="1" applyBorder="1" applyAlignment="1">
      <alignment horizontal="center" vertical="center"/>
    </xf>
    <xf numFmtId="0" fontId="22" fillId="0" borderId="36" xfId="0" applyFont="1" applyBorder="1" applyAlignment="1">
      <alignment horizontal="center" vertical="center"/>
    </xf>
    <xf numFmtId="0" fontId="47" fillId="0" borderId="61" xfId="0" applyFont="1" applyBorder="1" applyAlignment="1">
      <alignment horizontal="left" vertical="center" indent="1"/>
    </xf>
    <xf numFmtId="0" fontId="46" fillId="9" borderId="63" xfId="0" applyFont="1" applyFill="1" applyBorder="1" applyAlignment="1">
      <alignment horizontal="center" vertical="center"/>
    </xf>
    <xf numFmtId="167" fontId="46" fillId="9" borderId="64" xfId="0" applyNumberFormat="1" applyFont="1" applyFill="1" applyBorder="1" applyAlignment="1">
      <alignment horizontal="center" vertical="center"/>
    </xf>
    <xf numFmtId="167" fontId="46" fillId="9" borderId="40" xfId="0" applyNumberFormat="1" applyFont="1" applyFill="1" applyBorder="1" applyAlignment="1">
      <alignment horizontal="center" vertical="center"/>
    </xf>
    <xf numFmtId="0" fontId="13" fillId="0" borderId="0" xfId="0" applyFont="1" applyAlignment="1">
      <alignment horizontal="left" vertical="center"/>
    </xf>
    <xf numFmtId="0" fontId="48" fillId="0" borderId="0" xfId="0" applyFont="1" applyAlignment="1">
      <alignment vertical="center"/>
    </xf>
    <xf numFmtId="0" fontId="6" fillId="0" borderId="0" xfId="0" applyFont="1" applyAlignment="1">
      <alignment horizontal="left" vertical="center"/>
    </xf>
    <xf numFmtId="0" fontId="6" fillId="0" borderId="0" xfId="0" applyFont="1" applyAlignment="1">
      <alignment vertical="center"/>
    </xf>
    <xf numFmtId="0" fontId="50" fillId="5" borderId="0" xfId="0" applyFont="1" applyFill="1" applyAlignment="1">
      <alignment horizontal="center" vertical="center"/>
    </xf>
    <xf numFmtId="0" fontId="51" fillId="5" borderId="0" xfId="0" applyFont="1" applyFill="1" applyAlignment="1">
      <alignment horizontal="center" vertical="center"/>
    </xf>
    <xf numFmtId="0" fontId="11" fillId="5" borderId="0" xfId="0" applyFont="1" applyFill="1" applyAlignment="1">
      <alignment vertical="center"/>
    </xf>
    <xf numFmtId="43" fontId="0" fillId="0" borderId="0" xfId="1" applyFont="1"/>
    <xf numFmtId="0" fontId="35" fillId="2" borderId="65" xfId="0" applyFont="1" applyFill="1" applyBorder="1" applyAlignment="1">
      <alignment horizontal="center" vertical="center"/>
    </xf>
    <xf numFmtId="0" fontId="34" fillId="0" borderId="68" xfId="0" applyFont="1" applyBorder="1"/>
    <xf numFmtId="168" fontId="34" fillId="0" borderId="50" xfId="1" applyNumberFormat="1" applyFont="1" applyFill="1" applyBorder="1"/>
    <xf numFmtId="168" fontId="16" fillId="0" borderId="49" xfId="0" applyNumberFormat="1" applyFont="1" applyBorder="1" applyAlignment="1">
      <alignment horizontal="right"/>
    </xf>
    <xf numFmtId="168" fontId="16" fillId="0" borderId="66" xfId="0" applyNumberFormat="1" applyFont="1" applyBorder="1" applyAlignment="1">
      <alignment horizontal="right"/>
    </xf>
    <xf numFmtId="168" fontId="16" fillId="0" borderId="47" xfId="0" applyNumberFormat="1" applyFont="1" applyBorder="1" applyAlignment="1">
      <alignment horizontal="right"/>
    </xf>
    <xf numFmtId="168" fontId="16" fillId="0" borderId="0" xfId="0" applyNumberFormat="1" applyFont="1" applyAlignment="1">
      <alignment horizontal="right"/>
    </xf>
    <xf numFmtId="168" fontId="16" fillId="0" borderId="36" xfId="0" applyNumberFormat="1" applyFont="1" applyBorder="1" applyAlignment="1">
      <alignment horizontal="right"/>
    </xf>
    <xf numFmtId="0" fontId="34" fillId="7" borderId="68" xfId="0" applyFont="1" applyFill="1" applyBorder="1"/>
    <xf numFmtId="168" fontId="34" fillId="7" borderId="49" xfId="0" applyNumberFormat="1" applyFont="1" applyFill="1" applyBorder="1"/>
    <xf numFmtId="168" fontId="16" fillId="14" borderId="49" xfId="0" applyNumberFormat="1" applyFont="1" applyFill="1" applyBorder="1"/>
    <xf numFmtId="168" fontId="16" fillId="7" borderId="0" xfId="0" applyNumberFormat="1" applyFont="1" applyFill="1"/>
    <xf numFmtId="168" fontId="16" fillId="7" borderId="49" xfId="0" applyNumberFormat="1" applyFont="1" applyFill="1" applyBorder="1" applyAlignment="1">
      <alignment horizontal="right"/>
    </xf>
    <xf numFmtId="168" fontId="16" fillId="7" borderId="36" xfId="0" applyNumberFormat="1" applyFont="1" applyFill="1" applyBorder="1" applyAlignment="1">
      <alignment horizontal="right"/>
    </xf>
    <xf numFmtId="168" fontId="16" fillId="0" borderId="49" xfId="1" applyNumberFormat="1" applyFont="1" applyFill="1" applyBorder="1"/>
    <xf numFmtId="168" fontId="16" fillId="0" borderId="50" xfId="0" applyNumberFormat="1" applyFont="1" applyBorder="1" applyAlignment="1">
      <alignment horizontal="right"/>
    </xf>
    <xf numFmtId="168" fontId="0" fillId="0" borderId="0" xfId="0" applyNumberFormat="1"/>
    <xf numFmtId="168" fontId="34" fillId="0" borderId="49" xfId="1" applyNumberFormat="1" applyFont="1" applyFill="1" applyBorder="1"/>
    <xf numFmtId="168" fontId="16" fillId="0" borderId="50" xfId="1" applyNumberFormat="1" applyFont="1" applyFill="1" applyBorder="1"/>
    <xf numFmtId="168" fontId="34" fillId="0" borderId="49" xfId="1" applyNumberFormat="1" applyFont="1" applyFill="1" applyBorder="1" applyAlignment="1"/>
    <xf numFmtId="168" fontId="16" fillId="0" borderId="49" xfId="1" applyNumberFormat="1" applyFont="1" applyFill="1" applyBorder="1" applyAlignment="1"/>
    <xf numFmtId="168" fontId="16" fillId="0" borderId="50" xfId="1" applyNumberFormat="1" applyFont="1" applyFill="1" applyBorder="1" applyAlignment="1"/>
    <xf numFmtId="0" fontId="16" fillId="0" borderId="68" xfId="0" applyFont="1" applyBorder="1"/>
    <xf numFmtId="2" fontId="34" fillId="0" borderId="50" xfId="0" quotePrefix="1" applyNumberFormat="1" applyFont="1" applyBorder="1" applyAlignment="1">
      <alignment horizontal="right"/>
    </xf>
    <xf numFmtId="2" fontId="34" fillId="0" borderId="49" xfId="0" quotePrefix="1" applyNumberFormat="1" applyFont="1" applyBorder="1" applyAlignment="1">
      <alignment horizontal="right"/>
    </xf>
    <xf numFmtId="2" fontId="34" fillId="0" borderId="0" xfId="0" quotePrefix="1" applyNumberFormat="1" applyFont="1" applyAlignment="1">
      <alignment horizontal="right"/>
    </xf>
    <xf numFmtId="2" fontId="34" fillId="0" borderId="36" xfId="0" quotePrefix="1" applyNumberFormat="1" applyFont="1" applyBorder="1" applyAlignment="1">
      <alignment horizontal="right"/>
    </xf>
    <xf numFmtId="2" fontId="16" fillId="0" borderId="49" xfId="0" applyNumberFormat="1" applyFont="1" applyBorder="1" applyAlignment="1">
      <alignment horizontal="right"/>
    </xf>
    <xf numFmtId="2" fontId="34" fillId="0" borderId="49" xfId="0" applyNumberFormat="1" applyFont="1" applyBorder="1" applyAlignment="1">
      <alignment horizontal="right"/>
    </xf>
    <xf numFmtId="2" fontId="0" fillId="0" borderId="0" xfId="0" applyNumberFormat="1"/>
    <xf numFmtId="167" fontId="0" fillId="0" borderId="0" xfId="0" applyNumberFormat="1"/>
    <xf numFmtId="2" fontId="16" fillId="0" borderId="50" xfId="0" quotePrefix="1" applyNumberFormat="1" applyFont="1" applyBorder="1" applyAlignment="1">
      <alignment horizontal="right"/>
    </xf>
    <xf numFmtId="2" fontId="16" fillId="0" borderId="49" xfId="0" quotePrefix="1" applyNumberFormat="1" applyFont="1" applyBorder="1" applyAlignment="1">
      <alignment horizontal="right"/>
    </xf>
    <xf numFmtId="2" fontId="34" fillId="0" borderId="49" xfId="0" applyNumberFormat="1" applyFont="1" applyBorder="1"/>
    <xf numFmtId="0" fontId="16" fillId="0" borderId="68" xfId="0" applyFont="1" applyBorder="1" applyAlignment="1">
      <alignment horizontal="left" indent="1"/>
    </xf>
    <xf numFmtId="4" fontId="16" fillId="0" borderId="49" xfId="1" applyNumberFormat="1" applyFont="1" applyFill="1" applyBorder="1"/>
    <xf numFmtId="0" fontId="35" fillId="2" borderId="68" xfId="0" applyFont="1" applyFill="1" applyBorder="1" applyAlignment="1">
      <alignment vertical="center"/>
    </xf>
    <xf numFmtId="0" fontId="35" fillId="2" borderId="49" xfId="0" applyFont="1" applyFill="1" applyBorder="1" applyAlignment="1">
      <alignment vertical="center"/>
    </xf>
    <xf numFmtId="0" fontId="35" fillId="14" borderId="49" xfId="0" applyFont="1" applyFill="1" applyBorder="1" applyAlignment="1">
      <alignment vertical="center"/>
    </xf>
    <xf numFmtId="0" fontId="35" fillId="2" borderId="69" xfId="0" applyFont="1" applyFill="1" applyBorder="1" applyAlignment="1">
      <alignment vertical="center"/>
    </xf>
    <xf numFmtId="167" fontId="34" fillId="0" borderId="49" xfId="0" applyNumberFormat="1" applyFont="1" applyBorder="1" applyAlignment="1">
      <alignment horizontal="right"/>
    </xf>
    <xf numFmtId="167" fontId="16" fillId="0" borderId="49" xfId="0" applyNumberFormat="1" applyFont="1" applyBorder="1" applyAlignment="1">
      <alignment horizontal="right"/>
    </xf>
    <xf numFmtId="167" fontId="16" fillId="0" borderId="69" xfId="0" applyNumberFormat="1" applyFont="1" applyBorder="1" applyAlignment="1">
      <alignment horizontal="right"/>
    </xf>
    <xf numFmtId="168" fontId="16" fillId="0" borderId="49" xfId="0" applyNumberFormat="1" applyFont="1" applyBorder="1"/>
    <xf numFmtId="168" fontId="16" fillId="0" borderId="36" xfId="0" applyNumberFormat="1" applyFont="1" applyBorder="1"/>
    <xf numFmtId="167" fontId="34" fillId="0" borderId="49" xfId="0" applyNumberFormat="1" applyFont="1" applyBorder="1"/>
    <xf numFmtId="167" fontId="16" fillId="0" borderId="49" xfId="0" applyNumberFormat="1" applyFont="1" applyBorder="1"/>
    <xf numFmtId="167" fontId="16" fillId="0" borderId="36" xfId="0" applyNumberFormat="1" applyFont="1" applyBorder="1"/>
    <xf numFmtId="167" fontId="16" fillId="0" borderId="50" xfId="0" applyNumberFormat="1" applyFont="1" applyBorder="1"/>
    <xf numFmtId="0" fontId="34" fillId="0" borderId="84" xfId="0" applyFont="1" applyBorder="1"/>
    <xf numFmtId="167" fontId="16" fillId="0" borderId="85" xfId="0" applyNumberFormat="1" applyFont="1" applyBorder="1"/>
    <xf numFmtId="167" fontId="16" fillId="0" borderId="40" xfId="0" applyNumberFormat="1" applyFont="1" applyBorder="1"/>
    <xf numFmtId="0" fontId="7" fillId="0" borderId="0" xfId="0" applyFont="1" applyAlignment="1">
      <alignment vertical="center"/>
    </xf>
    <xf numFmtId="0" fontId="54" fillId="0" borderId="0" xfId="0" applyFont="1" applyAlignment="1">
      <alignment horizontal="center" vertical="center"/>
    </xf>
    <xf numFmtId="43" fontId="54" fillId="0" borderId="0" xfId="1" applyFont="1" applyAlignment="1">
      <alignment horizontal="center" vertical="center"/>
    </xf>
    <xf numFmtId="0" fontId="28" fillId="7" borderId="68" xfId="0" applyFont="1" applyFill="1" applyBorder="1"/>
    <xf numFmtId="168" fontId="36" fillId="7" borderId="49" xfId="0" applyNumberFormat="1" applyFont="1" applyFill="1" applyBorder="1"/>
    <xf numFmtId="168" fontId="36" fillId="7" borderId="67" xfId="0" applyNumberFormat="1" applyFont="1" applyFill="1" applyBorder="1"/>
    <xf numFmtId="168" fontId="16" fillId="0" borderId="69" xfId="0" applyNumberFormat="1" applyFont="1" applyBorder="1"/>
    <xf numFmtId="168" fontId="36" fillId="7" borderId="69" xfId="0" applyNumberFormat="1" applyFont="1" applyFill="1" applyBorder="1"/>
    <xf numFmtId="168" fontId="16" fillId="0" borderId="69" xfId="1" applyNumberFormat="1" applyFont="1" applyFill="1" applyBorder="1" applyAlignment="1"/>
    <xf numFmtId="166" fontId="54" fillId="0" borderId="0" xfId="1" applyNumberFormat="1" applyFont="1" applyAlignment="1">
      <alignment horizontal="center" vertical="center"/>
    </xf>
    <xf numFmtId="168" fontId="36" fillId="7" borderId="49" xfId="1" applyNumberFormat="1" applyFont="1" applyFill="1" applyBorder="1" applyAlignment="1"/>
    <xf numFmtId="168" fontId="36" fillId="7" borderId="69" xfId="1" applyNumberFormat="1" applyFont="1" applyFill="1" applyBorder="1" applyAlignment="1"/>
    <xf numFmtId="0" fontId="34" fillId="0" borderId="49" xfId="0" applyFont="1" applyBorder="1"/>
    <xf numFmtId="0" fontId="34" fillId="0" borderId="69" xfId="0" applyFont="1" applyBorder="1"/>
    <xf numFmtId="0" fontId="36" fillId="7" borderId="68" xfId="0" applyFont="1" applyFill="1" applyBorder="1"/>
    <xf numFmtId="2" fontId="28" fillId="7" borderId="49" xfId="0" quotePrefix="1" applyNumberFormat="1" applyFont="1" applyFill="1" applyBorder="1"/>
    <xf numFmtId="2" fontId="28" fillId="7" borderId="69" xfId="0" quotePrefix="1" applyNumberFormat="1" applyFont="1" applyFill="1" applyBorder="1"/>
    <xf numFmtId="2" fontId="34" fillId="0" borderId="69" xfId="0" applyNumberFormat="1" applyFont="1" applyBorder="1"/>
    <xf numFmtId="2" fontId="54" fillId="0" borderId="0" xfId="0" applyNumberFormat="1" applyFont="1" applyAlignment="1">
      <alignment horizontal="center" vertical="center"/>
    </xf>
    <xf numFmtId="2" fontId="34" fillId="0" borderId="49" xfId="0" quotePrefix="1" applyNumberFormat="1" applyFont="1" applyBorder="1"/>
    <xf numFmtId="2" fontId="34" fillId="0" borderId="69" xfId="0" quotePrefix="1" applyNumberFormat="1" applyFont="1" applyBorder="1"/>
    <xf numFmtId="2" fontId="36" fillId="7" borderId="49" xfId="0" quotePrefix="1" applyNumberFormat="1" applyFont="1" applyFill="1" applyBorder="1"/>
    <xf numFmtId="2" fontId="36" fillId="7" borderId="69" xfId="0" quotePrefix="1" applyNumberFormat="1" applyFont="1" applyFill="1" applyBorder="1"/>
    <xf numFmtId="0" fontId="16" fillId="0" borderId="84" xfId="0" applyFont="1" applyBorder="1" applyAlignment="1">
      <alignment horizontal="left" indent="1"/>
    </xf>
    <xf numFmtId="4" fontId="16" fillId="0" borderId="85" xfId="1" applyNumberFormat="1" applyFont="1" applyFill="1" applyBorder="1" applyAlignment="1"/>
    <xf numFmtId="4" fontId="16" fillId="0" borderId="86" xfId="1" applyNumberFormat="1" applyFont="1" applyFill="1" applyBorder="1" applyAlignment="1"/>
    <xf numFmtId="165" fontId="54" fillId="0" borderId="0" xfId="2" applyNumberFormat="1" applyFont="1" applyAlignment="1">
      <alignment horizontal="center" vertical="center"/>
    </xf>
    <xf numFmtId="0" fontId="35" fillId="2" borderId="66" xfId="0" applyFont="1" applyFill="1" applyBorder="1" applyAlignment="1">
      <alignment horizontal="left" vertical="center"/>
    </xf>
    <xf numFmtId="0" fontId="35" fillId="2" borderId="67" xfId="0" applyFont="1" applyFill="1" applyBorder="1" applyAlignment="1">
      <alignment horizontal="left" vertical="center"/>
    </xf>
    <xf numFmtId="4" fontId="54" fillId="0" borderId="0" xfId="0" applyNumberFormat="1" applyFont="1" applyAlignment="1">
      <alignment horizontal="center" vertical="center"/>
    </xf>
    <xf numFmtId="0" fontId="34" fillId="0" borderId="65" xfId="0" applyFont="1" applyBorder="1"/>
    <xf numFmtId="164" fontId="16" fillId="0" borderId="87" xfId="1" applyNumberFormat="1" applyFont="1" applyFill="1" applyBorder="1" applyAlignment="1">
      <alignment horizontal="left" vertical="center"/>
    </xf>
    <xf numFmtId="164" fontId="16" fillId="0" borderId="66" xfId="1" applyNumberFormat="1" applyFont="1" applyFill="1" applyBorder="1" applyAlignment="1">
      <alignment horizontal="left" vertical="center"/>
    </xf>
    <xf numFmtId="164" fontId="16" fillId="0" borderId="47" xfId="1" applyNumberFormat="1" applyFont="1" applyFill="1" applyBorder="1" applyAlignment="1">
      <alignment horizontal="left" vertical="center"/>
    </xf>
    <xf numFmtId="164" fontId="16" fillId="0" borderId="35" xfId="1" applyNumberFormat="1" applyFont="1" applyFill="1" applyBorder="1" applyAlignment="1">
      <alignment horizontal="left" vertical="center"/>
    </xf>
    <xf numFmtId="164" fontId="16" fillId="0" borderId="49" xfId="1" applyNumberFormat="1" applyFont="1" applyFill="1" applyBorder="1" applyAlignment="1">
      <alignment horizontal="left" vertical="center"/>
    </xf>
    <xf numFmtId="164" fontId="16" fillId="0" borderId="36" xfId="1" applyNumberFormat="1" applyFont="1" applyFill="1" applyBorder="1" applyAlignment="1">
      <alignment horizontal="left" vertical="center"/>
    </xf>
    <xf numFmtId="164" fontId="16" fillId="0" borderId="38" xfId="1" applyNumberFormat="1" applyFont="1" applyFill="1" applyBorder="1" applyAlignment="1">
      <alignment horizontal="left" vertical="center"/>
    </xf>
    <xf numFmtId="164" fontId="16" fillId="0" borderId="85" xfId="1" applyNumberFormat="1" applyFont="1" applyFill="1" applyBorder="1" applyAlignment="1">
      <alignment horizontal="left" vertical="center"/>
    </xf>
    <xf numFmtId="164" fontId="16" fillId="0" borderId="40" xfId="1" applyNumberFormat="1" applyFont="1" applyFill="1" applyBorder="1" applyAlignment="1">
      <alignment horizontal="left" vertical="center"/>
    </xf>
    <xf numFmtId="0" fontId="52" fillId="0" borderId="0" xfId="0" applyFont="1" applyAlignment="1">
      <alignment vertical="center"/>
    </xf>
    <xf numFmtId="0" fontId="28" fillId="0" borderId="0" xfId="0" applyFont="1"/>
    <xf numFmtId="0" fontId="9" fillId="6" borderId="1" xfId="0" applyFont="1" applyFill="1" applyBorder="1" applyAlignment="1">
      <alignment horizontal="center" vertical="center"/>
    </xf>
    <xf numFmtId="0" fontId="9" fillId="6" borderId="92" xfId="0" applyFont="1" applyFill="1" applyBorder="1" applyAlignment="1">
      <alignment horizontal="center" vertical="center"/>
    </xf>
    <xf numFmtId="0" fontId="7" fillId="15" borderId="93" xfId="0" applyFont="1" applyFill="1" applyBorder="1" applyAlignment="1">
      <alignment vertical="center"/>
    </xf>
    <xf numFmtId="0" fontId="7" fillId="15" borderId="94" xfId="0" applyFont="1" applyFill="1" applyBorder="1" applyAlignment="1">
      <alignment vertical="center"/>
    </xf>
    <xf numFmtId="0" fontId="7" fillId="15" borderId="95" xfId="0" applyFont="1" applyFill="1" applyBorder="1" applyAlignment="1">
      <alignment vertical="center"/>
    </xf>
    <xf numFmtId="0" fontId="10" fillId="0" borderId="88" xfId="0" applyFont="1" applyBorder="1" applyAlignment="1">
      <alignment horizontal="left" vertical="center"/>
    </xf>
    <xf numFmtId="167" fontId="10" fillId="0" borderId="8" xfId="0" applyNumberFormat="1" applyFont="1" applyBorder="1" applyAlignment="1">
      <alignment horizontal="center" vertical="center"/>
    </xf>
    <xf numFmtId="167" fontId="10" fillId="0" borderId="88" xfId="0" applyNumberFormat="1" applyFont="1" applyBorder="1" applyAlignment="1">
      <alignment horizontal="center" vertical="center"/>
    </xf>
    <xf numFmtId="165" fontId="4" fillId="0" borderId="8" xfId="2" applyNumberFormat="1" applyFont="1" applyBorder="1" applyAlignment="1">
      <alignment horizontal="center" vertical="center"/>
    </xf>
    <xf numFmtId="167" fontId="4" fillId="0" borderId="0" xfId="2" applyNumberFormat="1" applyFont="1" applyBorder="1" applyAlignment="1">
      <alignment horizontal="center" vertical="center"/>
    </xf>
    <xf numFmtId="0" fontId="7" fillId="15" borderId="93" xfId="0" applyFont="1" applyFill="1" applyBorder="1" applyAlignment="1">
      <alignment horizontal="center" vertical="center"/>
    </xf>
    <xf numFmtId="165" fontId="7" fillId="15" borderId="94" xfId="0" applyNumberFormat="1" applyFont="1" applyFill="1" applyBorder="1" applyAlignment="1">
      <alignment horizontal="center" vertical="center"/>
    </xf>
    <xf numFmtId="0" fontId="7" fillId="15" borderId="95" xfId="0" applyFont="1" applyFill="1" applyBorder="1" applyAlignment="1">
      <alignment horizontal="center" vertical="center"/>
    </xf>
    <xf numFmtId="0" fontId="10" fillId="0" borderId="88" xfId="0" applyFont="1" applyBorder="1"/>
    <xf numFmtId="167" fontId="4" fillId="0" borderId="8" xfId="0" quotePrefix="1" applyNumberFormat="1" applyFont="1" applyBorder="1" applyAlignment="1">
      <alignment horizontal="center" vertical="center"/>
    </xf>
    <xf numFmtId="2" fontId="4" fillId="0" borderId="88" xfId="0" applyNumberFormat="1" applyFont="1" applyBorder="1" applyAlignment="1">
      <alignment horizontal="center"/>
    </xf>
    <xf numFmtId="167" fontId="10" fillId="0" borderId="88" xfId="0" applyNumberFormat="1" applyFont="1" applyBorder="1" applyAlignment="1">
      <alignment horizontal="center"/>
    </xf>
    <xf numFmtId="167" fontId="4" fillId="0" borderId="8" xfId="0" applyNumberFormat="1" applyFont="1" applyBorder="1" applyAlignment="1">
      <alignment horizontal="center" vertical="center"/>
    </xf>
    <xf numFmtId="2" fontId="10" fillId="0" borderId="88" xfId="0" applyNumberFormat="1" applyFont="1" applyBorder="1" applyAlignment="1">
      <alignment horizontal="center"/>
    </xf>
    <xf numFmtId="0" fontId="10" fillId="0" borderId="88" xfId="0" applyFont="1" applyBorder="1" applyAlignment="1">
      <alignment horizontal="left"/>
    </xf>
    <xf numFmtId="168" fontId="10" fillId="0" borderId="8" xfId="1" applyNumberFormat="1" applyFont="1" applyFill="1" applyBorder="1" applyAlignment="1">
      <alignment horizontal="center" vertical="center"/>
    </xf>
    <xf numFmtId="0" fontId="4" fillId="0" borderId="88" xfId="0" applyFont="1" applyBorder="1"/>
    <xf numFmtId="167" fontId="4" fillId="0" borderId="8" xfId="0" applyNumberFormat="1" applyFont="1" applyBorder="1" applyAlignment="1">
      <alignment horizontal="center"/>
    </xf>
    <xf numFmtId="0" fontId="4" fillId="0" borderId="96" xfId="0" applyFont="1" applyBorder="1"/>
    <xf numFmtId="168" fontId="4" fillId="0" borderId="97" xfId="0" applyNumberFormat="1" applyFont="1" applyBorder="1" applyAlignment="1">
      <alignment horizontal="center"/>
    </xf>
    <xf numFmtId="168" fontId="10" fillId="0" borderId="96" xfId="0" applyNumberFormat="1" applyFont="1" applyBorder="1" applyAlignment="1">
      <alignment horizontal="center"/>
    </xf>
    <xf numFmtId="165" fontId="4" fillId="0" borderId="97" xfId="2" applyNumberFormat="1" applyFont="1" applyBorder="1" applyAlignment="1">
      <alignment horizontal="center" vertical="center"/>
    </xf>
    <xf numFmtId="168" fontId="4" fillId="0" borderId="96" xfId="0" applyNumberFormat="1" applyFont="1" applyBorder="1" applyAlignment="1">
      <alignment horizontal="center"/>
    </xf>
    <xf numFmtId="0" fontId="4" fillId="0" borderId="91" xfId="0" applyFont="1" applyBorder="1"/>
    <xf numFmtId="0" fontId="9" fillId="6" borderId="10" xfId="7" applyFont="1" applyFill="1" applyBorder="1" applyAlignment="1">
      <alignment horizontal="center" vertical="center" wrapText="1"/>
    </xf>
    <xf numFmtId="0" fontId="55" fillId="6" borderId="56"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6" fillId="15" borderId="99" xfId="7" applyFont="1" applyFill="1" applyBorder="1" applyAlignment="1">
      <alignment horizontal="left"/>
    </xf>
    <xf numFmtId="165" fontId="6" fillId="15" borderId="99" xfId="2" applyNumberFormat="1" applyFont="1" applyFill="1" applyBorder="1" applyAlignment="1">
      <alignment horizontal="center" vertical="center"/>
    </xf>
    <xf numFmtId="0" fontId="4" fillId="0" borderId="0" xfId="0" applyFont="1" applyAlignment="1">
      <alignment horizontal="left" indent="1"/>
    </xf>
    <xf numFmtId="165" fontId="4" fillId="0" borderId="0" xfId="2" applyNumberFormat="1" applyFont="1" applyAlignment="1">
      <alignment horizontal="center" vertical="center"/>
    </xf>
    <xf numFmtId="43" fontId="4" fillId="0" borderId="0" xfId="1" applyFont="1"/>
    <xf numFmtId="0" fontId="9" fillId="6" borderId="10" xfId="7" applyFont="1" applyFill="1" applyBorder="1" applyAlignment="1">
      <alignment horizontal="left" vertical="center" wrapText="1"/>
    </xf>
    <xf numFmtId="165" fontId="9" fillId="6" borderId="10" xfId="2" applyNumberFormat="1" applyFont="1" applyFill="1" applyBorder="1" applyAlignment="1">
      <alignment horizontal="center" vertical="center" wrapText="1"/>
    </xf>
    <xf numFmtId="0" fontId="6" fillId="16" borderId="99" xfId="7" applyFont="1" applyFill="1" applyBorder="1" applyAlignment="1">
      <alignment horizontal="left"/>
    </xf>
    <xf numFmtId="165" fontId="6" fillId="16" borderId="99" xfId="2" applyNumberFormat="1" applyFont="1" applyFill="1" applyBorder="1" applyAlignment="1">
      <alignment horizontal="center" vertical="center"/>
    </xf>
    <xf numFmtId="0" fontId="34" fillId="0" borderId="0" xfId="0" applyFont="1"/>
    <xf numFmtId="169" fontId="34" fillId="0" borderId="0" xfId="0" applyNumberFormat="1" applyFont="1"/>
    <xf numFmtId="0" fontId="50" fillId="15" borderId="101" xfId="0" applyFont="1" applyFill="1" applyBorder="1" applyAlignment="1">
      <alignment vertical="center"/>
    </xf>
    <xf numFmtId="0" fontId="6" fillId="0" borderId="101" xfId="0" applyFont="1" applyBorder="1" applyAlignment="1">
      <alignment horizontal="left" vertical="center" indent="1"/>
    </xf>
    <xf numFmtId="165" fontId="6" fillId="0" borderId="0" xfId="0" applyNumberFormat="1" applyFont="1" applyAlignment="1">
      <alignment horizontal="center" vertical="center"/>
    </xf>
    <xf numFmtId="0" fontId="4" fillId="0" borderId="101" xfId="0" applyFont="1" applyBorder="1" applyAlignment="1">
      <alignment horizontal="left" vertical="center" indent="2"/>
    </xf>
    <xf numFmtId="165" fontId="4" fillId="0" borderId="0" xfId="0" applyNumberFormat="1" applyFont="1" applyAlignment="1">
      <alignment horizontal="center" vertical="center"/>
    </xf>
    <xf numFmtId="165" fontId="50" fillId="15" borderId="0" xfId="0" applyNumberFormat="1" applyFont="1" applyFill="1" applyAlignment="1">
      <alignment horizontal="center" vertical="center"/>
    </xf>
    <xf numFmtId="0" fontId="9" fillId="6" borderId="16" xfId="7" applyFont="1" applyFill="1" applyBorder="1" applyAlignment="1">
      <alignment horizontal="center" vertical="center" wrapText="1"/>
    </xf>
    <xf numFmtId="0" fontId="9" fillId="6" borderId="16" xfId="7" applyFont="1" applyFill="1" applyBorder="1" applyAlignment="1">
      <alignment horizontal="center" vertical="center"/>
    </xf>
    <xf numFmtId="0" fontId="7" fillId="15" borderId="0" xfId="7" applyFont="1" applyFill="1" applyAlignment="1">
      <alignment horizontal="left"/>
    </xf>
    <xf numFmtId="165" fontId="7" fillId="15" borderId="102" xfId="6" applyNumberFormat="1" applyFont="1" applyFill="1" applyBorder="1" applyAlignment="1">
      <alignment horizontal="center"/>
    </xf>
    <xf numFmtId="165" fontId="7" fillId="15" borderId="0" xfId="6" applyNumberFormat="1" applyFont="1" applyFill="1" applyAlignment="1">
      <alignment horizontal="center"/>
    </xf>
    <xf numFmtId="0" fontId="10" fillId="0" borderId="103" xfId="7" applyFont="1" applyBorder="1" applyAlignment="1">
      <alignment horizontal="left" indent="1"/>
    </xf>
    <xf numFmtId="165" fontId="10" fillId="0" borderId="104" xfId="6" applyNumberFormat="1" applyFont="1" applyBorder="1" applyAlignment="1">
      <alignment horizontal="center"/>
    </xf>
    <xf numFmtId="165" fontId="4" fillId="0" borderId="0" xfId="6" applyNumberFormat="1" applyFont="1" applyAlignment="1">
      <alignment horizontal="center"/>
    </xf>
    <xf numFmtId="165" fontId="10" fillId="0" borderId="104" xfId="6" applyNumberFormat="1" applyFont="1" applyFill="1" applyBorder="1" applyAlignment="1">
      <alignment horizontal="center"/>
    </xf>
    <xf numFmtId="165" fontId="4" fillId="0" borderId="0" xfId="6" applyNumberFormat="1" applyFont="1" applyFill="1" applyAlignment="1">
      <alignment horizontal="center"/>
    </xf>
    <xf numFmtId="170" fontId="10" fillId="0" borderId="104" xfId="6" applyNumberFormat="1" applyFont="1" applyBorder="1" applyAlignment="1">
      <alignment horizontal="center"/>
    </xf>
    <xf numFmtId="171" fontId="4" fillId="0" borderId="0" xfId="2" applyNumberFormat="1" applyFont="1"/>
    <xf numFmtId="0" fontId="7" fillId="15" borderId="103" xfId="7" applyFont="1" applyFill="1" applyBorder="1" applyAlignment="1">
      <alignment horizontal="left"/>
    </xf>
    <xf numFmtId="165" fontId="7" fillId="15" borderId="104" xfId="6" applyNumberFormat="1" applyFont="1" applyFill="1" applyBorder="1" applyAlignment="1">
      <alignment horizontal="center"/>
    </xf>
    <xf numFmtId="10" fontId="10" fillId="0" borderId="104" xfId="6" applyNumberFormat="1" applyFont="1" applyBorder="1" applyAlignment="1">
      <alignment horizontal="center"/>
    </xf>
    <xf numFmtId="165" fontId="10" fillId="0" borderId="105" xfId="6" applyNumberFormat="1" applyFont="1" applyBorder="1" applyAlignment="1">
      <alignment horizontal="center"/>
    </xf>
    <xf numFmtId="0" fontId="9" fillId="6" borderId="20" xfId="7" applyFont="1" applyFill="1" applyBorder="1" applyAlignment="1">
      <alignment horizontal="left" vertical="center"/>
    </xf>
    <xf numFmtId="165" fontId="9" fillId="6" borderId="23" xfId="6" applyNumberFormat="1" applyFont="1" applyFill="1" applyBorder="1" applyAlignment="1">
      <alignment horizontal="center" vertical="center"/>
    </xf>
    <xf numFmtId="165" fontId="9" fillId="6" borderId="16" xfId="6" applyNumberFormat="1" applyFont="1" applyFill="1" applyBorder="1" applyAlignment="1">
      <alignment horizontal="center" vertical="center"/>
    </xf>
    <xf numFmtId="0" fontId="10" fillId="0" borderId="0" xfId="7" applyFont="1"/>
    <xf numFmtId="166" fontId="4" fillId="0" borderId="0" xfId="1" applyNumberFormat="1" applyFont="1"/>
    <xf numFmtId="170" fontId="4" fillId="0" borderId="0" xfId="2" applyNumberFormat="1" applyFont="1"/>
    <xf numFmtId="0" fontId="7" fillId="15" borderId="0" xfId="0" applyFont="1" applyFill="1" applyAlignment="1">
      <alignment horizontal="left" vertical="center"/>
    </xf>
    <xf numFmtId="165" fontId="7" fillId="15" borderId="102" xfId="2" applyNumberFormat="1" applyFont="1" applyFill="1" applyBorder="1" applyAlignment="1">
      <alignment horizontal="center" vertical="center"/>
    </xf>
    <xf numFmtId="165" fontId="7" fillId="15" borderId="0" xfId="2" applyNumberFormat="1" applyFont="1" applyFill="1" applyAlignment="1">
      <alignment horizontal="center" vertical="center"/>
    </xf>
    <xf numFmtId="0" fontId="4" fillId="0" borderId="0" xfId="0" applyFont="1" applyAlignment="1">
      <alignment horizontal="left" vertical="center"/>
    </xf>
    <xf numFmtId="165" fontId="10" fillId="0" borderId="104" xfId="2" applyNumberFormat="1" applyFont="1" applyBorder="1" applyAlignment="1">
      <alignment horizontal="center" vertical="center"/>
    </xf>
    <xf numFmtId="165" fontId="7" fillId="15" borderId="104" xfId="2" applyNumberFormat="1" applyFont="1" applyFill="1" applyBorder="1" applyAlignment="1">
      <alignment horizontal="center" vertical="center"/>
    </xf>
    <xf numFmtId="165" fontId="10" fillId="0" borderId="104" xfId="2" applyNumberFormat="1" applyFont="1" applyFill="1" applyBorder="1" applyAlignment="1">
      <alignment horizontal="center" vertical="center"/>
    </xf>
    <xf numFmtId="165" fontId="10" fillId="0" borderId="105" xfId="2" applyNumberFormat="1" applyFont="1" applyBorder="1" applyAlignment="1">
      <alignment horizontal="center" vertical="center"/>
    </xf>
    <xf numFmtId="0" fontId="9" fillId="6" borderId="16" xfId="0" applyFont="1" applyFill="1" applyBorder="1" applyAlignment="1">
      <alignment horizontal="left" vertical="center"/>
    </xf>
    <xf numFmtId="165" fontId="9" fillId="6" borderId="23" xfId="2" applyNumberFormat="1" applyFont="1" applyFill="1" applyBorder="1" applyAlignment="1">
      <alignment horizontal="center" vertical="center"/>
    </xf>
    <xf numFmtId="165" fontId="9" fillId="6" borderId="16" xfId="2" applyNumberFormat="1" applyFont="1" applyFill="1" applyBorder="1" applyAlignment="1">
      <alignment horizontal="center" vertical="center"/>
    </xf>
    <xf numFmtId="43" fontId="4" fillId="0" borderId="0" xfId="1" applyFont="1" applyFill="1"/>
    <xf numFmtId="0" fontId="7" fillId="15" borderId="0" xfId="0" applyFont="1" applyFill="1" applyAlignment="1">
      <alignment horizontal="left"/>
    </xf>
    <xf numFmtId="165" fontId="7" fillId="15" borderId="102" xfId="2" applyNumberFormat="1" applyFont="1" applyFill="1" applyBorder="1" applyAlignment="1">
      <alignment horizontal="center"/>
    </xf>
    <xf numFmtId="165" fontId="7" fillId="15" borderId="0" xfId="2" applyNumberFormat="1" applyFont="1" applyFill="1" applyBorder="1" applyAlignment="1">
      <alignment horizontal="center"/>
    </xf>
    <xf numFmtId="165" fontId="10" fillId="0" borderId="104" xfId="2" applyNumberFormat="1" applyFont="1" applyBorder="1" applyAlignment="1">
      <alignment horizontal="center"/>
    </xf>
    <xf numFmtId="165" fontId="4" fillId="0" borderId="0" xfId="2" applyNumberFormat="1" applyFont="1" applyBorder="1" applyAlignment="1">
      <alignment horizontal="center"/>
    </xf>
    <xf numFmtId="165" fontId="7" fillId="15" borderId="104" xfId="2" applyNumberFormat="1" applyFont="1" applyFill="1" applyBorder="1" applyAlignment="1">
      <alignment horizontal="center"/>
    </xf>
    <xf numFmtId="165" fontId="10" fillId="0" borderId="105" xfId="2" applyNumberFormat="1" applyFont="1" applyBorder="1" applyAlignment="1">
      <alignment horizontal="center"/>
    </xf>
    <xf numFmtId="0" fontId="9" fillId="6" borderId="16" xfId="0" applyFont="1" applyFill="1" applyBorder="1" applyAlignment="1">
      <alignment horizontal="left"/>
    </xf>
    <xf numFmtId="165" fontId="9" fillId="6" borderId="23" xfId="2" applyNumberFormat="1" applyFont="1" applyFill="1" applyBorder="1" applyAlignment="1">
      <alignment horizontal="center"/>
    </xf>
    <xf numFmtId="165" fontId="9" fillId="6" borderId="16" xfId="2" applyNumberFormat="1" applyFont="1" applyFill="1" applyBorder="1" applyAlignment="1">
      <alignment horizontal="center"/>
    </xf>
    <xf numFmtId="43" fontId="4" fillId="5" borderId="0" xfId="1" applyFont="1" applyFill="1"/>
    <xf numFmtId="0" fontId="7" fillId="15" borderId="9" xfId="4" applyFont="1" applyFill="1" applyBorder="1"/>
    <xf numFmtId="165" fontId="7" fillId="15" borderId="8" xfId="2" applyNumberFormat="1" applyFont="1" applyFill="1" applyBorder="1" applyAlignment="1">
      <alignment horizontal="center"/>
    </xf>
    <xf numFmtId="0" fontId="10" fillId="0" borderId="8" xfId="4" applyFont="1" applyBorder="1" applyAlignment="1">
      <alignment horizontal="left" indent="1"/>
    </xf>
    <xf numFmtId="165" fontId="10" fillId="0" borderId="8" xfId="2" applyNumberFormat="1" applyFont="1" applyBorder="1" applyAlignment="1">
      <alignment horizontal="center"/>
    </xf>
    <xf numFmtId="0" fontId="7" fillId="15" borderId="8" xfId="4" applyFont="1" applyFill="1" applyBorder="1"/>
    <xf numFmtId="0" fontId="10" fillId="0" borderId="8" xfId="4" applyFont="1" applyBorder="1" applyAlignment="1">
      <alignment horizontal="left" indent="2"/>
    </xf>
    <xf numFmtId="0" fontId="7" fillId="15" borderId="8" xfId="4" applyFont="1" applyFill="1" applyBorder="1" applyAlignment="1">
      <alignment horizontal="left"/>
    </xf>
    <xf numFmtId="165" fontId="10" fillId="15" borderId="8" xfId="2" applyNumberFormat="1" applyFont="1" applyFill="1" applyBorder="1" applyAlignment="1">
      <alignment horizontal="center"/>
    </xf>
    <xf numFmtId="0" fontId="7" fillId="0" borderId="8" xfId="4" applyFont="1" applyBorder="1" applyAlignment="1">
      <alignment horizontal="left" indent="1"/>
    </xf>
    <xf numFmtId="165" fontId="7" fillId="0" borderId="8" xfId="2" applyNumberFormat="1" applyFont="1" applyBorder="1" applyAlignment="1">
      <alignment horizontal="center"/>
    </xf>
    <xf numFmtId="0" fontId="9" fillId="6" borderId="8" xfId="4" applyFont="1" applyFill="1" applyBorder="1"/>
    <xf numFmtId="165" fontId="9" fillId="6" borderId="8" xfId="2" applyNumberFormat="1" applyFont="1" applyFill="1" applyBorder="1" applyAlignment="1">
      <alignment horizontal="center"/>
    </xf>
    <xf numFmtId="0" fontId="9" fillId="6" borderId="10" xfId="4" applyFont="1" applyFill="1" applyBorder="1"/>
    <xf numFmtId="165" fontId="9" fillId="6" borderId="10" xfId="2" applyNumberFormat="1" applyFont="1" applyFill="1" applyBorder="1" applyAlignment="1">
      <alignment horizontal="center"/>
    </xf>
    <xf numFmtId="0" fontId="10" fillId="0" borderId="0" xfId="4" applyFont="1"/>
    <xf numFmtId="0" fontId="50" fillId="15" borderId="110" xfId="0" applyFont="1" applyFill="1" applyBorder="1" applyAlignment="1">
      <alignment vertical="center"/>
    </xf>
    <xf numFmtId="0" fontId="4" fillId="0" borderId="101" xfId="0" applyFont="1" applyBorder="1" applyAlignment="1">
      <alignment horizontal="left" vertical="center" indent="3"/>
    </xf>
    <xf numFmtId="0" fontId="6" fillId="0" borderId="111" xfId="0" applyFont="1" applyBorder="1" applyAlignment="1">
      <alignment horizontal="left" vertical="center" indent="1"/>
    </xf>
    <xf numFmtId="0" fontId="4" fillId="0" borderId="111" xfId="0" applyFont="1" applyBorder="1" applyAlignment="1">
      <alignment horizontal="left" vertical="center" indent="2"/>
    </xf>
    <xf numFmtId="0" fontId="4" fillId="0" borderId="113" xfId="0" applyFont="1" applyBorder="1" applyAlignment="1">
      <alignment horizontal="left" vertical="center" indent="2"/>
    </xf>
    <xf numFmtId="165" fontId="4" fillId="0" borderId="115" xfId="0" applyNumberFormat="1" applyFont="1" applyBorder="1" applyAlignment="1">
      <alignment horizontal="center" vertical="center"/>
    </xf>
    <xf numFmtId="0" fontId="55" fillId="6" borderId="116" xfId="0" applyFont="1" applyFill="1" applyBorder="1" applyAlignment="1">
      <alignment vertical="center"/>
    </xf>
    <xf numFmtId="165" fontId="55" fillId="6" borderId="118" xfId="0" applyNumberFormat="1" applyFont="1" applyFill="1" applyBorder="1" applyAlignment="1">
      <alignment horizontal="center" vertical="center"/>
    </xf>
    <xf numFmtId="0" fontId="9" fillId="17" borderId="71" xfId="0" applyFont="1" applyFill="1" applyBorder="1" applyAlignment="1">
      <alignment horizontal="center" vertical="center"/>
    </xf>
    <xf numFmtId="0" fontId="9" fillId="17" borderId="72" xfId="0" applyFont="1" applyFill="1" applyBorder="1" applyAlignment="1">
      <alignment horizontal="center" vertical="center" wrapText="1"/>
    </xf>
    <xf numFmtId="0" fontId="9" fillId="17" borderId="121" xfId="0" applyFont="1" applyFill="1" applyBorder="1" applyAlignment="1">
      <alignment horizontal="center" vertical="center"/>
    </xf>
    <xf numFmtId="0" fontId="9" fillId="17" borderId="121" xfId="0" applyFont="1" applyFill="1" applyBorder="1" applyAlignment="1">
      <alignment horizontal="center" vertical="center" wrapText="1"/>
    </xf>
    <xf numFmtId="0" fontId="9" fillId="17" borderId="122" xfId="0" applyFont="1" applyFill="1" applyBorder="1" applyAlignment="1">
      <alignment horizontal="center" vertical="center"/>
    </xf>
    <xf numFmtId="0" fontId="9" fillId="17" borderId="123" xfId="0" applyFont="1" applyFill="1" applyBorder="1" applyAlignment="1">
      <alignment horizontal="center" vertical="center" wrapText="1"/>
    </xf>
    <xf numFmtId="0" fontId="9" fillId="17" borderId="124" xfId="0" applyFont="1" applyFill="1" applyBorder="1" applyAlignment="1">
      <alignment horizontal="center" vertical="center" wrapText="1"/>
    </xf>
    <xf numFmtId="0" fontId="6" fillId="7" borderId="41" xfId="0" applyFont="1" applyFill="1" applyBorder="1" applyAlignment="1">
      <alignment horizontal="left"/>
    </xf>
    <xf numFmtId="165" fontId="7" fillId="7" borderId="46" xfId="2" applyNumberFormat="1" applyFont="1" applyFill="1" applyBorder="1" applyAlignment="1">
      <alignment horizontal="center" vertical="center"/>
    </xf>
    <xf numFmtId="165" fontId="7" fillId="7" borderId="47" xfId="2" applyNumberFormat="1" applyFont="1" applyFill="1" applyBorder="1" applyAlignment="1">
      <alignment horizontal="center" vertical="center"/>
    </xf>
    <xf numFmtId="0" fontId="6" fillId="5" borderId="34" xfId="0" applyFont="1" applyFill="1" applyBorder="1" applyAlignment="1">
      <alignment horizontal="left" indent="1"/>
    </xf>
    <xf numFmtId="165" fontId="7" fillId="5" borderId="0" xfId="2" applyNumberFormat="1" applyFont="1" applyFill="1" applyBorder="1" applyAlignment="1">
      <alignment horizontal="center" vertical="center"/>
    </xf>
    <xf numFmtId="165" fontId="7" fillId="5" borderId="36" xfId="2" applyNumberFormat="1" applyFont="1" applyFill="1" applyBorder="1" applyAlignment="1">
      <alignment horizontal="center" vertical="center"/>
    </xf>
    <xf numFmtId="0" fontId="4" fillId="5" borderId="34" xfId="0" applyFont="1" applyFill="1" applyBorder="1" applyAlignment="1">
      <alignment horizontal="left" wrapText="1" indent="2"/>
    </xf>
    <xf numFmtId="166" fontId="10" fillId="5" borderId="0" xfId="1" applyNumberFormat="1" applyFont="1" applyFill="1" applyBorder="1" applyAlignment="1">
      <alignment horizontal="center" vertical="center"/>
    </xf>
    <xf numFmtId="165" fontId="10" fillId="5" borderId="0" xfId="2" applyNumberFormat="1" applyFont="1" applyFill="1" applyBorder="1" applyAlignment="1">
      <alignment horizontal="center" vertical="center"/>
    </xf>
    <xf numFmtId="165" fontId="10" fillId="5" borderId="36" xfId="2" applyNumberFormat="1" applyFont="1" applyFill="1" applyBorder="1" applyAlignment="1">
      <alignment horizontal="center" vertical="center"/>
    </xf>
    <xf numFmtId="0" fontId="4" fillId="5" borderId="34" xfId="0" applyFont="1" applyFill="1" applyBorder="1" applyAlignment="1">
      <alignment horizontal="left" indent="3"/>
    </xf>
    <xf numFmtId="0" fontId="4" fillId="5" borderId="34" xfId="0" applyFont="1" applyFill="1" applyBorder="1" applyAlignment="1">
      <alignment horizontal="left" indent="5"/>
    </xf>
    <xf numFmtId="0" fontId="4" fillId="5" borderId="34" xfId="0" applyFont="1" applyFill="1" applyBorder="1" applyAlignment="1">
      <alignment horizontal="left" wrapText="1" indent="5"/>
    </xf>
    <xf numFmtId="0" fontId="4" fillId="5" borderId="34" xfId="0" applyFont="1" applyFill="1" applyBorder="1" applyAlignment="1">
      <alignment horizontal="left" indent="2"/>
    </xf>
    <xf numFmtId="0" fontId="4" fillId="5" borderId="34" xfId="0" applyFont="1" applyFill="1" applyBorder="1" applyAlignment="1">
      <alignment horizontal="left" wrapText="1" indent="3"/>
    </xf>
    <xf numFmtId="43" fontId="10" fillId="5" borderId="0" xfId="1" applyFont="1" applyFill="1" applyBorder="1" applyAlignment="1">
      <alignment horizontal="center" vertical="center"/>
    </xf>
    <xf numFmtId="9" fontId="10" fillId="5" borderId="36" xfId="2" applyFont="1" applyFill="1" applyBorder="1" applyAlignment="1">
      <alignment horizontal="center" vertical="center"/>
    </xf>
    <xf numFmtId="0" fontId="4" fillId="0" borderId="34" xfId="0" applyFont="1" applyBorder="1" applyAlignment="1">
      <alignment horizontal="left" indent="2"/>
    </xf>
    <xf numFmtId="0" fontId="4" fillId="0" borderId="34" xfId="0" applyFont="1" applyBorder="1" applyAlignment="1">
      <alignment horizontal="left" indent="3"/>
    </xf>
    <xf numFmtId="0" fontId="4" fillId="0" borderId="34" xfId="0" applyFont="1" applyBorder="1" applyAlignment="1">
      <alignment horizontal="left" wrapText="1" indent="3"/>
    </xf>
    <xf numFmtId="0" fontId="6" fillId="0" borderId="34" xfId="0" applyFont="1" applyBorder="1" applyAlignment="1">
      <alignment horizontal="left" indent="1"/>
    </xf>
    <xf numFmtId="0" fontId="4" fillId="0" borderId="34" xfId="0" applyFont="1" applyBorder="1" applyAlignment="1">
      <alignment horizontal="left" indent="5"/>
    </xf>
    <xf numFmtId="43" fontId="10" fillId="5" borderId="36" xfId="1" applyFont="1" applyFill="1" applyBorder="1" applyAlignment="1">
      <alignment horizontal="center" vertical="center"/>
    </xf>
    <xf numFmtId="0" fontId="6" fillId="7" borderId="34" xfId="0" applyFont="1" applyFill="1" applyBorder="1" applyAlignment="1">
      <alignment horizontal="left"/>
    </xf>
    <xf numFmtId="165" fontId="7" fillId="7" borderId="0" xfId="2" applyNumberFormat="1" applyFont="1" applyFill="1" applyBorder="1" applyAlignment="1">
      <alignment horizontal="center" vertical="center"/>
    </xf>
    <xf numFmtId="165" fontId="7" fillId="7" borderId="36" xfId="2" applyNumberFormat="1" applyFont="1" applyFill="1" applyBorder="1" applyAlignment="1">
      <alignment horizontal="center" vertical="center"/>
    </xf>
    <xf numFmtId="0" fontId="6" fillId="0" borderId="34" xfId="0" applyFont="1" applyBorder="1" applyAlignment="1">
      <alignment horizontal="left" wrapText="1" indent="1"/>
    </xf>
    <xf numFmtId="165" fontId="7" fillId="0" borderId="0" xfId="2" applyNumberFormat="1" applyFont="1" applyBorder="1" applyAlignment="1">
      <alignment horizontal="center" vertical="center"/>
    </xf>
    <xf numFmtId="43" fontId="7" fillId="0" borderId="0" xfId="1" applyFont="1" applyBorder="1" applyAlignment="1">
      <alignment horizontal="center" vertical="center"/>
    </xf>
    <xf numFmtId="165" fontId="7" fillId="0" borderId="36" xfId="2" applyNumberFormat="1" applyFont="1" applyBorder="1" applyAlignment="1">
      <alignment horizontal="center" vertical="center"/>
    </xf>
    <xf numFmtId="165" fontId="10" fillId="0" borderId="0" xfId="2" applyNumberFormat="1" applyFont="1" applyBorder="1" applyAlignment="1">
      <alignment horizontal="center" vertical="center"/>
    </xf>
    <xf numFmtId="43" fontId="10" fillId="0" borderId="0" xfId="1" applyFont="1" applyBorder="1" applyAlignment="1">
      <alignment horizontal="center" vertical="center"/>
    </xf>
    <xf numFmtId="165" fontId="10" fillId="0" borderId="36" xfId="2" applyNumberFormat="1" applyFont="1" applyBorder="1" applyAlignment="1">
      <alignment horizontal="center" vertical="center"/>
    </xf>
    <xf numFmtId="43" fontId="7" fillId="0" borderId="36" xfId="1" applyFont="1" applyBorder="1" applyAlignment="1">
      <alignment horizontal="center" vertical="center"/>
    </xf>
    <xf numFmtId="0" fontId="4" fillId="0" borderId="34" xfId="0" applyFont="1" applyBorder="1" applyAlignment="1">
      <alignment horizontal="left" wrapText="1" indent="2"/>
    </xf>
    <xf numFmtId="43" fontId="10" fillId="0" borderId="36" xfId="1" applyFont="1" applyBorder="1" applyAlignment="1">
      <alignment horizontal="center" vertical="center"/>
    </xf>
    <xf numFmtId="0" fontId="9" fillId="2" borderId="125" xfId="0" applyFont="1" applyFill="1" applyBorder="1" applyAlignment="1">
      <alignment horizontal="left" vertical="center"/>
    </xf>
    <xf numFmtId="165" fontId="9" fillId="2" borderId="125" xfId="2" applyNumberFormat="1" applyFont="1" applyFill="1" applyBorder="1" applyAlignment="1">
      <alignment horizontal="center" vertical="center"/>
    </xf>
    <xf numFmtId="165" fontId="9" fillId="2" borderId="2" xfId="2" applyNumberFormat="1" applyFont="1" applyFill="1" applyBorder="1" applyAlignment="1">
      <alignment horizontal="center" vertical="center"/>
    </xf>
    <xf numFmtId="0" fontId="4" fillId="0" borderId="34" xfId="0" applyFont="1" applyBorder="1" applyAlignment="1">
      <alignment horizontal="left" wrapText="1" indent="1"/>
    </xf>
    <xf numFmtId="0" fontId="4" fillId="0" borderId="34" xfId="0" applyFont="1" applyBorder="1" applyAlignment="1">
      <alignment horizontal="left" indent="1"/>
    </xf>
    <xf numFmtId="0" fontId="24" fillId="0" borderId="46" xfId="0" applyFont="1" applyBorder="1" applyAlignment="1">
      <alignment vertical="center"/>
    </xf>
    <xf numFmtId="166" fontId="24" fillId="0" borderId="46" xfId="0" applyNumberFormat="1" applyFont="1" applyBorder="1" applyAlignment="1">
      <alignment vertical="center"/>
    </xf>
    <xf numFmtId="165" fontId="24" fillId="0" borderId="46" xfId="2" applyNumberFormat="1" applyFont="1" applyBorder="1" applyAlignment="1">
      <alignment vertical="center"/>
    </xf>
    <xf numFmtId="165" fontId="24" fillId="0" borderId="0" xfId="2" applyNumberFormat="1" applyFont="1" applyAlignment="1">
      <alignment vertical="center"/>
    </xf>
    <xf numFmtId="0" fontId="9" fillId="17" borderId="126" xfId="0" applyFont="1" applyFill="1" applyBorder="1" applyAlignment="1">
      <alignment horizontal="center" vertical="center"/>
    </xf>
    <xf numFmtId="0" fontId="9" fillId="17" borderId="74" xfId="0" applyFont="1" applyFill="1" applyBorder="1" applyAlignment="1">
      <alignment horizontal="center" vertical="center" wrapText="1"/>
    </xf>
    <xf numFmtId="0" fontId="9" fillId="17" borderId="74" xfId="0" applyFont="1" applyFill="1" applyBorder="1" applyAlignment="1">
      <alignment horizontal="center" vertical="center"/>
    </xf>
    <xf numFmtId="0" fontId="9" fillId="17" borderId="127" xfId="0" applyFont="1" applyFill="1" applyBorder="1" applyAlignment="1">
      <alignment horizontal="center" vertical="center" wrapText="1"/>
    </xf>
    <xf numFmtId="0" fontId="4" fillId="0" borderId="34" xfId="0" applyFont="1" applyBorder="1" applyAlignment="1">
      <alignment horizontal="left" vertical="center" wrapText="1"/>
    </xf>
    <xf numFmtId="165" fontId="4" fillId="0" borderId="36" xfId="2" applyNumberFormat="1" applyFont="1" applyBorder="1" applyAlignment="1">
      <alignment horizontal="center" vertical="center"/>
    </xf>
    <xf numFmtId="0" fontId="9" fillId="17" borderId="128" xfId="0" applyFont="1" applyFill="1" applyBorder="1" applyAlignment="1">
      <alignment horizontal="left" vertical="center"/>
    </xf>
    <xf numFmtId="165" fontId="9" fillId="17" borderId="124" xfId="2" applyNumberFormat="1" applyFont="1" applyFill="1" applyBorder="1" applyAlignment="1">
      <alignment horizontal="center" vertical="center"/>
    </xf>
    <xf numFmtId="0" fontId="58" fillId="0" borderId="0" xfId="12" applyFont="1"/>
    <xf numFmtId="0" fontId="58" fillId="0" borderId="28" xfId="12" applyFont="1" applyBorder="1"/>
    <xf numFmtId="0" fontId="59" fillId="0" borderId="2" xfId="12" applyFont="1" applyBorder="1" applyAlignment="1">
      <alignment horizontal="center" vertical="center"/>
    </xf>
    <xf numFmtId="3" fontId="58" fillId="0" borderId="6" xfId="12" applyNumberFormat="1" applyFont="1" applyBorder="1" applyAlignment="1">
      <alignment horizontal="center" vertical="center"/>
    </xf>
    <xf numFmtId="4" fontId="21" fillId="0" borderId="0" xfId="12" applyNumberFormat="1" applyFont="1" applyAlignment="1">
      <alignment vertical="center" wrapText="1"/>
    </xf>
    <xf numFmtId="0" fontId="6" fillId="18" borderId="0" xfId="12" applyFont="1" applyFill="1" applyAlignment="1">
      <alignment horizontal="left"/>
    </xf>
    <xf numFmtId="165" fontId="6" fillId="18" borderId="0" xfId="13" applyNumberFormat="1" applyFont="1" applyFill="1" applyBorder="1" applyAlignment="1">
      <alignment horizontal="center" vertical="center"/>
    </xf>
    <xf numFmtId="165" fontId="58" fillId="0" borderId="0" xfId="2" applyNumberFormat="1" applyFont="1"/>
    <xf numFmtId="0" fontId="6" fillId="0" borderId="0" xfId="12" applyFont="1" applyAlignment="1">
      <alignment horizontal="left" indent="1"/>
    </xf>
    <xf numFmtId="165" fontId="6" fillId="0" borderId="0" xfId="13" applyNumberFormat="1" applyFont="1" applyBorder="1" applyAlignment="1">
      <alignment horizontal="center" vertical="center"/>
    </xf>
    <xf numFmtId="0" fontId="4" fillId="0" borderId="0" xfId="12" applyFont="1" applyAlignment="1">
      <alignment horizontal="left" indent="2"/>
    </xf>
    <xf numFmtId="3" fontId="4" fillId="0" borderId="0" xfId="12" applyNumberFormat="1" applyFont="1" applyAlignment="1">
      <alignment horizontal="center" vertical="center"/>
    </xf>
    <xf numFmtId="165" fontId="4" fillId="0" borderId="0" xfId="13" applyNumberFormat="1" applyFont="1" applyBorder="1" applyAlignment="1">
      <alignment horizontal="center" vertical="center"/>
    </xf>
    <xf numFmtId="0" fontId="4" fillId="0" borderId="0" xfId="12" applyFont="1" applyAlignment="1">
      <alignment horizontal="left" vertical="center" indent="2"/>
    </xf>
    <xf numFmtId="0" fontId="15" fillId="0" borderId="0" xfId="0" applyFont="1" applyAlignment="1">
      <alignment vertical="center"/>
    </xf>
    <xf numFmtId="43" fontId="58" fillId="0" borderId="0" xfId="14" applyFont="1"/>
    <xf numFmtId="43" fontId="58" fillId="0" borderId="0" xfId="14" applyFont="1" applyBorder="1"/>
    <xf numFmtId="43" fontId="6" fillId="0" borderId="0" xfId="0" applyNumberFormat="1" applyFont="1"/>
    <xf numFmtId="0" fontId="22" fillId="0" borderId="0" xfId="0" applyFont="1"/>
    <xf numFmtId="44" fontId="58" fillId="0" borderId="0" xfId="15" applyFont="1"/>
    <xf numFmtId="44" fontId="58" fillId="0" borderId="0" xfId="12" applyNumberFormat="1" applyFont="1"/>
    <xf numFmtId="0" fontId="58" fillId="0" borderId="0" xfId="12" applyFont="1" applyAlignment="1">
      <alignment horizontal="center" vertical="center"/>
    </xf>
    <xf numFmtId="165" fontId="58" fillId="0" borderId="0" xfId="13" applyNumberFormat="1" applyFont="1"/>
    <xf numFmtId="0" fontId="10" fillId="0" borderId="0" xfId="4" applyFont="1" applyAlignment="1">
      <alignment horizontal="center" vertical="center"/>
    </xf>
    <xf numFmtId="0" fontId="10" fillId="0" borderId="17" xfId="4" applyFont="1" applyBorder="1" applyAlignment="1">
      <alignment horizontal="center" vertical="center"/>
    </xf>
    <xf numFmtId="0" fontId="6" fillId="0" borderId="42" xfId="0" applyFont="1" applyBorder="1" applyAlignment="1">
      <alignment horizontal="center" vertical="center"/>
    </xf>
    <xf numFmtId="166" fontId="6" fillId="0" borderId="2" xfId="1" applyNumberFormat="1" applyFont="1" applyFill="1" applyBorder="1" applyAlignment="1">
      <alignment horizontal="center" vertical="center"/>
    </xf>
    <xf numFmtId="0" fontId="6" fillId="19" borderId="0" xfId="0" applyFont="1" applyFill="1" applyAlignment="1">
      <alignment horizontal="left"/>
    </xf>
    <xf numFmtId="165" fontId="6" fillId="19" borderId="0" xfId="2" applyNumberFormat="1" applyFont="1" applyFill="1" applyAlignment="1">
      <alignment horizontal="center"/>
    </xf>
    <xf numFmtId="165" fontId="6" fillId="19" borderId="0" xfId="2" applyNumberFormat="1" applyFont="1" applyFill="1" applyAlignment="1">
      <alignment horizontal="center" vertical="center"/>
    </xf>
    <xf numFmtId="165" fontId="10" fillId="0" borderId="0" xfId="2" applyNumberFormat="1" applyFont="1"/>
    <xf numFmtId="165" fontId="4" fillId="0" borderId="0" xfId="2" applyNumberFormat="1" applyFont="1" applyAlignment="1">
      <alignment horizontal="center"/>
    </xf>
    <xf numFmtId="166" fontId="10" fillId="0" borderId="0" xfId="1" applyNumberFormat="1" applyFont="1"/>
    <xf numFmtId="166" fontId="10" fillId="0" borderId="0" xfId="0" applyNumberFormat="1" applyFont="1"/>
    <xf numFmtId="0" fontId="60" fillId="0" borderId="0" xfId="0" applyFont="1" applyAlignment="1">
      <alignment horizontal="left"/>
    </xf>
    <xf numFmtId="166" fontId="9" fillId="0" borderId="0" xfId="0" applyNumberFormat="1" applyFont="1"/>
    <xf numFmtId="165" fontId="9" fillId="0" borderId="0" xfId="2" applyNumberFormat="1" applyFont="1" applyFill="1" applyBorder="1"/>
    <xf numFmtId="165" fontId="9" fillId="0" borderId="0" xfId="2" applyNumberFormat="1" applyFont="1" applyFill="1" applyBorder="1" applyAlignment="1">
      <alignment horizontal="center" vertical="center"/>
    </xf>
    <xf numFmtId="37" fontId="9" fillId="0" borderId="0" xfId="0" applyNumberFormat="1" applyFont="1" applyAlignment="1">
      <alignment horizontal="center" vertical="center"/>
    </xf>
    <xf numFmtId="165" fontId="10" fillId="0" borderId="0" xfId="2" applyNumberFormat="1" applyFont="1" applyFill="1"/>
    <xf numFmtId="0" fontId="14" fillId="0" borderId="0" xfId="0" applyFont="1"/>
    <xf numFmtId="166" fontId="6" fillId="0" borderId="0" xfId="0" applyNumberFormat="1" applyFont="1"/>
    <xf numFmtId="0" fontId="15" fillId="0" borderId="0" xfId="0" applyFont="1"/>
    <xf numFmtId="165" fontId="6" fillId="19" borderId="0" xfId="2" applyNumberFormat="1" applyFont="1" applyFill="1"/>
    <xf numFmtId="165" fontId="4" fillId="0" borderId="0" xfId="2" applyNumberFormat="1" applyFont="1" applyFill="1"/>
    <xf numFmtId="3" fontId="0" fillId="0" borderId="0" xfId="0" applyNumberFormat="1"/>
    <xf numFmtId="165" fontId="4" fillId="0" borderId="0" xfId="2" applyNumberFormat="1" applyFont="1" applyAlignment="1">
      <alignment horizontal="right"/>
    </xf>
    <xf numFmtId="165" fontId="4" fillId="0" borderId="0" xfId="2" applyNumberFormat="1" applyFont="1" applyFill="1" applyAlignment="1">
      <alignment horizontal="right"/>
    </xf>
    <xf numFmtId="165" fontId="9" fillId="6" borderId="16" xfId="2" applyNumberFormat="1" applyFont="1" applyFill="1" applyBorder="1"/>
    <xf numFmtId="165" fontId="6" fillId="7" borderId="0" xfId="2" applyNumberFormat="1" applyFont="1" applyFill="1" applyAlignment="1">
      <alignment horizontal="center"/>
    </xf>
    <xf numFmtId="0" fontId="6" fillId="0" borderId="0" xfId="0" applyFont="1" applyAlignment="1">
      <alignment horizontal="left" indent="1"/>
    </xf>
    <xf numFmtId="165" fontId="6" fillId="0" borderId="0" xfId="2" applyNumberFormat="1" applyFont="1" applyAlignment="1">
      <alignment horizontal="center"/>
    </xf>
    <xf numFmtId="0" fontId="4" fillId="0" borderId="0" xfId="0" applyFont="1" applyAlignment="1">
      <alignment horizontal="left" indent="2"/>
    </xf>
    <xf numFmtId="0" fontId="4" fillId="0" borderId="130" xfId="0" applyFont="1" applyBorder="1" applyAlignment="1">
      <alignment horizontal="left" indent="2"/>
    </xf>
    <xf numFmtId="165" fontId="4" fillId="0" borderId="130" xfId="2" applyNumberFormat="1" applyFont="1" applyBorder="1" applyAlignment="1">
      <alignment horizontal="center"/>
    </xf>
    <xf numFmtId="165" fontId="6" fillId="0" borderId="0" xfId="2" applyNumberFormat="1" applyFont="1" applyFill="1" applyAlignment="1">
      <alignment horizontal="center"/>
    </xf>
    <xf numFmtId="0" fontId="3" fillId="20" borderId="131" xfId="0" applyFont="1" applyFill="1" applyBorder="1" applyAlignment="1">
      <alignment horizontal="left"/>
    </xf>
    <xf numFmtId="165" fontId="37" fillId="20" borderId="131" xfId="2" applyNumberFormat="1" applyFont="1" applyFill="1" applyBorder="1" applyAlignment="1">
      <alignment horizontal="right" vertical="center"/>
    </xf>
    <xf numFmtId="0" fontId="3" fillId="21" borderId="0" xfId="0" applyFont="1" applyFill="1" applyAlignment="1">
      <alignment horizontal="left" indent="1"/>
    </xf>
    <xf numFmtId="0" fontId="28" fillId="0" borderId="0" xfId="0" applyFont="1" applyAlignment="1">
      <alignment vertical="center"/>
    </xf>
    <xf numFmtId="0" fontId="55" fillId="6" borderId="140" xfId="0" applyFont="1" applyFill="1" applyBorder="1" applyAlignment="1">
      <alignment horizontal="center" vertical="center"/>
    </xf>
    <xf numFmtId="0" fontId="55" fillId="6" borderId="92" xfId="0" applyFont="1" applyFill="1" applyBorder="1" applyAlignment="1">
      <alignment horizontal="center" vertical="center" wrapText="1"/>
    </xf>
    <xf numFmtId="0" fontId="55" fillId="6" borderId="97" xfId="0" applyFont="1" applyFill="1" applyBorder="1" applyAlignment="1">
      <alignment horizontal="center" vertical="center"/>
    </xf>
    <xf numFmtId="0" fontId="55" fillId="6" borderId="97" xfId="0" applyFont="1" applyFill="1" applyBorder="1" applyAlignment="1">
      <alignment horizontal="center" vertical="center" wrapText="1"/>
    </xf>
    <xf numFmtId="0" fontId="55" fillId="6" borderId="137" xfId="0" applyFont="1" applyFill="1" applyBorder="1" applyAlignment="1">
      <alignment horizontal="center" vertical="center" wrapText="1"/>
    </xf>
    <xf numFmtId="0" fontId="55" fillId="6" borderId="137" xfId="0" applyFont="1" applyFill="1" applyBorder="1" applyAlignment="1">
      <alignment horizontal="center" vertical="center"/>
    </xf>
    <xf numFmtId="0" fontId="55" fillId="6" borderId="39" xfId="0" applyFont="1" applyFill="1" applyBorder="1" applyAlignment="1">
      <alignment horizontal="center" vertical="center"/>
    </xf>
    <xf numFmtId="0" fontId="4" fillId="0" borderId="145" xfId="0" applyFont="1" applyBorder="1" applyAlignment="1">
      <alignment horizontal="left"/>
    </xf>
    <xf numFmtId="165" fontId="4" fillId="0" borderId="147" xfId="2" applyNumberFormat="1" applyFont="1" applyFill="1" applyBorder="1" applyAlignment="1">
      <alignment horizontal="center" vertical="center"/>
    </xf>
    <xf numFmtId="172" fontId="4" fillId="0" borderId="147" xfId="17" applyNumberFormat="1" applyFont="1" applyFill="1" applyBorder="1" applyAlignment="1">
      <alignment horizontal="center" vertical="center"/>
    </xf>
    <xf numFmtId="165" fontId="4" fillId="0" borderId="145" xfId="2" applyNumberFormat="1" applyFont="1" applyFill="1" applyBorder="1" applyAlignment="1">
      <alignment horizontal="center" vertical="center"/>
    </xf>
    <xf numFmtId="165" fontId="10" fillId="0" borderId="145" xfId="2" applyNumberFormat="1" applyFont="1" applyFill="1" applyBorder="1" applyAlignment="1">
      <alignment horizontal="center" vertical="center"/>
    </xf>
    <xf numFmtId="172" fontId="4" fillId="0" borderId="146" xfId="17" applyNumberFormat="1" applyFont="1" applyFill="1" applyBorder="1" applyAlignment="1">
      <alignment horizontal="center" vertical="center"/>
    </xf>
    <xf numFmtId="165" fontId="4" fillId="0" borderId="145" xfId="2" applyNumberFormat="1" applyFont="1" applyFill="1" applyBorder="1" applyAlignment="1">
      <alignment horizontal="center"/>
    </xf>
    <xf numFmtId="165" fontId="10" fillId="0" borderId="145" xfId="2" applyNumberFormat="1" applyFont="1" applyFill="1" applyBorder="1" applyAlignment="1">
      <alignment horizontal="center"/>
    </xf>
    <xf numFmtId="0" fontId="9" fillId="2" borderId="43" xfId="0" applyFont="1" applyFill="1" applyBorder="1" applyAlignment="1">
      <alignment horizontal="left" vertical="center"/>
    </xf>
    <xf numFmtId="165" fontId="9" fillId="2" borderId="148" xfId="2" applyNumberFormat="1" applyFont="1" applyFill="1" applyBorder="1" applyAlignment="1">
      <alignment horizontal="center" vertical="center"/>
    </xf>
    <xf numFmtId="174" fontId="9" fillId="2" borderId="148" xfId="17" applyNumberFormat="1" applyFont="1" applyFill="1" applyBorder="1" applyAlignment="1">
      <alignment horizontal="center" vertical="center"/>
    </xf>
    <xf numFmtId="165" fontId="9" fillId="2" borderId="148" xfId="2" applyNumberFormat="1" applyFont="1" applyFill="1" applyBorder="1" applyAlignment="1">
      <alignment horizontal="center"/>
    </xf>
    <xf numFmtId="165" fontId="9" fillId="2" borderId="149" xfId="2" applyNumberFormat="1" applyFont="1" applyFill="1" applyBorder="1" applyAlignment="1">
      <alignment horizontal="center"/>
    </xf>
    <xf numFmtId="172" fontId="4" fillId="0" borderId="18" xfId="17" applyNumberFormat="1" applyFont="1" applyFill="1" applyBorder="1" applyAlignment="1">
      <alignment horizontal="right" vertical="center"/>
    </xf>
    <xf numFmtId="0" fontId="61" fillId="6" borderId="140" xfId="0" applyFont="1" applyFill="1" applyBorder="1" applyAlignment="1">
      <alignment horizontal="center" vertical="center"/>
    </xf>
    <xf numFmtId="0" fontId="61" fillId="6" borderId="92" xfId="0" applyFont="1" applyFill="1" applyBorder="1" applyAlignment="1">
      <alignment horizontal="center" vertical="center" wrapText="1"/>
    </xf>
    <xf numFmtId="0" fontId="61" fillId="6" borderId="137" xfId="0" applyFont="1" applyFill="1" applyBorder="1" applyAlignment="1">
      <alignment horizontal="center" vertical="center" wrapText="1"/>
    </xf>
    <xf numFmtId="0" fontId="61" fillId="6" borderId="137" xfId="0" applyFont="1" applyFill="1" applyBorder="1" applyAlignment="1">
      <alignment horizontal="center" vertical="center"/>
    </xf>
    <xf numFmtId="0" fontId="61" fillId="6" borderId="97" xfId="0" applyFont="1" applyFill="1" applyBorder="1" applyAlignment="1">
      <alignment horizontal="center" vertical="center" wrapText="1"/>
    </xf>
    <xf numFmtId="0" fontId="61" fillId="6" borderId="39" xfId="0" applyFont="1" applyFill="1" applyBorder="1" applyAlignment="1">
      <alignment horizontal="center" vertical="center"/>
    </xf>
    <xf numFmtId="0" fontId="3" fillId="7" borderId="145" xfId="0" applyFont="1" applyFill="1" applyBorder="1" applyAlignment="1">
      <alignment horizontal="left"/>
    </xf>
    <xf numFmtId="0" fontId="5" fillId="0" borderId="0" xfId="0" applyFont="1" applyAlignment="1">
      <alignment horizontal="left" indent="2"/>
    </xf>
    <xf numFmtId="0" fontId="5" fillId="0" borderId="0" xfId="0" applyFont="1" applyAlignment="1">
      <alignment horizontal="left" indent="4"/>
    </xf>
    <xf numFmtId="0" fontId="5" fillId="0" borderId="0" xfId="0" applyFont="1" applyAlignment="1">
      <alignment horizontal="left" indent="5"/>
    </xf>
    <xf numFmtId="0" fontId="5" fillId="0" borderId="0" xfId="0" applyFont="1" applyAlignment="1">
      <alignment horizontal="left" indent="3"/>
    </xf>
    <xf numFmtId="0" fontId="26" fillId="2" borderId="43" xfId="0" applyFont="1" applyFill="1" applyBorder="1" applyAlignment="1">
      <alignment horizontal="left" vertical="center"/>
    </xf>
    <xf numFmtId="165" fontId="4" fillId="0" borderId="0" xfId="2" applyNumberFormat="1" applyFont="1" applyFill="1" applyBorder="1"/>
    <xf numFmtId="0" fontId="4" fillId="0" borderId="0" xfId="0" applyFont="1" applyAlignment="1">
      <alignment wrapText="1"/>
    </xf>
    <xf numFmtId="166" fontId="7" fillId="0" borderId="0" xfId="17" applyNumberFormat="1" applyFont="1" applyFill="1" applyBorder="1" applyAlignment="1">
      <alignment horizontal="center" vertical="center"/>
    </xf>
    <xf numFmtId="0" fontId="63" fillId="2" borderId="140" xfId="0" applyFont="1" applyFill="1" applyBorder="1" applyAlignment="1">
      <alignment horizontal="center" vertical="center"/>
    </xf>
    <xf numFmtId="0" fontId="63" fillId="2" borderId="92" xfId="0" applyFont="1" applyFill="1" applyBorder="1" applyAlignment="1">
      <alignment horizontal="center" vertical="center" wrapText="1"/>
    </xf>
    <xf numFmtId="0" fontId="63" fillId="2" borderId="97" xfId="0" applyFont="1" applyFill="1" applyBorder="1" applyAlignment="1">
      <alignment horizontal="center" vertical="center"/>
    </xf>
    <xf numFmtId="0" fontId="63" fillId="2" borderId="97"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63" fillId="2" borderId="137" xfId="0" applyFont="1" applyFill="1" applyBorder="1" applyAlignment="1">
      <alignment horizontal="center" vertical="center"/>
    </xf>
    <xf numFmtId="0" fontId="63" fillId="2" borderId="150" xfId="0" applyFont="1" applyFill="1" applyBorder="1" applyAlignment="1">
      <alignment horizontal="center" vertical="center" wrapText="1"/>
    </xf>
    <xf numFmtId="0" fontId="64" fillId="22" borderId="145" xfId="0" applyFont="1" applyFill="1" applyBorder="1" applyAlignment="1">
      <alignment horizontal="left"/>
    </xf>
    <xf numFmtId="175" fontId="64" fillId="22" borderId="147" xfId="17" applyNumberFormat="1" applyFont="1" applyFill="1" applyBorder="1" applyAlignment="1">
      <alignment horizontal="center"/>
    </xf>
    <xf numFmtId="166" fontId="64" fillId="22" borderId="147" xfId="17" applyNumberFormat="1" applyFont="1" applyFill="1" applyBorder="1" applyAlignment="1">
      <alignment horizontal="center"/>
    </xf>
    <xf numFmtId="165" fontId="64" fillId="22" borderId="147" xfId="2" applyNumberFormat="1" applyFont="1" applyFill="1" applyBorder="1" applyAlignment="1">
      <alignment horizontal="right"/>
    </xf>
    <xf numFmtId="172" fontId="64" fillId="22" borderId="147" xfId="17" applyNumberFormat="1" applyFont="1" applyFill="1" applyBorder="1" applyAlignment="1">
      <alignment horizontal="right" indent="1"/>
    </xf>
    <xf numFmtId="165" fontId="64" fillId="22" borderId="145" xfId="2" applyNumberFormat="1" applyFont="1" applyFill="1" applyBorder="1" applyAlignment="1">
      <alignment horizontal="right" vertical="center"/>
    </xf>
    <xf numFmtId="0" fontId="65" fillId="0" borderId="0" xfId="0" applyFont="1" applyAlignment="1">
      <alignment horizontal="left" indent="1"/>
    </xf>
    <xf numFmtId="165" fontId="65" fillId="0" borderId="0" xfId="2" applyNumberFormat="1" applyFont="1" applyAlignment="1">
      <alignment horizontal="right"/>
    </xf>
    <xf numFmtId="165" fontId="65" fillId="0" borderId="0" xfId="2" applyNumberFormat="1" applyFont="1" applyAlignment="1">
      <alignment horizontal="right" vertical="center"/>
    </xf>
    <xf numFmtId="164" fontId="65" fillId="0" borderId="0" xfId="17" applyNumberFormat="1" applyFont="1" applyAlignment="1">
      <alignment horizontal="right" vertical="center" indent="1"/>
    </xf>
    <xf numFmtId="0" fontId="65" fillId="5" borderId="0" xfId="0" applyFont="1" applyFill="1" applyAlignment="1">
      <alignment horizontal="left" indent="1"/>
    </xf>
    <xf numFmtId="165" fontId="65" fillId="0" borderId="0" xfId="2" applyNumberFormat="1" applyFont="1" applyFill="1" applyAlignment="1">
      <alignment horizontal="right" vertical="center"/>
    </xf>
    <xf numFmtId="43" fontId="4" fillId="0" borderId="0" xfId="17" applyFont="1" applyBorder="1" applyAlignment="1">
      <alignment horizontal="center" vertical="center"/>
    </xf>
    <xf numFmtId="164" fontId="65" fillId="0" borderId="0" xfId="17" applyNumberFormat="1" applyFont="1" applyFill="1" applyAlignment="1">
      <alignment horizontal="right" vertical="center" indent="1"/>
    </xf>
    <xf numFmtId="166" fontId="4" fillId="0" borderId="0" xfId="17" applyNumberFormat="1" applyFont="1"/>
    <xf numFmtId="0" fontId="66" fillId="2" borderId="43" xfId="0" applyFont="1" applyFill="1" applyBorder="1" applyAlignment="1">
      <alignment horizontal="left" vertical="center"/>
    </xf>
    <xf numFmtId="165" fontId="66" fillId="2" borderId="148" xfId="2" applyNumberFormat="1" applyFont="1" applyFill="1" applyBorder="1" applyAlignment="1">
      <alignment horizontal="right" vertical="center"/>
    </xf>
    <xf numFmtId="165" fontId="66" fillId="2" borderId="148" xfId="2" applyNumberFormat="1" applyFont="1" applyFill="1" applyBorder="1" applyAlignment="1">
      <alignment horizontal="center" vertical="center"/>
    </xf>
    <xf numFmtId="176" fontId="4" fillId="0" borderId="0" xfId="0" applyNumberFormat="1" applyFont="1"/>
    <xf numFmtId="174" fontId="4" fillId="0" borderId="0" xfId="0" applyNumberFormat="1" applyFont="1"/>
    <xf numFmtId="175" fontId="9" fillId="0" borderId="0" xfId="17" applyNumberFormat="1" applyFont="1" applyFill="1" applyBorder="1" applyAlignment="1">
      <alignment horizontal="center" vertical="center"/>
    </xf>
    <xf numFmtId="4" fontId="21" fillId="0" borderId="0" xfId="0" applyNumberFormat="1" applyFont="1"/>
    <xf numFmtId="175" fontId="4" fillId="0" borderId="0" xfId="0" applyNumberFormat="1" applyFont="1"/>
    <xf numFmtId="0" fontId="55" fillId="2" borderId="140" xfId="0" applyFont="1" applyFill="1" applyBorder="1" applyAlignment="1">
      <alignment horizontal="center" vertical="center"/>
    </xf>
    <xf numFmtId="0" fontId="55" fillId="2" borderId="92" xfId="0" applyFont="1" applyFill="1" applyBorder="1" applyAlignment="1">
      <alignment horizontal="center" vertical="center" wrapText="1"/>
    </xf>
    <xf numFmtId="0" fontId="55" fillId="2" borderId="97" xfId="0" applyFont="1" applyFill="1" applyBorder="1" applyAlignment="1">
      <alignment horizontal="center" vertical="center"/>
    </xf>
    <xf numFmtId="0" fontId="55" fillId="2" borderId="97" xfId="0" applyFont="1" applyFill="1" applyBorder="1" applyAlignment="1">
      <alignment horizontal="center" vertical="center" wrapText="1"/>
    </xf>
    <xf numFmtId="0" fontId="55" fillId="2" borderId="137" xfId="0" applyFont="1" applyFill="1" applyBorder="1" applyAlignment="1">
      <alignment horizontal="center" vertical="center" wrapText="1"/>
    </xf>
    <xf numFmtId="0" fontId="55" fillId="2" borderId="137" xfId="0" applyFont="1" applyFill="1" applyBorder="1" applyAlignment="1">
      <alignment horizontal="center" vertical="center"/>
    </xf>
    <xf numFmtId="0" fontId="55" fillId="2" borderId="150" xfId="0" applyFont="1" applyFill="1" applyBorder="1" applyAlignment="1">
      <alignment horizontal="center" vertical="center" wrapText="1"/>
    </xf>
    <xf numFmtId="0" fontId="6" fillId="22" borderId="145" xfId="0" applyFont="1" applyFill="1" applyBorder="1" applyAlignment="1">
      <alignment horizontal="left"/>
    </xf>
    <xf numFmtId="166" fontId="6" fillId="22" borderId="147" xfId="17" applyNumberFormat="1" applyFont="1" applyFill="1" applyBorder="1" applyAlignment="1">
      <alignment horizontal="center"/>
    </xf>
    <xf numFmtId="165" fontId="6" fillId="22" borderId="145" xfId="2" applyNumberFormat="1" applyFont="1" applyFill="1" applyBorder="1" applyAlignment="1">
      <alignment horizontal="right" vertical="center"/>
    </xf>
    <xf numFmtId="175" fontId="6" fillId="22" borderId="147" xfId="17" applyNumberFormat="1" applyFont="1" applyFill="1" applyBorder="1" applyAlignment="1">
      <alignment horizontal="center"/>
    </xf>
    <xf numFmtId="165" fontId="6" fillId="22" borderId="147" xfId="2" applyNumberFormat="1" applyFont="1" applyFill="1" applyBorder="1" applyAlignment="1">
      <alignment horizontal="right"/>
    </xf>
    <xf numFmtId="172" fontId="6" fillId="22" borderId="147" xfId="17" applyNumberFormat="1" applyFont="1" applyFill="1" applyBorder="1" applyAlignment="1">
      <alignment horizontal="right" indent="1"/>
    </xf>
    <xf numFmtId="165" fontId="4" fillId="0" borderId="0" xfId="2" applyNumberFormat="1" applyFont="1" applyAlignment="1">
      <alignment horizontal="right" vertical="center"/>
    </xf>
    <xf numFmtId="165" fontId="4" fillId="0" borderId="0" xfId="2" applyNumberFormat="1" applyFont="1" applyFill="1" applyAlignment="1">
      <alignment horizontal="right" vertical="center"/>
    </xf>
    <xf numFmtId="165" fontId="4" fillId="0" borderId="0" xfId="2" applyNumberFormat="1" applyFont="1" applyFill="1" applyAlignment="1">
      <alignment vertical="center"/>
    </xf>
    <xf numFmtId="165" fontId="9" fillId="2" borderId="148" xfId="2" applyNumberFormat="1" applyFont="1" applyFill="1" applyBorder="1" applyAlignment="1">
      <alignment horizontal="right" vertical="center"/>
    </xf>
    <xf numFmtId="165" fontId="9" fillId="2" borderId="148" xfId="2" applyNumberFormat="1" applyFont="1" applyFill="1" applyBorder="1" applyAlignment="1">
      <alignment vertical="center"/>
    </xf>
    <xf numFmtId="43" fontId="10" fillId="0" borderId="0" xfId="17" applyFont="1"/>
    <xf numFmtId="172" fontId="4" fillId="0" borderId="0" xfId="17" applyNumberFormat="1" applyFont="1" applyAlignment="1">
      <alignment horizontal="center"/>
    </xf>
    <xf numFmtId="43" fontId="10" fillId="0" borderId="0" xfId="1" applyFont="1"/>
    <xf numFmtId="0" fontId="66" fillId="2" borderId="140" xfId="0" applyFont="1" applyFill="1" applyBorder="1" applyAlignment="1">
      <alignment horizontal="center" vertical="center"/>
    </xf>
    <xf numFmtId="0" fontId="66" fillId="17" borderId="152" xfId="0" applyFont="1" applyFill="1" applyBorder="1" applyAlignment="1">
      <alignment horizontal="center" vertical="center"/>
    </xf>
    <xf numFmtId="0" fontId="66" fillId="17" borderId="150" xfId="0" applyFont="1" applyFill="1" applyBorder="1" applyAlignment="1">
      <alignment horizontal="center" vertical="center"/>
    </xf>
    <xf numFmtId="177" fontId="4" fillId="0" borderId="0" xfId="18" applyFont="1"/>
    <xf numFmtId="165" fontId="64" fillId="22" borderId="147" xfId="2" applyNumberFormat="1" applyFont="1" applyFill="1" applyBorder="1" applyAlignment="1">
      <alignment horizontal="right" vertical="center"/>
    </xf>
    <xf numFmtId="165" fontId="64" fillId="22" borderId="147" xfId="2" applyNumberFormat="1" applyFont="1" applyFill="1" applyBorder="1" applyAlignment="1">
      <alignment horizontal="center" vertical="center"/>
    </xf>
    <xf numFmtId="165" fontId="64" fillId="22" borderId="153" xfId="2" applyNumberFormat="1" applyFont="1" applyFill="1" applyBorder="1" applyAlignment="1">
      <alignment horizontal="center" vertical="center"/>
    </xf>
    <xf numFmtId="0" fontId="64" fillId="22" borderId="0" xfId="0" applyFont="1" applyFill="1" applyAlignment="1">
      <alignment horizontal="left" indent="1"/>
    </xf>
    <xf numFmtId="165" fontId="64" fillId="22" borderId="0" xfId="2" applyNumberFormat="1" applyFont="1" applyFill="1" applyAlignment="1">
      <alignment horizontal="right" vertical="center"/>
    </xf>
    <xf numFmtId="165" fontId="64" fillId="22" borderId="0" xfId="2" applyNumberFormat="1" applyFont="1" applyFill="1" applyAlignment="1">
      <alignment horizontal="center" vertical="center"/>
    </xf>
    <xf numFmtId="0" fontId="65" fillId="5" borderId="0" xfId="0" applyFont="1" applyFill="1" applyAlignment="1">
      <alignment horizontal="left" wrapText="1" indent="2"/>
    </xf>
    <xf numFmtId="165" fontId="65" fillId="5" borderId="0" xfId="2" applyNumberFormat="1" applyFont="1" applyFill="1" applyBorder="1" applyAlignment="1">
      <alignment horizontal="right" vertical="center"/>
    </xf>
    <xf numFmtId="165" fontId="65" fillId="5" borderId="0" xfId="2" applyNumberFormat="1" applyFont="1" applyFill="1" applyBorder="1" applyAlignment="1">
      <alignment horizontal="center" vertical="center"/>
    </xf>
    <xf numFmtId="166" fontId="4" fillId="0" borderId="0" xfId="17" applyNumberFormat="1" applyFont="1" applyBorder="1"/>
    <xf numFmtId="0" fontId="65" fillId="0" borderId="0" xfId="0" applyFont="1" applyAlignment="1">
      <alignment horizontal="left" wrapText="1" indent="2"/>
    </xf>
    <xf numFmtId="165" fontId="65" fillId="0" borderId="0" xfId="2" applyNumberFormat="1" applyFont="1" applyFill="1" applyBorder="1" applyAlignment="1">
      <alignment horizontal="right" vertical="center"/>
    </xf>
    <xf numFmtId="165" fontId="65" fillId="0" borderId="0" xfId="2" applyNumberFormat="1" applyFont="1" applyFill="1" applyBorder="1" applyAlignment="1">
      <alignment horizontal="center" vertical="center"/>
    </xf>
    <xf numFmtId="165" fontId="65" fillId="0" borderId="0" xfId="2" applyNumberFormat="1" applyFont="1" applyFill="1" applyAlignment="1">
      <alignment horizontal="center" vertical="center"/>
    </xf>
    <xf numFmtId="165" fontId="65" fillId="0" borderId="0" xfId="2" applyNumberFormat="1" applyFont="1" applyBorder="1" applyAlignment="1">
      <alignment horizontal="right" vertical="center"/>
    </xf>
    <xf numFmtId="165" fontId="65" fillId="0" borderId="0" xfId="2" applyNumberFormat="1" applyFont="1" applyBorder="1" applyAlignment="1">
      <alignment horizontal="center" vertical="center"/>
    </xf>
    <xf numFmtId="165" fontId="64" fillId="22" borderId="0" xfId="2" applyNumberFormat="1" applyFont="1" applyFill="1" applyBorder="1" applyAlignment="1">
      <alignment horizontal="right" vertical="center"/>
    </xf>
    <xf numFmtId="165" fontId="64" fillId="22" borderId="0" xfId="2" applyNumberFormat="1" applyFont="1" applyFill="1" applyBorder="1" applyAlignment="1">
      <alignment horizontal="center" vertical="center"/>
    </xf>
    <xf numFmtId="165" fontId="65" fillId="5" borderId="0" xfId="2" applyNumberFormat="1" applyFont="1" applyFill="1" applyAlignment="1">
      <alignment horizontal="right" vertical="center"/>
    </xf>
    <xf numFmtId="165" fontId="65" fillId="5" borderId="0" xfId="2" applyNumberFormat="1" applyFont="1" applyFill="1" applyAlignment="1">
      <alignment horizontal="center" vertical="center"/>
    </xf>
    <xf numFmtId="165" fontId="65" fillId="0" borderId="0" xfId="2" applyNumberFormat="1" applyFont="1" applyAlignment="1">
      <alignment horizontal="center" vertical="center"/>
    </xf>
    <xf numFmtId="10" fontId="4" fillId="0" borderId="0" xfId="2" applyNumberFormat="1" applyFont="1"/>
    <xf numFmtId="0" fontId="4" fillId="0" borderId="0" xfId="0" applyFont="1" applyAlignment="1">
      <alignment horizontal="left" wrapText="1" indent="2"/>
    </xf>
    <xf numFmtId="0" fontId="66" fillId="2" borderId="154" xfId="0" applyFont="1" applyFill="1" applyBorder="1" applyAlignment="1">
      <alignment horizontal="left" indent="1"/>
    </xf>
    <xf numFmtId="165" fontId="66" fillId="2" borderId="149" xfId="2" applyNumberFormat="1" applyFont="1" applyFill="1" applyBorder="1" applyAlignment="1">
      <alignment horizontal="center" vertical="center"/>
    </xf>
    <xf numFmtId="178" fontId="4" fillId="0" borderId="0" xfId="0" applyNumberFormat="1" applyFont="1"/>
    <xf numFmtId="0" fontId="57" fillId="0" borderId="0" xfId="12"/>
    <xf numFmtId="0" fontId="7" fillId="23" borderId="35" xfId="0" applyFont="1" applyFill="1" applyBorder="1" applyAlignment="1">
      <alignment horizontal="left"/>
    </xf>
    <xf numFmtId="165" fontId="6" fillId="7" borderId="50" xfId="13" applyNumberFormat="1" applyFont="1" applyFill="1" applyBorder="1" applyAlignment="1">
      <alignment horizontal="center" vertical="center"/>
    </xf>
    <xf numFmtId="0" fontId="6" fillId="0" borderId="35" xfId="0" applyFont="1" applyBorder="1" applyAlignment="1">
      <alignment horizontal="left" indent="1"/>
    </xf>
    <xf numFmtId="165" fontId="59" fillId="0" borderId="50" xfId="13" applyNumberFormat="1" applyFont="1" applyBorder="1" applyAlignment="1">
      <alignment horizontal="center"/>
    </xf>
    <xf numFmtId="0" fontId="4" fillId="0" borderId="35" xfId="0" applyFont="1" applyBorder="1" applyAlignment="1">
      <alignment horizontal="left" indent="2"/>
    </xf>
    <xf numFmtId="165" fontId="58" fillId="0" borderId="50" xfId="13" applyNumberFormat="1" applyFont="1" applyBorder="1" applyAlignment="1">
      <alignment horizontal="center"/>
    </xf>
    <xf numFmtId="165" fontId="59" fillId="7" borderId="50" xfId="13" applyNumberFormat="1" applyFont="1" applyFill="1" applyBorder="1" applyAlignment="1">
      <alignment horizontal="center"/>
    </xf>
    <xf numFmtId="165" fontId="6" fillId="0" borderId="50" xfId="13" applyNumberFormat="1" applyFont="1" applyFill="1" applyBorder="1" applyAlignment="1">
      <alignment horizontal="center" vertical="center"/>
    </xf>
    <xf numFmtId="0" fontId="67" fillId="0" borderId="0" xfId="12" applyFont="1"/>
    <xf numFmtId="0" fontId="4" fillId="0" borderId="35" xfId="0" applyFont="1" applyBorder="1" applyAlignment="1">
      <alignment horizontal="left" indent="1"/>
    </xf>
    <xf numFmtId="165" fontId="4" fillId="0" borderId="50" xfId="2" applyNumberFormat="1" applyFont="1" applyBorder="1" applyAlignment="1">
      <alignment horizontal="center" vertical="center"/>
    </xf>
    <xf numFmtId="165" fontId="6" fillId="0" borderId="50" xfId="2" applyNumberFormat="1" applyFont="1" applyFill="1" applyBorder="1" applyAlignment="1">
      <alignment horizontal="center" vertical="center"/>
    </xf>
    <xf numFmtId="165" fontId="4" fillId="0" borderId="50" xfId="2" applyNumberFormat="1" applyFont="1" applyFill="1" applyBorder="1" applyAlignment="1">
      <alignment horizontal="center" vertical="center"/>
    </xf>
    <xf numFmtId="0" fontId="4" fillId="0" borderId="155" xfId="0" applyFont="1" applyBorder="1" applyAlignment="1">
      <alignment horizontal="left" indent="2"/>
    </xf>
    <xf numFmtId="165" fontId="4" fillId="0" borderId="51" xfId="2" applyNumberFormat="1" applyFont="1" applyFill="1" applyBorder="1" applyAlignment="1">
      <alignment horizontal="center" vertical="center"/>
    </xf>
    <xf numFmtId="0" fontId="15" fillId="5" borderId="0" xfId="0" applyFont="1" applyFill="1" applyProtection="1">
      <protection locked="0"/>
    </xf>
    <xf numFmtId="10" fontId="6" fillId="7" borderId="0" xfId="5" applyNumberFormat="1" applyFont="1" applyFill="1"/>
    <xf numFmtId="0" fontId="6" fillId="5" borderId="2" xfId="0" applyFont="1" applyFill="1" applyBorder="1" applyAlignment="1">
      <alignment horizontal="center" vertical="center"/>
    </xf>
    <xf numFmtId="166" fontId="7" fillId="5" borderId="3" xfId="7" applyNumberFormat="1" applyFont="1" applyFill="1" applyBorder="1"/>
    <xf numFmtId="0" fontId="6" fillId="5" borderId="26" xfId="0" applyFont="1" applyFill="1" applyBorder="1" applyAlignment="1">
      <alignment horizontal="center" vertical="center"/>
    </xf>
    <xf numFmtId="164" fontId="7" fillId="5" borderId="27" xfId="3" applyNumberFormat="1" applyFont="1" applyFill="1" applyBorder="1" applyAlignment="1">
      <alignment horizontal="center" vertical="center"/>
    </xf>
    <xf numFmtId="0" fontId="61" fillId="6" borderId="132" xfId="0" applyFont="1" applyFill="1" applyBorder="1" applyAlignment="1">
      <alignment horizontal="center" vertical="center"/>
    </xf>
    <xf numFmtId="0" fontId="9" fillId="6" borderId="23" xfId="12" applyFont="1" applyFill="1" applyBorder="1" applyAlignment="1">
      <alignment horizontal="center" vertical="center"/>
    </xf>
    <xf numFmtId="0" fontId="9" fillId="6" borderId="19" xfId="12" applyFont="1" applyFill="1" applyBorder="1" applyAlignment="1">
      <alignment horizontal="center"/>
    </xf>
    <xf numFmtId="0" fontId="9" fillId="6" borderId="18" xfId="12" applyFont="1" applyFill="1" applyBorder="1" applyAlignment="1">
      <alignment horizontal="center" vertical="center"/>
    </xf>
    <xf numFmtId="0" fontId="9" fillId="6" borderId="21" xfId="12" applyFont="1" applyFill="1" applyBorder="1" applyAlignment="1">
      <alignment horizontal="center" vertical="center"/>
    </xf>
    <xf numFmtId="0" fontId="9" fillId="6" borderId="17" xfId="12" applyFont="1" applyFill="1" applyBorder="1" applyAlignment="1">
      <alignment horizontal="center" vertical="center"/>
    </xf>
    <xf numFmtId="0" fontId="9" fillId="6" borderId="0" xfId="12" applyFont="1" applyFill="1" applyAlignment="1">
      <alignment horizontal="center"/>
    </xf>
    <xf numFmtId="0" fontId="9" fillId="6" borderId="18" xfId="12" applyFont="1" applyFill="1" applyBorder="1" applyAlignment="1">
      <alignment horizontal="center"/>
    </xf>
    <xf numFmtId="0" fontId="9" fillId="6" borderId="25" xfId="12" applyFont="1" applyFill="1" applyBorder="1" applyAlignment="1">
      <alignment horizontal="center"/>
    </xf>
    <xf numFmtId="0" fontId="9" fillId="6" borderId="21" xfId="12" applyFont="1" applyFill="1" applyBorder="1" applyAlignment="1">
      <alignment horizontal="center"/>
    </xf>
    <xf numFmtId="0" fontId="9" fillId="6" borderId="11" xfId="12" applyFont="1" applyFill="1" applyBorder="1" applyAlignment="1">
      <alignment horizontal="center"/>
    </xf>
    <xf numFmtId="0" fontId="9" fillId="6" borderId="0" xfId="12" applyFont="1" applyFill="1" applyAlignment="1">
      <alignment horizontal="left"/>
    </xf>
    <xf numFmtId="165" fontId="9" fillId="6" borderId="0" xfId="13" applyNumberFormat="1" applyFont="1" applyFill="1" applyBorder="1" applyAlignment="1">
      <alignment horizontal="center" vertical="center"/>
    </xf>
    <xf numFmtId="166" fontId="9" fillId="6" borderId="0" xfId="0" applyNumberFormat="1" applyFont="1" applyFill="1" applyAlignment="1">
      <alignment horizontal="left" vertical="center"/>
    </xf>
    <xf numFmtId="0" fontId="26" fillId="6" borderId="42" xfId="0" applyFont="1" applyFill="1" applyBorder="1" applyAlignment="1">
      <alignment horizontal="left" vertical="center"/>
    </xf>
    <xf numFmtId="165" fontId="9" fillId="6" borderId="3" xfId="2" applyNumberFormat="1" applyFont="1" applyFill="1" applyBorder="1"/>
    <xf numFmtId="0" fontId="6" fillId="7" borderId="35" xfId="0" applyFont="1" applyFill="1" applyBorder="1" applyAlignment="1">
      <alignment horizontal="left" indent="1"/>
    </xf>
    <xf numFmtId="165" fontId="6" fillId="7" borderId="0" xfId="2" applyNumberFormat="1" applyFont="1" applyFill="1" applyBorder="1" applyAlignment="1">
      <alignment horizontal="center"/>
    </xf>
    <xf numFmtId="165" fontId="6" fillId="7" borderId="50" xfId="2" applyNumberFormat="1" applyFont="1" applyFill="1" applyBorder="1" applyAlignment="1">
      <alignment horizontal="center"/>
    </xf>
    <xf numFmtId="0" fontId="5" fillId="5" borderId="0" xfId="0" applyFont="1" applyFill="1"/>
    <xf numFmtId="166" fontId="5" fillId="5" borderId="0" xfId="1" applyNumberFormat="1" applyFont="1" applyFill="1" applyAlignment="1">
      <alignment horizontal="center"/>
    </xf>
    <xf numFmtId="165" fontId="5" fillId="5" borderId="0" xfId="2" applyNumberFormat="1" applyFont="1" applyFill="1" applyAlignment="1">
      <alignment horizontal="center"/>
    </xf>
    <xf numFmtId="0" fontId="7" fillId="0" borderId="35" xfId="0" applyFont="1" applyBorder="1" applyAlignment="1">
      <alignment horizontal="left" indent="2"/>
    </xf>
    <xf numFmtId="165" fontId="4" fillId="0" borderId="0" xfId="2" applyNumberFormat="1" applyFont="1" applyFill="1" applyBorder="1" applyAlignment="1">
      <alignment horizontal="center"/>
    </xf>
    <xf numFmtId="165" fontId="10" fillId="24" borderId="50" xfId="2" applyNumberFormat="1" applyFont="1" applyFill="1" applyBorder="1" applyAlignment="1">
      <alignment horizontal="center"/>
    </xf>
    <xf numFmtId="0" fontId="4" fillId="0" borderId="35" xfId="0" applyFont="1" applyBorder="1" applyAlignment="1">
      <alignment horizontal="left" indent="3"/>
    </xf>
    <xf numFmtId="165" fontId="4" fillId="24" borderId="50" xfId="2" applyNumberFormat="1" applyFont="1" applyFill="1" applyBorder="1" applyAlignment="1">
      <alignment horizontal="center"/>
    </xf>
    <xf numFmtId="165" fontId="6" fillId="0" borderId="0" xfId="2" applyNumberFormat="1" applyFont="1" applyFill="1" applyBorder="1" applyAlignment="1">
      <alignment horizontal="center"/>
    </xf>
    <xf numFmtId="165" fontId="7" fillId="24" borderId="50" xfId="2" applyNumberFormat="1" applyFont="1" applyFill="1" applyBorder="1" applyAlignment="1">
      <alignment horizontal="center"/>
    </xf>
    <xf numFmtId="3" fontId="9" fillId="2" borderId="155" xfId="0" applyNumberFormat="1" applyFont="1" applyFill="1" applyBorder="1" applyAlignment="1">
      <alignment horizontal="center" vertical="center"/>
    </xf>
    <xf numFmtId="165" fontId="9" fillId="2" borderId="95" xfId="2" applyNumberFormat="1" applyFont="1" applyFill="1" applyBorder="1" applyAlignment="1">
      <alignment horizontal="center" vertical="center"/>
    </xf>
    <xf numFmtId="165" fontId="9" fillId="2" borderId="51" xfId="2" applyNumberFormat="1" applyFont="1" applyFill="1" applyBorder="1" applyAlignment="1">
      <alignment horizontal="center" vertical="center"/>
    </xf>
    <xf numFmtId="0" fontId="11" fillId="0" borderId="0" xfId="0" applyFont="1" applyAlignment="1">
      <alignment horizontal="justify" vertical="center"/>
    </xf>
    <xf numFmtId="166" fontId="5" fillId="0" borderId="0" xfId="0" applyNumberFormat="1" applyFont="1"/>
    <xf numFmtId="166" fontId="3" fillId="0" borderId="0" xfId="0" applyNumberFormat="1" applyFont="1"/>
    <xf numFmtId="0" fontId="24" fillId="0" borderId="0" xfId="0" applyFont="1" applyAlignment="1">
      <alignment horizontal="left" vertical="center"/>
    </xf>
    <xf numFmtId="41" fontId="21" fillId="0" borderId="0" xfId="1" applyNumberFormat="1" applyFont="1" applyFill="1" applyBorder="1" applyAlignment="1">
      <alignment horizontal="right" vertical="center"/>
    </xf>
    <xf numFmtId="0" fontId="59" fillId="0" borderId="0" xfId="12" applyFont="1" applyAlignment="1">
      <alignment horizontal="center"/>
    </xf>
    <xf numFmtId="0" fontId="58" fillId="0" borderId="0" xfId="12" applyFont="1" applyAlignment="1">
      <alignment horizontal="center"/>
    </xf>
    <xf numFmtId="4" fontId="58" fillId="0" borderId="0" xfId="12" applyNumberFormat="1" applyFont="1"/>
    <xf numFmtId="43" fontId="4" fillId="0" borderId="0" xfId="14" applyFont="1"/>
    <xf numFmtId="0" fontId="6" fillId="7" borderId="35" xfId="12" applyFont="1" applyFill="1" applyBorder="1" applyAlignment="1">
      <alignment horizontal="left" indent="1"/>
    </xf>
    <xf numFmtId="165" fontId="58" fillId="7" borderId="0" xfId="13" applyNumberFormat="1" applyFont="1" applyFill="1" applyBorder="1" applyAlignment="1">
      <alignment horizontal="center" vertical="center"/>
    </xf>
    <xf numFmtId="165" fontId="58" fillId="7" borderId="50" xfId="13" applyNumberFormat="1" applyFont="1" applyFill="1" applyBorder="1" applyAlignment="1">
      <alignment horizontal="center" vertical="center"/>
    </xf>
    <xf numFmtId="0" fontId="59" fillId="0" borderId="35" xfId="12" applyFont="1" applyBorder="1" applyAlignment="1">
      <alignment horizontal="left" indent="2"/>
    </xf>
    <xf numFmtId="165" fontId="58" fillId="0" borderId="0" xfId="13" applyNumberFormat="1" applyFont="1" applyFill="1" applyBorder="1" applyAlignment="1">
      <alignment horizontal="center" vertical="center"/>
    </xf>
    <xf numFmtId="165" fontId="58" fillId="0" borderId="50" xfId="13" applyNumberFormat="1" applyFont="1" applyFill="1" applyBorder="1" applyAlignment="1">
      <alignment horizontal="center" vertical="center"/>
    </xf>
    <xf numFmtId="0" fontId="6" fillId="0" borderId="35" xfId="12" applyFont="1" applyBorder="1" applyAlignment="1">
      <alignment horizontal="left" indent="3"/>
    </xf>
    <xf numFmtId="165" fontId="58" fillId="0" borderId="0" xfId="12" applyNumberFormat="1" applyFont="1"/>
    <xf numFmtId="0" fontId="58" fillId="0" borderId="35" xfId="12" applyFont="1" applyBorder="1" applyAlignment="1">
      <alignment horizontal="left" indent="4"/>
    </xf>
    <xf numFmtId="0" fontId="58" fillId="0" borderId="155" xfId="12" applyFont="1" applyBorder="1" applyAlignment="1">
      <alignment horizontal="left" indent="4"/>
    </xf>
    <xf numFmtId="165" fontId="58" fillId="0" borderId="95" xfId="13" applyNumberFormat="1" applyFont="1" applyFill="1" applyBorder="1" applyAlignment="1">
      <alignment horizontal="center" vertical="center"/>
    </xf>
    <xf numFmtId="165" fontId="58" fillId="0" borderId="51" xfId="13" applyNumberFormat="1" applyFont="1" applyFill="1" applyBorder="1" applyAlignment="1">
      <alignment horizontal="center" vertical="center"/>
    </xf>
    <xf numFmtId="0" fontId="6" fillId="0" borderId="35" xfId="0" applyFont="1" applyBorder="1" applyAlignment="1">
      <alignment horizontal="left" vertical="center"/>
    </xf>
    <xf numFmtId="165" fontId="6" fillId="0" borderId="0" xfId="2" applyNumberFormat="1" applyFont="1" applyBorder="1" applyAlignment="1">
      <alignment horizontal="center" vertical="center"/>
    </xf>
    <xf numFmtId="165" fontId="6" fillId="0" borderId="50" xfId="2" applyNumberFormat="1" applyFont="1" applyBorder="1" applyAlignment="1">
      <alignment horizontal="center"/>
    </xf>
    <xf numFmtId="0" fontId="4" fillId="0" borderId="35" xfId="0" applyFont="1" applyBorder="1" applyAlignment="1">
      <alignment horizontal="left" vertical="center"/>
    </xf>
    <xf numFmtId="165" fontId="4" fillId="0" borderId="0" xfId="2" applyNumberFormat="1" applyFont="1" applyBorder="1" applyAlignment="1">
      <alignment horizontal="center" vertical="center"/>
    </xf>
    <xf numFmtId="165" fontId="4" fillId="0" borderId="50" xfId="2" applyNumberFormat="1" applyFont="1" applyBorder="1" applyAlignment="1">
      <alignment horizontal="center"/>
    </xf>
    <xf numFmtId="0" fontId="6" fillId="0" borderId="155" xfId="0" applyFont="1" applyBorder="1" applyAlignment="1">
      <alignment horizontal="left" vertical="center"/>
    </xf>
    <xf numFmtId="165" fontId="6" fillId="0" borderId="51" xfId="2" applyNumberFormat="1" applyFont="1" applyBorder="1" applyAlignment="1">
      <alignment horizontal="center"/>
    </xf>
    <xf numFmtId="165" fontId="59" fillId="7" borderId="0" xfId="13" applyNumberFormat="1" applyFont="1" applyFill="1" applyBorder="1" applyAlignment="1">
      <alignment horizontal="center"/>
    </xf>
    <xf numFmtId="43" fontId="4" fillId="0" borderId="0" xfId="0" applyNumberFormat="1" applyFont="1" applyAlignment="1">
      <alignment horizontal="left" indent="1"/>
    </xf>
    <xf numFmtId="3" fontId="4" fillId="0" borderId="0" xfId="0" applyNumberFormat="1" applyFont="1" applyAlignment="1">
      <alignment horizontal="right"/>
    </xf>
    <xf numFmtId="165" fontId="58" fillId="0" borderId="0" xfId="13" applyNumberFormat="1" applyFont="1" applyBorder="1" applyAlignment="1">
      <alignment horizontal="center"/>
    </xf>
    <xf numFmtId="43" fontId="58" fillId="0" borderId="0" xfId="12" applyNumberFormat="1" applyFont="1"/>
    <xf numFmtId="0" fontId="4" fillId="0" borderId="155" xfId="0" applyFont="1" applyBorder="1" applyAlignment="1">
      <alignment horizontal="left" indent="1"/>
    </xf>
    <xf numFmtId="165" fontId="58" fillId="0" borderId="95" xfId="13" applyNumberFormat="1" applyFont="1" applyBorder="1" applyAlignment="1">
      <alignment horizontal="center"/>
    </xf>
    <xf numFmtId="165" fontId="58" fillId="0" borderId="51" xfId="13" applyNumberFormat="1" applyFont="1" applyBorder="1" applyAlignment="1">
      <alignment horizontal="center"/>
    </xf>
    <xf numFmtId="0" fontId="10" fillId="0" borderId="0" xfId="12" applyFont="1"/>
    <xf numFmtId="165" fontId="6" fillId="0" borderId="0" xfId="2" applyNumberFormat="1" applyFont="1" applyBorder="1" applyAlignment="1">
      <alignment horizontal="center"/>
    </xf>
    <xf numFmtId="165" fontId="6" fillId="24" borderId="50" xfId="2" applyNumberFormat="1" applyFont="1" applyFill="1" applyBorder="1" applyAlignment="1">
      <alignment horizontal="center"/>
    </xf>
    <xf numFmtId="0" fontId="72" fillId="5" borderId="0" xfId="0" applyFont="1" applyFill="1"/>
    <xf numFmtId="166" fontId="72" fillId="5" borderId="0" xfId="1" applyNumberFormat="1" applyFont="1" applyFill="1" applyAlignment="1">
      <alignment horizontal="center"/>
    </xf>
    <xf numFmtId="165" fontId="72" fillId="5" borderId="0" xfId="2" applyNumberFormat="1" applyFont="1" applyFill="1" applyAlignment="1">
      <alignment horizontal="center"/>
    </xf>
    <xf numFmtId="165" fontId="59" fillId="7" borderId="0" xfId="13" applyNumberFormat="1" applyFont="1" applyFill="1" applyBorder="1" applyAlignment="1">
      <alignment horizontal="center" vertical="center"/>
    </xf>
    <xf numFmtId="165" fontId="59" fillId="7" borderId="50" xfId="13" applyNumberFormat="1" applyFont="1" applyFill="1" applyBorder="1" applyAlignment="1">
      <alignment horizontal="center" vertical="center"/>
    </xf>
    <xf numFmtId="165" fontId="59" fillId="0" borderId="0" xfId="13" applyNumberFormat="1" applyFont="1" applyBorder="1" applyAlignment="1">
      <alignment horizontal="center"/>
    </xf>
    <xf numFmtId="0" fontId="58" fillId="0" borderId="35" xfId="12" applyFont="1" applyBorder="1" applyAlignment="1">
      <alignment horizontal="left" indent="3"/>
    </xf>
    <xf numFmtId="165" fontId="57" fillId="0" borderId="0" xfId="2" applyNumberFormat="1" applyFont="1"/>
    <xf numFmtId="3" fontId="58" fillId="0" borderId="0" xfId="12" applyNumberFormat="1" applyFont="1"/>
    <xf numFmtId="0" fontId="58" fillId="0" borderId="155" xfId="12" applyFont="1" applyBorder="1" applyAlignment="1">
      <alignment horizontal="left" indent="3"/>
    </xf>
    <xf numFmtId="0" fontId="23" fillId="0" borderId="0" xfId="12" applyFont="1"/>
    <xf numFmtId="165" fontId="57" fillId="0" borderId="0" xfId="12" applyNumberFormat="1"/>
    <xf numFmtId="43" fontId="57" fillId="0" borderId="0" xfId="1" applyFont="1"/>
    <xf numFmtId="3" fontId="16" fillId="0" borderId="0" xfId="7" applyNumberFormat="1" applyFont="1"/>
    <xf numFmtId="10" fontId="16" fillId="0" borderId="0" xfId="7" applyNumberFormat="1" applyFont="1"/>
    <xf numFmtId="0" fontId="10" fillId="0" borderId="155" xfId="7" applyFont="1" applyBorder="1"/>
    <xf numFmtId="10" fontId="4" fillId="0" borderId="48" xfId="20" applyNumberFormat="1" applyFont="1" applyBorder="1" applyAlignment="1">
      <alignment horizontal="right" vertical="center"/>
    </xf>
    <xf numFmtId="0" fontId="6" fillId="7" borderId="48" xfId="7" applyFont="1" applyFill="1" applyBorder="1" applyAlignment="1" applyProtection="1">
      <alignment horizontal="left" vertical="center" wrapText="1"/>
      <protection locked="0"/>
    </xf>
    <xf numFmtId="10" fontId="6" fillId="7" borderId="51" xfId="20" applyNumberFormat="1" applyFont="1" applyFill="1" applyBorder="1" applyAlignment="1" applyProtection="1">
      <alignment horizontal="right" vertical="center" wrapText="1"/>
      <protection locked="0"/>
    </xf>
    <xf numFmtId="41" fontId="16" fillId="0" borderId="0" xfId="7" applyNumberFormat="1" applyFont="1"/>
    <xf numFmtId="0" fontId="10" fillId="0" borderId="49" xfId="7" applyFont="1" applyBorder="1" applyAlignment="1">
      <alignment vertical="center"/>
    </xf>
    <xf numFmtId="0" fontId="24" fillId="0" borderId="0" xfId="0" applyFont="1"/>
    <xf numFmtId="0" fontId="71" fillId="0" borderId="0" xfId="0" applyFont="1" applyAlignment="1">
      <alignment vertical="center"/>
    </xf>
    <xf numFmtId="0" fontId="71" fillId="0" borderId="0" xfId="0" applyFont="1"/>
    <xf numFmtId="0" fontId="7" fillId="0" borderId="0" xfId="7" applyFont="1"/>
    <xf numFmtId="43" fontId="6" fillId="0" borderId="0" xfId="1" applyFont="1" applyAlignment="1">
      <alignment horizontal="center" vertical="center"/>
    </xf>
    <xf numFmtId="0" fontId="71" fillId="0" borderId="0" xfId="0" applyFont="1" applyAlignment="1">
      <alignment horizontal="left"/>
    </xf>
    <xf numFmtId="0" fontId="12" fillId="0" borderId="0" xfId="0" applyFont="1" applyAlignment="1">
      <alignment horizontal="left"/>
    </xf>
    <xf numFmtId="0" fontId="74" fillId="0" borderId="0" xfId="0" applyFont="1"/>
    <xf numFmtId="0" fontId="75" fillId="0" borderId="0" xfId="12" applyFont="1"/>
    <xf numFmtId="0" fontId="4" fillId="0" borderId="35" xfId="0" applyFont="1" applyBorder="1" applyAlignment="1">
      <alignment horizontal="left" vertical="center" wrapText="1"/>
    </xf>
    <xf numFmtId="0" fontId="9" fillId="6" borderId="25" xfId="0" applyFont="1" applyFill="1" applyBorder="1" applyAlignment="1">
      <alignment horizontal="center" vertical="center"/>
    </xf>
    <xf numFmtId="166" fontId="9" fillId="6" borderId="11" xfId="1" applyNumberFormat="1" applyFont="1" applyFill="1" applyBorder="1" applyAlignment="1">
      <alignment horizontal="center" vertical="center"/>
    </xf>
    <xf numFmtId="0" fontId="6" fillId="7" borderId="156" xfId="0" applyFont="1" applyFill="1" applyBorder="1" applyAlignment="1">
      <alignment horizontal="center" vertical="center"/>
    </xf>
    <xf numFmtId="0" fontId="4" fillId="7" borderId="156" xfId="0" applyFont="1" applyFill="1" applyBorder="1" applyAlignment="1">
      <alignment horizontal="justify" vertical="center"/>
    </xf>
    <xf numFmtId="0" fontId="4" fillId="0" borderId="156" xfId="0" applyFont="1" applyBorder="1" applyAlignment="1">
      <alignment horizontal="justify" vertical="center"/>
    </xf>
    <xf numFmtId="0" fontId="4" fillId="7" borderId="156" xfId="0" applyFont="1" applyFill="1" applyBorder="1" applyAlignment="1">
      <alignment vertical="center"/>
    </xf>
    <xf numFmtId="0" fontId="10" fillId="0" borderId="0" xfId="0" applyFont="1" applyAlignment="1">
      <alignment vertical="top" wrapText="1" readingOrder="1"/>
    </xf>
    <xf numFmtId="0" fontId="10" fillId="0" borderId="0" xfId="0" applyFont="1" applyAlignment="1">
      <alignment horizontal="center" vertical="top" wrapText="1" readingOrder="1"/>
    </xf>
    <xf numFmtId="0" fontId="3" fillId="5" borderId="0" xfId="0" applyFont="1" applyFill="1" applyAlignment="1">
      <alignment horizontal="center" vertical="center"/>
    </xf>
    <xf numFmtId="0" fontId="5" fillId="5" borderId="0" xfId="0" applyFont="1" applyFill="1" applyAlignment="1">
      <alignment horizontal="center" vertical="center"/>
    </xf>
    <xf numFmtId="0" fontId="26" fillId="25" borderId="158" xfId="0" applyFont="1" applyFill="1" applyBorder="1" applyAlignment="1">
      <alignment horizontal="center" vertical="center" wrapText="1"/>
    </xf>
    <xf numFmtId="0" fontId="26" fillId="25" borderId="159" xfId="0" applyFont="1" applyFill="1" applyBorder="1" applyAlignment="1">
      <alignment horizontal="center" vertical="center" wrapText="1"/>
    </xf>
    <xf numFmtId="0" fontId="3" fillId="7" borderId="0" xfId="0" applyFont="1" applyFill="1" applyAlignment="1">
      <alignment horizontal="center" vertical="center" wrapText="1"/>
    </xf>
    <xf numFmtId="165" fontId="37" fillId="7" borderId="0" xfId="2" applyNumberFormat="1" applyFont="1" applyFill="1" applyBorder="1" applyAlignment="1">
      <alignment horizontal="center" vertical="center"/>
    </xf>
    <xf numFmtId="165" fontId="37" fillId="7" borderId="50" xfId="2" applyNumberFormat="1" applyFont="1" applyFill="1" applyBorder="1" applyAlignment="1">
      <alignment horizontal="center" vertical="center"/>
    </xf>
    <xf numFmtId="0" fontId="76" fillId="5" borderId="35" xfId="0" applyFont="1" applyFill="1" applyBorder="1" applyAlignment="1">
      <alignment horizontal="center" vertical="center" wrapText="1"/>
    </xf>
    <xf numFmtId="165" fontId="76" fillId="5" borderId="0" xfId="2" applyNumberFormat="1" applyFont="1" applyFill="1" applyBorder="1" applyAlignment="1">
      <alignment horizontal="center" vertical="center"/>
    </xf>
    <xf numFmtId="165" fontId="76" fillId="5" borderId="50" xfId="2" applyNumberFormat="1" applyFont="1" applyFill="1" applyBorder="1" applyAlignment="1">
      <alignment horizontal="center" vertical="center"/>
    </xf>
    <xf numFmtId="0" fontId="5" fillId="5" borderId="35" xfId="0" applyFont="1" applyFill="1" applyBorder="1" applyAlignment="1">
      <alignment horizontal="center" vertical="center" wrapText="1"/>
    </xf>
    <xf numFmtId="165" fontId="38" fillId="5" borderId="0" xfId="2" applyNumberFormat="1" applyFont="1" applyFill="1" applyBorder="1" applyAlignment="1">
      <alignment horizontal="center" vertical="center"/>
    </xf>
    <xf numFmtId="165" fontId="38" fillId="5" borderId="50" xfId="2" applyNumberFormat="1" applyFont="1" applyFill="1" applyBorder="1" applyAlignment="1">
      <alignment horizontal="center" vertical="center"/>
    </xf>
    <xf numFmtId="0" fontId="3" fillId="7" borderId="35" xfId="0" applyFont="1" applyFill="1" applyBorder="1" applyAlignment="1">
      <alignment horizontal="center" vertical="center" wrapText="1"/>
    </xf>
    <xf numFmtId="165" fontId="3" fillId="7" borderId="0" xfId="2" applyNumberFormat="1" applyFont="1" applyFill="1" applyBorder="1" applyAlignment="1">
      <alignment horizontal="center" vertical="center"/>
    </xf>
    <xf numFmtId="0" fontId="3" fillId="7" borderId="155" xfId="0" applyFont="1" applyFill="1" applyBorder="1" applyAlignment="1">
      <alignment horizontal="center" vertical="center" wrapText="1"/>
    </xf>
    <xf numFmtId="0" fontId="5" fillId="6" borderId="0" xfId="0" applyFont="1" applyFill="1" applyAlignment="1">
      <alignment horizontal="center" vertical="center"/>
    </xf>
    <xf numFmtId="0" fontId="5" fillId="6" borderId="50" xfId="0" applyFont="1" applyFill="1" applyBorder="1" applyAlignment="1">
      <alignment horizontal="center" vertical="center"/>
    </xf>
    <xf numFmtId="165" fontId="78" fillId="5" borderId="0" xfId="2" applyNumberFormat="1" applyFont="1" applyFill="1" applyBorder="1" applyAlignment="1">
      <alignment horizontal="center" vertical="center"/>
    </xf>
    <xf numFmtId="172" fontId="78" fillId="5" borderId="50" xfId="1" applyNumberFormat="1" applyFont="1" applyFill="1" applyBorder="1" applyAlignment="1">
      <alignment horizontal="center" vertical="center"/>
    </xf>
    <xf numFmtId="0" fontId="26" fillId="6" borderId="161" xfId="0" applyFont="1" applyFill="1" applyBorder="1" applyAlignment="1">
      <alignment horizontal="center" vertical="center" wrapText="1"/>
    </xf>
    <xf numFmtId="165" fontId="26" fillId="6" borderId="163" xfId="2" applyNumberFormat="1" applyFont="1" applyFill="1" applyBorder="1" applyAlignment="1">
      <alignment horizontal="center" vertical="center"/>
    </xf>
    <xf numFmtId="165" fontId="26" fillId="6" borderId="164" xfId="2" applyNumberFormat="1" applyFont="1" applyFill="1" applyBorder="1" applyAlignment="1">
      <alignment horizontal="center" vertical="center"/>
    </xf>
    <xf numFmtId="164" fontId="71" fillId="5" borderId="0" xfId="1" applyNumberFormat="1" applyFont="1" applyFill="1"/>
    <xf numFmtId="172" fontId="71" fillId="5" borderId="0" xfId="1" applyNumberFormat="1" applyFont="1" applyFill="1" applyBorder="1"/>
    <xf numFmtId="172" fontId="71" fillId="5" borderId="0" xfId="1" applyNumberFormat="1" applyFont="1" applyFill="1"/>
    <xf numFmtId="43" fontId="5" fillId="5" borderId="0" xfId="1" applyFont="1" applyFill="1"/>
    <xf numFmtId="0" fontId="9" fillId="6" borderId="168" xfId="12" applyFont="1" applyFill="1" applyBorder="1" applyAlignment="1">
      <alignment horizontal="center" vertical="center"/>
    </xf>
    <xf numFmtId="0" fontId="9" fillId="6" borderId="168" xfId="12" applyFont="1" applyFill="1" applyBorder="1" applyAlignment="1">
      <alignment horizontal="center" vertical="center" wrapText="1"/>
    </xf>
    <xf numFmtId="0" fontId="9" fillId="6" borderId="169" xfId="12" applyFont="1" applyFill="1" applyBorder="1" applyAlignment="1">
      <alignment horizontal="center" vertical="center"/>
    </xf>
    <xf numFmtId="43" fontId="9" fillId="6" borderId="170" xfId="14" applyFont="1" applyFill="1" applyBorder="1" applyAlignment="1">
      <alignment horizontal="center"/>
    </xf>
    <xf numFmtId="165" fontId="9" fillId="6" borderId="171" xfId="13" applyNumberFormat="1" applyFont="1" applyFill="1" applyBorder="1" applyAlignment="1">
      <alignment horizontal="center" vertical="center"/>
    </xf>
    <xf numFmtId="43" fontId="9" fillId="6" borderId="166" xfId="14" applyFont="1" applyFill="1" applyBorder="1" applyAlignment="1">
      <alignment horizontal="left"/>
    </xf>
    <xf numFmtId="165" fontId="9" fillId="6" borderId="166" xfId="13" applyNumberFormat="1" applyFont="1" applyFill="1" applyBorder="1" applyAlignment="1">
      <alignment horizontal="center" vertical="center"/>
    </xf>
    <xf numFmtId="0" fontId="26" fillId="2" borderId="168" xfId="0" applyFont="1" applyFill="1" applyBorder="1" applyAlignment="1">
      <alignment horizontal="center" vertical="center"/>
    </xf>
    <xf numFmtId="0" fontId="26" fillId="2" borderId="173" xfId="0" applyFont="1" applyFill="1" applyBorder="1" applyAlignment="1">
      <alignment horizontal="center" vertical="center" wrapText="1"/>
    </xf>
    <xf numFmtId="0" fontId="26" fillId="2" borderId="173" xfId="0" applyFont="1" applyFill="1" applyBorder="1" applyAlignment="1">
      <alignment horizontal="center" vertical="center"/>
    </xf>
    <xf numFmtId="0" fontId="26" fillId="2" borderId="172" xfId="0" applyFont="1" applyFill="1" applyBorder="1" applyAlignment="1">
      <alignment horizontal="center" vertical="center"/>
    </xf>
    <xf numFmtId="0" fontId="9" fillId="2" borderId="169" xfId="0" applyFont="1" applyFill="1" applyBorder="1" applyAlignment="1">
      <alignment horizontal="center" vertical="center"/>
    </xf>
    <xf numFmtId="0" fontId="10" fillId="0" borderId="168" xfId="7" applyFont="1" applyBorder="1"/>
    <xf numFmtId="10" fontId="4" fillId="0" borderId="169" xfId="20" applyNumberFormat="1" applyFont="1" applyBorder="1" applyAlignment="1">
      <alignment horizontal="right" vertical="center"/>
    </xf>
    <xf numFmtId="10" fontId="4" fillId="0" borderId="166" xfId="20" applyNumberFormat="1" applyFont="1" applyBorder="1" applyAlignment="1">
      <alignment horizontal="right" vertical="center"/>
    </xf>
    <xf numFmtId="0" fontId="6" fillId="7" borderId="166" xfId="7" applyFont="1" applyFill="1" applyBorder="1" applyAlignment="1" applyProtection="1">
      <alignment horizontal="left" vertical="center" wrapText="1"/>
      <protection locked="0"/>
    </xf>
    <xf numFmtId="10" fontId="6" fillId="7" borderId="171" xfId="20" applyNumberFormat="1" applyFont="1" applyFill="1" applyBorder="1" applyAlignment="1" applyProtection="1">
      <alignment horizontal="right" vertical="center" wrapText="1"/>
      <protection locked="0"/>
    </xf>
    <xf numFmtId="0" fontId="26" fillId="6" borderId="166" xfId="0" applyFont="1" applyFill="1" applyBorder="1" applyAlignment="1">
      <alignment horizontal="center" vertical="center"/>
    </xf>
    <xf numFmtId="168" fontId="5" fillId="0" borderId="166" xfId="10" applyNumberFormat="1" applyFont="1" applyFill="1" applyBorder="1" applyAlignment="1" applyProtection="1">
      <alignment horizontal="center" vertical="center"/>
    </xf>
    <xf numFmtId="0" fontId="5" fillId="0" borderId="166" xfId="0" applyFont="1" applyBorder="1" applyAlignment="1">
      <alignment horizontal="center"/>
    </xf>
    <xf numFmtId="43" fontId="4" fillId="0" borderId="17" xfId="1" applyFont="1" applyBorder="1"/>
    <xf numFmtId="0" fontId="4" fillId="5" borderId="34" xfId="0" applyFont="1" applyFill="1" applyBorder="1" applyAlignment="1">
      <alignment horizontal="left" vertical="center" wrapText="1"/>
    </xf>
    <xf numFmtId="165" fontId="4" fillId="5" borderId="36" xfId="2" applyNumberFormat="1" applyFont="1" applyFill="1" applyBorder="1" applyAlignment="1">
      <alignment horizontal="center" vertical="center"/>
    </xf>
    <xf numFmtId="0" fontId="12" fillId="0" borderId="0" xfId="0" applyFont="1" applyAlignment="1">
      <alignment horizontal="left" vertical="center"/>
    </xf>
    <xf numFmtId="0" fontId="24" fillId="0" borderId="0" xfId="0" applyFont="1" applyAlignment="1">
      <alignment horizontal="left" vertical="center" wrapText="1"/>
    </xf>
    <xf numFmtId="172" fontId="37" fillId="7" borderId="0" xfId="1" applyNumberFormat="1" applyFont="1" applyFill="1" applyAlignment="1">
      <alignment horizontal="center" vertical="center"/>
    </xf>
    <xf numFmtId="172" fontId="76" fillId="5" borderId="0" xfId="1" applyNumberFormat="1" applyFont="1" applyFill="1" applyAlignment="1">
      <alignment horizontal="center" vertical="center"/>
    </xf>
    <xf numFmtId="172" fontId="77" fillId="5" borderId="0" xfId="1" applyNumberFormat="1" applyFont="1" applyFill="1" applyAlignment="1">
      <alignment horizontal="center" vertical="center"/>
    </xf>
    <xf numFmtId="172" fontId="37" fillId="7" borderId="0" xfId="1" applyNumberFormat="1" applyFont="1" applyFill="1" applyBorder="1" applyAlignment="1">
      <alignment horizontal="center" vertical="center"/>
    </xf>
    <xf numFmtId="172" fontId="5" fillId="6" borderId="0" xfId="1" applyNumberFormat="1" applyFont="1" applyFill="1" applyAlignment="1">
      <alignment horizontal="center" vertical="center"/>
    </xf>
    <xf numFmtId="172" fontId="78" fillId="5" borderId="0" xfId="1" applyNumberFormat="1" applyFont="1" applyFill="1" applyAlignment="1">
      <alignment horizontal="center" vertical="center"/>
    </xf>
    <xf numFmtId="172" fontId="26" fillId="6" borderId="162" xfId="1" applyNumberFormat="1" applyFont="1" applyFill="1" applyBorder="1" applyAlignment="1">
      <alignment horizontal="center" vertical="center"/>
    </xf>
    <xf numFmtId="172" fontId="68" fillId="7" borderId="0" xfId="1" applyNumberFormat="1" applyFont="1" applyFill="1" applyAlignment="1">
      <alignment horizontal="center"/>
    </xf>
    <xf numFmtId="172" fontId="76" fillId="5" borderId="0" xfId="1" applyNumberFormat="1" applyFont="1" applyFill="1" applyAlignment="1">
      <alignment horizontal="center"/>
    </xf>
    <xf numFmtId="172" fontId="76" fillId="5" borderId="0" xfId="1" applyNumberFormat="1" applyFont="1" applyFill="1" applyBorder="1" applyAlignment="1">
      <alignment horizontal="center" vertical="center"/>
    </xf>
    <xf numFmtId="172" fontId="38" fillId="5" borderId="0" xfId="1" applyNumberFormat="1" applyFont="1" applyFill="1" applyBorder="1" applyAlignment="1">
      <alignment horizontal="center" vertical="center"/>
    </xf>
    <xf numFmtId="172" fontId="78" fillId="5" borderId="0" xfId="1" applyNumberFormat="1" applyFont="1" applyFill="1" applyBorder="1" applyAlignment="1">
      <alignment horizontal="center" vertical="center"/>
    </xf>
    <xf numFmtId="172" fontId="4" fillId="0" borderId="156" xfId="1" applyNumberFormat="1" applyFont="1" applyBorder="1" applyAlignment="1">
      <alignment horizontal="center" vertical="center"/>
    </xf>
    <xf numFmtId="172" fontId="9" fillId="6" borderId="15" xfId="1" applyNumberFormat="1" applyFont="1" applyFill="1" applyBorder="1" applyAlignment="1">
      <alignment horizontal="center" vertical="center"/>
    </xf>
    <xf numFmtId="172" fontId="4" fillId="0" borderId="156" xfId="1" applyNumberFormat="1" applyFont="1" applyFill="1" applyBorder="1" applyAlignment="1">
      <alignment horizontal="center" vertical="center"/>
    </xf>
    <xf numFmtId="172" fontId="9" fillId="6" borderId="10" xfId="1" applyNumberFormat="1" applyFont="1" applyFill="1" applyBorder="1" applyAlignment="1">
      <alignment horizontal="center" vertical="center" wrapText="1"/>
    </xf>
    <xf numFmtId="172" fontId="6" fillId="15" borderId="99" xfId="1" applyNumberFormat="1" applyFont="1" applyFill="1" applyBorder="1" applyAlignment="1">
      <alignment horizontal="center"/>
    </xf>
    <xf numFmtId="172" fontId="4" fillId="0" borderId="0" xfId="0" applyNumberFormat="1" applyFont="1" applyAlignment="1">
      <alignment horizontal="center"/>
    </xf>
    <xf numFmtId="172" fontId="6" fillId="16" borderId="99" xfId="1" applyNumberFormat="1" applyFont="1" applyFill="1" applyBorder="1" applyAlignment="1">
      <alignment horizontal="center"/>
    </xf>
    <xf numFmtId="172" fontId="10" fillId="0" borderId="8" xfId="4" applyNumberFormat="1" applyFont="1" applyBorder="1" applyAlignment="1">
      <alignment horizontal="center" vertical="center"/>
    </xf>
    <xf numFmtId="172" fontId="4" fillId="0" borderId="0" xfId="3" applyNumberFormat="1" applyFont="1" applyFill="1" applyAlignment="1">
      <alignment horizontal="center"/>
    </xf>
    <xf numFmtId="172" fontId="20" fillId="2" borderId="16" xfId="3" applyNumberFormat="1" applyFont="1" applyFill="1" applyBorder="1" applyAlignment="1" applyProtection="1">
      <alignment horizontal="center" vertical="center" wrapText="1"/>
    </xf>
    <xf numFmtId="172" fontId="4" fillId="5" borderId="0" xfId="3" applyNumberFormat="1" applyFont="1" applyFill="1" applyAlignment="1">
      <alignment horizontal="center" vertical="center"/>
    </xf>
    <xf numFmtId="172" fontId="4" fillId="5" borderId="22" xfId="3" applyNumberFormat="1" applyFont="1" applyFill="1" applyBorder="1" applyAlignment="1">
      <alignment horizontal="center" vertical="center"/>
    </xf>
    <xf numFmtId="172" fontId="20" fillId="6" borderId="16" xfId="3" applyNumberFormat="1" applyFont="1" applyFill="1" applyBorder="1" applyAlignment="1" applyProtection="1">
      <alignment horizontal="center" vertical="center" wrapText="1"/>
    </xf>
    <xf numFmtId="172" fontId="4" fillId="5" borderId="0" xfId="0" applyNumberFormat="1" applyFont="1" applyFill="1" applyAlignment="1">
      <alignment horizontal="center" vertical="center"/>
    </xf>
    <xf numFmtId="172" fontId="4" fillId="0" borderId="0" xfId="0" applyNumberFormat="1" applyFont="1" applyAlignment="1">
      <alignment horizontal="center" vertical="center"/>
    </xf>
    <xf numFmtId="172" fontId="4" fillId="0" borderId="25" xfId="0" applyNumberFormat="1" applyFont="1" applyBorder="1" applyAlignment="1">
      <alignment horizontal="center" vertical="center"/>
    </xf>
    <xf numFmtId="172" fontId="7" fillId="7" borderId="16" xfId="3" applyNumberFormat="1" applyFont="1" applyFill="1" applyBorder="1" applyAlignment="1" applyProtection="1">
      <alignment horizontal="center" vertical="center" wrapText="1"/>
      <protection locked="0"/>
    </xf>
    <xf numFmtId="172" fontId="4" fillId="0" borderId="0" xfId="3" applyNumberFormat="1" applyFont="1" applyAlignment="1">
      <alignment horizontal="center"/>
    </xf>
    <xf numFmtId="172" fontId="6" fillId="7" borderId="0" xfId="3" applyNumberFormat="1" applyFont="1" applyFill="1" applyAlignment="1">
      <alignment horizontal="center"/>
    </xf>
    <xf numFmtId="172" fontId="4" fillId="5" borderId="0" xfId="0" applyNumberFormat="1" applyFont="1" applyFill="1" applyAlignment="1">
      <alignment horizontal="center"/>
    </xf>
    <xf numFmtId="172" fontId="4" fillId="5" borderId="0" xfId="3" applyNumberFormat="1" applyFont="1" applyFill="1" applyAlignment="1">
      <alignment horizontal="center"/>
    </xf>
    <xf numFmtId="172" fontId="6" fillId="7" borderId="0" xfId="0" applyNumberFormat="1" applyFont="1" applyFill="1" applyAlignment="1">
      <alignment horizontal="center"/>
    </xf>
    <xf numFmtId="165" fontId="4" fillId="5" borderId="0" xfId="0" applyNumberFormat="1" applyFont="1" applyFill="1" applyAlignment="1">
      <alignment horizontal="center"/>
    </xf>
    <xf numFmtId="165" fontId="6" fillId="7" borderId="0" xfId="0" applyNumberFormat="1" applyFont="1" applyFill="1" applyAlignment="1">
      <alignment horizontal="center"/>
    </xf>
    <xf numFmtId="172" fontId="50" fillId="15" borderId="101" xfId="0" applyNumberFormat="1" applyFont="1" applyFill="1" applyBorder="1" applyAlignment="1">
      <alignment horizontal="center" vertical="center"/>
    </xf>
    <xf numFmtId="172" fontId="6" fillId="0" borderId="101" xfId="0" applyNumberFormat="1" applyFont="1" applyBorder="1" applyAlignment="1">
      <alignment horizontal="center" vertical="center"/>
    </xf>
    <xf numFmtId="172" fontId="4" fillId="0" borderId="101" xfId="0" applyNumberFormat="1" applyFont="1" applyBorder="1" applyAlignment="1">
      <alignment horizontal="center" vertical="center"/>
    </xf>
    <xf numFmtId="172" fontId="4" fillId="0" borderId="101" xfId="1" applyNumberFormat="1" applyFont="1" applyBorder="1" applyAlignment="1">
      <alignment horizontal="center" vertical="center"/>
    </xf>
    <xf numFmtId="172" fontId="7" fillId="15" borderId="102" xfId="0" applyNumberFormat="1" applyFont="1" applyFill="1" applyBorder="1" applyAlignment="1">
      <alignment horizontal="center" vertical="center"/>
    </xf>
    <xf numFmtId="172" fontId="4" fillId="0" borderId="104" xfId="0" applyNumberFormat="1" applyFont="1" applyBorder="1" applyAlignment="1">
      <alignment horizontal="center" vertical="center"/>
    </xf>
    <xf numFmtId="172" fontId="7" fillId="15" borderId="104" xfId="0" applyNumberFormat="1" applyFont="1" applyFill="1" applyBorder="1" applyAlignment="1">
      <alignment horizontal="center" vertical="center"/>
    </xf>
    <xf numFmtId="172" fontId="4" fillId="0" borderId="105" xfId="0" applyNumberFormat="1" applyFont="1" applyBorder="1" applyAlignment="1">
      <alignment horizontal="center" vertical="center"/>
    </xf>
    <xf numFmtId="172" fontId="9" fillId="6" borderId="23" xfId="0" applyNumberFormat="1" applyFont="1" applyFill="1" applyBorder="1" applyAlignment="1">
      <alignment horizontal="center" vertical="center"/>
    </xf>
    <xf numFmtId="172" fontId="7" fillId="15" borderId="8" xfId="4" applyNumberFormat="1" applyFont="1" applyFill="1" applyBorder="1" applyAlignment="1">
      <alignment horizontal="center"/>
    </xf>
    <xf numFmtId="172" fontId="10" fillId="0" borderId="8" xfId="4" applyNumberFormat="1" applyFont="1" applyBorder="1" applyAlignment="1">
      <alignment horizontal="center"/>
    </xf>
    <xf numFmtId="172" fontId="10" fillId="15" borderId="8" xfId="4" applyNumberFormat="1" applyFont="1" applyFill="1" applyBorder="1" applyAlignment="1">
      <alignment horizontal="center"/>
    </xf>
    <xf numFmtId="172" fontId="7" fillId="0" borderId="8" xfId="4" applyNumberFormat="1" applyFont="1" applyBorder="1" applyAlignment="1">
      <alignment horizontal="center"/>
    </xf>
    <xf numFmtId="172" fontId="9" fillId="6" borderId="8" xfId="4" applyNumberFormat="1" applyFont="1" applyFill="1" applyBorder="1" applyAlignment="1">
      <alignment horizontal="center"/>
    </xf>
    <xf numFmtId="172" fontId="9" fillId="6" borderId="10" xfId="4" applyNumberFormat="1" applyFont="1" applyFill="1" applyBorder="1" applyAlignment="1">
      <alignment horizontal="center"/>
    </xf>
    <xf numFmtId="172" fontId="50" fillId="15" borderId="110" xfId="0" applyNumberFormat="1" applyFont="1" applyFill="1" applyBorder="1" applyAlignment="1">
      <alignment horizontal="center" vertical="center"/>
    </xf>
    <xf numFmtId="172" fontId="4" fillId="0" borderId="112" xfId="0" applyNumberFormat="1" applyFont="1" applyBorder="1" applyAlignment="1">
      <alignment horizontal="center" vertical="center"/>
    </xf>
    <xf numFmtId="172" fontId="4" fillId="0" borderId="114" xfId="0" applyNumberFormat="1" applyFont="1" applyBorder="1" applyAlignment="1">
      <alignment horizontal="center" vertical="center"/>
    </xf>
    <xf numFmtId="172" fontId="55" fillId="6" borderId="117" xfId="0" applyNumberFormat="1" applyFont="1" applyFill="1" applyBorder="1" applyAlignment="1">
      <alignment horizontal="center" vertical="center"/>
    </xf>
    <xf numFmtId="172" fontId="7" fillId="7" borderId="46" xfId="1" applyNumberFormat="1" applyFont="1" applyFill="1" applyBorder="1" applyAlignment="1">
      <alignment horizontal="center" vertical="center"/>
    </xf>
    <xf numFmtId="172" fontId="7" fillId="5" borderId="0" xfId="1" applyNumberFormat="1" applyFont="1" applyFill="1" applyBorder="1" applyAlignment="1">
      <alignment horizontal="center" vertical="center"/>
    </xf>
    <xf numFmtId="172" fontId="10" fillId="5" borderId="0" xfId="1" applyNumberFormat="1" applyFont="1" applyFill="1" applyBorder="1" applyAlignment="1">
      <alignment horizontal="center" vertical="center"/>
    </xf>
    <xf numFmtId="172" fontId="10" fillId="0" borderId="0" xfId="1" applyNumberFormat="1" applyFont="1" applyFill="1" applyBorder="1" applyAlignment="1">
      <alignment horizontal="center" vertical="center"/>
    </xf>
    <xf numFmtId="172" fontId="7" fillId="0" borderId="0" xfId="1" applyNumberFormat="1" applyFont="1" applyFill="1" applyBorder="1" applyAlignment="1">
      <alignment horizontal="center" vertical="center"/>
    </xf>
    <xf numFmtId="172" fontId="7" fillId="7" borderId="0" xfId="1" applyNumberFormat="1" applyFont="1" applyFill="1" applyBorder="1" applyAlignment="1">
      <alignment horizontal="center" vertical="center"/>
    </xf>
    <xf numFmtId="172" fontId="7" fillId="0" borderId="0" xfId="1" applyNumberFormat="1" applyFont="1" applyBorder="1" applyAlignment="1">
      <alignment horizontal="center" vertical="center"/>
    </xf>
    <xf numFmtId="172" fontId="10" fillId="0" borderId="0" xfId="1" applyNumberFormat="1" applyFont="1" applyBorder="1" applyAlignment="1">
      <alignment horizontal="center" vertical="center"/>
    </xf>
    <xf numFmtId="172" fontId="9" fillId="2" borderId="125" xfId="1" applyNumberFormat="1" applyFont="1" applyFill="1" applyBorder="1" applyAlignment="1">
      <alignment horizontal="center" vertical="center"/>
    </xf>
    <xf numFmtId="43" fontId="10" fillId="0" borderId="0" xfId="1" applyFont="1" applyFill="1" applyBorder="1" applyAlignment="1">
      <alignment horizontal="center" vertical="center"/>
    </xf>
    <xf numFmtId="43" fontId="7" fillId="7" borderId="0" xfId="1" applyFont="1" applyFill="1" applyBorder="1" applyAlignment="1">
      <alignment horizontal="center" vertical="center"/>
    </xf>
    <xf numFmtId="43" fontId="7" fillId="5" borderId="0" xfId="1" applyFont="1" applyFill="1" applyBorder="1" applyAlignment="1">
      <alignment horizontal="center" vertical="center"/>
    </xf>
    <xf numFmtId="172" fontId="4" fillId="0" borderId="0" xfId="1" applyNumberFormat="1" applyFont="1" applyBorder="1" applyAlignment="1">
      <alignment horizontal="right" vertical="center"/>
    </xf>
    <xf numFmtId="172" fontId="4" fillId="5" borderId="0" xfId="1" applyNumberFormat="1" applyFont="1" applyFill="1" applyBorder="1" applyAlignment="1">
      <alignment horizontal="right" vertical="center"/>
    </xf>
    <xf numFmtId="172" fontId="9" fillId="17" borderId="121" xfId="1" applyNumberFormat="1" applyFont="1" applyFill="1" applyBorder="1" applyAlignment="1">
      <alignment horizontal="right" vertical="center"/>
    </xf>
    <xf numFmtId="43" fontId="4" fillId="0" borderId="0" xfId="1" applyFont="1" applyBorder="1" applyAlignment="1">
      <alignment horizontal="right" vertical="center"/>
    </xf>
    <xf numFmtId="172" fontId="6" fillId="18" borderId="0" xfId="12" applyNumberFormat="1" applyFont="1" applyFill="1" applyAlignment="1">
      <alignment horizontal="center" vertical="center"/>
    </xf>
    <xf numFmtId="172" fontId="6" fillId="0" borderId="0" xfId="12" applyNumberFormat="1" applyFont="1" applyAlignment="1">
      <alignment horizontal="center" vertical="center"/>
    </xf>
    <xf numFmtId="172" fontId="4" fillId="0" borderId="0" xfId="12" applyNumberFormat="1" applyFont="1" applyAlignment="1">
      <alignment horizontal="center" vertical="center"/>
    </xf>
    <xf numFmtId="172" fontId="4" fillId="0" borderId="0" xfId="1" applyNumberFormat="1" applyFont="1" applyAlignment="1">
      <alignment horizontal="center" vertical="center"/>
    </xf>
    <xf numFmtId="172" fontId="6" fillId="0" borderId="0" xfId="1" applyNumberFormat="1" applyFont="1" applyAlignment="1">
      <alignment horizontal="center" vertical="center"/>
    </xf>
    <xf numFmtId="172" fontId="9" fillId="6" borderId="0" xfId="12" applyNumberFormat="1" applyFont="1" applyFill="1" applyAlignment="1">
      <alignment horizontal="center" vertical="center"/>
    </xf>
    <xf numFmtId="172" fontId="6" fillId="7" borderId="0" xfId="0" applyNumberFormat="1" applyFont="1" applyFill="1" applyAlignment="1">
      <alignment horizontal="center" vertical="center"/>
    </xf>
    <xf numFmtId="172" fontId="9" fillId="6" borderId="0" xfId="0" applyNumberFormat="1" applyFont="1" applyFill="1" applyAlignment="1">
      <alignment horizontal="center" vertical="center"/>
    </xf>
    <xf numFmtId="172" fontId="6" fillId="19" borderId="0" xfId="0" applyNumberFormat="1" applyFont="1" applyFill="1" applyAlignment="1">
      <alignment horizontal="center"/>
    </xf>
    <xf numFmtId="172" fontId="9" fillId="6" borderId="16" xfId="0" applyNumberFormat="1" applyFont="1" applyFill="1" applyBorder="1" applyAlignment="1">
      <alignment horizontal="center"/>
    </xf>
    <xf numFmtId="172" fontId="3" fillId="20" borderId="138" xfId="1" applyNumberFormat="1" applyFont="1" applyFill="1" applyBorder="1" applyAlignment="1">
      <alignment horizontal="center" vertical="center"/>
    </xf>
    <xf numFmtId="172" fontId="6" fillId="0" borderId="0" xfId="0" applyNumberFormat="1" applyFont="1" applyAlignment="1">
      <alignment horizontal="center"/>
    </xf>
    <xf numFmtId="172" fontId="9" fillId="6" borderId="43" xfId="0" applyNumberFormat="1" applyFont="1" applyFill="1" applyBorder="1" applyAlignment="1">
      <alignment horizontal="center"/>
    </xf>
    <xf numFmtId="43" fontId="6" fillId="0" borderId="0" xfId="1" applyFont="1" applyAlignment="1">
      <alignment horizontal="center"/>
    </xf>
    <xf numFmtId="172" fontId="6" fillId="7" borderId="0" xfId="1" applyNumberFormat="1" applyFont="1" applyFill="1" applyAlignment="1">
      <alignment horizontal="center"/>
    </xf>
    <xf numFmtId="172" fontId="6" fillId="0" borderId="0" xfId="1" applyNumberFormat="1" applyFont="1" applyAlignment="1">
      <alignment horizontal="center"/>
    </xf>
    <xf numFmtId="172" fontId="4" fillId="0" borderId="0" xfId="1" applyNumberFormat="1" applyFont="1" applyFill="1" applyAlignment="1">
      <alignment horizontal="center"/>
    </xf>
    <xf numFmtId="172" fontId="4" fillId="0" borderId="130" xfId="1" applyNumberFormat="1" applyFont="1" applyFill="1" applyBorder="1" applyAlignment="1">
      <alignment horizontal="center"/>
    </xf>
    <xf numFmtId="172" fontId="6" fillId="0" borderId="0" xfId="1" applyNumberFormat="1" applyFont="1" applyFill="1" applyAlignment="1">
      <alignment horizontal="center"/>
    </xf>
    <xf numFmtId="172" fontId="9" fillId="2" borderId="148" xfId="17" applyNumberFormat="1" applyFont="1" applyFill="1" applyBorder="1" applyAlignment="1">
      <alignment horizontal="center" vertical="center"/>
    </xf>
    <xf numFmtId="172" fontId="3" fillId="7" borderId="147" xfId="1" applyNumberFormat="1" applyFont="1" applyFill="1" applyBorder="1" applyAlignment="1">
      <alignment horizontal="center" vertical="center"/>
    </xf>
    <xf numFmtId="165" fontId="3" fillId="7" borderId="147" xfId="2" applyNumberFormat="1" applyFont="1" applyFill="1" applyBorder="1" applyAlignment="1">
      <alignment horizontal="center" vertical="center"/>
    </xf>
    <xf numFmtId="165" fontId="3" fillId="7" borderId="145" xfId="2" applyNumberFormat="1" applyFont="1" applyFill="1" applyBorder="1" applyAlignment="1">
      <alignment horizontal="center" vertical="center"/>
    </xf>
    <xf numFmtId="165" fontId="37" fillId="7" borderId="145" xfId="2" applyNumberFormat="1" applyFont="1" applyFill="1" applyBorder="1" applyAlignment="1">
      <alignment horizontal="center" vertical="center"/>
    </xf>
    <xf numFmtId="172" fontId="3" fillId="21" borderId="23" xfId="1" applyNumberFormat="1" applyFont="1" applyFill="1" applyBorder="1" applyAlignment="1">
      <alignment horizontal="center" vertical="center"/>
    </xf>
    <xf numFmtId="165" fontId="3" fillId="21" borderId="23" xfId="2" applyNumberFormat="1" applyFont="1" applyFill="1" applyBorder="1" applyAlignment="1">
      <alignment horizontal="center" vertical="center"/>
    </xf>
    <xf numFmtId="165" fontId="3" fillId="21" borderId="0" xfId="2" applyNumberFormat="1" applyFont="1" applyFill="1" applyBorder="1" applyAlignment="1">
      <alignment horizontal="center"/>
    </xf>
    <xf numFmtId="165" fontId="37" fillId="21" borderId="0" xfId="2" applyNumberFormat="1" applyFont="1" applyFill="1" applyBorder="1" applyAlignment="1">
      <alignment horizontal="center"/>
    </xf>
    <xf numFmtId="172" fontId="5" fillId="0" borderId="16" xfId="1" applyNumberFormat="1" applyFont="1" applyFill="1" applyBorder="1" applyAlignment="1">
      <alignment horizontal="center" vertical="center"/>
    </xf>
    <xf numFmtId="165" fontId="5" fillId="0" borderId="16" xfId="2" applyNumberFormat="1" applyFont="1" applyFill="1" applyBorder="1" applyAlignment="1">
      <alignment horizontal="center" vertical="center"/>
    </xf>
    <xf numFmtId="165" fontId="5" fillId="0" borderId="0" xfId="2" applyNumberFormat="1" applyFont="1" applyFill="1" applyBorder="1" applyAlignment="1">
      <alignment horizontal="center"/>
    </xf>
    <xf numFmtId="165" fontId="38" fillId="0" borderId="0" xfId="2" applyNumberFormat="1" applyFont="1" applyFill="1" applyBorder="1" applyAlignment="1">
      <alignment horizontal="center"/>
    </xf>
    <xf numFmtId="172" fontId="5" fillId="0" borderId="16" xfId="1" applyNumberFormat="1" applyFont="1" applyBorder="1" applyAlignment="1">
      <alignment horizontal="center" vertical="center"/>
    </xf>
    <xf numFmtId="165" fontId="5" fillId="0" borderId="0" xfId="2" applyNumberFormat="1" applyFont="1" applyFill="1" applyBorder="1" applyAlignment="1">
      <alignment horizontal="center" vertical="center"/>
    </xf>
    <xf numFmtId="165" fontId="38" fillId="0" borderId="0" xfId="2" applyNumberFormat="1" applyFont="1" applyFill="1" applyBorder="1" applyAlignment="1">
      <alignment horizontal="center" vertical="center"/>
    </xf>
    <xf numFmtId="172" fontId="3" fillId="21" borderId="16" xfId="1" applyNumberFormat="1" applyFont="1" applyFill="1" applyBorder="1" applyAlignment="1">
      <alignment horizontal="center" vertical="center"/>
    </xf>
    <xf numFmtId="165" fontId="3" fillId="21" borderId="16" xfId="2" applyNumberFormat="1" applyFont="1" applyFill="1" applyBorder="1" applyAlignment="1">
      <alignment horizontal="center" vertical="center"/>
    </xf>
    <xf numFmtId="165" fontId="37" fillId="0" borderId="0" xfId="2" applyNumberFormat="1" applyFont="1" applyFill="1" applyBorder="1" applyAlignment="1">
      <alignment horizontal="center" vertical="center"/>
    </xf>
    <xf numFmtId="172" fontId="3" fillId="7" borderId="146" xfId="1" applyNumberFormat="1" applyFont="1" applyFill="1" applyBorder="1" applyAlignment="1">
      <alignment horizontal="center" vertical="center"/>
    </xf>
    <xf numFmtId="165" fontId="3" fillId="7" borderId="146" xfId="2" applyNumberFormat="1" applyFont="1" applyFill="1" applyBorder="1" applyAlignment="1">
      <alignment horizontal="center" vertical="center"/>
    </xf>
    <xf numFmtId="165" fontId="3" fillId="7" borderId="145" xfId="2" applyNumberFormat="1" applyFont="1" applyFill="1" applyBorder="1" applyAlignment="1">
      <alignment horizontal="center"/>
    </xf>
    <xf numFmtId="165" fontId="37" fillId="7" borderId="145" xfId="2" applyNumberFormat="1" applyFont="1" applyFill="1" applyBorder="1" applyAlignment="1">
      <alignment horizontal="center"/>
    </xf>
    <xf numFmtId="165" fontId="38" fillId="0" borderId="0" xfId="2" applyNumberFormat="1" applyFont="1" applyAlignment="1">
      <alignment horizontal="center"/>
    </xf>
    <xf numFmtId="172" fontId="5" fillId="0" borderId="18" xfId="1" applyNumberFormat="1" applyFont="1" applyFill="1" applyBorder="1" applyAlignment="1">
      <alignment horizontal="center" vertical="center"/>
    </xf>
    <xf numFmtId="172" fontId="26" fillId="2" borderId="148" xfId="1" applyNumberFormat="1" applyFont="1" applyFill="1" applyBorder="1" applyAlignment="1">
      <alignment horizontal="center" vertical="center"/>
    </xf>
    <xf numFmtId="165" fontId="26" fillId="2" borderId="148" xfId="2" applyNumberFormat="1" applyFont="1" applyFill="1" applyBorder="1" applyAlignment="1">
      <alignment horizontal="center" vertical="center"/>
    </xf>
    <xf numFmtId="165" fontId="26" fillId="2" borderId="149" xfId="2" applyNumberFormat="1" applyFont="1" applyFill="1" applyBorder="1" applyAlignment="1">
      <alignment horizontal="center"/>
    </xf>
    <xf numFmtId="172" fontId="65" fillId="0" borderId="0" xfId="17" applyNumberFormat="1" applyFont="1" applyAlignment="1">
      <alignment horizontal="center"/>
    </xf>
    <xf numFmtId="172" fontId="66" fillId="2" borderId="148" xfId="17" applyNumberFormat="1" applyFont="1" applyFill="1" applyBorder="1" applyAlignment="1">
      <alignment horizontal="center" vertical="center"/>
    </xf>
    <xf numFmtId="172" fontId="65" fillId="0" borderId="0" xfId="17" applyNumberFormat="1" applyFont="1" applyFill="1" applyAlignment="1">
      <alignment horizontal="center"/>
    </xf>
    <xf numFmtId="172" fontId="4" fillId="0" borderId="0" xfId="17" applyNumberFormat="1" applyFont="1" applyFill="1" applyAlignment="1">
      <alignment horizontal="center"/>
    </xf>
    <xf numFmtId="172" fontId="64" fillId="22" borderId="147" xfId="17" applyNumberFormat="1" applyFont="1" applyFill="1" applyBorder="1" applyAlignment="1">
      <alignment horizontal="center" vertical="center"/>
    </xf>
    <xf numFmtId="172" fontId="64" fillId="22" borderId="0" xfId="17" applyNumberFormat="1" applyFont="1" applyFill="1" applyAlignment="1">
      <alignment horizontal="center" vertical="center"/>
    </xf>
    <xf numFmtId="172" fontId="64" fillId="22" borderId="0" xfId="17" applyNumberFormat="1" applyFont="1" applyFill="1" applyBorder="1" applyAlignment="1">
      <alignment horizontal="center" vertical="center"/>
    </xf>
    <xf numFmtId="172" fontId="65" fillId="0" borderId="0" xfId="17" applyNumberFormat="1" applyFont="1" applyAlignment="1">
      <alignment horizontal="center" vertical="center"/>
    </xf>
    <xf numFmtId="172" fontId="65" fillId="5" borderId="0" xfId="17" applyNumberFormat="1" applyFont="1" applyFill="1" applyBorder="1" applyAlignment="1">
      <alignment horizontal="center" vertical="center"/>
    </xf>
    <xf numFmtId="172" fontId="65" fillId="0" borderId="0" xfId="17" applyNumberFormat="1" applyFont="1" applyFill="1" applyBorder="1" applyAlignment="1">
      <alignment horizontal="center" vertical="center"/>
    </xf>
    <xf numFmtId="172" fontId="65" fillId="0" borderId="23" xfId="17" applyNumberFormat="1" applyFont="1" applyFill="1" applyBorder="1" applyAlignment="1">
      <alignment horizontal="center" vertical="center"/>
    </xf>
    <xf numFmtId="172" fontId="65" fillId="0" borderId="16" xfId="17" applyNumberFormat="1" applyFont="1" applyFill="1" applyBorder="1" applyAlignment="1">
      <alignment horizontal="center" vertical="center"/>
    </xf>
    <xf numFmtId="172" fontId="65" fillId="0" borderId="18" xfId="17" applyNumberFormat="1" applyFont="1" applyFill="1" applyBorder="1" applyAlignment="1">
      <alignment horizontal="center" vertical="center"/>
    </xf>
    <xf numFmtId="172" fontId="65" fillId="0" borderId="19" xfId="17" applyNumberFormat="1" applyFont="1" applyFill="1" applyBorder="1" applyAlignment="1">
      <alignment horizontal="center" vertical="center"/>
    </xf>
    <xf numFmtId="172" fontId="65" fillId="0" borderId="20" xfId="17" applyNumberFormat="1" applyFont="1" applyFill="1" applyBorder="1" applyAlignment="1">
      <alignment horizontal="center" vertical="center"/>
    </xf>
    <xf numFmtId="172" fontId="65" fillId="0" borderId="0" xfId="17" applyNumberFormat="1" applyFont="1" applyFill="1" applyAlignment="1">
      <alignment horizontal="center" vertical="center"/>
    </xf>
    <xf numFmtId="172" fontId="65" fillId="0" borderId="0" xfId="17" applyNumberFormat="1" applyFont="1" applyBorder="1" applyAlignment="1">
      <alignment horizontal="center" vertical="center"/>
    </xf>
    <xf numFmtId="172" fontId="65" fillId="5" borderId="0" xfId="17" applyNumberFormat="1" applyFont="1" applyFill="1" applyAlignment="1">
      <alignment horizontal="center" vertical="center"/>
    </xf>
    <xf numFmtId="172" fontId="9" fillId="6" borderId="166" xfId="1" applyNumberFormat="1" applyFont="1" applyFill="1" applyBorder="1" applyAlignment="1">
      <alignment horizontal="center"/>
    </xf>
    <xf numFmtId="172" fontId="7" fillId="23" borderId="0" xfId="1" applyNumberFormat="1" applyFont="1" applyFill="1" applyBorder="1" applyAlignment="1">
      <alignment horizontal="center"/>
    </xf>
    <xf numFmtId="172" fontId="6" fillId="0" borderId="0" xfId="1" applyNumberFormat="1" applyFont="1" applyBorder="1" applyAlignment="1">
      <alignment horizontal="center"/>
    </xf>
    <xf numFmtId="172" fontId="4" fillId="0" borderId="0" xfId="1" applyNumberFormat="1" applyFont="1" applyBorder="1" applyAlignment="1">
      <alignment horizontal="center"/>
    </xf>
    <xf numFmtId="172" fontId="7" fillId="7" borderId="0" xfId="1" applyNumberFormat="1" applyFont="1" applyFill="1" applyBorder="1" applyAlignment="1">
      <alignment horizontal="center"/>
    </xf>
    <xf numFmtId="172" fontId="6" fillId="0" borderId="0" xfId="0" applyNumberFormat="1" applyFont="1" applyAlignment="1">
      <alignment horizontal="center" vertical="center"/>
    </xf>
    <xf numFmtId="172" fontId="4" fillId="0" borderId="95" xfId="0" applyNumberFormat="1" applyFont="1" applyBorder="1" applyAlignment="1">
      <alignment horizontal="center" vertical="center"/>
    </xf>
    <xf numFmtId="172" fontId="6" fillId="7" borderId="0" xfId="1" applyNumberFormat="1" applyFont="1" applyFill="1" applyBorder="1" applyAlignment="1">
      <alignment horizontal="center" vertical="center"/>
    </xf>
    <xf numFmtId="172" fontId="6" fillId="0" borderId="0" xfId="1" applyNumberFormat="1" applyFont="1" applyFill="1" applyBorder="1" applyAlignment="1">
      <alignment horizontal="center" vertical="center"/>
    </xf>
    <xf numFmtId="172" fontId="4" fillId="0" borderId="0" xfId="1" applyNumberFormat="1" applyFont="1" applyFill="1" applyBorder="1" applyAlignment="1">
      <alignment horizontal="center" vertical="center"/>
    </xf>
    <xf numFmtId="172" fontId="9" fillId="2" borderId="95" xfId="0" applyNumberFormat="1" applyFont="1" applyFill="1" applyBorder="1" applyAlignment="1">
      <alignment horizontal="center" vertical="center"/>
    </xf>
    <xf numFmtId="172" fontId="6" fillId="7" borderId="0" xfId="12" applyNumberFormat="1" applyFont="1" applyFill="1" applyAlignment="1">
      <alignment horizontal="center"/>
    </xf>
    <xf numFmtId="172" fontId="6" fillId="0" borderId="0" xfId="12" applyNumberFormat="1" applyFont="1" applyAlignment="1">
      <alignment horizontal="center"/>
    </xf>
    <xf numFmtId="172" fontId="4" fillId="0" borderId="0" xfId="12" applyNumberFormat="1" applyFont="1" applyAlignment="1">
      <alignment horizontal="center"/>
    </xf>
    <xf numFmtId="172" fontId="4" fillId="0" borderId="95" xfId="12" applyNumberFormat="1" applyFont="1" applyBorder="1" applyAlignment="1">
      <alignment horizontal="center"/>
    </xf>
    <xf numFmtId="43" fontId="4" fillId="0" borderId="0" xfId="1" applyFont="1" applyAlignment="1">
      <alignment horizontal="center"/>
    </xf>
    <xf numFmtId="172" fontId="6" fillId="0" borderId="95" xfId="1" applyNumberFormat="1" applyFont="1" applyBorder="1" applyAlignment="1">
      <alignment horizontal="center"/>
    </xf>
    <xf numFmtId="172" fontId="4" fillId="0" borderId="95" xfId="0" applyNumberFormat="1" applyFont="1" applyBorder="1" applyAlignment="1">
      <alignment horizontal="center"/>
    </xf>
    <xf numFmtId="172" fontId="59" fillId="0" borderId="0" xfId="12" applyNumberFormat="1" applyFont="1" applyAlignment="1">
      <alignment horizontal="center"/>
    </xf>
    <xf numFmtId="172" fontId="58" fillId="0" borderId="0" xfId="12" applyNumberFormat="1" applyFont="1" applyAlignment="1">
      <alignment horizontal="center"/>
    </xf>
    <xf numFmtId="172" fontId="59" fillId="7" borderId="0" xfId="12" applyNumberFormat="1" applyFont="1" applyFill="1" applyAlignment="1">
      <alignment horizontal="center"/>
    </xf>
    <xf numFmtId="172" fontId="58" fillId="0" borderId="95" xfId="12" applyNumberFormat="1" applyFont="1" applyBorder="1" applyAlignment="1">
      <alignment horizontal="center"/>
    </xf>
    <xf numFmtId="172" fontId="4" fillId="0" borderId="168" xfId="19" applyNumberFormat="1" applyFont="1" applyBorder="1" applyAlignment="1">
      <alignment horizontal="center" vertical="center"/>
    </xf>
    <xf numFmtId="172" fontId="4" fillId="0" borderId="155" xfId="19" applyNumberFormat="1" applyFont="1" applyBorder="1" applyAlignment="1">
      <alignment horizontal="center" vertical="center"/>
    </xf>
    <xf numFmtId="172" fontId="6" fillId="7" borderId="48" xfId="7" applyNumberFormat="1" applyFont="1" applyFill="1" applyBorder="1" applyAlignment="1" applyProtection="1">
      <alignment horizontal="center" vertical="center" wrapText="1"/>
      <protection locked="0"/>
    </xf>
    <xf numFmtId="172" fontId="4" fillId="0" borderId="48" xfId="19" applyNumberFormat="1" applyFont="1" applyBorder="1" applyAlignment="1">
      <alignment horizontal="center" vertical="center"/>
    </xf>
    <xf numFmtId="172" fontId="6" fillId="7" borderId="166" xfId="7" applyNumberFormat="1" applyFont="1" applyFill="1" applyBorder="1" applyAlignment="1" applyProtection="1">
      <alignment horizontal="center" vertical="center" wrapText="1"/>
      <protection locked="0"/>
    </xf>
    <xf numFmtId="172" fontId="6" fillId="18" borderId="0" xfId="13" applyNumberFormat="1" applyFont="1" applyFill="1" applyBorder="1" applyAlignment="1">
      <alignment horizontal="center" vertical="center"/>
    </xf>
    <xf numFmtId="172" fontId="6" fillId="0" borderId="0" xfId="13" applyNumberFormat="1" applyFont="1" applyBorder="1" applyAlignment="1">
      <alignment horizontal="center" vertical="center"/>
    </xf>
    <xf numFmtId="172" fontId="4" fillId="0" borderId="0" xfId="13" applyNumberFormat="1" applyFont="1" applyBorder="1" applyAlignment="1">
      <alignment horizontal="center" vertical="center"/>
    </xf>
    <xf numFmtId="172" fontId="9" fillId="6" borderId="0" xfId="13" applyNumberFormat="1" applyFont="1" applyFill="1" applyBorder="1" applyAlignment="1">
      <alignment horizontal="center" vertical="center"/>
    </xf>
    <xf numFmtId="0" fontId="11" fillId="0" borderId="0" xfId="0" applyFont="1" applyAlignment="1">
      <alignment vertical="center" wrapText="1"/>
    </xf>
    <xf numFmtId="0" fontId="6" fillId="0" borderId="125" xfId="0" applyFont="1" applyBorder="1"/>
    <xf numFmtId="166" fontId="7" fillId="0" borderId="139" xfId="17" applyNumberFormat="1" applyFont="1" applyFill="1" applyBorder="1" applyAlignment="1">
      <alignment horizontal="center" vertical="center"/>
    </xf>
    <xf numFmtId="0" fontId="22" fillId="0" borderId="0" xfId="0" applyFont="1" applyAlignment="1">
      <alignment vertical="center"/>
    </xf>
    <xf numFmtId="0" fontId="61" fillId="6" borderId="42" xfId="0" applyFont="1" applyFill="1" applyBorder="1" applyAlignment="1">
      <alignment vertical="center" wrapText="1"/>
    </xf>
    <xf numFmtId="174" fontId="5" fillId="5" borderId="139" xfId="16" applyNumberFormat="1" applyFont="1" applyFill="1" applyBorder="1" applyAlignment="1">
      <alignment horizontal="center" vertical="center"/>
    </xf>
    <xf numFmtId="0" fontId="61" fillId="6" borderId="40" xfId="0" applyFont="1" applyFill="1" applyBorder="1" applyAlignment="1">
      <alignment horizontal="center" vertical="center"/>
    </xf>
    <xf numFmtId="0" fontId="3" fillId="20" borderId="176" xfId="0" applyFont="1" applyFill="1" applyBorder="1" applyAlignment="1">
      <alignment horizontal="left"/>
    </xf>
    <xf numFmtId="165" fontId="37" fillId="20" borderId="182" xfId="2" applyNumberFormat="1" applyFont="1" applyFill="1" applyBorder="1" applyAlignment="1">
      <alignment horizontal="right" vertical="center"/>
    </xf>
    <xf numFmtId="165" fontId="4" fillId="0" borderId="36" xfId="2" applyNumberFormat="1" applyFont="1" applyBorder="1"/>
    <xf numFmtId="0" fontId="50" fillId="0" borderId="0" xfId="0" applyFont="1" applyAlignment="1">
      <alignment vertical="top" wrapText="1" readingOrder="1"/>
    </xf>
    <xf numFmtId="0" fontId="5" fillId="5" borderId="0" xfId="16" applyFont="1" applyFill="1"/>
    <xf numFmtId="174" fontId="5" fillId="5" borderId="0" xfId="16" applyNumberFormat="1" applyFont="1" applyFill="1" applyAlignment="1">
      <alignment horizontal="center" vertical="center"/>
    </xf>
    <xf numFmtId="0" fontId="61" fillId="6" borderId="42" xfId="0" applyFont="1" applyFill="1" applyBorder="1" applyAlignment="1">
      <alignment horizontal="center" vertical="center" wrapText="1"/>
    </xf>
    <xf numFmtId="0" fontId="3" fillId="21" borderId="34" xfId="0" applyFont="1" applyFill="1" applyBorder="1" applyAlignment="1">
      <alignment horizontal="left" indent="1"/>
    </xf>
    <xf numFmtId="172" fontId="6" fillId="21" borderId="0" xfId="0" applyNumberFormat="1" applyFont="1" applyFill="1" applyAlignment="1">
      <alignment horizontal="center"/>
    </xf>
    <xf numFmtId="165" fontId="4" fillId="21" borderId="36" xfId="2" applyNumberFormat="1" applyFont="1" applyFill="1" applyBorder="1"/>
    <xf numFmtId="0" fontId="6" fillId="21" borderId="34" xfId="0" applyFont="1" applyFill="1" applyBorder="1" applyAlignment="1">
      <alignment horizontal="left"/>
    </xf>
    <xf numFmtId="43" fontId="7" fillId="0" borderId="0" xfId="1" applyFont="1" applyFill="1" applyAlignment="1">
      <alignment horizontal="center" vertical="center"/>
    </xf>
    <xf numFmtId="0" fontId="6" fillId="0" borderId="0" xfId="0" applyFont="1" applyAlignment="1">
      <alignment horizontal="left"/>
    </xf>
    <xf numFmtId="0" fontId="7" fillId="0" borderId="0" xfId="4" applyFont="1" applyAlignment="1">
      <alignment vertical="center"/>
    </xf>
    <xf numFmtId="0" fontId="7" fillId="0" borderId="0" xfId="0" applyFont="1"/>
    <xf numFmtId="165" fontId="18" fillId="0" borderId="0" xfId="2" applyNumberFormat="1" applyFont="1" applyFill="1" applyBorder="1"/>
    <xf numFmtId="173" fontId="18" fillId="0" borderId="0" xfId="0" applyNumberFormat="1" applyFont="1"/>
    <xf numFmtId="0" fontId="7" fillId="0" borderId="0" xfId="0" applyFont="1" applyAlignment="1">
      <alignment horizontal="left"/>
    </xf>
    <xf numFmtId="0" fontId="10" fillId="0" borderId="0" xfId="0" applyFont="1" applyAlignment="1">
      <alignment horizontal="left"/>
    </xf>
    <xf numFmtId="172" fontId="10" fillId="0" borderId="0" xfId="0" applyNumberFormat="1" applyFont="1"/>
    <xf numFmtId="172" fontId="7" fillId="0" borderId="0" xfId="0" applyNumberFormat="1" applyFont="1"/>
    <xf numFmtId="165" fontId="7" fillId="0" borderId="0" xfId="2" applyNumberFormat="1" applyFont="1" applyAlignment="1">
      <alignment horizontal="left"/>
    </xf>
    <xf numFmtId="173" fontId="10" fillId="0" borderId="0" xfId="0" applyNumberFormat="1" applyFont="1"/>
    <xf numFmtId="173" fontId="7" fillId="0" borderId="0" xfId="0" applyNumberFormat="1" applyFont="1"/>
    <xf numFmtId="0" fontId="7" fillId="0" borderId="0" xfId="0" applyFont="1" applyAlignment="1">
      <alignment horizontal="center"/>
    </xf>
    <xf numFmtId="3" fontId="5" fillId="0" borderId="0" xfId="0" applyNumberFormat="1" applyFont="1"/>
    <xf numFmtId="43" fontId="18" fillId="0" borderId="0" xfId="1" applyFont="1"/>
    <xf numFmtId="43" fontId="18" fillId="0" borderId="0" xfId="0" applyNumberFormat="1" applyFont="1"/>
    <xf numFmtId="166" fontId="4" fillId="0" borderId="0" xfId="2" applyNumberFormat="1" applyFont="1"/>
    <xf numFmtId="172" fontId="7" fillId="0" borderId="0" xfId="0" applyNumberFormat="1" applyFont="1" applyAlignment="1">
      <alignment horizontal="center" vertical="center"/>
    </xf>
    <xf numFmtId="165" fontId="18" fillId="0" borderId="0" xfId="0" applyNumberFormat="1" applyFont="1"/>
    <xf numFmtId="166" fontId="18" fillId="0" borderId="0" xfId="0" applyNumberFormat="1" applyFont="1"/>
    <xf numFmtId="165" fontId="18" fillId="0" borderId="0" xfId="2" applyNumberFormat="1" applyFont="1"/>
    <xf numFmtId="10" fontId="10" fillId="0" borderId="0" xfId="2" applyNumberFormat="1" applyFont="1"/>
    <xf numFmtId="166" fontId="11" fillId="0" borderId="0" xfId="0" applyNumberFormat="1" applyFont="1" applyAlignment="1">
      <alignment horizontal="justify" vertical="center"/>
    </xf>
    <xf numFmtId="0" fontId="12" fillId="0" borderId="0" xfId="0" applyFont="1" applyAlignment="1">
      <alignment horizontal="justify" vertical="center"/>
    </xf>
    <xf numFmtId="0" fontId="5" fillId="5" borderId="35" xfId="0" applyFont="1" applyFill="1" applyBorder="1" applyAlignment="1">
      <alignment horizontal="center" vertical="center"/>
    </xf>
    <xf numFmtId="0" fontId="5" fillId="5" borderId="160" xfId="0" applyFont="1" applyFill="1" applyBorder="1" applyAlignment="1">
      <alignment horizontal="center" vertical="center"/>
    </xf>
    <xf numFmtId="165" fontId="5" fillId="5" borderId="0" xfId="0" applyNumberFormat="1" applyFont="1" applyFill="1" applyAlignment="1">
      <alignment horizontal="center" vertical="center"/>
    </xf>
    <xf numFmtId="0" fontId="76" fillId="5" borderId="0" xfId="0" applyFont="1" applyFill="1" applyAlignment="1">
      <alignment horizontal="center" vertical="center"/>
    </xf>
    <xf numFmtId="0" fontId="5" fillId="5" borderId="50" xfId="0" applyFont="1" applyFill="1" applyBorder="1" applyAlignment="1">
      <alignment horizontal="center" vertical="center"/>
    </xf>
    <xf numFmtId="168" fontId="5" fillId="5" borderId="0" xfId="0" applyNumberFormat="1" applyFont="1" applyFill="1" applyAlignment="1">
      <alignment horizontal="center" vertical="center"/>
    </xf>
    <xf numFmtId="0" fontId="5" fillId="5" borderId="17" xfId="0" applyFont="1" applyFill="1" applyBorder="1" applyAlignment="1">
      <alignment horizontal="center" vertical="center"/>
    </xf>
    <xf numFmtId="0" fontId="84" fillId="0" borderId="0" xfId="0" applyFont="1" applyAlignment="1">
      <alignment horizontal="center" vertical="center" wrapText="1"/>
    </xf>
    <xf numFmtId="0" fontId="84" fillId="0" borderId="0" xfId="0" applyFont="1" applyAlignment="1">
      <alignment horizontal="left" vertical="center"/>
    </xf>
    <xf numFmtId="43" fontId="84" fillId="0" borderId="0" xfId="1" applyFont="1" applyAlignment="1">
      <alignment horizontal="center" vertical="center" wrapText="1"/>
    </xf>
    <xf numFmtId="0" fontId="6" fillId="5" borderId="2" xfId="0" applyFont="1" applyFill="1" applyBorder="1"/>
    <xf numFmtId="0" fontId="24" fillId="0" borderId="0" xfId="7" applyFont="1"/>
    <xf numFmtId="3" fontId="34" fillId="0" borderId="0" xfId="0" applyNumberFormat="1" applyFont="1"/>
    <xf numFmtId="172" fontId="4" fillId="0" borderId="3" xfId="0" applyNumberFormat="1" applyFont="1" applyBorder="1" applyAlignment="1">
      <alignment horizontal="center" vertical="center"/>
    </xf>
    <xf numFmtId="0" fontId="6" fillId="0" borderId="2" xfId="0" applyFont="1" applyBorder="1"/>
    <xf numFmtId="172" fontId="10" fillId="0" borderId="183" xfId="4" applyNumberFormat="1" applyFont="1" applyBorder="1" applyAlignment="1">
      <alignment horizontal="center"/>
    </xf>
    <xf numFmtId="172" fontId="4" fillId="0" borderId="184" xfId="0" applyNumberFormat="1" applyFont="1" applyBorder="1" applyAlignment="1">
      <alignment horizontal="center" vertical="center"/>
    </xf>
    <xf numFmtId="172" fontId="4" fillId="0" borderId="2" xfId="0" applyNumberFormat="1" applyFont="1" applyBorder="1" applyAlignment="1">
      <alignment horizontal="center" vertical="center"/>
    </xf>
    <xf numFmtId="10" fontId="4" fillId="0" borderId="0" xfId="0" applyNumberFormat="1" applyFont="1"/>
    <xf numFmtId="0" fontId="4" fillId="0" borderId="0" xfId="2" applyNumberFormat="1" applyFont="1" applyBorder="1"/>
    <xf numFmtId="0" fontId="45" fillId="0" borderId="0" xfId="0" applyFont="1" applyAlignment="1">
      <alignment horizontal="justify" vertical="center"/>
    </xf>
    <xf numFmtId="0" fontId="5" fillId="0" borderId="0" xfId="0" applyFont="1" applyAlignment="1">
      <alignment horizontal="justify" vertical="center"/>
    </xf>
    <xf numFmtId="43" fontId="5" fillId="0" borderId="0" xfId="1" applyFont="1" applyAlignment="1">
      <alignment horizontal="justify" vertical="center"/>
    </xf>
    <xf numFmtId="166" fontId="5" fillId="0" borderId="0" xfId="1" applyNumberFormat="1" applyFont="1" applyAlignment="1">
      <alignment horizontal="justify" vertical="center"/>
    </xf>
    <xf numFmtId="0" fontId="3" fillId="0" borderId="0" xfId="0" applyFont="1" applyAlignment="1">
      <alignment horizontal="justify" vertical="center"/>
    </xf>
    <xf numFmtId="0" fontId="86" fillId="0" borderId="0" xfId="0" applyFont="1" applyAlignment="1">
      <alignment horizontal="justify" vertical="center"/>
    </xf>
    <xf numFmtId="0" fontId="65" fillId="0" borderId="0" xfId="0" applyFont="1" applyAlignment="1">
      <alignment horizontal="justify" vertical="center"/>
    </xf>
    <xf numFmtId="0" fontId="9" fillId="9" borderId="42" xfId="0" applyFont="1" applyFill="1" applyBorder="1"/>
    <xf numFmtId="0" fontId="9" fillId="9" borderId="3" xfId="0" applyFont="1" applyFill="1" applyBorder="1"/>
    <xf numFmtId="3" fontId="35" fillId="9" borderId="73" xfId="0" applyNumberFormat="1" applyFont="1" applyFill="1" applyBorder="1" applyAlignment="1">
      <alignment horizontal="center" wrapText="1" readingOrder="1"/>
    </xf>
    <xf numFmtId="3" fontId="88" fillId="0" borderId="41" xfId="0" applyNumberFormat="1" applyFont="1" applyBorder="1" applyAlignment="1">
      <alignment horizontal="center" wrapText="1" readingOrder="1"/>
    </xf>
    <xf numFmtId="3" fontId="88" fillId="0" borderId="47" xfId="0" applyNumberFormat="1" applyFont="1" applyBorder="1" applyAlignment="1">
      <alignment horizontal="center" wrapText="1" readingOrder="1"/>
    </xf>
    <xf numFmtId="3" fontId="35" fillId="9" borderId="75" xfId="0" applyNumberFormat="1" applyFont="1" applyFill="1" applyBorder="1" applyAlignment="1">
      <alignment horizontal="center" wrapText="1" readingOrder="1"/>
    </xf>
    <xf numFmtId="3" fontId="88" fillId="0" borderId="34" xfId="0" applyNumberFormat="1" applyFont="1" applyBorder="1" applyAlignment="1">
      <alignment horizontal="center" wrapText="1" readingOrder="1"/>
    </xf>
    <xf numFmtId="3" fontId="88" fillId="0" borderId="36" xfId="0" applyNumberFormat="1" applyFont="1" applyBorder="1" applyAlignment="1">
      <alignment horizontal="center" wrapText="1" readingOrder="1"/>
    </xf>
    <xf numFmtId="3" fontId="88" fillId="13" borderId="34" xfId="0" applyNumberFormat="1" applyFont="1" applyFill="1" applyBorder="1" applyAlignment="1">
      <alignment horizontal="center" wrapText="1" readingOrder="1"/>
    </xf>
    <xf numFmtId="3" fontId="88" fillId="13" borderId="36" xfId="0" applyNumberFormat="1" applyFont="1" applyFill="1" applyBorder="1" applyAlignment="1">
      <alignment horizontal="center" wrapText="1" readingOrder="1"/>
    </xf>
    <xf numFmtId="3" fontId="35" fillId="9" borderId="6" xfId="0" applyNumberFormat="1" applyFont="1" applyFill="1" applyBorder="1" applyAlignment="1">
      <alignment horizontal="center" wrapText="1" readingOrder="1"/>
    </xf>
    <xf numFmtId="3" fontId="35" fillId="9" borderId="36" xfId="0" applyNumberFormat="1" applyFont="1" applyFill="1" applyBorder="1" applyAlignment="1">
      <alignment horizontal="center" wrapText="1" readingOrder="1"/>
    </xf>
    <xf numFmtId="3" fontId="35" fillId="9" borderId="40" xfId="0" applyNumberFormat="1" applyFont="1" applyFill="1" applyBorder="1" applyAlignment="1">
      <alignment horizontal="center" wrapText="1" readingOrder="1"/>
    </xf>
    <xf numFmtId="3" fontId="88" fillId="13" borderId="37" xfId="0" applyNumberFormat="1" applyFont="1" applyFill="1" applyBorder="1" applyAlignment="1">
      <alignment horizontal="center" wrapText="1" readingOrder="1"/>
    </xf>
    <xf numFmtId="3" fontId="88" fillId="13" borderId="40" xfId="0" applyNumberFormat="1" applyFont="1" applyFill="1" applyBorder="1" applyAlignment="1">
      <alignment horizontal="center" wrapText="1" readingOrder="1"/>
    </xf>
    <xf numFmtId="0" fontId="27" fillId="5" borderId="0" xfId="0" applyFont="1" applyFill="1"/>
    <xf numFmtId="0" fontId="4" fillId="5" borderId="0" xfId="0" applyFont="1" applyFill="1" applyAlignment="1">
      <alignment wrapText="1"/>
    </xf>
    <xf numFmtId="0" fontId="44" fillId="5" borderId="0" xfId="0" applyFont="1" applyFill="1"/>
    <xf numFmtId="0" fontId="3" fillId="0" borderId="0" xfId="11" applyFont="1" applyAlignment="1">
      <alignment vertical="center"/>
    </xf>
    <xf numFmtId="0" fontId="5" fillId="0" borderId="0" xfId="11" applyFont="1"/>
    <xf numFmtId="0" fontId="9" fillId="2" borderId="76" xfId="11" applyFont="1" applyFill="1" applyBorder="1" applyAlignment="1">
      <alignment horizontal="center" vertical="center"/>
    </xf>
    <xf numFmtId="0" fontId="9" fillId="2" borderId="77" xfId="11" applyFont="1" applyFill="1" applyBorder="1" applyAlignment="1">
      <alignment horizontal="center" vertical="center"/>
    </xf>
    <xf numFmtId="0" fontId="9" fillId="2" borderId="78" xfId="11" applyFont="1" applyFill="1" applyBorder="1" applyAlignment="1">
      <alignment horizontal="center"/>
    </xf>
    <xf numFmtId="0" fontId="9" fillId="2" borderId="79" xfId="11" applyFont="1" applyFill="1" applyBorder="1" applyAlignment="1">
      <alignment horizontal="center" vertical="center"/>
    </xf>
    <xf numFmtId="0" fontId="4" fillId="11" borderId="28" xfId="11" applyFont="1" applyFill="1" applyBorder="1"/>
    <xf numFmtId="167" fontId="6" fillId="12" borderId="80" xfId="11" applyNumberFormat="1" applyFont="1" applyFill="1" applyBorder="1" applyAlignment="1">
      <alignment horizontal="center" vertical="center"/>
    </xf>
    <xf numFmtId="167" fontId="6" fillId="12" borderId="81" xfId="11" applyNumberFormat="1" applyFont="1" applyFill="1" applyBorder="1" applyAlignment="1">
      <alignment horizontal="center" vertical="center"/>
    </xf>
    <xf numFmtId="167" fontId="6" fillId="12" borderId="82" xfId="11" applyNumberFormat="1" applyFont="1" applyFill="1" applyBorder="1" applyAlignment="1">
      <alignment horizontal="center" vertical="center"/>
    </xf>
    <xf numFmtId="167" fontId="6" fillId="12" borderId="83" xfId="11" applyNumberFormat="1" applyFont="1" applyFill="1" applyBorder="1" applyAlignment="1">
      <alignment horizontal="center" vertical="center"/>
    </xf>
    <xf numFmtId="0" fontId="4" fillId="0" borderId="46" xfId="0" applyFont="1" applyBorder="1"/>
    <xf numFmtId="0" fontId="11" fillId="0" borderId="0" xfId="11" applyFont="1" applyAlignment="1">
      <alignment horizontal="justify" vertical="center"/>
    </xf>
    <xf numFmtId="0" fontId="11" fillId="0" borderId="0" xfId="11" applyFont="1" applyAlignment="1">
      <alignment horizontal="left" vertical="center"/>
    </xf>
    <xf numFmtId="0" fontId="9" fillId="9" borderId="73" xfId="0" applyFont="1" applyFill="1" applyBorder="1" applyAlignment="1">
      <alignment horizontal="center" vertical="center"/>
    </xf>
    <xf numFmtId="0" fontId="6" fillId="5" borderId="73" xfId="0" applyFont="1" applyFill="1" applyBorder="1"/>
    <xf numFmtId="2" fontId="6" fillId="5" borderId="73" xfId="0" applyNumberFormat="1" applyFont="1" applyFill="1" applyBorder="1"/>
    <xf numFmtId="0" fontId="6" fillId="5" borderId="75" xfId="0" applyFont="1" applyFill="1" applyBorder="1"/>
    <xf numFmtId="2" fontId="6" fillId="5" borderId="75" xfId="0" applyNumberFormat="1" applyFont="1" applyFill="1" applyBorder="1"/>
    <xf numFmtId="0" fontId="6" fillId="5" borderId="6" xfId="0" applyFont="1" applyFill="1" applyBorder="1"/>
    <xf numFmtId="2" fontId="6" fillId="5" borderId="6" xfId="0" applyNumberFormat="1" applyFont="1" applyFill="1" applyBorder="1"/>
    <xf numFmtId="0" fontId="9" fillId="9" borderId="71" xfId="0" applyFont="1" applyFill="1" applyBorder="1" applyAlignment="1">
      <alignment horizontal="center" vertical="center"/>
    </xf>
    <xf numFmtId="0" fontId="9" fillId="9" borderId="74" xfId="0" applyFont="1" applyFill="1" applyBorder="1" applyAlignment="1">
      <alignment horizontal="center" vertical="center"/>
    </xf>
    <xf numFmtId="0" fontId="9" fillId="9" borderId="47" xfId="0" applyFont="1" applyFill="1" applyBorder="1" applyAlignment="1">
      <alignment horizontal="center" vertical="center"/>
    </xf>
    <xf numFmtId="0" fontId="6" fillId="5" borderId="46" xfId="0" applyFont="1" applyFill="1" applyBorder="1"/>
    <xf numFmtId="10" fontId="34" fillId="5" borderId="73" xfId="2" applyNumberFormat="1" applyFont="1" applyFill="1" applyBorder="1" applyAlignment="1">
      <alignment horizontal="center"/>
    </xf>
    <xf numFmtId="10" fontId="34" fillId="5" borderId="47" xfId="2" applyNumberFormat="1" applyFont="1" applyFill="1" applyBorder="1" applyAlignment="1">
      <alignment horizontal="center"/>
    </xf>
    <xf numFmtId="0" fontId="6" fillId="5" borderId="0" xfId="0" applyFont="1" applyFill="1"/>
    <xf numFmtId="10" fontId="34" fillId="5" borderId="75" xfId="2" applyNumberFormat="1" applyFont="1" applyFill="1" applyBorder="1" applyAlignment="1">
      <alignment horizontal="center"/>
    </xf>
    <xf numFmtId="10" fontId="34" fillId="5" borderId="36" xfId="2" applyNumberFormat="1" applyFont="1" applyFill="1" applyBorder="1" applyAlignment="1">
      <alignment horizontal="center"/>
    </xf>
    <xf numFmtId="0" fontId="6" fillId="5" borderId="39" xfId="0" applyFont="1" applyFill="1" applyBorder="1"/>
    <xf numFmtId="10" fontId="34" fillId="5" borderId="6" xfId="2" applyNumberFormat="1" applyFont="1" applyFill="1" applyBorder="1" applyAlignment="1">
      <alignment horizontal="center"/>
    </xf>
    <xf numFmtId="10" fontId="34" fillId="5" borderId="40" xfId="2" applyNumberFormat="1" applyFont="1" applyFill="1" applyBorder="1" applyAlignment="1">
      <alignment horizontal="center"/>
    </xf>
    <xf numFmtId="10" fontId="34" fillId="0" borderId="75" xfId="2" applyNumberFormat="1" applyFont="1" applyBorder="1" applyAlignment="1">
      <alignment horizontal="center"/>
    </xf>
    <xf numFmtId="10" fontId="34" fillId="0" borderId="36" xfId="2" applyNumberFormat="1" applyFont="1" applyBorder="1" applyAlignment="1">
      <alignment horizontal="center"/>
    </xf>
    <xf numFmtId="9" fontId="34" fillId="5" borderId="0" xfId="2" applyFont="1" applyFill="1" applyAlignment="1">
      <alignment horizontal="center"/>
    </xf>
    <xf numFmtId="0" fontId="9" fillId="9" borderId="70" xfId="0" applyFont="1" applyFill="1" applyBorder="1" applyAlignment="1">
      <alignment horizontal="center" vertical="center"/>
    </xf>
    <xf numFmtId="0" fontId="9" fillId="9" borderId="72" xfId="0" applyFont="1" applyFill="1" applyBorder="1" applyAlignment="1">
      <alignment horizontal="center" vertical="center"/>
    </xf>
    <xf numFmtId="0" fontId="4" fillId="5" borderId="46" xfId="0" applyFont="1" applyFill="1" applyBorder="1"/>
    <xf numFmtId="10" fontId="4" fillId="5" borderId="46" xfId="5" applyNumberFormat="1" applyFont="1" applyFill="1" applyBorder="1" applyAlignment="1">
      <alignment horizontal="center" vertical="center"/>
    </xf>
    <xf numFmtId="10" fontId="4" fillId="5" borderId="47" xfId="5" applyNumberFormat="1" applyFont="1" applyFill="1" applyBorder="1" applyAlignment="1">
      <alignment horizontal="center" vertical="center"/>
    </xf>
    <xf numFmtId="10" fontId="4" fillId="5" borderId="0" xfId="5" applyNumberFormat="1" applyFont="1" applyFill="1" applyBorder="1" applyAlignment="1">
      <alignment horizontal="center" vertical="center"/>
    </xf>
    <xf numFmtId="10" fontId="4" fillId="5" borderId="36" xfId="5" applyNumberFormat="1" applyFont="1" applyFill="1" applyBorder="1" applyAlignment="1">
      <alignment horizontal="center" vertical="center"/>
    </xf>
    <xf numFmtId="0" fontId="4" fillId="10" borderId="0" xfId="0" applyFont="1" applyFill="1"/>
    <xf numFmtId="10" fontId="4" fillId="10" borderId="0" xfId="5" applyNumberFormat="1" applyFont="1" applyFill="1" applyBorder="1" applyAlignment="1">
      <alignment horizontal="center" vertical="center"/>
    </xf>
    <xf numFmtId="10" fontId="4" fillId="10" borderId="36" xfId="5" applyNumberFormat="1" applyFont="1" applyFill="1" applyBorder="1" applyAlignment="1">
      <alignment horizontal="center" vertical="center"/>
    </xf>
    <xf numFmtId="0" fontId="4" fillId="26" borderId="0" xfId="0" applyFont="1" applyFill="1"/>
    <xf numFmtId="10" fontId="4" fillId="26" borderId="0" xfId="5" applyNumberFormat="1" applyFont="1" applyFill="1" applyBorder="1" applyAlignment="1">
      <alignment horizontal="center" vertical="center"/>
    </xf>
    <xf numFmtId="10" fontId="4" fillId="26" borderId="36" xfId="5" applyNumberFormat="1" applyFont="1" applyFill="1" applyBorder="1" applyAlignment="1">
      <alignment horizontal="center" vertical="center"/>
    </xf>
    <xf numFmtId="0" fontId="4" fillId="10" borderId="39" xfId="0" applyFont="1" applyFill="1" applyBorder="1"/>
    <xf numFmtId="10" fontId="4" fillId="10" borderId="39" xfId="5" applyNumberFormat="1" applyFont="1" applyFill="1" applyBorder="1" applyAlignment="1">
      <alignment horizontal="center" vertical="center"/>
    </xf>
    <xf numFmtId="10" fontId="4" fillId="10" borderId="40" xfId="5" applyNumberFormat="1" applyFont="1" applyFill="1" applyBorder="1" applyAlignment="1">
      <alignment horizontal="center" vertical="center"/>
    </xf>
    <xf numFmtId="0" fontId="22" fillId="0" borderId="0" xfId="0" applyFont="1" applyAlignment="1">
      <alignment vertical="center" wrapText="1"/>
    </xf>
    <xf numFmtId="0" fontId="26" fillId="9" borderId="49" xfId="9" applyFont="1" applyFill="1" applyBorder="1" applyAlignment="1">
      <alignment horizontal="center" vertical="center" wrapText="1"/>
    </xf>
    <xf numFmtId="0" fontId="26" fillId="9" borderId="69" xfId="9" applyFont="1" applyFill="1" applyBorder="1" applyAlignment="1">
      <alignment horizontal="center" vertical="center" wrapText="1"/>
    </xf>
    <xf numFmtId="167" fontId="37" fillId="0" borderId="166" xfId="0" applyNumberFormat="1" applyFont="1" applyBorder="1" applyAlignment="1">
      <alignment horizontal="center" vertical="center"/>
    </xf>
    <xf numFmtId="0" fontId="68" fillId="0" borderId="166" xfId="0" applyFont="1" applyBorder="1" applyAlignment="1">
      <alignment horizontal="center" vertical="center"/>
    </xf>
    <xf numFmtId="0" fontId="69" fillId="0" borderId="0" xfId="0" applyFont="1" applyAlignment="1">
      <alignment horizontal="center" vertical="center"/>
    </xf>
    <xf numFmtId="0" fontId="88" fillId="0" borderId="0" xfId="0" applyFont="1" applyAlignment="1">
      <alignment horizontal="center" vertical="center"/>
    </xf>
    <xf numFmtId="172" fontId="10" fillId="0" borderId="0" xfId="3" applyNumberFormat="1" applyFont="1"/>
    <xf numFmtId="172" fontId="4" fillId="0" borderId="2" xfId="3" applyNumberFormat="1" applyFont="1" applyBorder="1" applyAlignment="1">
      <alignment horizontal="center"/>
    </xf>
    <xf numFmtId="172" fontId="10" fillId="0" borderId="0" xfId="3" applyNumberFormat="1" applyFont="1" applyAlignment="1">
      <alignment horizontal="center" vertical="center"/>
    </xf>
    <xf numFmtId="172" fontId="4" fillId="0" borderId="0" xfId="1" applyNumberFormat="1" applyFont="1"/>
    <xf numFmtId="172" fontId="4" fillId="0" borderId="0" xfId="0" applyNumberFormat="1" applyFont="1"/>
    <xf numFmtId="0" fontId="22" fillId="0" borderId="0" xfId="0" applyFont="1" applyAlignment="1">
      <alignment horizontal="left"/>
    </xf>
    <xf numFmtId="0" fontId="94" fillId="0" borderId="0" xfId="0" applyFont="1" applyAlignment="1">
      <alignment vertical="center" wrapText="1" readingOrder="1"/>
    </xf>
    <xf numFmtId="0" fontId="95" fillId="0" borderId="0" xfId="0" applyFont="1"/>
    <xf numFmtId="0" fontId="95" fillId="0" borderId="0" xfId="0" applyFont="1" applyAlignment="1">
      <alignment vertical="top" wrapText="1" readingOrder="1"/>
    </xf>
    <xf numFmtId="0" fontId="9" fillId="6" borderId="166" xfId="0" applyFont="1" applyFill="1" applyBorder="1" applyAlignment="1">
      <alignment horizontal="center"/>
    </xf>
    <xf numFmtId="0" fontId="6" fillId="0" borderId="166" xfId="0" applyFont="1" applyBorder="1" applyAlignment="1">
      <alignment horizontal="center" vertical="center" wrapText="1"/>
    </xf>
    <xf numFmtId="2" fontId="4" fillId="0" borderId="166" xfId="0" applyNumberFormat="1" applyFont="1" applyBorder="1" applyAlignment="1">
      <alignment horizontal="center" vertical="center"/>
    </xf>
    <xf numFmtId="2" fontId="4" fillId="27" borderId="166" xfId="0" applyNumberFormat="1" applyFont="1" applyFill="1" applyBorder="1" applyAlignment="1">
      <alignment horizontal="center" vertical="center"/>
    </xf>
    <xf numFmtId="0" fontId="96" fillId="0" borderId="0" xfId="0" applyFont="1"/>
    <xf numFmtId="0" fontId="0" fillId="0" borderId="36" xfId="0" applyBorder="1"/>
    <xf numFmtId="0" fontId="9" fillId="2" borderId="0" xfId="0" applyFont="1" applyFill="1" applyAlignment="1">
      <alignment horizontal="center" vertical="center"/>
    </xf>
    <xf numFmtId="0" fontId="9" fillId="2" borderId="133" xfId="0" applyFont="1" applyFill="1" applyBorder="1" applyAlignment="1">
      <alignment horizontal="center" vertical="center" wrapText="1"/>
    </xf>
    <xf numFmtId="0" fontId="9" fillId="2" borderId="185" xfId="0" applyFont="1" applyFill="1" applyBorder="1" applyAlignment="1">
      <alignment horizontal="center" vertical="center" wrapText="1"/>
    </xf>
    <xf numFmtId="0" fontId="9" fillId="2" borderId="0" xfId="0" applyFont="1" applyFill="1" applyAlignment="1">
      <alignment horizontal="center" wrapText="1"/>
    </xf>
    <xf numFmtId="0" fontId="9" fillId="2" borderId="177" xfId="0" applyFont="1" applyFill="1" applyBorder="1" applyAlignment="1">
      <alignment horizontal="center" wrapText="1"/>
    </xf>
    <xf numFmtId="0" fontId="4" fillId="0" borderId="75" xfId="0" applyFont="1" applyBorder="1"/>
    <xf numFmtId="167" fontId="4" fillId="28" borderId="36" xfId="0" applyNumberFormat="1" applyFont="1" applyFill="1" applyBorder="1" applyAlignment="1">
      <alignment horizontal="center"/>
    </xf>
    <xf numFmtId="167" fontId="4" fillId="28" borderId="75" xfId="0" applyNumberFormat="1" applyFont="1" applyFill="1" applyBorder="1" applyAlignment="1">
      <alignment horizontal="center"/>
    </xf>
    <xf numFmtId="2" fontId="4" fillId="28" borderId="75" xfId="0" applyNumberFormat="1" applyFont="1" applyFill="1" applyBorder="1" applyAlignment="1">
      <alignment horizontal="center"/>
    </xf>
    <xf numFmtId="0" fontId="4" fillId="0" borderId="6" xfId="0" applyFont="1" applyBorder="1"/>
    <xf numFmtId="167" fontId="4" fillId="28" borderId="40" xfId="0" applyNumberFormat="1" applyFont="1" applyFill="1" applyBorder="1" applyAlignment="1">
      <alignment horizontal="center"/>
    </xf>
    <xf numFmtId="167" fontId="4" fillId="28" borderId="6" xfId="0" applyNumberFormat="1" applyFont="1" applyFill="1" applyBorder="1" applyAlignment="1">
      <alignment horizontal="center"/>
    </xf>
    <xf numFmtId="0" fontId="97" fillId="0" borderId="2" xfId="0" applyFont="1" applyBorder="1"/>
    <xf numFmtId="4" fontId="97" fillId="0" borderId="3" xfId="0" applyNumberFormat="1" applyFont="1" applyBorder="1"/>
    <xf numFmtId="0" fontId="98" fillId="0" borderId="0" xfId="0" applyFont="1"/>
    <xf numFmtId="0" fontId="99" fillId="0" borderId="0" xfId="0" applyFont="1"/>
    <xf numFmtId="0" fontId="100" fillId="0" borderId="0" xfId="0" applyFont="1"/>
    <xf numFmtId="0" fontId="101" fillId="0" borderId="0" xfId="7" applyFont="1"/>
    <xf numFmtId="0" fontId="1" fillId="0" borderId="0" xfId="21"/>
    <xf numFmtId="0" fontId="4" fillId="0" borderId="0" xfId="22" applyFont="1"/>
    <xf numFmtId="0" fontId="1" fillId="0" borderId="39" xfId="21" applyBorder="1"/>
    <xf numFmtId="0" fontId="102" fillId="25" borderId="10" xfId="22" applyFont="1" applyFill="1" applyBorder="1" applyAlignment="1">
      <alignment horizontal="center" vertical="center" wrapText="1"/>
    </xf>
    <xf numFmtId="0" fontId="7" fillId="29" borderId="2" xfId="22" applyFont="1" applyFill="1" applyBorder="1"/>
    <xf numFmtId="174" fontId="6" fillId="29" borderId="3" xfId="23" applyNumberFormat="1" applyFont="1" applyFill="1" applyBorder="1" applyAlignment="1">
      <alignment horizontal="center" vertical="center"/>
    </xf>
    <xf numFmtId="0" fontId="102" fillId="25" borderId="92" xfId="22" applyFont="1" applyFill="1" applyBorder="1" applyAlignment="1">
      <alignment horizontal="center" vertical="center" wrapText="1"/>
    </xf>
    <xf numFmtId="0" fontId="102" fillId="25" borderId="1" xfId="22" applyFont="1" applyFill="1" applyBorder="1" applyAlignment="1">
      <alignment horizontal="center" vertical="center" wrapText="1"/>
    </xf>
    <xf numFmtId="0" fontId="102" fillId="25" borderId="186" xfId="22" applyFont="1" applyFill="1" applyBorder="1" applyAlignment="1">
      <alignment horizontal="center" vertical="center" wrapText="1"/>
    </xf>
    <xf numFmtId="0" fontId="102" fillId="25" borderId="0" xfId="22" applyFont="1" applyFill="1" applyAlignment="1">
      <alignment horizontal="center" vertical="center" wrapText="1"/>
    </xf>
    <xf numFmtId="0" fontId="103" fillId="16" borderId="188" xfId="22" applyFont="1" applyFill="1" applyBorder="1" applyAlignment="1">
      <alignment horizontal="left" vertical="center" wrapText="1"/>
    </xf>
    <xf numFmtId="174" fontId="103" fillId="16" borderId="188" xfId="22" applyNumberFormat="1" applyFont="1" applyFill="1" applyBorder="1" applyAlignment="1">
      <alignment horizontal="center" vertical="center"/>
    </xf>
    <xf numFmtId="179" fontId="103" fillId="16" borderId="188" xfId="1" applyNumberFormat="1" applyFont="1" applyFill="1" applyBorder="1" applyAlignment="1">
      <alignment horizontal="center" vertical="center"/>
    </xf>
    <xf numFmtId="165" fontId="103" fillId="16" borderId="188" xfId="24" applyNumberFormat="1" applyFont="1" applyFill="1" applyBorder="1" applyAlignment="1">
      <alignment horizontal="center" vertical="center"/>
    </xf>
    <xf numFmtId="165" fontId="1" fillId="0" borderId="0" xfId="2" applyNumberFormat="1"/>
    <xf numFmtId="0" fontId="103" fillId="0" borderId="0" xfId="22" applyFont="1" applyAlignment="1">
      <alignment horizontal="left" vertical="center" wrapText="1" indent="1"/>
    </xf>
    <xf numFmtId="174" fontId="103" fillId="0" borderId="0" xfId="22" applyNumberFormat="1" applyFont="1" applyAlignment="1">
      <alignment horizontal="center" vertical="center"/>
    </xf>
    <xf numFmtId="179" fontId="104" fillId="0" borderId="0" xfId="1" applyNumberFormat="1" applyFont="1" applyAlignment="1">
      <alignment horizontal="center" vertical="center"/>
    </xf>
    <xf numFmtId="174" fontId="104" fillId="0" borderId="0" xfId="22" applyNumberFormat="1" applyFont="1" applyAlignment="1">
      <alignment horizontal="center" vertical="center"/>
    </xf>
    <xf numFmtId="165" fontId="104" fillId="0" borderId="0" xfId="24" applyNumberFormat="1" applyFont="1" applyFill="1" applyBorder="1" applyAlignment="1">
      <alignment horizontal="center" vertical="center"/>
    </xf>
    <xf numFmtId="0" fontId="104" fillId="0" borderId="0" xfId="22" applyFont="1" applyAlignment="1">
      <alignment horizontal="left" vertical="center" wrapText="1" indent="2"/>
    </xf>
    <xf numFmtId="0" fontId="103" fillId="16" borderId="0" xfId="22" applyFont="1" applyFill="1" applyAlignment="1">
      <alignment horizontal="left" vertical="center" wrapText="1"/>
    </xf>
    <xf numFmtId="174" fontId="103" fillId="16" borderId="0" xfId="22" applyNumberFormat="1" applyFont="1" applyFill="1" applyAlignment="1">
      <alignment horizontal="center" vertical="center"/>
    </xf>
    <xf numFmtId="165" fontId="103" fillId="16" borderId="0" xfId="24" applyNumberFormat="1" applyFont="1" applyFill="1" applyBorder="1" applyAlignment="1">
      <alignment horizontal="center" vertical="center"/>
    </xf>
    <xf numFmtId="165" fontId="0" fillId="0" borderId="0" xfId="24" applyNumberFormat="1" applyFont="1"/>
    <xf numFmtId="0" fontId="104" fillId="0" borderId="0" xfId="22" applyFont="1" applyAlignment="1">
      <alignment horizontal="left" vertical="center" wrapText="1" indent="1"/>
    </xf>
    <xf numFmtId="165" fontId="103" fillId="0" borderId="0" xfId="24" applyNumberFormat="1" applyFont="1" applyFill="1" applyBorder="1" applyAlignment="1">
      <alignment horizontal="center" vertical="center"/>
    </xf>
    <xf numFmtId="179" fontId="104" fillId="0" borderId="0" xfId="1" applyNumberFormat="1" applyFont="1" applyFill="1" applyAlignment="1">
      <alignment horizontal="center" vertical="center"/>
    </xf>
    <xf numFmtId="179" fontId="103" fillId="0" borderId="0" xfId="1" applyNumberFormat="1" applyFont="1" applyFill="1" applyAlignment="1">
      <alignment horizontal="center" vertical="center"/>
    </xf>
    <xf numFmtId="179" fontId="103" fillId="0" borderId="0" xfId="1" applyNumberFormat="1" applyFont="1" applyAlignment="1">
      <alignment horizontal="center" vertical="center"/>
    </xf>
    <xf numFmtId="165" fontId="93" fillId="0" borderId="0" xfId="2" applyNumberFormat="1" applyFont="1"/>
    <xf numFmtId="165" fontId="104" fillId="0" borderId="188" xfId="24" applyNumberFormat="1" applyFont="1" applyFill="1" applyBorder="1" applyAlignment="1">
      <alignment horizontal="center" vertical="center"/>
    </xf>
    <xf numFmtId="165" fontId="103" fillId="0" borderId="188" xfId="24" applyNumberFormat="1" applyFont="1" applyFill="1" applyBorder="1" applyAlignment="1">
      <alignment horizontal="center" vertical="center"/>
    </xf>
    <xf numFmtId="0" fontId="102" fillId="6" borderId="96" xfId="22" applyFont="1" applyFill="1" applyBorder="1" applyAlignment="1">
      <alignment horizontal="left" vertical="center"/>
    </xf>
    <xf numFmtId="174" fontId="102" fillId="6" borderId="97" xfId="22" applyNumberFormat="1" applyFont="1" applyFill="1" applyBorder="1" applyAlignment="1">
      <alignment horizontal="center" vertical="center"/>
    </xf>
    <xf numFmtId="165" fontId="105" fillId="6" borderId="0" xfId="24" applyNumberFormat="1" applyFont="1" applyFill="1" applyBorder="1" applyAlignment="1">
      <alignment horizontal="center" vertical="center"/>
    </xf>
    <xf numFmtId="0" fontId="6" fillId="0" borderId="0" xfId="22" applyFont="1" applyAlignment="1">
      <alignment vertical="center"/>
    </xf>
    <xf numFmtId="10" fontId="0" fillId="0" borderId="0" xfId="24" applyNumberFormat="1" applyFont="1"/>
    <xf numFmtId="0" fontId="7" fillId="0" borderId="0" xfId="22" applyFont="1" applyAlignment="1">
      <alignment vertical="center" wrapText="1" readingOrder="1"/>
    </xf>
    <xf numFmtId="0" fontId="10" fillId="0" borderId="0" xfId="22" applyFont="1" applyAlignment="1">
      <alignment vertical="top" wrapText="1" readingOrder="1"/>
    </xf>
    <xf numFmtId="0" fontId="4" fillId="0" borderId="189" xfId="22" applyFont="1" applyBorder="1" applyAlignment="1">
      <alignment horizontal="center"/>
    </xf>
    <xf numFmtId="0" fontId="4" fillId="0" borderId="188" xfId="22" applyFont="1" applyBorder="1" applyAlignment="1">
      <alignment horizontal="center"/>
    </xf>
    <xf numFmtId="0" fontId="105" fillId="25" borderId="140" xfId="22" applyFont="1" applyFill="1" applyBorder="1" applyAlignment="1">
      <alignment horizontal="center" vertical="center" wrapText="1"/>
    </xf>
    <xf numFmtId="0" fontId="102" fillId="0" borderId="0" xfId="22" applyFont="1" applyAlignment="1">
      <alignment horizontal="center" vertical="center"/>
    </xf>
    <xf numFmtId="0" fontId="105" fillId="25" borderId="5" xfId="22" applyFont="1" applyFill="1" applyBorder="1" applyAlignment="1">
      <alignment horizontal="center" vertical="center" wrapText="1"/>
    </xf>
    <xf numFmtId="0" fontId="105" fillId="25" borderId="143" xfId="22" applyFont="1" applyFill="1" applyBorder="1" applyAlignment="1">
      <alignment horizontal="center" vertical="center" wrapText="1"/>
    </xf>
    <xf numFmtId="0" fontId="105" fillId="25" borderId="10" xfId="22" applyFont="1" applyFill="1" applyBorder="1" applyAlignment="1">
      <alignment horizontal="center" vertical="center" wrapText="1"/>
    </xf>
    <xf numFmtId="0" fontId="105" fillId="25" borderId="8" xfId="22" applyFont="1" applyFill="1" applyBorder="1" applyAlignment="1">
      <alignment horizontal="center" vertical="center" wrapText="1"/>
    </xf>
    <xf numFmtId="0" fontId="105" fillId="25" borderId="89" xfId="22" applyFont="1" applyFill="1" applyBorder="1" applyAlignment="1">
      <alignment horizontal="center" vertical="center" wrapText="1"/>
    </xf>
    <xf numFmtId="0" fontId="102" fillId="0" borderId="0" xfId="22" applyFont="1" applyAlignment="1">
      <alignment horizontal="center" vertical="center" wrapText="1"/>
    </xf>
    <xf numFmtId="165" fontId="4" fillId="0" borderId="0" xfId="25" applyNumberFormat="1" applyFont="1"/>
    <xf numFmtId="0" fontId="105" fillId="25" borderId="92" xfId="22" applyFont="1" applyFill="1" applyBorder="1" applyAlignment="1">
      <alignment horizontal="center" vertical="center"/>
    </xf>
    <xf numFmtId="0" fontId="105" fillId="25" borderId="92" xfId="22" applyFont="1" applyFill="1" applyBorder="1" applyAlignment="1">
      <alignment horizontal="center" vertical="center" wrapText="1"/>
    </xf>
    <xf numFmtId="39" fontId="4" fillId="0" borderId="0" xfId="22" applyNumberFormat="1" applyFont="1"/>
    <xf numFmtId="0" fontId="106" fillId="16" borderId="188" xfId="22" applyFont="1" applyFill="1" applyBorder="1" applyAlignment="1">
      <alignment horizontal="left" vertical="center" wrapText="1"/>
    </xf>
    <xf numFmtId="172" fontId="106" fillId="16" borderId="188" xfId="22" applyNumberFormat="1" applyFont="1" applyFill="1" applyBorder="1" applyAlignment="1">
      <alignment horizontal="center" vertical="center"/>
    </xf>
    <xf numFmtId="170" fontId="106" fillId="16" borderId="0" xfId="24" applyNumberFormat="1" applyFont="1" applyFill="1" applyBorder="1" applyAlignment="1">
      <alignment horizontal="center" vertical="center"/>
    </xf>
    <xf numFmtId="165" fontId="4" fillId="0" borderId="0" xfId="24" applyNumberFormat="1" applyFont="1" applyFill="1" applyBorder="1" applyAlignment="1">
      <alignment horizontal="center" vertical="center"/>
    </xf>
    <xf numFmtId="0" fontId="106" fillId="0" borderId="0" xfId="22" applyFont="1" applyAlignment="1">
      <alignment horizontal="left" vertical="center" wrapText="1" indent="1"/>
    </xf>
    <xf numFmtId="172" fontId="106" fillId="0" borderId="0" xfId="22" applyNumberFormat="1" applyFont="1" applyAlignment="1">
      <alignment horizontal="center" vertical="center"/>
    </xf>
    <xf numFmtId="170" fontId="107" fillId="0" borderId="0" xfId="24" applyNumberFormat="1" applyFont="1" applyBorder="1" applyAlignment="1">
      <alignment horizontal="center" vertical="center"/>
    </xf>
    <xf numFmtId="170" fontId="4" fillId="0" borderId="0" xfId="24" applyNumberFormat="1" applyFont="1" applyFill="1" applyBorder="1" applyAlignment="1">
      <alignment horizontal="center" vertical="center"/>
    </xf>
    <xf numFmtId="0" fontId="107" fillId="0" borderId="0" xfId="22" applyFont="1" applyAlignment="1">
      <alignment horizontal="left" vertical="center" wrapText="1" indent="2"/>
    </xf>
    <xf numFmtId="172" fontId="107" fillId="0" borderId="0" xfId="22" applyNumberFormat="1" applyFont="1" applyAlignment="1">
      <alignment horizontal="center" vertical="center" wrapText="1"/>
    </xf>
    <xf numFmtId="172" fontId="107" fillId="0" borderId="0" xfId="22" applyNumberFormat="1" applyFont="1" applyAlignment="1">
      <alignment horizontal="center" vertical="center"/>
    </xf>
    <xf numFmtId="0" fontId="106" fillId="16" borderId="0" xfId="22" applyFont="1" applyFill="1" applyAlignment="1">
      <alignment horizontal="left" vertical="center" wrapText="1"/>
    </xf>
    <xf numFmtId="172" fontId="106" fillId="16" borderId="0" xfId="22" applyNumberFormat="1" applyFont="1" applyFill="1" applyAlignment="1">
      <alignment horizontal="center" vertical="center"/>
    </xf>
    <xf numFmtId="165" fontId="4" fillId="0" borderId="0" xfId="24" applyNumberFormat="1" applyFont="1"/>
    <xf numFmtId="0" fontId="107" fillId="0" borderId="0" xfId="26" applyFont="1" applyAlignment="1">
      <alignment horizontal="left" vertical="center" wrapText="1" indent="2"/>
    </xf>
    <xf numFmtId="172" fontId="107" fillId="0" borderId="0" xfId="26" applyNumberFormat="1" applyFont="1" applyAlignment="1">
      <alignment horizontal="center" vertical="center" wrapText="1"/>
    </xf>
    <xf numFmtId="0" fontId="105" fillId="6" borderId="96" xfId="22" applyFont="1" applyFill="1" applyBorder="1" applyAlignment="1">
      <alignment horizontal="left" vertical="center"/>
    </xf>
    <xf numFmtId="172" fontId="105" fillId="6" borderId="97" xfId="22" applyNumberFormat="1" applyFont="1" applyFill="1" applyBorder="1" applyAlignment="1">
      <alignment horizontal="center" vertical="center"/>
    </xf>
    <xf numFmtId="170" fontId="105" fillId="6" borderId="0" xfId="24" applyNumberFormat="1" applyFont="1" applyFill="1" applyBorder="1" applyAlignment="1">
      <alignment horizontal="center" vertical="center"/>
    </xf>
    <xf numFmtId="0" fontId="9" fillId="0" borderId="0" xfId="22" applyFont="1" applyAlignment="1">
      <alignment horizontal="left" vertical="center"/>
    </xf>
    <xf numFmtId="174" fontId="9" fillId="0" borderId="0" xfId="22" applyNumberFormat="1" applyFont="1" applyAlignment="1">
      <alignment horizontal="center" vertical="center"/>
    </xf>
    <xf numFmtId="165" fontId="4" fillId="0" borderId="46" xfId="24" applyNumberFormat="1" applyFont="1" applyFill="1" applyBorder="1"/>
    <xf numFmtId="165" fontId="4" fillId="0" borderId="0" xfId="24" applyNumberFormat="1" applyFont="1" applyFill="1" applyBorder="1"/>
    <xf numFmtId="0" fontId="4" fillId="0" borderId="1" xfId="22" applyFont="1" applyBorder="1"/>
    <xf numFmtId="0" fontId="7" fillId="0" borderId="0" xfId="0" applyFont="1" applyAlignment="1">
      <alignment vertical="center" wrapText="1" readingOrder="1"/>
    </xf>
    <xf numFmtId="0" fontId="0" fillId="5" borderId="0" xfId="0" applyFill="1"/>
    <xf numFmtId="0" fontId="6" fillId="15" borderId="125" xfId="0" applyFont="1" applyFill="1" applyBorder="1" applyAlignment="1">
      <alignment horizontal="center" vertical="center"/>
    </xf>
    <xf numFmtId="43" fontId="6" fillId="15" borderId="125" xfId="1" applyFont="1" applyFill="1" applyBorder="1" applyAlignment="1">
      <alignment horizontal="center" vertical="center"/>
    </xf>
    <xf numFmtId="172" fontId="87" fillId="15" borderId="95" xfId="0" applyNumberFormat="1" applyFont="1" applyFill="1" applyBorder="1" applyAlignment="1">
      <alignment horizontal="center" vertical="center"/>
    </xf>
    <xf numFmtId="172" fontId="87" fillId="15" borderId="202" xfId="0" applyNumberFormat="1" applyFont="1" applyFill="1" applyBorder="1" applyAlignment="1">
      <alignment horizontal="center" vertical="center"/>
    </xf>
    <xf numFmtId="172" fontId="65" fillId="15" borderId="95" xfId="0" applyNumberFormat="1" applyFont="1" applyFill="1" applyBorder="1" applyAlignment="1">
      <alignment horizontal="center" vertical="center"/>
    </xf>
    <xf numFmtId="165" fontId="81" fillId="15" borderId="202" xfId="2" applyNumberFormat="1" applyFont="1" applyFill="1" applyBorder="1" applyAlignment="1">
      <alignment horizontal="center" vertical="center"/>
    </xf>
    <xf numFmtId="165" fontId="65" fillId="15" borderId="93" xfId="2" applyNumberFormat="1" applyFont="1" applyFill="1" applyBorder="1" applyAlignment="1">
      <alignment horizontal="center" vertical="center"/>
    </xf>
    <xf numFmtId="172" fontId="87" fillId="0" borderId="95" xfId="1" applyNumberFormat="1" applyFont="1" applyFill="1" applyBorder="1" applyAlignment="1">
      <alignment horizontal="center" vertical="center" wrapText="1"/>
    </xf>
    <xf numFmtId="172" fontId="65" fillId="0" borderId="204" xfId="0" applyNumberFormat="1" applyFont="1" applyBorder="1" applyAlignment="1">
      <alignment horizontal="center" vertical="center"/>
    </xf>
    <xf numFmtId="172" fontId="65" fillId="0" borderId="205" xfId="0" applyNumberFormat="1" applyFont="1" applyBorder="1" applyAlignment="1">
      <alignment horizontal="center" vertical="center"/>
    </xf>
    <xf numFmtId="172" fontId="65" fillId="0" borderId="167" xfId="0" applyNumberFormat="1" applyFont="1" applyBorder="1" applyAlignment="1">
      <alignment horizontal="center" vertical="center"/>
    </xf>
    <xf numFmtId="165" fontId="65" fillId="15" borderId="206" xfId="2" applyNumberFormat="1" applyFont="1" applyFill="1" applyBorder="1" applyAlignment="1">
      <alignment horizontal="center" vertical="center"/>
    </xf>
    <xf numFmtId="172" fontId="87" fillId="15" borderId="167" xfId="1" applyNumberFormat="1" applyFont="1" applyFill="1" applyBorder="1" applyAlignment="1">
      <alignment horizontal="center" vertical="center" wrapText="1"/>
    </xf>
    <xf numFmtId="172" fontId="65" fillId="15" borderId="204" xfId="0" applyNumberFormat="1" applyFont="1" applyFill="1" applyBorder="1" applyAlignment="1">
      <alignment horizontal="center" vertical="center"/>
    </xf>
    <xf numFmtId="172" fontId="65" fillId="15" borderId="167" xfId="0" applyNumberFormat="1" applyFont="1" applyFill="1" applyBorder="1" applyAlignment="1">
      <alignment horizontal="center" vertical="center"/>
    </xf>
    <xf numFmtId="165" fontId="81" fillId="15" borderId="204" xfId="2" applyNumberFormat="1" applyFont="1" applyFill="1" applyBorder="1" applyAlignment="1">
      <alignment horizontal="center" vertical="center"/>
    </xf>
    <xf numFmtId="172" fontId="87" fillId="0" borderId="167" xfId="1" applyNumberFormat="1" applyFont="1" applyFill="1" applyBorder="1" applyAlignment="1">
      <alignment horizontal="center" vertical="center" wrapText="1"/>
    </xf>
    <xf numFmtId="172" fontId="87" fillId="0" borderId="204" xfId="1" applyNumberFormat="1" applyFont="1" applyFill="1" applyBorder="1" applyAlignment="1">
      <alignment horizontal="center" vertical="center" wrapText="1"/>
    </xf>
    <xf numFmtId="172" fontId="87" fillId="0" borderId="205" xfId="0" applyNumberFormat="1" applyFont="1" applyBorder="1" applyAlignment="1">
      <alignment horizontal="center" vertical="center"/>
    </xf>
    <xf numFmtId="165" fontId="65" fillId="15" borderId="88" xfId="2" applyNumberFormat="1" applyFont="1" applyFill="1" applyBorder="1" applyAlignment="1">
      <alignment horizontal="center" vertical="center"/>
    </xf>
    <xf numFmtId="172" fontId="65" fillId="0" borderId="211" xfId="0" applyNumberFormat="1" applyFont="1" applyBorder="1" applyAlignment="1">
      <alignment horizontal="center" vertical="center"/>
    </xf>
    <xf numFmtId="0" fontId="64" fillId="5" borderId="0" xfId="0" applyFont="1" applyFill="1" applyAlignment="1">
      <alignment horizontal="left" vertical="center"/>
    </xf>
    <xf numFmtId="0" fontId="65" fillId="5" borderId="0" xfId="0" applyFont="1" applyFill="1" applyAlignment="1">
      <alignment horizontal="left" vertical="center"/>
    </xf>
    <xf numFmtId="0" fontId="64" fillId="15" borderId="125" xfId="0" applyFont="1" applyFill="1" applyBorder="1" applyAlignment="1">
      <alignment horizontal="center" vertical="center"/>
    </xf>
    <xf numFmtId="43" fontId="64" fillId="15" borderId="125" xfId="1" applyFont="1" applyFill="1" applyBorder="1" applyAlignment="1">
      <alignment horizontal="center" vertical="center"/>
    </xf>
    <xf numFmtId="172" fontId="85" fillId="15" borderId="48" xfId="1" applyNumberFormat="1" applyFont="1" applyFill="1" applyBorder="1" applyAlignment="1">
      <alignment horizontal="center" vertical="center" wrapText="1"/>
    </xf>
    <xf numFmtId="172" fontId="85" fillId="15" borderId="95" xfId="0" applyNumberFormat="1" applyFont="1" applyFill="1" applyBorder="1" applyAlignment="1">
      <alignment horizontal="center" vertical="center"/>
    </xf>
    <xf numFmtId="172" fontId="85" fillId="15" borderId="48" xfId="0" applyNumberFormat="1" applyFont="1" applyFill="1" applyBorder="1" applyAlignment="1">
      <alignment horizontal="center" vertical="center"/>
    </xf>
    <xf numFmtId="172" fontId="104" fillId="15" borderId="48" xfId="0" applyNumberFormat="1" applyFont="1" applyFill="1" applyBorder="1" applyAlignment="1">
      <alignment horizontal="center" vertical="center"/>
    </xf>
    <xf numFmtId="165" fontId="108" fillId="15" borderId="48" xfId="2" applyNumberFormat="1" applyFont="1" applyFill="1" applyBorder="1" applyAlignment="1">
      <alignment horizontal="center" vertical="center"/>
    </xf>
    <xf numFmtId="165" fontId="104" fillId="15" borderId="0" xfId="2" applyNumberFormat="1" applyFont="1" applyFill="1" applyBorder="1" applyAlignment="1">
      <alignment horizontal="center" vertical="center"/>
    </xf>
    <xf numFmtId="165" fontId="104" fillId="0" borderId="0" xfId="2" applyNumberFormat="1" applyFont="1" applyFill="1" applyBorder="1" applyAlignment="1">
      <alignment horizontal="center" vertical="center"/>
    </xf>
    <xf numFmtId="172" fontId="85" fillId="0" borderId="166" xfId="1" applyNumberFormat="1" applyFont="1" applyFill="1" applyBorder="1" applyAlignment="1">
      <alignment horizontal="center" vertical="center" wrapText="1"/>
    </xf>
    <xf numFmtId="172" fontId="104" fillId="0" borderId="167" xfId="0" applyNumberFormat="1" applyFont="1" applyBorder="1" applyAlignment="1">
      <alignment horizontal="center" vertical="center"/>
    </xf>
    <xf numFmtId="172" fontId="104" fillId="0" borderId="166" xfId="0" applyNumberFormat="1" applyFont="1" applyBorder="1" applyAlignment="1">
      <alignment horizontal="center" vertical="center"/>
    </xf>
    <xf numFmtId="165" fontId="108" fillId="15" borderId="166" xfId="2" applyNumberFormat="1" applyFont="1" applyFill="1" applyBorder="1" applyAlignment="1">
      <alignment horizontal="center" vertical="center"/>
    </xf>
    <xf numFmtId="165" fontId="104" fillId="15" borderId="167" xfId="2" applyNumberFormat="1" applyFont="1" applyFill="1" applyBorder="1" applyAlignment="1">
      <alignment horizontal="center" vertical="center"/>
    </xf>
    <xf numFmtId="172" fontId="85" fillId="15" borderId="166" xfId="1" applyNumberFormat="1" applyFont="1" applyFill="1" applyBorder="1" applyAlignment="1">
      <alignment horizontal="center" vertical="center" wrapText="1"/>
    </xf>
    <xf numFmtId="172" fontId="104" fillId="15" borderId="167" xfId="0" applyNumberFormat="1" applyFont="1" applyFill="1" applyBorder="1" applyAlignment="1">
      <alignment horizontal="center" vertical="center"/>
    </xf>
    <xf numFmtId="172" fontId="104" fillId="15" borderId="166" xfId="0" applyNumberFormat="1" applyFont="1" applyFill="1" applyBorder="1" applyAlignment="1">
      <alignment horizontal="center" vertical="center"/>
    </xf>
    <xf numFmtId="172" fontId="85" fillId="0" borderId="167" xfId="1" applyNumberFormat="1" applyFont="1" applyFill="1" applyBorder="1" applyAlignment="1">
      <alignment horizontal="center" vertical="center" wrapText="1"/>
    </xf>
    <xf numFmtId="165" fontId="108" fillId="0" borderId="166" xfId="2" applyNumberFormat="1" applyFont="1" applyFill="1" applyBorder="1" applyAlignment="1">
      <alignment horizontal="center" vertical="center"/>
    </xf>
    <xf numFmtId="172" fontId="85" fillId="0" borderId="167" xfId="0" applyNumberFormat="1" applyFont="1" applyBorder="1" applyAlignment="1">
      <alignment horizontal="center" vertical="center"/>
    </xf>
    <xf numFmtId="172" fontId="85" fillId="15" borderId="167" xfId="0" applyNumberFormat="1" applyFont="1" applyFill="1" applyBorder="1" applyAlignment="1">
      <alignment horizontal="center" vertical="center"/>
    </xf>
    <xf numFmtId="172" fontId="85" fillId="15" borderId="166" xfId="0" applyNumberFormat="1" applyFont="1" applyFill="1" applyBorder="1" applyAlignment="1">
      <alignment horizontal="center" vertical="center"/>
    </xf>
    <xf numFmtId="172" fontId="85" fillId="0" borderId="166" xfId="0" applyNumberFormat="1" applyFont="1" applyBorder="1" applyAlignment="1">
      <alignment horizontal="center" vertical="center"/>
    </xf>
    <xf numFmtId="165" fontId="104" fillId="30" borderId="95" xfId="2" applyNumberFormat="1" applyFont="1" applyFill="1" applyBorder="1" applyAlignment="1">
      <alignment horizontal="center" vertical="center"/>
    </xf>
    <xf numFmtId="0" fontId="65" fillId="0" borderId="0" xfId="0" applyFont="1"/>
    <xf numFmtId="0" fontId="65" fillId="5" borderId="0" xfId="0" applyFont="1" applyFill="1"/>
    <xf numFmtId="0" fontId="102" fillId="6" borderId="186" xfId="27" applyFont="1" applyFill="1" applyBorder="1" applyAlignment="1">
      <alignment horizontal="center" vertical="center" wrapText="1"/>
    </xf>
    <xf numFmtId="0" fontId="102" fillId="6" borderId="92" xfId="27" applyFont="1" applyFill="1" applyBorder="1" applyAlignment="1">
      <alignment horizontal="center" vertical="center" wrapText="1"/>
    </xf>
    <xf numFmtId="0" fontId="102" fillId="6" borderId="196" xfId="27" applyFont="1" applyFill="1" applyBorder="1" applyAlignment="1">
      <alignment horizontal="center" vertical="center" wrapText="1"/>
    </xf>
    <xf numFmtId="0" fontId="102" fillId="6" borderId="199" xfId="0" applyFont="1" applyFill="1" applyBorder="1" applyAlignment="1">
      <alignment horizontal="center"/>
    </xf>
    <xf numFmtId="0" fontId="102" fillId="6" borderId="163" xfId="0" applyFont="1" applyFill="1" applyBorder="1" applyAlignment="1">
      <alignment horizontal="center"/>
    </xf>
    <xf numFmtId="0" fontId="102" fillId="6" borderId="162" xfId="0" applyFont="1" applyFill="1" applyBorder="1" applyAlignment="1">
      <alignment horizontal="center"/>
    </xf>
    <xf numFmtId="0" fontId="102" fillId="6" borderId="200" xfId="0" applyFont="1" applyFill="1" applyBorder="1" applyAlignment="1">
      <alignment horizontal="center"/>
    </xf>
    <xf numFmtId="174" fontId="26" fillId="6" borderId="208" xfId="28" applyNumberFormat="1" applyFont="1" applyFill="1" applyBorder="1" applyAlignment="1">
      <alignment horizontal="center" vertical="center"/>
    </xf>
    <xf numFmtId="174" fontId="26" fillId="6" borderId="209" xfId="28" applyNumberFormat="1" applyFont="1" applyFill="1" applyBorder="1" applyAlignment="1">
      <alignment horizontal="center" vertical="center"/>
    </xf>
    <xf numFmtId="174" fontId="26" fillId="6" borderId="210" xfId="28" applyNumberFormat="1" applyFont="1" applyFill="1" applyBorder="1" applyAlignment="1">
      <alignment horizontal="center" vertical="center"/>
    </xf>
    <xf numFmtId="174" fontId="26" fillId="6" borderId="205" xfId="28" applyNumberFormat="1" applyFont="1" applyFill="1" applyBorder="1" applyAlignment="1">
      <alignment horizontal="center" vertical="center"/>
    </xf>
    <xf numFmtId="174" fontId="26" fillId="6" borderId="157" xfId="28" applyNumberFormat="1" applyFont="1" applyFill="1" applyBorder="1" applyAlignment="1">
      <alignment horizontal="center" vertical="center"/>
    </xf>
    <xf numFmtId="165" fontId="66" fillId="6" borderId="205" xfId="2" applyNumberFormat="1" applyFont="1" applyFill="1" applyBorder="1" applyAlignment="1">
      <alignment horizontal="center" vertical="center"/>
    </xf>
    <xf numFmtId="165" fontId="66" fillId="6" borderId="162" xfId="2" applyNumberFormat="1" applyFont="1" applyFill="1" applyBorder="1" applyAlignment="1">
      <alignment horizontal="center" vertical="center"/>
    </xf>
    <xf numFmtId="0" fontId="105" fillId="6" borderId="143" xfId="27" applyFont="1" applyFill="1" applyBorder="1" applyAlignment="1">
      <alignment horizontal="center" vertical="center" wrapText="1"/>
    </xf>
    <xf numFmtId="0" fontId="105" fillId="6" borderId="92" xfId="27" applyFont="1" applyFill="1" applyBorder="1" applyAlignment="1">
      <alignment horizontal="center" vertical="center" wrapText="1"/>
    </xf>
    <xf numFmtId="0" fontId="105" fillId="6" borderId="196" xfId="27" applyFont="1" applyFill="1" applyBorder="1" applyAlignment="1">
      <alignment horizontal="center" vertical="center" wrapText="1"/>
    </xf>
    <xf numFmtId="0" fontId="105" fillId="6" borderId="212" xfId="0" applyFont="1" applyFill="1" applyBorder="1" applyAlignment="1">
      <alignment horizontal="center"/>
    </xf>
    <xf numFmtId="0" fontId="105" fillId="6" borderId="134" xfId="0" applyFont="1" applyFill="1" applyBorder="1" applyAlignment="1">
      <alignment horizontal="center"/>
    </xf>
    <xf numFmtId="0" fontId="105" fillId="6" borderId="213" xfId="0" applyFont="1" applyFill="1" applyBorder="1" applyAlignment="1">
      <alignment horizontal="center"/>
    </xf>
    <xf numFmtId="0" fontId="105" fillId="6" borderId="95" xfId="0" applyFont="1" applyFill="1" applyBorder="1" applyAlignment="1">
      <alignment horizontal="center"/>
    </xf>
    <xf numFmtId="174" fontId="102" fillId="6" borderId="48" xfId="28" applyNumberFormat="1" applyFont="1" applyFill="1" applyBorder="1" applyAlignment="1">
      <alignment horizontal="center" vertical="center"/>
    </xf>
    <xf numFmtId="174" fontId="102" fillId="6" borderId="95" xfId="28" applyNumberFormat="1" applyFont="1" applyFill="1" applyBorder="1" applyAlignment="1">
      <alignment horizontal="center" vertical="center"/>
    </xf>
    <xf numFmtId="165" fontId="102" fillId="6" borderId="48" xfId="2" applyNumberFormat="1" applyFont="1" applyFill="1" applyBorder="1" applyAlignment="1">
      <alignment horizontal="center" vertical="center"/>
    </xf>
    <xf numFmtId="165" fontId="102" fillId="6" borderId="51" xfId="2" applyNumberFormat="1" applyFont="1" applyFill="1" applyBorder="1" applyAlignment="1">
      <alignment horizontal="center" vertical="center"/>
    </xf>
    <xf numFmtId="0" fontId="7" fillId="0" borderId="0" xfId="29" applyFont="1" applyAlignment="1">
      <alignment vertical="center" wrapText="1" readingOrder="1"/>
    </xf>
    <xf numFmtId="0" fontId="10" fillId="0" borderId="0" xfId="29" applyFont="1"/>
    <xf numFmtId="0" fontId="1" fillId="0" borderId="0" xfId="29"/>
    <xf numFmtId="0" fontId="10" fillId="0" borderId="0" xfId="29" applyFont="1" applyAlignment="1">
      <alignment vertical="top" wrapText="1" readingOrder="1"/>
    </xf>
    <xf numFmtId="0" fontId="4" fillId="0" borderId="0" xfId="29" applyFont="1"/>
    <xf numFmtId="0" fontId="6" fillId="15" borderId="125" xfId="29" applyFont="1" applyFill="1" applyBorder="1"/>
    <xf numFmtId="172" fontId="6" fillId="3" borderId="2" xfId="17" applyNumberFormat="1" applyFont="1" applyFill="1" applyBorder="1" applyAlignment="1">
      <alignment horizontal="right"/>
    </xf>
    <xf numFmtId="0" fontId="9" fillId="2" borderId="92" xfId="30" applyFont="1" applyFill="1" applyBorder="1" applyAlignment="1">
      <alignment horizontal="center" vertical="center" wrapText="1"/>
    </xf>
    <xf numFmtId="0" fontId="9" fillId="2" borderId="129" xfId="30" applyFont="1" applyFill="1" applyBorder="1" applyAlignment="1">
      <alignment horizontal="center" wrapText="1"/>
    </xf>
    <xf numFmtId="0" fontId="9" fillId="2" borderId="4" xfId="30" applyFont="1" applyFill="1" applyBorder="1" applyAlignment="1">
      <alignment horizontal="center" wrapText="1"/>
    </xf>
    <xf numFmtId="0" fontId="9" fillId="17" borderId="88" xfId="29" applyFont="1" applyFill="1" applyBorder="1" applyAlignment="1">
      <alignment horizontal="center" vertical="center"/>
    </xf>
    <xf numFmtId="165" fontId="6" fillId="22" borderId="0" xfId="2" applyNumberFormat="1" applyFont="1" applyFill="1" applyAlignment="1">
      <alignment horizontal="right"/>
    </xf>
    <xf numFmtId="165" fontId="6" fillId="3" borderId="0" xfId="2" applyNumberFormat="1" applyFont="1" applyFill="1" applyAlignment="1">
      <alignment horizontal="right"/>
    </xf>
    <xf numFmtId="165" fontId="4" fillId="0" borderId="39" xfId="2" applyNumberFormat="1" applyFont="1" applyBorder="1" applyAlignment="1">
      <alignment horizontal="right"/>
    </xf>
    <xf numFmtId="0" fontId="9" fillId="2" borderId="0" xfId="30" applyFont="1" applyFill="1" applyAlignment="1">
      <alignment horizontal="left" vertical="center" wrapText="1"/>
    </xf>
    <xf numFmtId="172" fontId="9" fillId="2" borderId="0" xfId="0" applyNumberFormat="1" applyFont="1" applyFill="1" applyAlignment="1">
      <alignment horizontal="right"/>
    </xf>
    <xf numFmtId="165" fontId="9" fillId="2" borderId="0" xfId="2" applyNumberFormat="1" applyFont="1" applyFill="1" applyAlignment="1">
      <alignment horizontal="right"/>
    </xf>
    <xf numFmtId="0" fontId="4" fillId="0" borderId="0" xfId="29" applyFont="1" applyAlignment="1">
      <alignment horizontal="left" vertical="center" wrapText="1"/>
    </xf>
    <xf numFmtId="0" fontId="6" fillId="22" borderId="219" xfId="0" applyFont="1" applyFill="1" applyBorder="1" applyAlignment="1">
      <alignment horizontal="left"/>
    </xf>
    <xf numFmtId="172" fontId="6" fillId="22" borderId="219" xfId="0" applyNumberFormat="1" applyFont="1" applyFill="1" applyBorder="1"/>
    <xf numFmtId="0" fontId="6" fillId="3" borderId="0" xfId="0" applyFont="1" applyFill="1" applyAlignment="1">
      <alignment horizontal="left" indent="2"/>
    </xf>
    <xf numFmtId="172" fontId="6" fillId="3" borderId="0" xfId="0" applyNumberFormat="1" applyFont="1" applyFill="1"/>
    <xf numFmtId="0" fontId="4" fillId="0" borderId="0" xfId="0" applyFont="1" applyAlignment="1">
      <alignment horizontal="left" indent="3"/>
    </xf>
    <xf numFmtId="0" fontId="4" fillId="0" borderId="0" xfId="0" applyFont="1" applyAlignment="1">
      <alignment horizontal="left" indent="4"/>
    </xf>
    <xf numFmtId="0" fontId="4" fillId="0" borderId="0" xfId="0" applyFont="1" applyAlignment="1">
      <alignment horizontal="left" indent="5"/>
    </xf>
    <xf numFmtId="0" fontId="4" fillId="0" borderId="39" xfId="0" applyFont="1" applyBorder="1" applyAlignment="1">
      <alignment horizontal="left" indent="5"/>
    </xf>
    <xf numFmtId="172" fontId="4" fillId="0" borderId="39" xfId="0" applyNumberFormat="1" applyFont="1" applyBorder="1"/>
    <xf numFmtId="49" fontId="6" fillId="0" borderId="0" xfId="0" applyNumberFormat="1" applyFont="1" applyAlignment="1">
      <alignment horizontal="center"/>
    </xf>
    <xf numFmtId="49" fontId="4" fillId="0" borderId="0" xfId="0" applyNumberFormat="1" applyFont="1" applyAlignment="1">
      <alignment horizontal="center"/>
    </xf>
    <xf numFmtId="0" fontId="35" fillId="6" borderId="0" xfId="0" applyFont="1" applyFill="1" applyAlignment="1">
      <alignment horizontal="center" vertical="center"/>
    </xf>
    <xf numFmtId="0" fontId="28" fillId="7" borderId="220" xfId="0" applyFont="1" applyFill="1" applyBorder="1"/>
    <xf numFmtId="164" fontId="69" fillId="7" borderId="220" xfId="1" applyNumberFormat="1" applyFont="1" applyFill="1" applyBorder="1" applyAlignment="1">
      <alignment vertical="center"/>
    </xf>
    <xf numFmtId="165" fontId="28" fillId="7" borderId="220" xfId="2" applyNumberFormat="1" applyFont="1" applyFill="1" applyBorder="1" applyAlignment="1">
      <alignment horizontal="center"/>
    </xf>
    <xf numFmtId="164" fontId="88" fillId="0" borderId="0" xfId="1" applyNumberFormat="1" applyFont="1" applyFill="1" applyBorder="1" applyAlignment="1">
      <alignment vertical="center"/>
    </xf>
    <xf numFmtId="165" fontId="34" fillId="0" borderId="0" xfId="2" applyNumberFormat="1" applyFont="1" applyBorder="1" applyAlignment="1">
      <alignment horizontal="center"/>
    </xf>
    <xf numFmtId="0" fontId="34" fillId="0" borderId="0" xfId="0" applyFont="1" applyAlignment="1">
      <alignment horizontal="left" indent="1"/>
    </xf>
    <xf numFmtId="164" fontId="88" fillId="0" borderId="0" xfId="1" applyNumberFormat="1" applyFont="1" applyFill="1" applyAlignment="1">
      <alignment vertical="center"/>
    </xf>
    <xf numFmtId="165" fontId="34" fillId="0" borderId="0" xfId="2" applyNumberFormat="1" applyFont="1" applyAlignment="1">
      <alignment horizontal="center"/>
    </xf>
    <xf numFmtId="0" fontId="34" fillId="0" borderId="0" xfId="0" applyFont="1" applyAlignment="1">
      <alignment horizontal="left"/>
    </xf>
    <xf numFmtId="0" fontId="35" fillId="6" borderId="0" xfId="0" applyFont="1" applyFill="1" applyAlignment="1">
      <alignment horizontal="center"/>
    </xf>
    <xf numFmtId="180" fontId="35" fillId="6" borderId="0" xfId="1" applyNumberFormat="1" applyFont="1" applyFill="1" applyAlignment="1">
      <alignment vertical="center"/>
    </xf>
    <xf numFmtId="165" fontId="35" fillId="6" borderId="0" xfId="2" applyNumberFormat="1" applyFont="1" applyFill="1" applyAlignment="1">
      <alignment horizontal="center"/>
    </xf>
    <xf numFmtId="0" fontId="16" fillId="0" borderId="0" xfId="0" applyFont="1" applyAlignment="1">
      <alignment horizontal="left"/>
    </xf>
    <xf numFmtId="4" fontId="0" fillId="0" borderId="0" xfId="0" applyNumberFormat="1"/>
    <xf numFmtId="49" fontId="4" fillId="5" borderId="0" xfId="0" applyNumberFormat="1" applyFont="1" applyFill="1" applyAlignment="1">
      <alignment horizontal="center"/>
    </xf>
    <xf numFmtId="0" fontId="7" fillId="27" borderId="166" xfId="31" applyFont="1" applyFill="1" applyBorder="1"/>
    <xf numFmtId="164" fontId="6" fillId="27" borderId="48" xfId="1" applyNumberFormat="1" applyFont="1" applyFill="1" applyBorder="1" applyAlignment="1">
      <alignment horizontal="center" vertical="center"/>
    </xf>
    <xf numFmtId="164" fontId="6" fillId="27" borderId="51" xfId="1" applyNumberFormat="1" applyFont="1" applyFill="1" applyBorder="1" applyAlignment="1">
      <alignment horizontal="center" vertical="center"/>
    </xf>
    <xf numFmtId="0" fontId="10" fillId="0" borderId="49" xfId="31" applyFont="1" applyBorder="1"/>
    <xf numFmtId="164" fontId="4" fillId="0" borderId="49" xfId="1" applyNumberFormat="1" applyFont="1" applyFill="1" applyBorder="1" applyAlignment="1">
      <alignment horizontal="center" vertical="center"/>
    </xf>
    <xf numFmtId="164" fontId="4" fillId="0" borderId="50" xfId="1" applyNumberFormat="1" applyFont="1" applyFill="1" applyBorder="1" applyAlignment="1">
      <alignment horizontal="center" vertical="center"/>
    </xf>
    <xf numFmtId="164" fontId="6" fillId="27" borderId="166" xfId="1" applyNumberFormat="1" applyFont="1" applyFill="1" applyBorder="1" applyAlignment="1">
      <alignment horizontal="center" vertical="center"/>
    </xf>
    <xf numFmtId="164" fontId="6" fillId="27" borderId="171" xfId="1" applyNumberFormat="1" applyFont="1" applyFill="1" applyBorder="1" applyAlignment="1">
      <alignment horizontal="center" vertical="center"/>
    </xf>
    <xf numFmtId="0" fontId="10" fillId="0" borderId="49" xfId="31" applyFont="1" applyBorder="1" applyAlignment="1">
      <alignment horizontal="left"/>
    </xf>
    <xf numFmtId="0" fontId="7" fillId="27" borderId="48" xfId="31" applyFont="1" applyFill="1" applyBorder="1" applyAlignment="1">
      <alignment wrapText="1"/>
    </xf>
    <xf numFmtId="164" fontId="6" fillId="27" borderId="48" xfId="1" applyNumberFormat="1" applyFont="1" applyFill="1" applyBorder="1" applyAlignment="1">
      <alignment horizontal="center"/>
    </xf>
    <xf numFmtId="164" fontId="6" fillId="27" borderId="51" xfId="1" applyNumberFormat="1" applyFont="1" applyFill="1" applyBorder="1" applyAlignment="1">
      <alignment horizontal="center"/>
    </xf>
    <xf numFmtId="0" fontId="34" fillId="0" borderId="34" xfId="0" applyFont="1" applyBorder="1"/>
    <xf numFmtId="164" fontId="16" fillId="0" borderId="0" xfId="1" applyNumberFormat="1" applyFont="1" applyAlignment="1" applyProtection="1">
      <alignment horizontal="center"/>
    </xf>
    <xf numFmtId="165" fontId="16" fillId="0" borderId="36" xfId="32" applyNumberFormat="1" applyFont="1" applyBorder="1" applyAlignment="1" applyProtection="1">
      <alignment horizontal="center"/>
    </xf>
    <xf numFmtId="4" fontId="34" fillId="0" borderId="37" xfId="0" applyNumberFormat="1" applyFont="1" applyBorder="1" applyAlignment="1">
      <alignment horizontal="left"/>
    </xf>
    <xf numFmtId="164" fontId="16" fillId="0" borderId="39" xfId="1" applyNumberFormat="1" applyFont="1" applyBorder="1" applyAlignment="1" applyProtection="1">
      <alignment horizontal="center"/>
    </xf>
    <xf numFmtId="0" fontId="35" fillId="6" borderId="42" xfId="0" applyFont="1" applyFill="1" applyBorder="1" applyAlignment="1">
      <alignment horizontal="center"/>
    </xf>
    <xf numFmtId="164" fontId="35" fillId="6" borderId="43" xfId="0" applyNumberFormat="1" applyFont="1" applyFill="1" applyBorder="1" applyAlignment="1">
      <alignment horizontal="center"/>
    </xf>
    <xf numFmtId="165" fontId="35" fillId="6" borderId="3" xfId="2" applyNumberFormat="1" applyFont="1" applyFill="1" applyBorder="1" applyAlignment="1">
      <alignment horizontal="center"/>
    </xf>
    <xf numFmtId="164" fontId="35" fillId="0" borderId="0" xfId="0" applyNumberFormat="1" applyFont="1" applyAlignment="1">
      <alignment horizontal="center"/>
    </xf>
    <xf numFmtId="165" fontId="35" fillId="0" borderId="0" xfId="2" applyNumberFormat="1" applyFont="1" applyFill="1" applyBorder="1" applyAlignment="1">
      <alignment horizontal="center"/>
    </xf>
    <xf numFmtId="49" fontId="67" fillId="0" borderId="0" xfId="0" applyNumberFormat="1" applyFont="1" applyAlignment="1">
      <alignment horizontal="left"/>
    </xf>
    <xf numFmtId="49" fontId="113" fillId="0" borderId="0" xfId="0" applyNumberFormat="1" applyFont="1" applyAlignment="1">
      <alignment horizontal="left"/>
    </xf>
    <xf numFmtId="17" fontId="4" fillId="0" borderId="0" xfId="0" applyNumberFormat="1" applyFont="1" applyAlignment="1">
      <alignment horizontal="center" vertical="center"/>
    </xf>
    <xf numFmtId="0" fontId="28" fillId="27" borderId="220" xfId="0" applyFont="1" applyFill="1" applyBorder="1" applyAlignment="1">
      <alignment horizontal="left" vertical="center"/>
    </xf>
    <xf numFmtId="164" fontId="69" fillId="27" borderId="220" xfId="1" applyNumberFormat="1" applyFont="1" applyFill="1" applyBorder="1" applyAlignment="1">
      <alignment vertical="center" wrapText="1"/>
    </xf>
    <xf numFmtId="165" fontId="28" fillId="27" borderId="220" xfId="2" applyNumberFormat="1" applyFont="1" applyFill="1" applyBorder="1" applyAlignment="1">
      <alignment wrapText="1"/>
    </xf>
    <xf numFmtId="0" fontId="34" fillId="0" borderId="0" xfId="0" applyFont="1" applyAlignment="1">
      <alignment horizontal="left" vertical="center"/>
    </xf>
    <xf numFmtId="164" fontId="88" fillId="0" borderId="0" xfId="1" applyNumberFormat="1" applyFont="1" applyFill="1" applyBorder="1" applyAlignment="1">
      <alignment vertical="center" wrapText="1"/>
    </xf>
    <xf numFmtId="165" fontId="34" fillId="0" borderId="0" xfId="2" applyNumberFormat="1" applyFont="1" applyBorder="1" applyAlignment="1">
      <alignment wrapText="1"/>
    </xf>
    <xf numFmtId="164" fontId="88" fillId="0" borderId="0" xfId="1" applyNumberFormat="1" applyFont="1" applyFill="1" applyAlignment="1">
      <alignment vertical="center" wrapText="1"/>
    </xf>
    <xf numFmtId="165" fontId="34" fillId="0" borderId="0" xfId="2" applyNumberFormat="1" applyFont="1" applyAlignment="1">
      <alignment wrapText="1"/>
    </xf>
    <xf numFmtId="180" fontId="35" fillId="6" borderId="0" xfId="1" applyNumberFormat="1" applyFont="1" applyFill="1" applyAlignment="1">
      <alignment vertical="center" wrapText="1"/>
    </xf>
    <xf numFmtId="165" fontId="35" fillId="6" borderId="0" xfId="2" applyNumberFormat="1" applyFont="1" applyFill="1" applyAlignment="1">
      <alignment wrapText="1"/>
    </xf>
    <xf numFmtId="0" fontId="28" fillId="0" borderId="0" xfId="0" applyFont="1" applyAlignment="1">
      <alignment horizontal="left"/>
    </xf>
    <xf numFmtId="180" fontId="35" fillId="0" borderId="0" xfId="1" applyNumberFormat="1" applyFont="1" applyFill="1" applyAlignment="1">
      <alignment vertical="center" wrapText="1"/>
    </xf>
    <xf numFmtId="165" fontId="35" fillId="0" borderId="0" xfId="2" applyNumberFormat="1" applyFont="1" applyFill="1" applyAlignment="1">
      <alignment wrapText="1"/>
    </xf>
    <xf numFmtId="0" fontId="115" fillId="0" borderId="0" xfId="31" applyFont="1"/>
    <xf numFmtId="0" fontId="16" fillId="0" borderId="0" xfId="0" applyFont="1" applyAlignment="1">
      <alignment horizontal="left" vertical="center"/>
    </xf>
    <xf numFmtId="165" fontId="16" fillId="5" borderId="0" xfId="32" applyNumberFormat="1" applyFont="1" applyFill="1" applyAlignment="1" applyProtection="1">
      <alignment horizontal="center"/>
    </xf>
    <xf numFmtId="0" fontId="7" fillId="29" borderId="2" xfId="0" applyFont="1" applyFill="1" applyBorder="1" applyAlignment="1">
      <alignment horizontal="center"/>
    </xf>
    <xf numFmtId="164" fontId="6" fillId="29" borderId="3" xfId="1" applyNumberFormat="1" applyFont="1" applyFill="1" applyBorder="1" applyAlignment="1">
      <alignment horizontal="center" vertical="center"/>
    </xf>
    <xf numFmtId="0" fontId="34" fillId="0" borderId="34" xfId="0" applyFont="1" applyBorder="1" applyAlignment="1">
      <alignment horizontal="left" indent="1"/>
    </xf>
    <xf numFmtId="0" fontId="91" fillId="0" borderId="34" xfId="0" applyFont="1" applyBorder="1" applyAlignment="1">
      <alignment horizontal="left" indent="2"/>
    </xf>
    <xf numFmtId="4" fontId="91" fillId="0" borderId="37" xfId="0" applyNumberFormat="1" applyFont="1" applyBorder="1" applyAlignment="1">
      <alignment horizontal="left" indent="2"/>
    </xf>
    <xf numFmtId="165" fontId="16" fillId="5" borderId="39" xfId="32" applyNumberFormat="1" applyFont="1" applyFill="1" applyBorder="1" applyAlignment="1" applyProtection="1">
      <alignment horizontal="center"/>
    </xf>
    <xf numFmtId="165" fontId="16" fillId="0" borderId="40" xfId="32" applyNumberFormat="1" applyFont="1" applyBorder="1" applyAlignment="1" applyProtection="1">
      <alignment horizontal="center"/>
    </xf>
    <xf numFmtId="165" fontId="16" fillId="0" borderId="0" xfId="32" applyNumberFormat="1" applyFont="1" applyAlignment="1" applyProtection="1">
      <alignment horizontal="center"/>
    </xf>
    <xf numFmtId="182" fontId="9" fillId="0" borderId="0" xfId="0" applyNumberFormat="1" applyFont="1" applyAlignment="1">
      <alignment horizontal="center" vertical="center"/>
    </xf>
    <xf numFmtId="0" fontId="3" fillId="8" borderId="0" xfId="0" applyFont="1" applyFill="1" applyAlignment="1">
      <alignment horizontal="left" indent="1"/>
    </xf>
    <xf numFmtId="182" fontId="3" fillId="8" borderId="0" xfId="1" applyNumberFormat="1" applyFont="1" applyFill="1" applyBorder="1" applyAlignment="1">
      <alignment horizontal="center" vertical="center"/>
    </xf>
    <xf numFmtId="165" fontId="3" fillId="8" borderId="0" xfId="1" applyNumberFormat="1" applyFont="1" applyFill="1" applyBorder="1" applyAlignment="1">
      <alignment horizontal="center" vertical="center"/>
    </xf>
    <xf numFmtId="10" fontId="3" fillId="8" borderId="0" xfId="1" applyNumberFormat="1" applyFont="1" applyFill="1" applyBorder="1" applyAlignment="1">
      <alignment horizontal="center" vertical="center"/>
    </xf>
    <xf numFmtId="0" fontId="5" fillId="27" borderId="0" xfId="0" applyFont="1" applyFill="1" applyAlignment="1">
      <alignment horizontal="left" indent="2"/>
    </xf>
    <xf numFmtId="182" fontId="5" fillId="27" borderId="0" xfId="1" applyNumberFormat="1" applyFont="1" applyFill="1" applyBorder="1" applyAlignment="1">
      <alignment horizontal="center"/>
    </xf>
    <xf numFmtId="165" fontId="5" fillId="27" borderId="0" xfId="1" applyNumberFormat="1" applyFont="1" applyFill="1" applyBorder="1" applyAlignment="1">
      <alignment horizontal="center"/>
    </xf>
    <xf numFmtId="10" fontId="5" fillId="27" borderId="0" xfId="1" applyNumberFormat="1" applyFont="1" applyFill="1" applyBorder="1" applyAlignment="1">
      <alignment horizontal="center"/>
    </xf>
    <xf numFmtId="0" fontId="5" fillId="8" borderId="0" xfId="0" applyFont="1" applyFill="1" applyAlignment="1">
      <alignment horizontal="left" indent="3"/>
    </xf>
    <xf numFmtId="172" fontId="5" fillId="8" borderId="0" xfId="1" applyNumberFormat="1" applyFont="1" applyFill="1" applyBorder="1" applyAlignment="1">
      <alignment horizontal="center"/>
    </xf>
    <xf numFmtId="165" fontId="5" fillId="8" borderId="0" xfId="1" applyNumberFormat="1" applyFont="1" applyFill="1" applyBorder="1" applyAlignment="1">
      <alignment horizontal="center"/>
    </xf>
    <xf numFmtId="182" fontId="5" fillId="8" borderId="0" xfId="1" applyNumberFormat="1" applyFont="1" applyFill="1" applyBorder="1" applyAlignment="1">
      <alignment horizontal="center"/>
    </xf>
    <xf numFmtId="10" fontId="5" fillId="8" borderId="0" xfId="1" applyNumberFormat="1" applyFont="1" applyFill="1" applyBorder="1" applyAlignment="1">
      <alignment horizontal="center"/>
    </xf>
    <xf numFmtId="172" fontId="5" fillId="8" borderId="0" xfId="0" applyNumberFormat="1" applyFont="1" applyFill="1" applyAlignment="1">
      <alignment horizontal="center"/>
    </xf>
    <xf numFmtId="165" fontId="5" fillId="8" borderId="0" xfId="0" applyNumberFormat="1" applyFont="1" applyFill="1" applyAlignment="1">
      <alignment horizontal="center"/>
    </xf>
    <xf numFmtId="182" fontId="5" fillId="8" borderId="0" xfId="0" applyNumberFormat="1" applyFont="1" applyFill="1" applyAlignment="1">
      <alignment horizontal="center"/>
    </xf>
    <xf numFmtId="10" fontId="5" fillId="8" borderId="0" xfId="0" applyNumberFormat="1" applyFont="1" applyFill="1" applyAlignment="1">
      <alignment horizontal="center"/>
    </xf>
    <xf numFmtId="182" fontId="26" fillId="0" borderId="0" xfId="0" applyNumberFormat="1" applyFont="1" applyAlignment="1">
      <alignment vertical="center" wrapText="1"/>
    </xf>
    <xf numFmtId="182" fontId="26" fillId="0" borderId="0" xfId="1" applyNumberFormat="1" applyFont="1" applyFill="1" applyBorder="1" applyAlignment="1">
      <alignment vertical="center"/>
    </xf>
    <xf numFmtId="182" fontId="5" fillId="27" borderId="0" xfId="1" applyNumberFormat="1" applyFont="1" applyFill="1" applyBorder="1" applyAlignment="1">
      <alignment horizontal="center" vertical="center"/>
    </xf>
    <xf numFmtId="165" fontId="5" fillId="27" borderId="0" xfId="1" applyNumberFormat="1" applyFont="1" applyFill="1" applyBorder="1" applyAlignment="1">
      <alignment horizontal="center" vertical="center"/>
    </xf>
    <xf numFmtId="10" fontId="5" fillId="27" borderId="0" xfId="1" applyNumberFormat="1" applyFont="1" applyFill="1" applyBorder="1" applyAlignment="1">
      <alignment horizontal="center" vertical="center"/>
    </xf>
    <xf numFmtId="183" fontId="0" fillId="0" borderId="0" xfId="0" applyNumberFormat="1"/>
    <xf numFmtId="182" fontId="0" fillId="0" borderId="0" xfId="0" applyNumberFormat="1"/>
    <xf numFmtId="184" fontId="5" fillId="20" borderId="0" xfId="1" applyNumberFormat="1" applyFont="1" applyFill="1" applyBorder="1" applyAlignment="1">
      <alignment horizontal="center"/>
    </xf>
    <xf numFmtId="184" fontId="5" fillId="8" borderId="0" xfId="1" applyNumberFormat="1" applyFont="1" applyFill="1" applyBorder="1" applyAlignment="1">
      <alignment horizontal="center"/>
    </xf>
    <xf numFmtId="172" fontId="5" fillId="8" borderId="0" xfId="1" applyNumberFormat="1" applyFont="1" applyFill="1" applyBorder="1" applyAlignment="1">
      <alignment horizontal="center" vertical="center"/>
    </xf>
    <xf numFmtId="165" fontId="5" fillId="8" borderId="0" xfId="1" applyNumberFormat="1" applyFont="1" applyFill="1" applyBorder="1" applyAlignment="1">
      <alignment horizontal="center" vertical="center"/>
    </xf>
    <xf numFmtId="182" fontId="5" fillId="8" borderId="0" xfId="1" applyNumberFormat="1" applyFont="1" applyFill="1" applyBorder="1" applyAlignment="1">
      <alignment horizontal="center" vertical="center"/>
    </xf>
    <xf numFmtId="10" fontId="5" fillId="8" borderId="0" xfId="1" applyNumberFormat="1" applyFont="1" applyFill="1" applyBorder="1" applyAlignment="1">
      <alignment horizontal="center" vertical="center"/>
    </xf>
    <xf numFmtId="184" fontId="3" fillId="8" borderId="0" xfId="1" applyNumberFormat="1" applyFont="1" applyFill="1" applyBorder="1" applyAlignment="1">
      <alignment horizontal="center" vertical="center"/>
    </xf>
    <xf numFmtId="184" fontId="5" fillId="27" borderId="0" xfId="1" applyNumberFormat="1" applyFont="1" applyFill="1" applyBorder="1" applyAlignment="1">
      <alignment horizontal="center"/>
    </xf>
    <xf numFmtId="184" fontId="5" fillId="27" borderId="0" xfId="1" applyNumberFormat="1" applyFont="1" applyFill="1" applyBorder="1" applyAlignment="1">
      <alignment horizontal="center" vertical="center"/>
    </xf>
    <xf numFmtId="184" fontId="5" fillId="8" borderId="0" xfId="1" applyNumberFormat="1" applyFont="1" applyFill="1" applyBorder="1" applyAlignment="1">
      <alignment horizontal="center" vertical="center"/>
    </xf>
    <xf numFmtId="2" fontId="4" fillId="0" borderId="0" xfId="0" applyNumberFormat="1" applyFont="1" applyAlignment="1">
      <alignment vertical="center" wrapText="1"/>
    </xf>
    <xf numFmtId="0" fontId="26" fillId="6" borderId="186" xfId="0" applyFont="1" applyFill="1" applyBorder="1" applyAlignment="1">
      <alignment horizontal="center" vertical="center"/>
    </xf>
    <xf numFmtId="0" fontId="26" fillId="6" borderId="187" xfId="0" applyFont="1" applyFill="1" applyBorder="1" applyAlignment="1">
      <alignment horizontal="center" vertical="center" wrapText="1"/>
    </xf>
    <xf numFmtId="0" fontId="26" fillId="6" borderId="92" xfId="0" applyFont="1" applyFill="1" applyBorder="1" applyAlignment="1">
      <alignment horizontal="center" vertical="center" wrapText="1"/>
    </xf>
    <xf numFmtId="0" fontId="26" fillId="6" borderId="188" xfId="0" applyFont="1" applyFill="1" applyBorder="1" applyAlignment="1">
      <alignment horizontal="center" vertical="center" wrapText="1"/>
    </xf>
    <xf numFmtId="0" fontId="26" fillId="6" borderId="144" xfId="0" applyFont="1" applyFill="1" applyBorder="1" applyAlignment="1">
      <alignment horizontal="center" vertical="center" wrapText="1"/>
    </xf>
    <xf numFmtId="0" fontId="26" fillId="6" borderId="186" xfId="0" applyFont="1" applyFill="1" applyBorder="1" applyAlignment="1">
      <alignment horizontal="center" vertical="center" wrapText="1"/>
    </xf>
    <xf numFmtId="0" fontId="26" fillId="6" borderId="1" xfId="0" applyFont="1" applyFill="1" applyBorder="1" applyAlignment="1">
      <alignment horizontal="center" vertical="center" wrapText="1"/>
    </xf>
    <xf numFmtId="0" fontId="26" fillId="6" borderId="35" xfId="0" applyFont="1" applyFill="1" applyBorder="1" applyAlignment="1">
      <alignment horizontal="left" vertical="center"/>
    </xf>
    <xf numFmtId="182" fontId="26" fillId="6" borderId="0" xfId="0" applyNumberFormat="1" applyFont="1" applyFill="1" applyAlignment="1">
      <alignment horizontal="center" vertical="center"/>
    </xf>
    <xf numFmtId="182" fontId="26" fillId="6" borderId="0" xfId="0" applyNumberFormat="1" applyFont="1" applyFill="1" applyAlignment="1">
      <alignment horizontal="center" vertical="center" wrapText="1"/>
    </xf>
    <xf numFmtId="165" fontId="26" fillId="6" borderId="0" xfId="0" applyNumberFormat="1" applyFont="1" applyFill="1" applyAlignment="1">
      <alignment horizontal="center" vertical="center" wrapText="1"/>
    </xf>
    <xf numFmtId="10" fontId="26" fillId="6" borderId="0" xfId="0" applyNumberFormat="1" applyFont="1" applyFill="1" applyAlignment="1">
      <alignment horizontal="center" vertical="center" wrapText="1"/>
    </xf>
    <xf numFmtId="0" fontId="26" fillId="6" borderId="0" xfId="0" applyFont="1" applyFill="1" applyAlignment="1">
      <alignment horizontal="left" vertical="center"/>
    </xf>
    <xf numFmtId="182" fontId="26" fillId="6" borderId="0" xfId="1" applyNumberFormat="1" applyFont="1" applyFill="1" applyBorder="1" applyAlignment="1">
      <alignment horizontal="center" vertical="center"/>
    </xf>
    <xf numFmtId="165" fontId="26" fillId="6" borderId="0" xfId="1" applyNumberFormat="1" applyFont="1" applyFill="1" applyBorder="1" applyAlignment="1">
      <alignment horizontal="center" vertical="center"/>
    </xf>
    <xf numFmtId="10" fontId="26" fillId="6" borderId="0" xfId="1" applyNumberFormat="1" applyFont="1" applyFill="1" applyBorder="1" applyAlignment="1">
      <alignment horizontal="center" vertical="center"/>
    </xf>
    <xf numFmtId="184" fontId="26" fillId="6" borderId="0" xfId="1" applyNumberFormat="1" applyFont="1" applyFill="1" applyBorder="1" applyAlignment="1">
      <alignment horizontal="center" vertical="center"/>
    </xf>
    <xf numFmtId="165" fontId="26" fillId="6" borderId="0" xfId="1" applyNumberFormat="1" applyFont="1" applyFill="1" applyBorder="1" applyAlignment="1">
      <alignment horizontal="center"/>
    </xf>
    <xf numFmtId="10" fontId="26" fillId="6" borderId="0" xfId="1" applyNumberFormat="1" applyFont="1" applyFill="1" applyBorder="1" applyAlignment="1">
      <alignment horizontal="center"/>
    </xf>
    <xf numFmtId="0" fontId="26" fillId="6" borderId="92" xfId="0" applyFont="1" applyFill="1" applyBorder="1" applyAlignment="1">
      <alignment horizontal="center" vertical="center"/>
    </xf>
    <xf numFmtId="182" fontId="26" fillId="6" borderId="92" xfId="1" applyNumberFormat="1" applyFont="1" applyFill="1" applyBorder="1" applyAlignment="1">
      <alignment horizontal="center" vertical="center"/>
    </xf>
    <xf numFmtId="165" fontId="26" fillId="6" borderId="92" xfId="1" applyNumberFormat="1" applyFont="1" applyFill="1" applyBorder="1" applyAlignment="1">
      <alignment horizontal="center" vertical="center"/>
    </xf>
    <xf numFmtId="10" fontId="26" fillId="6" borderId="92" xfId="1" applyNumberFormat="1" applyFont="1" applyFill="1" applyBorder="1" applyAlignment="1">
      <alignment horizontal="center" vertical="center"/>
    </xf>
    <xf numFmtId="0" fontId="6" fillId="0" borderId="0" xfId="0" applyFont="1" applyAlignment="1">
      <alignment horizontal="left" vertical="center" wrapText="1"/>
    </xf>
    <xf numFmtId="174" fontId="6" fillId="0" borderId="0" xfId="0" applyNumberFormat="1" applyFont="1" applyAlignment="1">
      <alignment horizontal="center" vertical="center"/>
    </xf>
    <xf numFmtId="175" fontId="4" fillId="0" borderId="0" xfId="1" applyNumberFormat="1" applyFont="1"/>
    <xf numFmtId="0" fontId="4" fillId="0" borderId="0" xfId="33" applyFont="1"/>
    <xf numFmtId="0" fontId="21" fillId="0" borderId="0" xfId="33" applyFont="1"/>
    <xf numFmtId="0" fontId="65" fillId="0" borderId="0" xfId="33" applyFont="1"/>
    <xf numFmtId="0" fontId="86" fillId="0" borderId="0" xfId="33" applyFont="1"/>
    <xf numFmtId="0" fontId="81" fillId="0" borderId="0" xfId="34" applyFont="1" applyAlignment="1">
      <alignment vertical="center" wrapText="1" readingOrder="1"/>
    </xf>
    <xf numFmtId="0" fontId="87" fillId="0" borderId="0" xfId="34" applyFont="1" applyAlignment="1">
      <alignment vertical="top" wrapText="1" readingOrder="1"/>
    </xf>
    <xf numFmtId="0" fontId="9" fillId="6" borderId="5" xfId="4" applyFont="1" applyFill="1" applyBorder="1" applyAlignment="1">
      <alignment horizontal="center" vertical="center" wrapText="1"/>
    </xf>
    <xf numFmtId="0" fontId="6" fillId="5" borderId="0" xfId="0" applyFont="1" applyFill="1" applyAlignment="1">
      <alignment horizontal="center"/>
    </xf>
    <xf numFmtId="0" fontId="4" fillId="5" borderId="0" xfId="0" applyFont="1" applyFill="1" applyAlignment="1">
      <alignment horizontal="center"/>
    </xf>
    <xf numFmtId="0" fontId="4" fillId="5" borderId="0" xfId="0" applyFont="1" applyFill="1" applyAlignment="1">
      <alignment horizontal="justify" vertical="center"/>
    </xf>
    <xf numFmtId="0" fontId="6" fillId="5" borderId="0" xfId="0" applyFont="1" applyFill="1" applyAlignment="1">
      <alignment horizontal="center" vertical="center"/>
    </xf>
    <xf numFmtId="0" fontId="93" fillId="0" borderId="0" xfId="0" applyFont="1" applyAlignment="1">
      <alignment horizontal="center" vertical="center"/>
    </xf>
    <xf numFmtId="0" fontId="103" fillId="5" borderId="166" xfId="0" applyFont="1" applyFill="1" applyBorder="1" applyAlignment="1">
      <alignment horizontal="center" vertical="center" wrapText="1"/>
    </xf>
    <xf numFmtId="0" fontId="104" fillId="5" borderId="166" xfId="0" applyFont="1" applyFill="1" applyBorder="1" applyAlignment="1">
      <alignment horizontal="center" vertical="center" wrapText="1"/>
    </xf>
    <xf numFmtId="3" fontId="104" fillId="5" borderId="166" xfId="0" applyNumberFormat="1" applyFont="1" applyFill="1" applyBorder="1" applyAlignment="1">
      <alignment horizontal="center" vertical="center" wrapText="1"/>
    </xf>
    <xf numFmtId="165" fontId="104" fillId="5" borderId="166" xfId="0" applyNumberFormat="1" applyFont="1" applyFill="1" applyBorder="1" applyAlignment="1">
      <alignment horizontal="center" vertical="center" wrapText="1"/>
    </xf>
    <xf numFmtId="182" fontId="104" fillId="5" borderId="166" xfId="0" applyNumberFormat="1" applyFont="1" applyFill="1" applyBorder="1" applyAlignment="1">
      <alignment horizontal="center" vertical="center"/>
    </xf>
    <xf numFmtId="174" fontId="102" fillId="2" borderId="166" xfId="0" applyNumberFormat="1" applyFont="1" applyFill="1" applyBorder="1" applyAlignment="1">
      <alignment horizontal="center" vertical="center"/>
    </xf>
    <xf numFmtId="0" fontId="6" fillId="5" borderId="0" xfId="0" applyFont="1" applyFill="1" applyAlignment="1">
      <alignment vertical="center"/>
    </xf>
    <xf numFmtId="0" fontId="4" fillId="5" borderId="0" xfId="0" applyFont="1" applyFill="1" applyAlignment="1">
      <alignment horizontal="center" vertical="center"/>
    </xf>
    <xf numFmtId="0" fontId="103" fillId="5" borderId="166" xfId="0" applyFont="1" applyFill="1" applyBorder="1" applyAlignment="1">
      <alignment horizontal="left" vertical="center" wrapText="1"/>
    </xf>
    <xf numFmtId="174" fontId="102" fillId="2" borderId="226" xfId="0" applyNumberFormat="1" applyFont="1" applyFill="1" applyBorder="1" applyAlignment="1">
      <alignment horizontal="center" vertical="center"/>
    </xf>
    <xf numFmtId="165" fontId="4" fillId="0" borderId="0" xfId="2" applyNumberFormat="1" applyFont="1" applyAlignment="1">
      <alignment wrapText="1"/>
    </xf>
    <xf numFmtId="0" fontId="6" fillId="27" borderId="68" xfId="0" applyFont="1" applyFill="1" applyBorder="1" applyAlignment="1">
      <alignment horizontal="center" vertical="center" wrapText="1"/>
    </xf>
    <xf numFmtId="0" fontId="4" fillId="0" borderId="48" xfId="0" applyFont="1" applyBorder="1" applyAlignment="1">
      <alignment vertical="center" wrapText="1"/>
    </xf>
    <xf numFmtId="0" fontId="10" fillId="0" borderId="49" xfId="0" applyFont="1" applyBorder="1" applyAlignment="1">
      <alignment horizontal="center" vertical="center" wrapText="1"/>
    </xf>
    <xf numFmtId="3" fontId="10" fillId="0" borderId="169" xfId="0" applyNumberFormat="1" applyFont="1" applyBorder="1" applyAlignment="1">
      <alignment horizontal="right" vertical="center" wrapText="1"/>
    </xf>
    <xf numFmtId="166" fontId="10" fillId="12" borderId="49" xfId="0" applyNumberFormat="1" applyFont="1" applyFill="1" applyBorder="1" applyAlignment="1">
      <alignment horizontal="center" vertical="center" wrapText="1"/>
    </xf>
    <xf numFmtId="165" fontId="4" fillId="0" borderId="49" xfId="2" applyNumberFormat="1" applyFont="1" applyFill="1" applyBorder="1" applyAlignment="1">
      <alignment horizontal="center" vertical="center"/>
    </xf>
    <xf numFmtId="182" fontId="4" fillId="0" borderId="230" xfId="0" applyNumberFormat="1" applyFont="1" applyBorder="1" applyAlignment="1">
      <alignment horizontal="center" vertical="center" wrapText="1"/>
    </xf>
    <xf numFmtId="166" fontId="10" fillId="12" borderId="166" xfId="0" applyNumberFormat="1" applyFont="1" applyFill="1" applyBorder="1" applyAlignment="1">
      <alignment horizontal="center" vertical="center" wrapText="1"/>
    </xf>
    <xf numFmtId="165" fontId="4" fillId="0" borderId="166" xfId="2" applyNumberFormat="1" applyFont="1" applyFill="1" applyBorder="1" applyAlignment="1">
      <alignment horizontal="center" vertical="center"/>
    </xf>
    <xf numFmtId="182" fontId="4" fillId="0" borderId="33" xfId="0" applyNumberFormat="1" applyFont="1" applyBorder="1" applyAlignment="1">
      <alignment horizontal="center" vertical="center" wrapText="1"/>
    </xf>
    <xf numFmtId="0" fontId="4" fillId="0" borderId="169" xfId="0" applyFont="1" applyBorder="1" applyAlignment="1">
      <alignment vertical="center" wrapText="1"/>
    </xf>
    <xf numFmtId="165" fontId="4" fillId="0" borderId="48" xfId="2" applyNumberFormat="1" applyFont="1" applyFill="1" applyBorder="1" applyAlignment="1">
      <alignment horizontal="center" vertical="center"/>
    </xf>
    <xf numFmtId="3" fontId="10" fillId="12" borderId="169" xfId="0" applyNumberFormat="1" applyFont="1" applyFill="1" applyBorder="1" applyAlignment="1">
      <alignment horizontal="right" vertical="center" wrapText="1"/>
    </xf>
    <xf numFmtId="165" fontId="4" fillId="0" borderId="169" xfId="2" applyNumberFormat="1" applyFont="1" applyFill="1" applyBorder="1" applyAlignment="1">
      <alignment horizontal="center" vertical="center"/>
    </xf>
    <xf numFmtId="182" fontId="4" fillId="0" borderId="231" xfId="0" applyNumberFormat="1" applyFont="1" applyBorder="1" applyAlignment="1">
      <alignment horizontal="center" vertical="center" wrapText="1"/>
    </xf>
    <xf numFmtId="165" fontId="4" fillId="0" borderId="0" xfId="2" applyNumberFormat="1" applyFont="1" applyBorder="1" applyAlignment="1">
      <alignment wrapText="1"/>
    </xf>
    <xf numFmtId="0" fontId="6" fillId="27" borderId="42" xfId="0" applyFont="1" applyFill="1" applyBorder="1" applyAlignment="1">
      <alignment horizontal="center" vertical="center" wrapText="1"/>
    </xf>
    <xf numFmtId="0" fontId="4" fillId="0" borderId="232" xfId="0" applyFont="1" applyBorder="1" applyAlignment="1">
      <alignment vertical="center" wrapText="1"/>
    </xf>
    <xf numFmtId="0" fontId="10" fillId="0" borderId="232" xfId="0" applyFont="1" applyBorder="1" applyAlignment="1">
      <alignment horizontal="center" vertical="center" wrapText="1"/>
    </xf>
    <xf numFmtId="166" fontId="10" fillId="0" borderId="232" xfId="0" applyNumberFormat="1" applyFont="1" applyBorder="1" applyAlignment="1">
      <alignment horizontal="center" vertical="center" wrapText="1"/>
    </xf>
    <xf numFmtId="166" fontId="10" fillId="21" borderId="232" xfId="0" applyNumberFormat="1" applyFont="1" applyFill="1" applyBorder="1" applyAlignment="1">
      <alignment horizontal="center" vertical="center" wrapText="1"/>
    </xf>
    <xf numFmtId="165" fontId="4" fillId="0" borderId="232" xfId="2" applyNumberFormat="1" applyFont="1" applyFill="1" applyBorder="1" applyAlignment="1">
      <alignment horizontal="center" vertical="center"/>
    </xf>
    <xf numFmtId="182" fontId="4" fillId="0" borderId="139" xfId="0" applyNumberFormat="1" applyFont="1" applyBorder="1" applyAlignment="1">
      <alignment horizontal="center" vertical="center" wrapText="1"/>
    </xf>
    <xf numFmtId="0" fontId="6" fillId="27" borderId="41" xfId="0" applyFont="1" applyFill="1" applyBorder="1" applyAlignment="1">
      <alignment horizontal="center" vertical="center" wrapText="1"/>
    </xf>
    <xf numFmtId="0" fontId="4" fillId="0" borderId="29" xfId="0" applyFont="1" applyBorder="1" applyAlignment="1">
      <alignment vertical="center" wrapText="1"/>
    </xf>
    <xf numFmtId="0" fontId="10" fillId="0" borderId="30" xfId="0" applyFont="1" applyBorder="1" applyAlignment="1">
      <alignment horizontal="center" vertical="center" wrapText="1"/>
    </xf>
    <xf numFmtId="166" fontId="10" fillId="0" borderId="30" xfId="0" applyNumberFormat="1" applyFont="1" applyBorder="1" applyAlignment="1">
      <alignment horizontal="center" vertical="center" wrapText="1"/>
    </xf>
    <xf numFmtId="166" fontId="10" fillId="21" borderId="30" xfId="0" applyNumberFormat="1" applyFont="1" applyFill="1" applyBorder="1" applyAlignment="1">
      <alignment horizontal="center" vertical="center" wrapText="1"/>
    </xf>
    <xf numFmtId="165" fontId="4" fillId="0" borderId="30" xfId="2" applyNumberFormat="1" applyFont="1" applyFill="1" applyBorder="1" applyAlignment="1">
      <alignment horizontal="center" vertical="center"/>
    </xf>
    <xf numFmtId="3" fontId="4" fillId="0" borderId="0" xfId="0" applyNumberFormat="1" applyFont="1" applyAlignment="1">
      <alignment wrapText="1"/>
    </xf>
    <xf numFmtId="165" fontId="4" fillId="0" borderId="0" xfId="2" applyNumberFormat="1" applyFont="1" applyFill="1" applyBorder="1" applyAlignment="1">
      <alignment horizontal="center" vertical="center"/>
    </xf>
    <xf numFmtId="0" fontId="4" fillId="0" borderId="233" xfId="0" applyFont="1" applyBorder="1" applyAlignment="1">
      <alignment vertical="center" wrapText="1"/>
    </xf>
    <xf numFmtId="0" fontId="10" fillId="0" borderId="234" xfId="0" applyFont="1" applyBorder="1" applyAlignment="1">
      <alignment horizontal="center" vertical="center" wrapText="1"/>
    </xf>
    <xf numFmtId="166" fontId="10" fillId="0" borderId="234" xfId="0" applyNumberFormat="1" applyFont="1" applyBorder="1" applyAlignment="1">
      <alignment horizontal="center" vertical="center" wrapText="1"/>
    </xf>
    <xf numFmtId="166" fontId="10" fillId="21" borderId="234" xfId="0" applyNumberFormat="1" applyFont="1" applyFill="1" applyBorder="1" applyAlignment="1">
      <alignment horizontal="center" vertical="center" wrapText="1"/>
    </xf>
    <xf numFmtId="165" fontId="4" fillId="0" borderId="234" xfId="2" applyNumberFormat="1" applyFont="1" applyFill="1" applyBorder="1" applyAlignment="1">
      <alignment horizontal="center" vertical="center"/>
    </xf>
    <xf numFmtId="0" fontId="10" fillId="0" borderId="48" xfId="0" applyFont="1" applyBorder="1" applyAlignment="1">
      <alignment horizontal="center" vertical="center" wrapText="1"/>
    </xf>
    <xf numFmtId="166" fontId="10" fillId="0" borderId="48" xfId="0" applyNumberFormat="1" applyFont="1" applyBorder="1" applyAlignment="1">
      <alignment horizontal="center" vertical="center" wrapText="1"/>
    </xf>
    <xf numFmtId="166" fontId="10" fillId="21" borderId="48" xfId="0" applyNumberFormat="1" applyFont="1" applyFill="1" applyBorder="1" applyAlignment="1">
      <alignment horizontal="center" vertical="center" wrapText="1"/>
    </xf>
    <xf numFmtId="43" fontId="4" fillId="0" borderId="0" xfId="1" applyFont="1" applyAlignment="1">
      <alignment wrapText="1"/>
    </xf>
    <xf numFmtId="0" fontId="4" fillId="0" borderId="166" xfId="0" applyFont="1" applyBorder="1" applyAlignment="1">
      <alignment vertical="center" wrapText="1"/>
    </xf>
    <xf numFmtId="0" fontId="10" fillId="0" borderId="166" xfId="0" applyFont="1" applyBorder="1" applyAlignment="1">
      <alignment horizontal="center" vertical="center" wrapText="1"/>
    </xf>
    <xf numFmtId="166" fontId="10" fillId="0" borderId="166" xfId="0" applyNumberFormat="1" applyFont="1" applyBorder="1" applyAlignment="1">
      <alignment horizontal="center" vertical="center" wrapText="1"/>
    </xf>
    <xf numFmtId="166" fontId="10" fillId="21" borderId="166" xfId="0" applyNumberFormat="1" applyFont="1" applyFill="1" applyBorder="1" applyAlignment="1">
      <alignment horizontal="center" vertical="center" wrapText="1"/>
    </xf>
    <xf numFmtId="0" fontId="6" fillId="27" borderId="84" xfId="0" applyFont="1" applyFill="1" applyBorder="1" applyAlignment="1">
      <alignment horizontal="center" vertical="center" wrapText="1"/>
    </xf>
    <xf numFmtId="0" fontId="4" fillId="0" borderId="234" xfId="0" applyFont="1" applyBorder="1" applyAlignment="1">
      <alignment vertical="center" wrapText="1"/>
    </xf>
    <xf numFmtId="0" fontId="6" fillId="27" borderId="65" xfId="0" applyFont="1" applyFill="1" applyBorder="1" applyAlignment="1">
      <alignment horizontal="center" vertical="center" wrapText="1"/>
    </xf>
    <xf numFmtId="0" fontId="4" fillId="0" borderId="30" xfId="0" applyFont="1" applyBorder="1" applyAlignment="1">
      <alignment vertical="center" wrapText="1"/>
    </xf>
    <xf numFmtId="0" fontId="4" fillId="0" borderId="49" xfId="0" applyFont="1" applyBorder="1" applyAlignment="1">
      <alignment vertical="center" wrapText="1"/>
    </xf>
    <xf numFmtId="166" fontId="10" fillId="0" borderId="49" xfId="0" applyNumberFormat="1" applyFont="1" applyBorder="1" applyAlignment="1">
      <alignment horizontal="center" vertical="center" wrapText="1"/>
    </xf>
    <xf numFmtId="166" fontId="10" fillId="21" borderId="49" xfId="0" applyNumberFormat="1" applyFont="1" applyFill="1" applyBorder="1" applyAlignment="1">
      <alignment horizontal="center" vertical="center" wrapText="1"/>
    </xf>
    <xf numFmtId="0" fontId="10" fillId="0" borderId="30" xfId="0" applyFont="1" applyBorder="1" applyAlignment="1">
      <alignment vertical="center" wrapText="1"/>
    </xf>
    <xf numFmtId="0" fontId="10" fillId="0" borderId="166" xfId="0" applyFont="1" applyBorder="1" applyAlignment="1">
      <alignment vertical="center" wrapText="1"/>
    </xf>
    <xf numFmtId="0" fontId="10" fillId="0" borderId="169" xfId="0" applyFont="1" applyBorder="1" applyAlignment="1">
      <alignment vertical="center" wrapText="1"/>
    </xf>
    <xf numFmtId="0" fontId="10" fillId="0" borderId="169" xfId="0" applyFont="1" applyBorder="1" applyAlignment="1">
      <alignment horizontal="center" vertical="center" wrapText="1"/>
    </xf>
    <xf numFmtId="166" fontId="10" fillId="0" borderId="169" xfId="0" applyNumberFormat="1" applyFont="1" applyBorder="1" applyAlignment="1">
      <alignment horizontal="center" vertical="center" wrapText="1"/>
    </xf>
    <xf numFmtId="166" fontId="10" fillId="21" borderId="169" xfId="0" applyNumberFormat="1" applyFont="1" applyFill="1" applyBorder="1" applyAlignment="1">
      <alignment horizontal="center" vertical="center" wrapText="1"/>
    </xf>
    <xf numFmtId="182" fontId="4" fillId="0" borderId="235" xfId="0" applyNumberFormat="1" applyFont="1" applyBorder="1" applyAlignment="1">
      <alignment horizontal="center" vertical="center" wrapText="1"/>
    </xf>
    <xf numFmtId="0" fontId="10" fillId="0" borderId="234" xfId="0" applyFont="1" applyBorder="1" applyAlignment="1">
      <alignment vertical="center" wrapText="1"/>
    </xf>
    <xf numFmtId="3" fontId="10" fillId="0" borderId="232" xfId="0" applyNumberFormat="1" applyFont="1" applyBorder="1" applyAlignment="1">
      <alignment horizontal="right" vertical="center" wrapText="1"/>
    </xf>
    <xf numFmtId="3" fontId="10" fillId="21" borderId="232" xfId="0" applyNumberFormat="1" applyFont="1" applyFill="1" applyBorder="1" applyAlignment="1">
      <alignment horizontal="right" vertical="center" wrapText="1"/>
    </xf>
    <xf numFmtId="0" fontId="4" fillId="0" borderId="66" xfId="0" applyFont="1" applyBorder="1" applyAlignment="1">
      <alignment vertical="center" wrapText="1"/>
    </xf>
    <xf numFmtId="0" fontId="10" fillId="0" borderId="66" xfId="0" applyFont="1" applyBorder="1" applyAlignment="1">
      <alignment horizontal="center" vertical="center" wrapText="1"/>
    </xf>
    <xf numFmtId="166" fontId="10" fillId="0" borderId="66" xfId="0" applyNumberFormat="1" applyFont="1" applyBorder="1" applyAlignment="1">
      <alignment horizontal="center" vertical="center" wrapText="1"/>
    </xf>
    <xf numFmtId="166" fontId="10" fillId="21" borderId="66" xfId="0" applyNumberFormat="1" applyFont="1" applyFill="1" applyBorder="1" applyAlignment="1">
      <alignment horizontal="center" vertical="center" wrapText="1"/>
    </xf>
    <xf numFmtId="165" fontId="4" fillId="0" borderId="66" xfId="2" applyNumberFormat="1" applyFont="1" applyFill="1" applyBorder="1" applyAlignment="1">
      <alignment horizontal="center" vertical="center"/>
    </xf>
    <xf numFmtId="0" fontId="4" fillId="0" borderId="85" xfId="0" applyFont="1" applyBorder="1" applyAlignment="1">
      <alignment vertical="center" wrapText="1"/>
    </xf>
    <xf numFmtId="0" fontId="10" fillId="0" borderId="85" xfId="0" applyFont="1" applyBorder="1" applyAlignment="1">
      <alignment horizontal="center" vertical="center" wrapText="1"/>
    </xf>
    <xf numFmtId="166" fontId="10" fillId="0" borderId="85" xfId="0" applyNumberFormat="1" applyFont="1" applyBorder="1" applyAlignment="1">
      <alignment horizontal="center" vertical="center" wrapText="1"/>
    </xf>
    <xf numFmtId="166" fontId="10" fillId="21" borderId="85" xfId="0" applyNumberFormat="1" applyFont="1" applyFill="1" applyBorder="1" applyAlignment="1">
      <alignment horizontal="center" vertical="center" wrapText="1"/>
    </xf>
    <xf numFmtId="165" fontId="4" fillId="0" borderId="85" xfId="2" applyNumberFormat="1" applyFont="1" applyFill="1" applyBorder="1" applyAlignment="1">
      <alignment horizontal="center" vertical="center"/>
    </xf>
    <xf numFmtId="172" fontId="4" fillId="0" borderId="230" xfId="0" applyNumberFormat="1" applyFont="1" applyBorder="1" applyAlignment="1">
      <alignment horizontal="center" vertical="center" wrapText="1"/>
    </xf>
    <xf numFmtId="0" fontId="57" fillId="0" borderId="0" xfId="12" applyAlignment="1">
      <alignment horizontal="center" vertical="center"/>
    </xf>
    <xf numFmtId="0" fontId="10" fillId="0" borderId="0" xfId="0" applyFont="1" applyAlignment="1">
      <alignment horizontal="left" vertical="top" wrapText="1" readingOrder="1"/>
    </xf>
    <xf numFmtId="0" fontId="10" fillId="0" borderId="0" xfId="0" applyFont="1" applyAlignment="1">
      <alignment horizontal="center" vertical="center" wrapText="1" readingOrder="1"/>
    </xf>
    <xf numFmtId="172" fontId="4" fillId="0" borderId="33" xfId="0" applyNumberFormat="1" applyFont="1" applyBorder="1" applyAlignment="1">
      <alignment horizontal="center" vertical="center" wrapText="1"/>
    </xf>
    <xf numFmtId="0" fontId="4" fillId="0" borderId="238" xfId="0" applyFont="1" applyBorder="1" applyAlignment="1">
      <alignment vertical="center" wrapText="1"/>
    </xf>
    <xf numFmtId="0" fontId="4" fillId="0" borderId="30" xfId="0" applyFont="1" applyBorder="1" applyAlignment="1">
      <alignment horizontal="center" vertical="center" wrapText="1"/>
    </xf>
    <xf numFmtId="165" fontId="4" fillId="0" borderId="239" xfId="2" applyNumberFormat="1" applyFont="1" applyFill="1" applyBorder="1" applyAlignment="1">
      <alignment horizontal="center" vertical="center"/>
    </xf>
    <xf numFmtId="184" fontId="4" fillId="0" borderId="67" xfId="0" applyNumberFormat="1" applyFont="1" applyBorder="1" applyAlignment="1">
      <alignment horizontal="center" vertical="center" wrapText="1"/>
    </xf>
    <xf numFmtId="166" fontId="4" fillId="0" borderId="234" xfId="0" applyNumberFormat="1" applyFont="1" applyBorder="1" applyAlignment="1">
      <alignment horizontal="center" vertical="center" wrapText="1"/>
    </xf>
    <xf numFmtId="166" fontId="10" fillId="0" borderId="240" xfId="0" applyNumberFormat="1" applyFont="1" applyBorder="1" applyAlignment="1">
      <alignment horizontal="center" vertical="center" wrapText="1"/>
    </xf>
    <xf numFmtId="182" fontId="4" fillId="0" borderId="31" xfId="0" applyNumberFormat="1" applyFont="1" applyBorder="1" applyAlignment="1">
      <alignment horizontal="center" vertical="center" wrapText="1"/>
    </xf>
    <xf numFmtId="0" fontId="4" fillId="0" borderId="48" xfId="0" applyFont="1" applyBorder="1" applyAlignment="1">
      <alignment wrapText="1"/>
    </xf>
    <xf numFmtId="0" fontId="4" fillId="0" borderId="48" xfId="0" applyFont="1" applyBorder="1" applyAlignment="1">
      <alignment horizontal="center" vertical="center" wrapText="1"/>
    </xf>
    <xf numFmtId="166" fontId="4" fillId="0" borderId="51" xfId="0" applyNumberFormat="1" applyFont="1" applyBorder="1" applyAlignment="1">
      <alignment horizontal="center" vertical="center" wrapText="1"/>
    </xf>
    <xf numFmtId="0" fontId="4" fillId="0" borderId="85" xfId="0" applyFont="1" applyBorder="1" applyAlignment="1">
      <alignment wrapText="1"/>
    </xf>
    <xf numFmtId="0" fontId="4" fillId="0" borderId="85" xfId="0" applyFont="1" applyBorder="1" applyAlignment="1">
      <alignment horizontal="center" vertical="center" wrapText="1"/>
    </xf>
    <xf numFmtId="166" fontId="4" fillId="0" borderId="241" xfId="0" applyNumberFormat="1" applyFont="1" applyBorder="1" applyAlignment="1">
      <alignment horizontal="center" vertical="center" wrapText="1"/>
    </xf>
    <xf numFmtId="182" fontId="4" fillId="0" borderId="86" xfId="0" applyNumberFormat="1" applyFont="1" applyBorder="1" applyAlignment="1">
      <alignment horizontal="center" vertical="center" wrapText="1"/>
    </xf>
    <xf numFmtId="0" fontId="6" fillId="27" borderId="125" xfId="0" applyFont="1" applyFill="1" applyBorder="1" applyAlignment="1">
      <alignment horizontal="center" vertical="center" wrapText="1"/>
    </xf>
    <xf numFmtId="0" fontId="4" fillId="0" borderId="0" xfId="0" applyFont="1" applyAlignment="1">
      <alignment horizontal="center" vertical="center" wrapText="1"/>
    </xf>
    <xf numFmtId="0" fontId="4" fillId="0" borderId="48" xfId="0" applyFont="1" applyBorder="1" applyAlignment="1">
      <alignment horizontal="left" vertical="center" wrapText="1"/>
    </xf>
    <xf numFmtId="166" fontId="4" fillId="0" borderId="48" xfId="0" applyNumberFormat="1" applyFont="1" applyBorder="1" applyAlignment="1">
      <alignment horizontal="center" vertical="center" wrapText="1"/>
    </xf>
    <xf numFmtId="166" fontId="4" fillId="21" borderId="48" xfId="0" applyNumberFormat="1" applyFont="1" applyFill="1" applyBorder="1" applyAlignment="1">
      <alignment horizontal="center" vertical="center" wrapText="1"/>
    </xf>
    <xf numFmtId="182" fontId="4" fillId="0" borderId="230" xfId="0" applyNumberFormat="1" applyFont="1" applyBorder="1" applyAlignment="1">
      <alignment horizontal="center" vertical="center"/>
    </xf>
    <xf numFmtId="0" fontId="4" fillId="0" borderId="166" xfId="0" applyFont="1" applyBorder="1" applyAlignment="1">
      <alignment horizontal="left" vertical="center" wrapText="1"/>
    </xf>
    <xf numFmtId="0" fontId="4" fillId="0" borderId="166" xfId="0" applyFont="1" applyBorder="1" applyAlignment="1">
      <alignment horizontal="center" vertical="center" wrapText="1"/>
    </xf>
    <xf numFmtId="166" fontId="4" fillId="0" borderId="166" xfId="0" applyNumberFormat="1" applyFont="1" applyBorder="1" applyAlignment="1">
      <alignment horizontal="center" vertical="center" wrapText="1"/>
    </xf>
    <xf numFmtId="166" fontId="4" fillId="21" borderId="166" xfId="0" applyNumberFormat="1" applyFont="1" applyFill="1" applyBorder="1" applyAlignment="1">
      <alignment horizontal="center" vertical="center" wrapText="1"/>
    </xf>
    <xf numFmtId="182" fontId="4" fillId="0" borderId="33" xfId="0" applyNumberFormat="1" applyFont="1" applyBorder="1" applyAlignment="1">
      <alignment horizontal="center" vertical="center"/>
    </xf>
    <xf numFmtId="3" fontId="4" fillId="0" borderId="166" xfId="0" applyNumberFormat="1" applyFont="1" applyBorder="1" applyAlignment="1">
      <alignment horizontal="right" vertical="center" wrapText="1"/>
    </xf>
    <xf numFmtId="3" fontId="4" fillId="21" borderId="166" xfId="0" applyNumberFormat="1" applyFont="1" applyFill="1" applyBorder="1" applyAlignment="1">
      <alignment horizontal="right" vertical="center" wrapText="1"/>
    </xf>
    <xf numFmtId="0" fontId="4" fillId="0" borderId="169" xfId="0" applyFont="1" applyBorder="1" applyAlignment="1">
      <alignment horizontal="left" vertical="center" wrapText="1"/>
    </xf>
    <xf numFmtId="0" fontId="4" fillId="0" borderId="169" xfId="0" applyFont="1" applyBorder="1" applyAlignment="1">
      <alignment horizontal="center" vertical="center" wrapText="1"/>
    </xf>
    <xf numFmtId="166" fontId="4" fillId="0" borderId="169" xfId="0" applyNumberFormat="1" applyFont="1" applyBorder="1" applyAlignment="1">
      <alignment horizontal="center" vertical="center" wrapText="1"/>
    </xf>
    <xf numFmtId="166" fontId="4" fillId="21" borderId="169" xfId="0" applyNumberFormat="1" applyFont="1" applyFill="1" applyBorder="1" applyAlignment="1">
      <alignment horizontal="center" vertical="center" wrapText="1"/>
    </xf>
    <xf numFmtId="0" fontId="4" fillId="0" borderId="234" xfId="0" applyFont="1" applyBorder="1" applyAlignment="1">
      <alignment horizontal="left" vertical="center" wrapText="1"/>
    </xf>
    <xf numFmtId="0" fontId="4" fillId="0" borderId="234" xfId="0" applyFont="1" applyBorder="1" applyAlignment="1">
      <alignment horizontal="center" vertical="center" wrapText="1"/>
    </xf>
    <xf numFmtId="3" fontId="4" fillId="0" borderId="234" xfId="0" applyNumberFormat="1" applyFont="1" applyBorder="1" applyAlignment="1">
      <alignment horizontal="right" vertical="center" wrapText="1"/>
    </xf>
    <xf numFmtId="3" fontId="4" fillId="21" borderId="234" xfId="0" applyNumberFormat="1" applyFont="1" applyFill="1" applyBorder="1" applyAlignment="1">
      <alignment horizontal="right" vertical="center" wrapText="1"/>
    </xf>
    <xf numFmtId="0" fontId="4" fillId="0" borderId="66" xfId="0" applyFont="1" applyBorder="1" applyAlignment="1">
      <alignment horizontal="left" vertical="center" wrapText="1"/>
    </xf>
    <xf numFmtId="0" fontId="4" fillId="0" borderId="66" xfId="0" applyFont="1" applyBorder="1" applyAlignment="1">
      <alignment horizontal="center" vertical="center" wrapText="1"/>
    </xf>
    <xf numFmtId="166" fontId="4" fillId="0" borderId="66" xfId="0" applyNumberFormat="1" applyFont="1" applyBorder="1" applyAlignment="1">
      <alignment horizontal="center" vertical="center" wrapText="1"/>
    </xf>
    <xf numFmtId="166" fontId="4" fillId="21" borderId="66" xfId="0" applyNumberFormat="1" applyFont="1" applyFill="1" applyBorder="1" applyAlignment="1">
      <alignment horizontal="center" vertical="center" wrapText="1"/>
    </xf>
    <xf numFmtId="182" fontId="4" fillId="0" borderId="69" xfId="0" applyNumberFormat="1" applyFont="1" applyBorder="1" applyAlignment="1">
      <alignment horizontal="center" vertical="center" wrapText="1"/>
    </xf>
    <xf numFmtId="182" fontId="4" fillId="0" borderId="170" xfId="0" applyNumberFormat="1" applyFont="1" applyBorder="1" applyAlignment="1">
      <alignment horizontal="center" vertical="center" wrapText="1"/>
    </xf>
    <xf numFmtId="0" fontId="4" fillId="0" borderId="34" xfId="0" applyFont="1" applyBorder="1"/>
    <xf numFmtId="166" fontId="4" fillId="21" borderId="234" xfId="0" applyNumberFormat="1" applyFont="1" applyFill="1" applyBorder="1" applyAlignment="1">
      <alignment horizontal="center" vertical="center" wrapText="1"/>
    </xf>
    <xf numFmtId="0" fontId="4" fillId="0" borderId="30" xfId="0" applyFont="1" applyBorder="1" applyAlignment="1">
      <alignment horizontal="left" vertical="center" wrapText="1"/>
    </xf>
    <xf numFmtId="166" fontId="4" fillId="0" borderId="30" xfId="0" applyNumberFormat="1" applyFont="1" applyBorder="1" applyAlignment="1">
      <alignment horizontal="center" vertical="center" wrapText="1"/>
    </xf>
    <xf numFmtId="166" fontId="4" fillId="21" borderId="30" xfId="0" applyNumberFormat="1" applyFont="1" applyFill="1" applyBorder="1" applyAlignment="1">
      <alignment horizontal="center" vertical="center" wrapText="1"/>
    </xf>
    <xf numFmtId="0" fontId="4" fillId="0" borderId="85" xfId="0" applyFont="1" applyBorder="1" applyAlignment="1">
      <alignment horizontal="left" vertical="center" wrapText="1"/>
    </xf>
    <xf numFmtId="166" fontId="4" fillId="0" borderId="85" xfId="0" applyNumberFormat="1" applyFont="1" applyBorder="1" applyAlignment="1">
      <alignment horizontal="center" vertical="center" wrapText="1"/>
    </xf>
    <xf numFmtId="166" fontId="4" fillId="21" borderId="85" xfId="0" applyNumberFormat="1" applyFont="1" applyFill="1" applyBorder="1" applyAlignment="1">
      <alignment horizontal="center" vertical="center" wrapText="1"/>
    </xf>
    <xf numFmtId="0" fontId="4" fillId="0" borderId="232" xfId="0" applyFont="1" applyBorder="1" applyAlignment="1">
      <alignment horizontal="left" vertical="center" wrapText="1"/>
    </xf>
    <xf numFmtId="0" fontId="4" fillId="0" borderId="232" xfId="0" applyFont="1" applyBorder="1" applyAlignment="1">
      <alignment horizontal="center" vertical="center" wrapText="1"/>
    </xf>
    <xf numFmtId="166" fontId="4" fillId="0" borderId="232" xfId="0" applyNumberFormat="1" applyFont="1" applyBorder="1" applyAlignment="1">
      <alignment horizontal="center" vertical="center" wrapText="1"/>
    </xf>
    <xf numFmtId="166" fontId="4" fillId="21" borderId="232" xfId="0" applyNumberFormat="1" applyFont="1" applyFill="1" applyBorder="1" applyAlignment="1">
      <alignment horizontal="center" vertical="center" wrapText="1"/>
    </xf>
    <xf numFmtId="0" fontId="4" fillId="0" borderId="240" xfId="0" applyFont="1" applyBorder="1" applyAlignment="1">
      <alignment horizontal="left" vertical="center" wrapText="1"/>
    </xf>
    <xf numFmtId="166" fontId="4" fillId="0" borderId="30" xfId="0" applyNumberFormat="1" applyFont="1" applyBorder="1" applyAlignment="1">
      <alignment horizontal="center" vertical="center"/>
    </xf>
    <xf numFmtId="166" fontId="4" fillId="21" borderId="49" xfId="0" applyNumberFormat="1" applyFont="1" applyFill="1" applyBorder="1" applyAlignment="1">
      <alignment horizontal="center" vertical="center" wrapText="1"/>
    </xf>
    <xf numFmtId="0" fontId="4" fillId="0" borderId="171" xfId="0" applyFont="1" applyBorder="1" applyAlignment="1">
      <alignment horizontal="left" wrapText="1"/>
    </xf>
    <xf numFmtId="166" fontId="4" fillId="0" borderId="166" xfId="0" applyNumberFormat="1" applyFont="1" applyBorder="1" applyAlignment="1">
      <alignment horizontal="center" vertical="center"/>
    </xf>
    <xf numFmtId="0" fontId="4" fillId="0" borderId="242" xfId="0" applyFont="1" applyBorder="1" applyAlignment="1">
      <alignment horizontal="left" wrapText="1"/>
    </xf>
    <xf numFmtId="166" fontId="4" fillId="0" borderId="234" xfId="0" applyNumberFormat="1" applyFont="1" applyBorder="1" applyAlignment="1">
      <alignment horizontal="center" vertical="center"/>
    </xf>
    <xf numFmtId="182" fontId="4" fillId="0" borderId="67" xfId="0" applyNumberFormat="1" applyFont="1" applyBorder="1" applyAlignment="1">
      <alignment horizontal="center" vertical="center" wrapText="1"/>
    </xf>
    <xf numFmtId="166" fontId="4" fillId="0" borderId="232" xfId="0" applyNumberFormat="1" applyFont="1" applyBorder="1" applyAlignment="1">
      <alignment horizontal="right" vertical="center"/>
    </xf>
    <xf numFmtId="166" fontId="4" fillId="21" borderId="232" xfId="0" applyNumberFormat="1" applyFont="1" applyFill="1" applyBorder="1" applyAlignment="1">
      <alignment horizontal="right" vertical="center"/>
    </xf>
    <xf numFmtId="182" fontId="4" fillId="0" borderId="139" xfId="0" applyNumberFormat="1" applyFont="1" applyBorder="1" applyAlignment="1">
      <alignment horizontal="center" vertical="center"/>
    </xf>
    <xf numFmtId="166" fontId="4" fillId="21" borderId="166" xfId="0" applyNumberFormat="1" applyFont="1" applyFill="1" applyBorder="1" applyAlignment="1">
      <alignment horizontal="center" vertical="center"/>
    </xf>
    <xf numFmtId="182" fontId="4" fillId="0" borderId="31" xfId="0" applyNumberFormat="1" applyFont="1" applyBorder="1" applyAlignment="1">
      <alignment horizontal="center" vertical="center"/>
    </xf>
    <xf numFmtId="182" fontId="4" fillId="0" borderId="69" xfId="0" applyNumberFormat="1" applyFont="1" applyBorder="1" applyAlignment="1">
      <alignment horizontal="center" vertical="center"/>
    </xf>
    <xf numFmtId="166" fontId="4" fillId="21" borderId="234" xfId="0" applyNumberFormat="1" applyFont="1" applyFill="1" applyBorder="1" applyAlignment="1">
      <alignment horizontal="center" vertical="center"/>
    </xf>
    <xf numFmtId="182" fontId="4" fillId="0" borderId="231" xfId="0" applyNumberFormat="1" applyFont="1" applyBorder="1" applyAlignment="1">
      <alignment horizontal="center" vertical="center"/>
    </xf>
    <xf numFmtId="166" fontId="4" fillId="21" borderId="30" xfId="0" applyNumberFormat="1" applyFont="1" applyFill="1" applyBorder="1" applyAlignment="1">
      <alignment horizontal="center" vertical="center"/>
    </xf>
    <xf numFmtId="166" fontId="4" fillId="0" borderId="169" xfId="0" applyNumberFormat="1" applyFont="1" applyBorder="1" applyAlignment="1">
      <alignment horizontal="center" vertical="center"/>
    </xf>
    <xf numFmtId="166" fontId="4" fillId="21" borderId="169" xfId="0" applyNumberFormat="1" applyFont="1" applyFill="1" applyBorder="1" applyAlignment="1">
      <alignment horizontal="center" vertical="center"/>
    </xf>
    <xf numFmtId="182" fontId="4" fillId="0" borderId="235" xfId="0" applyNumberFormat="1" applyFont="1" applyBorder="1" applyAlignment="1">
      <alignment horizontal="center" vertical="center"/>
    </xf>
    <xf numFmtId="0" fontId="4" fillId="0" borderId="49" xfId="0" applyFont="1" applyBorder="1" applyAlignment="1">
      <alignment horizontal="left" vertical="center" wrapText="1"/>
    </xf>
    <xf numFmtId="0" fontId="4" fillId="0" borderId="49" xfId="0" applyFont="1" applyBorder="1" applyAlignment="1">
      <alignment horizontal="center" vertical="center" wrapText="1"/>
    </xf>
    <xf numFmtId="166" fontId="4" fillId="0" borderId="49" xfId="0" applyNumberFormat="1" applyFont="1" applyBorder="1" applyAlignment="1">
      <alignment horizontal="center" vertical="center"/>
    </xf>
    <xf numFmtId="166" fontId="4" fillId="21" borderId="49" xfId="0" applyNumberFormat="1" applyFont="1" applyFill="1" applyBorder="1" applyAlignment="1">
      <alignment horizontal="center" vertical="center"/>
    </xf>
    <xf numFmtId="166" fontId="4" fillId="0" borderId="232" xfId="0" applyNumberFormat="1" applyFont="1" applyBorder="1" applyAlignment="1">
      <alignment horizontal="center" vertical="center"/>
    </xf>
    <xf numFmtId="166" fontId="4" fillId="21" borderId="232" xfId="0" applyNumberFormat="1" applyFont="1" applyFill="1" applyBorder="1" applyAlignment="1">
      <alignment horizontal="center" vertical="center"/>
    </xf>
    <xf numFmtId="3" fontId="4" fillId="0" borderId="166" xfId="0" applyNumberFormat="1" applyFont="1" applyBorder="1" applyAlignment="1">
      <alignment horizontal="right" vertical="center"/>
    </xf>
    <xf numFmtId="3" fontId="4" fillId="21" borderId="166" xfId="0" applyNumberFormat="1" applyFont="1" applyFill="1" applyBorder="1" applyAlignment="1">
      <alignment horizontal="right" vertical="center"/>
    </xf>
    <xf numFmtId="182" fontId="4" fillId="0" borderId="0" xfId="0" applyNumberFormat="1" applyFont="1"/>
    <xf numFmtId="0" fontId="10" fillId="0" borderId="0" xfId="0" applyFont="1" applyAlignment="1">
      <alignment wrapText="1"/>
    </xf>
    <xf numFmtId="0" fontId="51" fillId="5" borderId="0" xfId="0" applyFont="1" applyFill="1" applyAlignment="1">
      <alignment horizontal="center" vertical="top" wrapText="1" readingOrder="1"/>
    </xf>
    <xf numFmtId="0" fontId="26" fillId="17" borderId="177" xfId="0" applyFont="1" applyFill="1" applyBorder="1" applyAlignment="1">
      <alignment horizontal="center" vertical="center" wrapText="1"/>
    </xf>
    <xf numFmtId="0" fontId="26" fillId="17" borderId="179" xfId="0" applyFont="1" applyFill="1" applyBorder="1" applyAlignment="1">
      <alignment horizontal="center" vertical="center" wrapText="1"/>
    </xf>
    <xf numFmtId="0" fontId="38" fillId="5" borderId="87" xfId="0" applyFont="1" applyFill="1" applyBorder="1" applyAlignment="1">
      <alignment horizontal="left" vertical="center" wrapText="1"/>
    </xf>
    <xf numFmtId="3" fontId="38" fillId="5" borderId="87" xfId="0" applyNumberFormat="1" applyFont="1" applyFill="1" applyBorder="1" applyAlignment="1">
      <alignment horizontal="center" vertical="center" wrapText="1"/>
    </xf>
    <xf numFmtId="165" fontId="38" fillId="5" borderId="87" xfId="2" applyNumberFormat="1" applyFont="1" applyFill="1" applyBorder="1" applyAlignment="1">
      <alignment horizontal="center" vertical="center" wrapText="1"/>
    </xf>
    <xf numFmtId="0" fontId="3" fillId="3" borderId="34" xfId="0" applyFont="1" applyFill="1" applyBorder="1" applyAlignment="1">
      <alignment horizontal="center" vertical="center" wrapText="1"/>
    </xf>
    <xf numFmtId="0" fontId="38" fillId="5" borderId="35" xfId="0" applyFont="1" applyFill="1" applyBorder="1" applyAlignment="1">
      <alignment horizontal="left" vertical="center" wrapText="1"/>
    </xf>
    <xf numFmtId="0" fontId="38" fillId="5" borderId="49" xfId="0" applyFont="1" applyFill="1" applyBorder="1" applyAlignment="1">
      <alignment horizontal="center" vertical="center" wrapText="1"/>
    </xf>
    <xf numFmtId="3" fontId="38" fillId="5" borderId="35" xfId="0" applyNumberFormat="1" applyFont="1" applyFill="1" applyBorder="1" applyAlignment="1">
      <alignment horizontal="center" vertical="center" wrapText="1"/>
    </xf>
    <xf numFmtId="165" fontId="38" fillId="5" borderId="35" xfId="2" applyNumberFormat="1" applyFont="1" applyFill="1" applyBorder="1" applyAlignment="1">
      <alignment horizontal="center" vertical="center" wrapText="1"/>
    </xf>
    <xf numFmtId="3" fontId="5" fillId="5" borderId="35" xfId="0" applyNumberFormat="1" applyFont="1" applyFill="1" applyBorder="1" applyAlignment="1">
      <alignment horizontal="center" vertical="center" wrapText="1"/>
    </xf>
    <xf numFmtId="0" fontId="38" fillId="5" borderId="38" xfId="0" applyFont="1" applyFill="1" applyBorder="1" applyAlignment="1">
      <alignment horizontal="left" vertical="center" wrapText="1"/>
    </xf>
    <xf numFmtId="3" fontId="5" fillId="5" borderId="38" xfId="0" applyNumberFormat="1" applyFont="1" applyFill="1" applyBorder="1" applyAlignment="1">
      <alignment horizontal="center" vertical="center" wrapText="1"/>
    </xf>
    <xf numFmtId="165" fontId="38" fillId="5" borderId="38" xfId="2" applyNumberFormat="1" applyFont="1" applyFill="1" applyBorder="1" applyAlignment="1">
      <alignment horizontal="center" vertical="center" wrapText="1"/>
    </xf>
    <xf numFmtId="0" fontId="38" fillId="5" borderId="49" xfId="0" applyFont="1" applyFill="1" applyBorder="1" applyAlignment="1">
      <alignment horizontal="left" vertical="center" wrapText="1"/>
    </xf>
    <xf numFmtId="3" fontId="5" fillId="5" borderId="49" xfId="0" applyNumberFormat="1" applyFont="1" applyFill="1" applyBorder="1" applyAlignment="1">
      <alignment horizontal="center" vertical="center" wrapText="1"/>
    </xf>
    <xf numFmtId="165" fontId="38" fillId="5" borderId="49" xfId="2" applyNumberFormat="1" applyFont="1" applyFill="1" applyBorder="1" applyAlignment="1">
      <alignment horizontal="center" vertical="center" wrapText="1"/>
    </xf>
    <xf numFmtId="0" fontId="38" fillId="5" borderId="85" xfId="0" applyFont="1" applyFill="1" applyBorder="1" applyAlignment="1">
      <alignment horizontal="left" vertical="center" wrapText="1"/>
    </xf>
    <xf numFmtId="3" fontId="5" fillId="5" borderId="85" xfId="0" applyNumberFormat="1" applyFont="1" applyFill="1" applyBorder="1" applyAlignment="1">
      <alignment horizontal="center" vertical="center" wrapText="1"/>
    </xf>
    <xf numFmtId="165" fontId="38" fillId="5" borderId="85" xfId="2" applyNumberFormat="1" applyFont="1" applyFill="1" applyBorder="1" applyAlignment="1">
      <alignment horizontal="center" vertical="center" wrapText="1"/>
    </xf>
    <xf numFmtId="0" fontId="38" fillId="5" borderId="65" xfId="0" applyFont="1" applyFill="1" applyBorder="1" applyAlignment="1">
      <alignment horizontal="left" vertical="center" wrapText="1"/>
    </xf>
    <xf numFmtId="3" fontId="5" fillId="5" borderId="87" xfId="0" applyNumberFormat="1" applyFont="1" applyFill="1" applyBorder="1" applyAlignment="1">
      <alignment horizontal="center" vertical="center" wrapText="1"/>
    </xf>
    <xf numFmtId="3" fontId="5" fillId="5" borderId="66" xfId="0" applyNumberFormat="1" applyFont="1" applyFill="1" applyBorder="1" applyAlignment="1">
      <alignment horizontal="center" vertical="center" wrapText="1"/>
    </xf>
    <xf numFmtId="165" fontId="38" fillId="5" borderId="66" xfId="2" applyNumberFormat="1" applyFont="1" applyFill="1" applyBorder="1" applyAlignment="1">
      <alignment horizontal="center" vertical="center" wrapText="1"/>
    </xf>
    <xf numFmtId="0" fontId="38" fillId="5" borderId="84" xfId="0" applyFont="1" applyFill="1" applyBorder="1" applyAlignment="1">
      <alignment horizontal="left" vertical="center" wrapText="1"/>
    </xf>
    <xf numFmtId="3" fontId="0" fillId="0" borderId="85" xfId="0" applyNumberFormat="1" applyBorder="1" applyAlignment="1">
      <alignment horizontal="center" vertical="center" wrapText="1"/>
    </xf>
    <xf numFmtId="0" fontId="38" fillId="5" borderId="66" xfId="0" applyFont="1" applyFill="1" applyBorder="1" applyAlignment="1">
      <alignment horizontal="left" vertical="center" wrapText="1"/>
    </xf>
    <xf numFmtId="3" fontId="5" fillId="5" borderId="239" xfId="0" applyNumberFormat="1" applyFont="1" applyFill="1" applyBorder="1" applyAlignment="1">
      <alignment horizontal="center" vertical="center" wrapText="1"/>
    </xf>
    <xf numFmtId="3" fontId="5" fillId="5" borderId="50" xfId="0" applyNumberFormat="1" applyFont="1" applyFill="1" applyBorder="1" applyAlignment="1">
      <alignment horizontal="center" vertical="center" wrapText="1"/>
    </xf>
    <xf numFmtId="3" fontId="5" fillId="5" borderId="241" xfId="0" applyNumberFormat="1" applyFont="1" applyFill="1" applyBorder="1" applyAlignment="1">
      <alignment horizontal="center" vertical="center" wrapText="1"/>
    </xf>
    <xf numFmtId="0" fontId="38" fillId="5" borderId="35" xfId="0" applyFont="1" applyFill="1" applyBorder="1" applyAlignment="1">
      <alignment horizontal="center" vertical="center" wrapText="1"/>
    </xf>
    <xf numFmtId="0" fontId="38" fillId="5" borderId="166" xfId="0" applyFont="1" applyFill="1" applyBorder="1" applyAlignment="1">
      <alignment horizontal="left" vertical="center" wrapText="1"/>
    </xf>
    <xf numFmtId="0" fontId="38" fillId="5" borderId="48" xfId="0" applyFont="1" applyFill="1" applyBorder="1" applyAlignment="1">
      <alignment horizontal="center" vertical="center" wrapText="1"/>
    </xf>
    <xf numFmtId="3" fontId="38" fillId="5" borderId="48" xfId="0" applyNumberFormat="1" applyFont="1" applyFill="1" applyBorder="1" applyAlignment="1">
      <alignment horizontal="center" vertical="center" wrapText="1"/>
    </xf>
    <xf numFmtId="165" fontId="38" fillId="5" borderId="48" xfId="0" applyNumberFormat="1" applyFont="1" applyFill="1" applyBorder="1" applyAlignment="1">
      <alignment horizontal="center" vertical="center" wrapText="1"/>
    </xf>
    <xf numFmtId="0" fontId="38" fillId="5" borderId="234" xfId="0" applyFont="1" applyFill="1" applyBorder="1" applyAlignment="1">
      <alignment horizontal="center" vertical="center" wrapText="1"/>
    </xf>
    <xf numFmtId="3" fontId="38" fillId="5" borderId="234" xfId="0" applyNumberFormat="1" applyFont="1" applyFill="1" applyBorder="1" applyAlignment="1">
      <alignment horizontal="center" vertical="center" wrapText="1"/>
    </xf>
    <xf numFmtId="165" fontId="38" fillId="5" borderId="234" xfId="0" applyNumberFormat="1" applyFont="1" applyFill="1" applyBorder="1" applyAlignment="1">
      <alignment horizontal="center" vertical="center" wrapText="1"/>
    </xf>
    <xf numFmtId="3" fontId="38" fillId="5" borderId="30" xfId="0" applyNumberFormat="1" applyFont="1" applyFill="1" applyBorder="1" applyAlignment="1">
      <alignment horizontal="center" vertical="center" wrapText="1"/>
    </xf>
    <xf numFmtId="165" fontId="38" fillId="5" borderId="30" xfId="0" applyNumberFormat="1" applyFont="1" applyFill="1" applyBorder="1" applyAlignment="1">
      <alignment horizontal="center" vertical="center" wrapText="1"/>
    </xf>
    <xf numFmtId="3" fontId="38" fillId="5" borderId="166" xfId="0" applyNumberFormat="1" applyFont="1" applyFill="1" applyBorder="1" applyAlignment="1">
      <alignment horizontal="center" vertical="center" wrapText="1"/>
    </xf>
    <xf numFmtId="165" fontId="38" fillId="5" borderId="166" xfId="0" applyNumberFormat="1" applyFont="1" applyFill="1" applyBorder="1" applyAlignment="1">
      <alignment horizontal="center" vertical="center" wrapText="1"/>
    </xf>
    <xf numFmtId="3" fontId="38" fillId="5" borderId="49" xfId="0" applyNumberFormat="1" applyFont="1" applyFill="1" applyBorder="1" applyAlignment="1">
      <alignment horizontal="center" vertical="center" wrapText="1"/>
    </xf>
    <xf numFmtId="165" fontId="38" fillId="5" borderId="49" xfId="0" applyNumberFormat="1" applyFont="1" applyFill="1" applyBorder="1" applyAlignment="1">
      <alignment horizontal="center" vertical="center" wrapText="1"/>
    </xf>
    <xf numFmtId="0" fontId="38" fillId="5" borderId="30" xfId="0" applyFont="1" applyFill="1" applyBorder="1" applyAlignment="1">
      <alignment horizontal="left" vertical="center"/>
    </xf>
    <xf numFmtId="0" fontId="38" fillId="5" borderId="30" xfId="0" applyFont="1" applyFill="1" applyBorder="1" applyAlignment="1">
      <alignment horizontal="center" vertical="center" wrapText="1"/>
    </xf>
    <xf numFmtId="0" fontId="38" fillId="5" borderId="166" xfId="0" applyFont="1" applyFill="1" applyBorder="1" applyAlignment="1">
      <alignment horizontal="center" vertical="center" wrapText="1"/>
    </xf>
    <xf numFmtId="0" fontId="38" fillId="5" borderId="234" xfId="0" applyFont="1" applyFill="1" applyBorder="1" applyAlignment="1">
      <alignment horizontal="left" vertical="center" wrapText="1"/>
    </xf>
    <xf numFmtId="0" fontId="38" fillId="5" borderId="48" xfId="0" applyFont="1" applyFill="1" applyBorder="1" applyAlignment="1">
      <alignment horizontal="left" vertical="center" wrapText="1"/>
    </xf>
    <xf numFmtId="0" fontId="38" fillId="5" borderId="169" xfId="0" applyFont="1" applyFill="1" applyBorder="1" applyAlignment="1">
      <alignment horizontal="center" vertical="center" wrapText="1"/>
    </xf>
    <xf numFmtId="3" fontId="38" fillId="5" borderId="169" xfId="0" applyNumberFormat="1" applyFont="1" applyFill="1" applyBorder="1" applyAlignment="1">
      <alignment horizontal="center" vertical="center" wrapText="1"/>
    </xf>
    <xf numFmtId="165" fontId="38" fillId="5" borderId="169" xfId="0" applyNumberFormat="1" applyFont="1" applyFill="1" applyBorder="1" applyAlignment="1">
      <alignment horizontal="center" vertical="center" wrapText="1"/>
    </xf>
    <xf numFmtId="0" fontId="5" fillId="5" borderId="30" xfId="0" applyFont="1" applyFill="1" applyBorder="1" applyAlignment="1">
      <alignment horizontal="left" vertical="center" wrapText="1"/>
    </xf>
    <xf numFmtId="0" fontId="5" fillId="5" borderId="49" xfId="0" applyFont="1" applyFill="1" applyBorder="1" applyAlignment="1">
      <alignment horizontal="left" vertical="center" wrapText="1"/>
    </xf>
    <xf numFmtId="0" fontId="5" fillId="5" borderId="66" xfId="0" applyFont="1" applyFill="1" applyBorder="1" applyAlignment="1">
      <alignment horizontal="left" vertical="center" wrapText="1"/>
    </xf>
    <xf numFmtId="0" fontId="5" fillId="5" borderId="85" xfId="0" applyFont="1" applyFill="1" applyBorder="1" applyAlignment="1">
      <alignment horizontal="left" vertical="center" wrapText="1"/>
    </xf>
    <xf numFmtId="0" fontId="5" fillId="5" borderId="48" xfId="0" applyFont="1" applyFill="1" applyBorder="1" applyAlignment="1">
      <alignment horizontal="left" vertical="center" wrapText="1"/>
    </xf>
    <xf numFmtId="0" fontId="5" fillId="5" borderId="30" xfId="0" applyFont="1" applyFill="1" applyBorder="1" applyAlignment="1">
      <alignment horizontal="center" vertical="center" wrapText="1"/>
    </xf>
    <xf numFmtId="3" fontId="5" fillId="5" borderId="30" xfId="0" applyNumberFormat="1" applyFont="1" applyFill="1" applyBorder="1" applyAlignment="1">
      <alignment horizontal="center" vertical="center" wrapText="1"/>
    </xf>
    <xf numFmtId="165" fontId="5" fillId="5" borderId="30" xfId="0" applyNumberFormat="1" applyFont="1" applyFill="1" applyBorder="1" applyAlignment="1">
      <alignment horizontal="center" vertical="center" wrapText="1"/>
    </xf>
    <xf numFmtId="0" fontId="5" fillId="5" borderId="166" xfId="0" applyFont="1" applyFill="1" applyBorder="1" applyAlignment="1">
      <alignment horizontal="left" vertical="center" wrapText="1"/>
    </xf>
    <xf numFmtId="0" fontId="5" fillId="5" borderId="166" xfId="0" applyFont="1" applyFill="1" applyBorder="1" applyAlignment="1">
      <alignment horizontal="center" vertical="center" wrapText="1"/>
    </xf>
    <xf numFmtId="3" fontId="5" fillId="5" borderId="166" xfId="0" applyNumberFormat="1" applyFont="1" applyFill="1" applyBorder="1" applyAlignment="1">
      <alignment horizontal="center" vertical="center" wrapText="1"/>
    </xf>
    <xf numFmtId="165" fontId="5" fillId="5" borderId="166" xfId="0" applyNumberFormat="1" applyFont="1" applyFill="1" applyBorder="1" applyAlignment="1">
      <alignment horizontal="center" vertical="center" wrapText="1"/>
    </xf>
    <xf numFmtId="0" fontId="5" fillId="5" borderId="234" xfId="0" applyFont="1" applyFill="1" applyBorder="1" applyAlignment="1">
      <alignment horizontal="center" vertical="center" wrapText="1"/>
    </xf>
    <xf numFmtId="3" fontId="5" fillId="5" borderId="234" xfId="0" applyNumberFormat="1" applyFont="1" applyFill="1" applyBorder="1" applyAlignment="1">
      <alignment horizontal="center" vertical="center" wrapText="1"/>
    </xf>
    <xf numFmtId="165" fontId="5" fillId="5" borderId="234" xfId="0" applyNumberFormat="1" applyFont="1" applyFill="1" applyBorder="1" applyAlignment="1">
      <alignment horizontal="center" vertical="center" wrapText="1"/>
    </xf>
    <xf numFmtId="174" fontId="26" fillId="31" borderId="6" xfId="0" applyNumberFormat="1" applyFont="1" applyFill="1" applyBorder="1" applyAlignment="1">
      <alignment horizontal="center" vertical="center"/>
    </xf>
    <xf numFmtId="0" fontId="4" fillId="5" borderId="0" xfId="0" applyFont="1" applyFill="1" applyAlignment="1">
      <alignment horizontal="left"/>
    </xf>
    <xf numFmtId="3" fontId="4" fillId="5" borderId="0" xfId="0" applyNumberFormat="1" applyFont="1" applyFill="1"/>
    <xf numFmtId="166" fontId="4" fillId="5" borderId="0" xfId="0" applyNumberFormat="1" applyFont="1" applyFill="1"/>
    <xf numFmtId="0" fontId="26" fillId="24" borderId="177" xfId="0" applyFont="1" applyFill="1" applyBorder="1" applyAlignment="1">
      <alignment horizontal="center" vertical="center" wrapText="1"/>
    </xf>
    <xf numFmtId="0" fontId="26" fillId="24" borderId="179" xfId="0" applyFont="1" applyFill="1" applyBorder="1" applyAlignment="1">
      <alignment horizontal="center" vertical="center" wrapText="1"/>
    </xf>
    <xf numFmtId="0" fontId="5" fillId="5" borderId="169" xfId="0" applyFont="1" applyFill="1" applyBorder="1" applyAlignment="1">
      <alignment horizontal="left" vertical="center" wrapText="1"/>
    </xf>
    <xf numFmtId="0" fontId="5" fillId="5" borderId="169" xfId="0" applyFont="1" applyFill="1" applyBorder="1" applyAlignment="1">
      <alignment horizontal="left" vertical="center"/>
    </xf>
    <xf numFmtId="174" fontId="26" fillId="5" borderId="6" xfId="0" applyNumberFormat="1" applyFont="1" applyFill="1" applyBorder="1" applyAlignment="1">
      <alignment horizontal="center" vertical="center"/>
    </xf>
    <xf numFmtId="165" fontId="38" fillId="5" borderId="87" xfId="0" applyNumberFormat="1" applyFont="1" applyFill="1" applyBorder="1" applyAlignment="1">
      <alignment horizontal="center" vertical="center" wrapText="1"/>
    </xf>
    <xf numFmtId="165" fontId="38" fillId="5" borderId="38" xfId="0" applyNumberFormat="1" applyFont="1" applyFill="1" applyBorder="1" applyAlignment="1">
      <alignment horizontal="center" vertical="center" wrapText="1"/>
    </xf>
    <xf numFmtId="165" fontId="38" fillId="5" borderId="66" xfId="0" applyNumberFormat="1" applyFont="1" applyFill="1" applyBorder="1" applyAlignment="1">
      <alignment horizontal="center" vertical="center" wrapText="1"/>
    </xf>
    <xf numFmtId="3" fontId="4" fillId="5" borderId="49" xfId="0" applyNumberFormat="1" applyFont="1" applyFill="1" applyBorder="1" applyAlignment="1">
      <alignment horizontal="center" vertical="center"/>
    </xf>
    <xf numFmtId="0" fontId="5" fillId="5" borderId="87" xfId="0" applyFont="1" applyFill="1" applyBorder="1" applyAlignment="1">
      <alignment horizontal="left" vertical="center" wrapText="1"/>
    </xf>
    <xf numFmtId="0" fontId="5" fillId="5" borderId="38" xfId="0" applyFont="1" applyFill="1" applyBorder="1" applyAlignment="1">
      <alignment horizontal="left" vertical="center" wrapText="1"/>
    </xf>
    <xf numFmtId="0" fontId="4" fillId="5" borderId="35" xfId="0" applyFont="1" applyFill="1" applyBorder="1"/>
    <xf numFmtId="168" fontId="5" fillId="5" borderId="35" xfId="0" applyNumberFormat="1" applyFont="1" applyFill="1" applyBorder="1" applyAlignment="1">
      <alignment horizontal="center" vertical="center" wrapText="1"/>
    </xf>
    <xf numFmtId="165" fontId="38" fillId="5" borderId="35" xfId="0" applyNumberFormat="1" applyFont="1" applyFill="1" applyBorder="1" applyAlignment="1">
      <alignment horizontal="center" vertical="center" wrapText="1"/>
    </xf>
    <xf numFmtId="0" fontId="4" fillId="5" borderId="38" xfId="0" applyFont="1" applyFill="1" applyBorder="1" applyAlignment="1">
      <alignment vertical="center"/>
    </xf>
    <xf numFmtId="168" fontId="5" fillId="5" borderId="38" xfId="0" applyNumberFormat="1" applyFont="1" applyFill="1" applyBorder="1" applyAlignment="1">
      <alignment horizontal="center" vertical="center" wrapText="1"/>
    </xf>
    <xf numFmtId="0" fontId="4" fillId="5" borderId="35" xfId="0" applyFont="1" applyFill="1" applyBorder="1" applyAlignment="1">
      <alignment wrapText="1"/>
    </xf>
    <xf numFmtId="182" fontId="0" fillId="0" borderId="31" xfId="0" applyNumberFormat="1" applyBorder="1" applyAlignment="1">
      <alignment horizontal="center" vertical="center"/>
    </xf>
    <xf numFmtId="174" fontId="9" fillId="2" borderId="231" xfId="0" applyNumberFormat="1" applyFont="1" applyFill="1" applyBorder="1" applyAlignment="1">
      <alignment horizontal="center" vertical="center"/>
    </xf>
    <xf numFmtId="0" fontId="4" fillId="5" borderId="171" xfId="0" applyFont="1" applyFill="1" applyBorder="1" applyAlignment="1">
      <alignment horizontal="left" vertical="center" wrapText="1"/>
    </xf>
    <xf numFmtId="0" fontId="4" fillId="5" borderId="166" xfId="0" applyFont="1" applyFill="1" applyBorder="1" applyAlignment="1">
      <alignment horizontal="left" vertical="center" wrapText="1"/>
    </xf>
    <xf numFmtId="3" fontId="4" fillId="5" borderId="166" xfId="0" applyNumberFormat="1" applyFont="1" applyFill="1" applyBorder="1" applyAlignment="1">
      <alignment horizontal="center" vertical="center" wrapText="1"/>
    </xf>
    <xf numFmtId="165" fontId="4" fillId="5" borderId="166" xfId="0" applyNumberFormat="1" applyFont="1" applyFill="1" applyBorder="1" applyAlignment="1">
      <alignment horizontal="center" vertical="center" wrapText="1"/>
    </xf>
    <xf numFmtId="182" fontId="4" fillId="5" borderId="33" xfId="0" applyNumberFormat="1" applyFont="1" applyFill="1" applyBorder="1" applyAlignment="1">
      <alignment horizontal="center" vertical="center"/>
    </xf>
    <xf numFmtId="0" fontId="4" fillId="5" borderId="169" xfId="0" applyFont="1" applyFill="1" applyBorder="1" applyAlignment="1">
      <alignment horizontal="left" vertical="center" wrapText="1"/>
    </xf>
    <xf numFmtId="3" fontId="4" fillId="5" borderId="169" xfId="0" applyNumberFormat="1" applyFont="1" applyFill="1" applyBorder="1" applyAlignment="1">
      <alignment horizontal="center" vertical="center" wrapText="1"/>
    </xf>
    <xf numFmtId="165" fontId="4" fillId="5" borderId="169" xfId="0" applyNumberFormat="1" applyFont="1" applyFill="1" applyBorder="1" applyAlignment="1">
      <alignment horizontal="center" vertical="center" wrapText="1"/>
    </xf>
    <xf numFmtId="182" fontId="4" fillId="5" borderId="235" xfId="0" applyNumberFormat="1" applyFont="1" applyFill="1" applyBorder="1" applyAlignment="1">
      <alignment horizontal="center" vertical="center"/>
    </xf>
    <xf numFmtId="0" fontId="4" fillId="5" borderId="172" xfId="0" applyFont="1" applyFill="1" applyBorder="1" applyAlignment="1">
      <alignment horizontal="left" vertical="center" wrapText="1"/>
    </xf>
    <xf numFmtId="0" fontId="4" fillId="5" borderId="239" xfId="0" applyFont="1" applyFill="1" applyBorder="1" applyAlignment="1">
      <alignment horizontal="left" vertical="center" wrapText="1"/>
    </xf>
    <xf numFmtId="0" fontId="4" fillId="5" borderId="239" xfId="0" applyFont="1" applyFill="1" applyBorder="1" applyAlignment="1">
      <alignment horizontal="center" vertical="center" wrapText="1"/>
    </xf>
    <xf numFmtId="3" fontId="4" fillId="5" borderId="46" xfId="0" applyNumberFormat="1" applyFont="1" applyFill="1" applyBorder="1" applyAlignment="1">
      <alignment horizontal="center" vertical="center" wrapText="1"/>
    </xf>
    <xf numFmtId="3" fontId="4" fillId="5" borderId="66" xfId="0" applyNumberFormat="1" applyFont="1" applyFill="1" applyBorder="1" applyAlignment="1">
      <alignment horizontal="center" vertical="center" wrapText="1"/>
    </xf>
    <xf numFmtId="165" fontId="4" fillId="5" borderId="46" xfId="0" applyNumberFormat="1" applyFont="1" applyFill="1" applyBorder="1" applyAlignment="1">
      <alignment horizontal="center" vertical="center" wrapText="1"/>
    </xf>
    <xf numFmtId="182" fontId="4" fillId="5" borderId="67" xfId="0" applyNumberFormat="1" applyFont="1" applyFill="1" applyBorder="1" applyAlignment="1">
      <alignment horizontal="center" vertical="center"/>
    </xf>
    <xf numFmtId="0" fontId="4" fillId="5" borderId="172" xfId="0" applyFont="1" applyFill="1" applyBorder="1" applyAlignment="1">
      <alignment horizontal="center" vertical="center" wrapText="1"/>
    </xf>
    <xf numFmtId="3" fontId="4" fillId="5" borderId="173" xfId="0" applyNumberFormat="1" applyFont="1" applyFill="1" applyBorder="1" applyAlignment="1">
      <alignment horizontal="center" vertical="center" wrapText="1"/>
    </xf>
    <xf numFmtId="9" fontId="4" fillId="5" borderId="166" xfId="2" applyFont="1" applyFill="1" applyBorder="1" applyAlignment="1">
      <alignment horizontal="center" vertical="center" wrapText="1"/>
    </xf>
    <xf numFmtId="0" fontId="4" fillId="5" borderId="171" xfId="0" applyFont="1" applyFill="1" applyBorder="1" applyAlignment="1">
      <alignment horizontal="center" vertical="center" wrapText="1"/>
    </xf>
    <xf numFmtId="3" fontId="4" fillId="5" borderId="167" xfId="0" applyNumberFormat="1" applyFont="1" applyFill="1" applyBorder="1" applyAlignment="1">
      <alignment horizontal="center" vertical="center" wrapText="1"/>
    </xf>
    <xf numFmtId="0" fontId="6" fillId="3" borderId="2" xfId="0" applyFont="1" applyFill="1" applyBorder="1" applyAlignment="1">
      <alignment horizontal="center" vertical="center" wrapText="1"/>
    </xf>
    <xf numFmtId="0" fontId="4" fillId="5" borderId="241" xfId="0" applyFont="1" applyFill="1" applyBorder="1" applyAlignment="1">
      <alignment horizontal="left" vertical="center" wrapText="1"/>
    </xf>
    <xf numFmtId="0" fontId="4" fillId="5" borderId="241" xfId="0" applyFont="1" applyFill="1" applyBorder="1" applyAlignment="1">
      <alignment horizontal="center" vertical="center" wrapText="1"/>
    </xf>
    <xf numFmtId="3" fontId="4" fillId="5" borderId="85" xfId="2" applyNumberFormat="1" applyFont="1" applyFill="1" applyBorder="1" applyAlignment="1">
      <alignment horizontal="center" vertical="center" wrapText="1"/>
    </xf>
    <xf numFmtId="165" fontId="4" fillId="5" borderId="39" xfId="0" applyNumberFormat="1" applyFont="1" applyFill="1" applyBorder="1" applyAlignment="1">
      <alignment horizontal="center" vertical="center" wrapText="1"/>
    </xf>
    <xf numFmtId="182" fontId="4" fillId="5" borderId="86" xfId="0" applyNumberFormat="1" applyFont="1" applyFill="1" applyBorder="1" applyAlignment="1">
      <alignment horizontal="center" vertical="center"/>
    </xf>
    <xf numFmtId="174" fontId="9" fillId="2" borderId="6" xfId="0" applyNumberFormat="1" applyFont="1" applyFill="1" applyBorder="1" applyAlignment="1">
      <alignment horizontal="center" vertical="center"/>
    </xf>
    <xf numFmtId="0" fontId="104" fillId="0" borderId="0" xfId="34" applyFont="1"/>
    <xf numFmtId="0" fontId="108" fillId="0" borderId="0" xfId="34" applyFont="1" applyAlignment="1">
      <alignment vertical="center" wrapText="1" readingOrder="1"/>
    </xf>
    <xf numFmtId="0" fontId="4" fillId="0" borderId="189" xfId="34" applyFont="1" applyBorder="1" applyAlignment="1">
      <alignment horizontal="center"/>
    </xf>
    <xf numFmtId="0" fontId="4" fillId="0" borderId="39" xfId="34" applyFont="1" applyBorder="1"/>
    <xf numFmtId="0" fontId="10" fillId="0" borderId="39" xfId="34" applyFont="1" applyBorder="1" applyAlignment="1">
      <alignment vertical="top" wrapText="1" readingOrder="1"/>
    </xf>
    <xf numFmtId="0" fontId="4" fillId="0" borderId="0" xfId="34" applyFont="1"/>
    <xf numFmtId="0" fontId="102" fillId="25" borderId="92" xfId="34" applyFont="1" applyFill="1" applyBorder="1" applyAlignment="1">
      <alignment horizontal="center" vertical="center" wrapText="1"/>
    </xf>
    <xf numFmtId="0" fontId="102" fillId="25" borderId="1" xfId="34" applyFont="1" applyFill="1" applyBorder="1" applyAlignment="1">
      <alignment horizontal="center" vertical="center" wrapText="1"/>
    </xf>
    <xf numFmtId="0" fontId="102" fillId="25" borderId="186" xfId="34" applyFont="1" applyFill="1" applyBorder="1" applyAlignment="1">
      <alignment horizontal="center" vertical="center" wrapText="1"/>
    </xf>
    <xf numFmtId="0" fontId="103" fillId="20" borderId="246" xfId="34" applyFont="1" applyFill="1" applyBorder="1" applyAlignment="1">
      <alignment horizontal="left" vertical="center" wrapText="1"/>
    </xf>
    <xf numFmtId="174" fontId="103" fillId="20" borderId="246" xfId="34" applyNumberFormat="1" applyFont="1" applyFill="1" applyBorder="1" applyAlignment="1">
      <alignment horizontal="center" vertical="center"/>
    </xf>
    <xf numFmtId="174" fontId="103" fillId="20" borderId="247" xfId="34" applyNumberFormat="1" applyFont="1" applyFill="1" applyBorder="1" applyAlignment="1">
      <alignment horizontal="center" vertical="center"/>
    </xf>
    <xf numFmtId="165" fontId="5" fillId="0" borderId="0" xfId="24" applyNumberFormat="1" applyFont="1" applyFill="1" applyBorder="1" applyAlignment="1">
      <alignment horizontal="center" vertical="center"/>
    </xf>
    <xf numFmtId="0" fontId="103" fillId="0" borderId="248" xfId="34" applyFont="1" applyBorder="1" applyAlignment="1">
      <alignment horizontal="left" vertical="center" wrapText="1" indent="1"/>
    </xf>
    <xf numFmtId="174" fontId="103" fillId="0" borderId="249" xfId="34" applyNumberFormat="1" applyFont="1" applyBorder="1" applyAlignment="1">
      <alignment horizontal="center" vertical="center"/>
    </xf>
    <xf numFmtId="174" fontId="103" fillId="0" borderId="0" xfId="34" applyNumberFormat="1" applyFont="1" applyAlignment="1">
      <alignment horizontal="center" vertical="center"/>
    </xf>
    <xf numFmtId="0" fontId="104" fillId="0" borderId="250" xfId="26" applyFont="1" applyBorder="1" applyAlignment="1">
      <alignment horizontal="left" vertical="center" wrapText="1" indent="2"/>
    </xf>
    <xf numFmtId="174" fontId="104" fillId="0" borderId="250" xfId="34" applyNumberFormat="1" applyFont="1" applyBorder="1" applyAlignment="1">
      <alignment horizontal="center" vertical="center"/>
    </xf>
    <xf numFmtId="174" fontId="104" fillId="0" borderId="251" xfId="34" applyNumberFormat="1" applyFont="1" applyBorder="1" applyAlignment="1">
      <alignment horizontal="center" vertical="center"/>
    </xf>
    <xf numFmtId="0" fontId="104" fillId="0" borderId="0" xfId="26" applyFont="1" applyAlignment="1">
      <alignment horizontal="left" vertical="center" wrapText="1" indent="2"/>
    </xf>
    <xf numFmtId="174" fontId="104" fillId="0" borderId="0" xfId="34" applyNumberFormat="1" applyFont="1" applyAlignment="1">
      <alignment horizontal="center" vertical="center"/>
    </xf>
    <xf numFmtId="0" fontId="103" fillId="0" borderId="0" xfId="34" applyFont="1" applyAlignment="1">
      <alignment horizontal="left" vertical="center" wrapText="1" indent="1"/>
    </xf>
    <xf numFmtId="174" fontId="103" fillId="0" borderId="252" xfId="34" applyNumberFormat="1" applyFont="1" applyBorder="1" applyAlignment="1">
      <alignment horizontal="center" vertical="center"/>
    </xf>
    <xf numFmtId="0" fontId="104" fillId="0" borderId="251" xfId="26" applyFont="1" applyBorder="1" applyAlignment="1">
      <alignment horizontal="left" vertical="center" wrapText="1" indent="2"/>
    </xf>
    <xf numFmtId="0" fontId="103" fillId="0" borderId="251" xfId="34" applyFont="1" applyBorder="1" applyAlignment="1">
      <alignment horizontal="left" vertical="center" wrapText="1" indent="1"/>
    </xf>
    <xf numFmtId="174" fontId="103" fillId="0" borderId="250" xfId="34" applyNumberFormat="1" applyFont="1" applyBorder="1" applyAlignment="1">
      <alignment horizontal="center" vertical="center"/>
    </xf>
    <xf numFmtId="0" fontId="102" fillId="6" borderId="96" xfId="34" applyFont="1" applyFill="1" applyBorder="1" applyAlignment="1">
      <alignment horizontal="left" vertical="center"/>
    </xf>
    <xf numFmtId="174" fontId="102" fillId="6" borderId="97" xfId="34" applyNumberFormat="1" applyFont="1" applyFill="1" applyBorder="1" applyAlignment="1">
      <alignment horizontal="center" vertical="center"/>
    </xf>
    <xf numFmtId="0" fontId="6" fillId="0" borderId="0" xfId="34" applyFont="1" applyAlignment="1">
      <alignment vertical="center"/>
    </xf>
    <xf numFmtId="174" fontId="9" fillId="0" borderId="0" xfId="34" applyNumberFormat="1" applyFont="1" applyAlignment="1">
      <alignment horizontal="center" vertical="center"/>
    </xf>
    <xf numFmtId="0" fontId="59" fillId="0" borderId="0" xfId="34" applyFont="1"/>
    <xf numFmtId="165" fontId="4" fillId="0" borderId="0" xfId="34" applyNumberFormat="1" applyFont="1"/>
    <xf numFmtId="165" fontId="5" fillId="0" borderId="0" xfId="2" applyNumberFormat="1" applyFont="1" applyAlignment="1">
      <alignment horizontal="center" vertical="center"/>
    </xf>
    <xf numFmtId="165" fontId="5" fillId="0" borderId="0" xfId="24" applyNumberFormat="1" applyFont="1" applyFill="1" applyBorder="1"/>
    <xf numFmtId="0" fontId="118" fillId="0" borderId="0" xfId="33" applyFont="1"/>
    <xf numFmtId="0" fontId="85" fillId="0" borderId="0" xfId="34" applyFont="1" applyAlignment="1">
      <alignment vertical="top" wrapText="1" readingOrder="1"/>
    </xf>
    <xf numFmtId="0" fontId="108" fillId="0" borderId="0" xfId="34" applyFont="1"/>
    <xf numFmtId="0" fontId="1" fillId="0" borderId="0" xfId="33"/>
    <xf numFmtId="0" fontId="1" fillId="0" borderId="39" xfId="33" applyBorder="1"/>
    <xf numFmtId="0" fontId="102" fillId="25" borderId="46" xfId="34" applyFont="1" applyFill="1" applyBorder="1" applyAlignment="1">
      <alignment horizontal="center" vertical="center" wrapText="1"/>
    </xf>
    <xf numFmtId="0" fontId="1" fillId="0" borderId="0" xfId="33" applyAlignment="1">
      <alignment vertical="center"/>
    </xf>
    <xf numFmtId="0" fontId="102" fillId="25" borderId="196" xfId="34" applyFont="1" applyFill="1" applyBorder="1" applyAlignment="1">
      <alignment horizontal="center" vertical="center" wrapText="1"/>
    </xf>
    <xf numFmtId="174" fontId="103" fillId="20" borderId="188" xfId="34" applyNumberFormat="1" applyFont="1" applyFill="1" applyBorder="1" applyAlignment="1">
      <alignment horizontal="center" vertical="center"/>
    </xf>
    <xf numFmtId="170" fontId="1" fillId="0" borderId="0" xfId="24" applyNumberFormat="1"/>
    <xf numFmtId="174" fontId="103" fillId="0" borderId="255" xfId="34" applyNumberFormat="1" applyFont="1" applyBorder="1" applyAlignment="1">
      <alignment horizontal="center" vertical="center"/>
    </xf>
    <xf numFmtId="0" fontId="104" fillId="0" borderId="256" xfId="34" applyFont="1" applyBorder="1" applyAlignment="1">
      <alignment horizontal="left" vertical="center" wrapText="1" indent="2"/>
    </xf>
    <xf numFmtId="174" fontId="104" fillId="0" borderId="256" xfId="34" applyNumberFormat="1" applyFont="1" applyBorder="1" applyAlignment="1">
      <alignment horizontal="center" vertical="center"/>
    </xf>
    <xf numFmtId="43" fontId="1" fillId="0" borderId="0" xfId="36"/>
    <xf numFmtId="0" fontId="104" fillId="0" borderId="250" xfId="34" applyFont="1" applyBorder="1" applyAlignment="1">
      <alignment horizontal="left" vertical="center" wrapText="1" indent="2"/>
    </xf>
    <xf numFmtId="170" fontId="0" fillId="0" borderId="0" xfId="2" applyNumberFormat="1" applyFont="1"/>
    <xf numFmtId="0" fontId="103" fillId="0" borderId="250" xfId="34" applyFont="1" applyBorder="1" applyAlignment="1">
      <alignment horizontal="left" vertical="center" wrapText="1" indent="1"/>
    </xf>
    <xf numFmtId="0" fontId="104" fillId="0" borderId="0" xfId="34" applyFont="1" applyAlignment="1">
      <alignment horizontal="left" vertical="center" wrapText="1" indent="2"/>
    </xf>
    <xf numFmtId="174" fontId="104" fillId="0" borderId="252" xfId="34" applyNumberFormat="1" applyFont="1" applyBorder="1" applyAlignment="1">
      <alignment horizontal="center" vertical="center"/>
    </xf>
    <xf numFmtId="0" fontId="104" fillId="0" borderId="251" xfId="34" applyFont="1" applyBorder="1" applyAlignment="1">
      <alignment horizontal="left" vertical="center" wrapText="1" indent="2"/>
    </xf>
    <xf numFmtId="165" fontId="119" fillId="0" borderId="0" xfId="2" applyNumberFormat="1" applyFont="1"/>
    <xf numFmtId="165" fontId="1" fillId="0" borderId="0" xfId="24" applyNumberFormat="1"/>
    <xf numFmtId="0" fontId="120" fillId="0" borderId="0" xfId="0" applyFont="1" applyAlignment="1">
      <alignment vertical="center"/>
    </xf>
    <xf numFmtId="165" fontId="9" fillId="6" borderId="10" xfId="6" applyNumberFormat="1" applyFont="1" applyFill="1" applyBorder="1" applyAlignment="1">
      <alignment horizontal="center"/>
    </xf>
    <xf numFmtId="165" fontId="9" fillId="6" borderId="10" xfId="5" applyNumberFormat="1" applyFont="1" applyFill="1" applyBorder="1" applyAlignment="1">
      <alignment horizontal="center"/>
    </xf>
    <xf numFmtId="172" fontId="9" fillId="6" borderId="10" xfId="5" applyNumberFormat="1" applyFont="1" applyFill="1" applyBorder="1" applyAlignment="1">
      <alignment horizontal="center"/>
    </xf>
    <xf numFmtId="165" fontId="10" fillId="0" borderId="8" xfId="6" applyNumberFormat="1" applyFont="1" applyFill="1" applyBorder="1" applyAlignment="1">
      <alignment horizontal="center"/>
    </xf>
    <xf numFmtId="165" fontId="10" fillId="0" borderId="8" xfId="5" applyNumberFormat="1" applyFont="1" applyFill="1" applyBorder="1" applyAlignment="1">
      <alignment horizontal="center"/>
    </xf>
    <xf numFmtId="172" fontId="10" fillId="0" borderId="8" xfId="5" applyNumberFormat="1" applyFont="1" applyFill="1" applyBorder="1" applyAlignment="1">
      <alignment horizontal="center"/>
    </xf>
    <xf numFmtId="0" fontId="7" fillId="0" borderId="8" xfId="4" applyFont="1" applyBorder="1"/>
    <xf numFmtId="165" fontId="9" fillId="6" borderId="8" xfId="6" applyNumberFormat="1" applyFont="1" applyFill="1" applyBorder="1" applyAlignment="1">
      <alignment horizontal="center"/>
    </xf>
    <xf numFmtId="165" fontId="9" fillId="6" borderId="8" xfId="5" applyNumberFormat="1" applyFont="1" applyFill="1" applyBorder="1" applyAlignment="1">
      <alignment horizontal="center"/>
    </xf>
    <xf numFmtId="172" fontId="9" fillId="6" borderId="8" xfId="5" applyNumberFormat="1" applyFont="1" applyFill="1" applyBorder="1" applyAlignment="1">
      <alignment horizontal="center"/>
    </xf>
    <xf numFmtId="165" fontId="7" fillId="0" borderId="8" xfId="6" applyNumberFormat="1" applyFont="1" applyBorder="1" applyAlignment="1">
      <alignment horizontal="center"/>
    </xf>
    <xf numFmtId="165" fontId="7" fillId="0" borderId="8" xfId="5" applyNumberFormat="1" applyFont="1" applyBorder="1" applyAlignment="1">
      <alignment horizontal="center"/>
    </xf>
    <xf numFmtId="172" fontId="7" fillId="0" borderId="8" xfId="5" applyNumberFormat="1" applyFont="1" applyBorder="1" applyAlignment="1">
      <alignment horizontal="center"/>
    </xf>
    <xf numFmtId="165" fontId="10" fillId="0" borderId="8" xfId="6" applyNumberFormat="1" applyFont="1" applyBorder="1" applyAlignment="1">
      <alignment horizontal="center"/>
    </xf>
    <xf numFmtId="165" fontId="10" fillId="0" borderId="8" xfId="5" applyNumberFormat="1" applyFont="1" applyBorder="1" applyAlignment="1">
      <alignment horizontal="center"/>
    </xf>
    <xf numFmtId="172" fontId="10" fillId="0" borderId="8" xfId="5" applyNumberFormat="1" applyFont="1" applyBorder="1" applyAlignment="1">
      <alignment horizontal="center"/>
    </xf>
    <xf numFmtId="165" fontId="7" fillId="15" borderId="8" xfId="6" applyNumberFormat="1" applyFont="1" applyFill="1" applyBorder="1" applyAlignment="1">
      <alignment horizontal="center"/>
    </xf>
    <xf numFmtId="165" fontId="7" fillId="15" borderId="8" xfId="5" applyNumberFormat="1" applyFont="1" applyFill="1" applyBorder="1" applyAlignment="1">
      <alignment horizontal="center"/>
    </xf>
    <xf numFmtId="172" fontId="7" fillId="15" borderId="8" xfId="5" applyNumberFormat="1" applyFont="1" applyFill="1" applyBorder="1" applyAlignment="1">
      <alignment horizontal="center"/>
    </xf>
    <xf numFmtId="172" fontId="7" fillId="15" borderId="8" xfId="4" applyNumberFormat="1" applyFont="1" applyFill="1" applyBorder="1" applyAlignment="1">
      <alignment horizontal="center" vertical="center"/>
    </xf>
    <xf numFmtId="0" fontId="9" fillId="6" borderId="10" xfId="4" applyFont="1" applyFill="1" applyBorder="1" applyAlignment="1">
      <alignment horizontal="center" vertical="center" wrapText="1"/>
    </xf>
    <xf numFmtId="4" fontId="122" fillId="0" borderId="0" xfId="0" applyNumberFormat="1" applyFont="1" applyAlignment="1">
      <alignment vertical="center" wrapText="1"/>
    </xf>
    <xf numFmtId="0" fontId="9" fillId="6" borderId="92" xfId="4" applyFont="1" applyFill="1" applyBorder="1" applyAlignment="1">
      <alignment horizontal="center" vertical="center" wrapText="1"/>
    </xf>
    <xf numFmtId="0" fontId="35" fillId="0" borderId="0" xfId="0" applyFont="1" applyAlignment="1">
      <alignment horizontal="center" vertical="center" wrapText="1"/>
    </xf>
    <xf numFmtId="0" fontId="35" fillId="0" borderId="0" xfId="0" applyFont="1" applyAlignment="1">
      <alignment horizontal="left" indent="2"/>
    </xf>
    <xf numFmtId="168" fontId="35" fillId="0" borderId="0" xfId="0" applyNumberFormat="1" applyFont="1" applyAlignment="1">
      <alignment horizontal="center"/>
    </xf>
    <xf numFmtId="0" fontId="17" fillId="0" borderId="0" xfId="0" applyFont="1" applyAlignment="1">
      <alignment horizontal="left" indent="3"/>
    </xf>
    <xf numFmtId="168" fontId="17" fillId="0" borderId="0" xfId="0" applyNumberFormat="1" applyFont="1" applyAlignment="1">
      <alignment horizontal="center"/>
    </xf>
    <xf numFmtId="0" fontId="35" fillId="0" borderId="0" xfId="0" applyFont="1"/>
    <xf numFmtId="168" fontId="35" fillId="0" borderId="0" xfId="5" applyNumberFormat="1" applyFont="1" applyFill="1" applyBorder="1" applyAlignment="1">
      <alignment horizontal="center"/>
    </xf>
    <xf numFmtId="0" fontId="123" fillId="32" borderId="0" xfId="33" applyFont="1" applyFill="1"/>
    <xf numFmtId="172" fontId="57" fillId="0" borderId="0" xfId="12" applyNumberFormat="1"/>
    <xf numFmtId="0" fontId="57" fillId="0" borderId="0" xfId="12" applyAlignment="1">
      <alignment horizontal="left"/>
    </xf>
    <xf numFmtId="172" fontId="1" fillId="0" borderId="0" xfId="33" applyNumberFormat="1"/>
    <xf numFmtId="0" fontId="123" fillId="33" borderId="0" xfId="33" applyFont="1" applyFill="1"/>
    <xf numFmtId="2" fontId="6" fillId="0" borderId="0" xfId="0" applyNumberFormat="1" applyFont="1" applyAlignment="1">
      <alignment horizontal="center" vertical="top" wrapText="1"/>
    </xf>
    <xf numFmtId="0" fontId="26" fillId="6" borderId="166" xfId="0" applyFont="1" applyFill="1" applyBorder="1" applyAlignment="1">
      <alignment horizontal="center" vertical="center" wrapText="1" readingOrder="1"/>
    </xf>
    <xf numFmtId="0" fontId="124" fillId="0" borderId="166" xfId="0" applyFont="1" applyBorder="1" applyAlignment="1">
      <alignment horizontal="center" vertical="center" wrapText="1" readingOrder="1"/>
    </xf>
    <xf numFmtId="165" fontId="125" fillId="0" borderId="166" xfId="0" applyNumberFormat="1" applyFont="1" applyBorder="1" applyAlignment="1">
      <alignment horizontal="center" vertical="center" wrapText="1" readingOrder="1"/>
    </xf>
    <xf numFmtId="0" fontId="125" fillId="0" borderId="166" xfId="0" applyFont="1" applyBorder="1" applyAlignment="1">
      <alignment horizontal="center" vertical="center" wrapText="1" readingOrder="1"/>
    </xf>
    <xf numFmtId="10" fontId="124" fillId="0" borderId="166" xfId="0" applyNumberFormat="1" applyFont="1" applyBorder="1" applyAlignment="1">
      <alignment horizontal="center" vertical="center" wrapText="1" readingOrder="1"/>
    </xf>
    <xf numFmtId="172" fontId="9" fillId="6" borderId="231" xfId="0" applyNumberFormat="1" applyFont="1" applyFill="1" applyBorder="1" applyAlignment="1">
      <alignment horizontal="center" vertical="center"/>
    </xf>
    <xf numFmtId="172" fontId="9" fillId="6" borderId="86" xfId="0" applyNumberFormat="1" applyFont="1" applyFill="1" applyBorder="1" applyAlignment="1">
      <alignment horizontal="center" vertical="center" wrapText="1"/>
    </xf>
    <xf numFmtId="172" fontId="9" fillId="6" borderId="139" xfId="0" applyNumberFormat="1" applyFont="1" applyFill="1" applyBorder="1" applyAlignment="1">
      <alignment horizontal="center" vertical="center" wrapText="1"/>
    </xf>
    <xf numFmtId="172" fontId="9" fillId="6" borderId="48" xfId="0" applyNumberFormat="1" applyFont="1" applyFill="1" applyBorder="1" applyAlignment="1">
      <alignment horizontal="center" vertical="center"/>
    </xf>
    <xf numFmtId="0" fontId="96" fillId="5" borderId="0" xfId="0" applyFont="1" applyFill="1"/>
    <xf numFmtId="0" fontId="96" fillId="5" borderId="0" xfId="0" applyFont="1" applyFill="1" applyAlignment="1">
      <alignment horizontal="center" vertical="center"/>
    </xf>
    <xf numFmtId="0" fontId="6" fillId="27" borderId="0" xfId="37" applyFont="1" applyFill="1"/>
    <xf numFmtId="172" fontId="7" fillId="27" borderId="0" xfId="37" applyNumberFormat="1" applyFont="1" applyFill="1" applyAlignment="1">
      <alignment horizontal="center"/>
    </xf>
    <xf numFmtId="168" fontId="96" fillId="5" borderId="0" xfId="0" applyNumberFormat="1" applyFont="1" applyFill="1"/>
    <xf numFmtId="0" fontId="25" fillId="5" borderId="0" xfId="37" applyFont="1" applyFill="1" applyAlignment="1">
      <alignment horizontal="left" indent="3"/>
    </xf>
    <xf numFmtId="165" fontId="10" fillId="5" borderId="0" xfId="38" applyNumberFormat="1" applyFont="1" applyFill="1" applyBorder="1" applyAlignment="1">
      <alignment horizontal="center"/>
    </xf>
    <xf numFmtId="165" fontId="10" fillId="5" borderId="0" xfId="2" applyNumberFormat="1" applyFont="1" applyFill="1" applyBorder="1" applyAlignment="1">
      <alignment horizontal="center"/>
    </xf>
    <xf numFmtId="43" fontId="96" fillId="5" borderId="0" xfId="1" applyFont="1" applyFill="1"/>
    <xf numFmtId="0" fontId="6" fillId="5" borderId="0" xfId="37" applyFont="1" applyFill="1" applyAlignment="1">
      <alignment horizontal="left" indent="1"/>
    </xf>
    <xf numFmtId="172" fontId="7" fillId="5" borderId="0" xfId="37" applyNumberFormat="1" applyFont="1" applyFill="1" applyAlignment="1">
      <alignment horizontal="center"/>
    </xf>
    <xf numFmtId="0" fontId="25" fillId="35" borderId="0" xfId="37" applyFont="1" applyFill="1" applyAlignment="1">
      <alignment horizontal="left" indent="2"/>
    </xf>
    <xf numFmtId="172" fontId="126" fillId="35" borderId="0" xfId="37" applyNumberFormat="1" applyFont="1" applyFill="1" applyAlignment="1">
      <alignment horizontal="center"/>
    </xf>
    <xf numFmtId="4" fontId="96" fillId="5" borderId="0" xfId="0" applyNumberFormat="1" applyFont="1" applyFill="1"/>
    <xf numFmtId="0" fontId="12" fillId="5" borderId="0" xfId="0" applyFont="1" applyFill="1"/>
    <xf numFmtId="0" fontId="128" fillId="5" borderId="0" xfId="37" applyFont="1" applyFill="1" applyAlignment="1">
      <alignment horizontal="center" vertical="center"/>
    </xf>
    <xf numFmtId="0" fontId="6" fillId="15" borderId="0" xfId="37" applyFont="1" applyFill="1"/>
    <xf numFmtId="172" fontId="10" fillId="15" borderId="0" xfId="1" applyNumberFormat="1" applyFont="1" applyFill="1" applyAlignment="1">
      <alignment horizontal="center" vertical="center"/>
    </xf>
    <xf numFmtId="172" fontId="4" fillId="15" borderId="0" xfId="0" applyNumberFormat="1" applyFont="1" applyFill="1"/>
    <xf numFmtId="43" fontId="96" fillId="5" borderId="0" xfId="1" applyFont="1" applyFill="1" applyAlignment="1">
      <alignment horizontal="center" vertical="center"/>
    </xf>
    <xf numFmtId="4" fontId="96" fillId="5" borderId="0" xfId="0" applyNumberFormat="1" applyFont="1" applyFill="1" applyAlignment="1">
      <alignment horizontal="center" vertical="center"/>
    </xf>
    <xf numFmtId="165" fontId="96" fillId="5" borderId="0" xfId="2" applyNumberFormat="1" applyFont="1" applyFill="1"/>
    <xf numFmtId="0" fontId="9" fillId="6" borderId="234" xfId="37" applyFont="1" applyFill="1" applyBorder="1" applyAlignment="1">
      <alignment horizontal="center" vertical="center" wrapText="1"/>
    </xf>
    <xf numFmtId="0" fontId="9" fillId="6" borderId="234" xfId="37" applyFont="1" applyFill="1" applyBorder="1" applyAlignment="1">
      <alignment horizontal="center" vertical="center"/>
    </xf>
    <xf numFmtId="0" fontId="9" fillId="6" borderId="231" xfId="37" applyFont="1" applyFill="1" applyBorder="1" applyAlignment="1">
      <alignment horizontal="center" vertical="center"/>
    </xf>
    <xf numFmtId="0" fontId="25" fillId="6" borderId="41" xfId="37" applyFont="1" applyFill="1" applyBorder="1"/>
    <xf numFmtId="0" fontId="127" fillId="6" borderId="46" xfId="37" applyFont="1" applyFill="1" applyBorder="1" applyAlignment="1">
      <alignment horizontal="center"/>
    </xf>
    <xf numFmtId="0" fontId="127" fillId="6" borderId="47" xfId="37" applyFont="1" applyFill="1" applyBorder="1" applyAlignment="1">
      <alignment horizontal="center"/>
    </xf>
    <xf numFmtId="0" fontId="9" fillId="6" borderId="37" xfId="37" applyFont="1" applyFill="1" applyBorder="1"/>
    <xf numFmtId="172" fontId="9" fillId="6" borderId="39" xfId="37" applyNumberFormat="1" applyFont="1" applyFill="1" applyBorder="1" applyAlignment="1">
      <alignment horizontal="center"/>
    </xf>
    <xf numFmtId="172" fontId="9" fillId="6" borderId="40" xfId="37" applyNumberFormat="1" applyFont="1" applyFill="1" applyBorder="1" applyAlignment="1">
      <alignment horizontal="center"/>
    </xf>
    <xf numFmtId="0" fontId="9" fillId="6" borderId="42" xfId="37" applyFont="1" applyFill="1" applyBorder="1"/>
    <xf numFmtId="172" fontId="9" fillId="6" borderId="43" xfId="37" applyNumberFormat="1" applyFont="1" applyFill="1" applyBorder="1" applyAlignment="1">
      <alignment horizontal="center"/>
    </xf>
    <xf numFmtId="172" fontId="9" fillId="6" borderId="3" xfId="37" applyNumberFormat="1" applyFont="1" applyFill="1" applyBorder="1" applyAlignment="1">
      <alignment horizontal="center"/>
    </xf>
    <xf numFmtId="0" fontId="25" fillId="6" borderId="42" xfId="37" applyFont="1" applyFill="1" applyBorder="1"/>
    <xf numFmtId="0" fontId="127" fillId="6" borderId="43" xfId="37" applyFont="1" applyFill="1" applyBorder="1" applyAlignment="1">
      <alignment horizontal="center"/>
    </xf>
    <xf numFmtId="0" fontId="127" fillId="6" borderId="3" xfId="37" applyFont="1" applyFill="1" applyBorder="1" applyAlignment="1">
      <alignment horizontal="center"/>
    </xf>
    <xf numFmtId="43" fontId="96" fillId="5" borderId="0" xfId="0" applyNumberFormat="1" applyFont="1" applyFill="1" applyAlignment="1">
      <alignment horizontal="center" vertical="center"/>
    </xf>
    <xf numFmtId="0" fontId="50" fillId="0" borderId="0" xfId="0" applyFont="1" applyAlignment="1">
      <alignment vertical="center" readingOrder="1"/>
    </xf>
    <xf numFmtId="0" fontId="7" fillId="0" borderId="0" xfId="22" applyFont="1" applyAlignment="1">
      <alignment horizontal="center" vertical="center" wrapText="1" readingOrder="1"/>
    </xf>
    <xf numFmtId="0" fontId="57" fillId="0" borderId="0" xfId="39"/>
    <xf numFmtId="0" fontId="10" fillId="0" borderId="0" xfId="22" applyFont="1" applyAlignment="1">
      <alignment horizontal="center" vertical="top" wrapText="1" readingOrder="1"/>
    </xf>
    <xf numFmtId="0" fontId="4" fillId="0" borderId="0" xfId="39" applyFont="1"/>
    <xf numFmtId="0" fontId="3" fillId="0" borderId="0" xfId="39" applyFont="1" applyAlignment="1">
      <alignment horizontal="center" vertical="center"/>
    </xf>
    <xf numFmtId="0" fontId="5" fillId="0" borderId="0" xfId="39" applyFont="1" applyAlignment="1">
      <alignment horizontal="center" vertical="center"/>
    </xf>
    <xf numFmtId="0" fontId="6" fillId="0" borderId="219" xfId="0" applyFont="1" applyBorder="1" applyAlignment="1">
      <alignment horizontal="left"/>
    </xf>
    <xf numFmtId="172" fontId="6" fillId="0" borderId="219" xfId="0" applyNumberFormat="1" applyFont="1" applyBorder="1"/>
    <xf numFmtId="172" fontId="6" fillId="0" borderId="0" xfId="0" applyNumberFormat="1" applyFont="1"/>
    <xf numFmtId="0" fontId="6" fillId="27" borderId="0" xfId="39" applyFont="1" applyFill="1" applyAlignment="1">
      <alignment horizontal="left" indent="1"/>
    </xf>
    <xf numFmtId="172" fontId="6" fillId="27" borderId="0" xfId="39" applyNumberFormat="1" applyFont="1" applyFill="1"/>
    <xf numFmtId="0" fontId="6" fillId="0" borderId="0" xfId="0" applyFont="1" applyAlignment="1">
      <alignment horizontal="left" indent="3"/>
    </xf>
    <xf numFmtId="0" fontId="4" fillId="0" borderId="0" xfId="0" applyFont="1" applyAlignment="1">
      <alignment horizontal="left" indent="6"/>
    </xf>
    <xf numFmtId="0" fontId="6" fillId="0" borderId="258" xfId="39" applyFont="1" applyBorder="1" applyAlignment="1">
      <alignment horizontal="left"/>
    </xf>
    <xf numFmtId="172" fontId="6" fillId="0" borderId="258" xfId="39" applyNumberFormat="1" applyFont="1" applyBorder="1"/>
    <xf numFmtId="0" fontId="58" fillId="0" borderId="0" xfId="39" applyFont="1"/>
    <xf numFmtId="0" fontId="6" fillId="0" borderId="0" xfId="39" applyFont="1" applyAlignment="1">
      <alignment horizontal="left" vertical="center"/>
    </xf>
    <xf numFmtId="0" fontId="4" fillId="0" borderId="0" xfId="21" applyFont="1"/>
    <xf numFmtId="0" fontId="9" fillId="34" borderId="258" xfId="41" applyFont="1" applyFill="1" applyBorder="1" applyAlignment="1">
      <alignment horizontal="left"/>
    </xf>
    <xf numFmtId="172" fontId="9" fillId="34" borderId="258" xfId="40" applyNumberFormat="1" applyFont="1" applyFill="1" applyBorder="1" applyAlignment="1">
      <alignment horizontal="right"/>
    </xf>
    <xf numFmtId="0" fontId="4" fillId="0" borderId="0" xfId="39" applyFont="1" applyAlignment="1">
      <alignment horizontal="left" vertical="center"/>
    </xf>
    <xf numFmtId="0" fontId="6" fillId="27" borderId="219" xfId="0" applyFont="1" applyFill="1" applyBorder="1" applyAlignment="1">
      <alignment horizontal="left"/>
    </xf>
    <xf numFmtId="172" fontId="6" fillId="27" borderId="219" xfId="0" applyNumberFormat="1" applyFont="1" applyFill="1" applyBorder="1"/>
    <xf numFmtId="0" fontId="9" fillId="36" borderId="0" xfId="0" applyFont="1" applyFill="1" applyAlignment="1">
      <alignment horizontal="left"/>
    </xf>
    <xf numFmtId="172" fontId="9" fillId="36" borderId="0" xfId="0" applyNumberFormat="1" applyFont="1" applyFill="1"/>
    <xf numFmtId="0" fontId="9" fillId="0" borderId="0" xfId="0" applyFont="1" applyAlignment="1">
      <alignment horizontal="left"/>
    </xf>
    <xf numFmtId="172" fontId="9" fillId="0" borderId="0" xfId="0" applyNumberFormat="1" applyFont="1"/>
    <xf numFmtId="0" fontId="6" fillId="37" borderId="0" xfId="42" applyFont="1" applyFill="1" applyAlignment="1">
      <alignment horizontal="left"/>
    </xf>
    <xf numFmtId="174" fontId="6" fillId="37" borderId="0" xfId="42" applyNumberFormat="1" applyFont="1" applyFill="1" applyAlignment="1">
      <alignment horizontal="right"/>
    </xf>
    <xf numFmtId="172" fontId="6" fillId="37" borderId="0" xfId="42" applyNumberFormat="1" applyFont="1" applyFill="1" applyAlignment="1">
      <alignment horizontal="right"/>
    </xf>
    <xf numFmtId="165" fontId="6" fillId="37" borderId="0" xfId="2" applyNumberFormat="1" applyFont="1" applyFill="1" applyAlignment="1">
      <alignment horizontal="right"/>
    </xf>
    <xf numFmtId="172" fontId="6" fillId="0" borderId="0" xfId="0" applyNumberFormat="1" applyFont="1" applyAlignment="1">
      <alignment horizontal="left" indent="1"/>
    </xf>
    <xf numFmtId="165" fontId="59" fillId="0" borderId="0" xfId="2" applyNumberFormat="1" applyFont="1" applyAlignment="1">
      <alignment horizontal="right"/>
    </xf>
    <xf numFmtId="172" fontId="4" fillId="0" borderId="0" xfId="0" applyNumberFormat="1" applyFont="1" applyAlignment="1">
      <alignment horizontal="left" indent="2"/>
    </xf>
    <xf numFmtId="165" fontId="58" fillId="0" borderId="0" xfId="2" applyNumberFormat="1" applyFont="1" applyAlignment="1">
      <alignment horizontal="right"/>
    </xf>
    <xf numFmtId="0" fontId="9" fillId="34" borderId="258" xfId="42" applyFont="1" applyFill="1" applyBorder="1" applyAlignment="1">
      <alignment horizontal="left"/>
    </xf>
    <xf numFmtId="172" fontId="9" fillId="34" borderId="258" xfId="39" applyNumberFormat="1" applyFont="1" applyFill="1" applyBorder="1"/>
    <xf numFmtId="165" fontId="9" fillId="34" borderId="258" xfId="43" applyNumberFormat="1" applyFont="1" applyFill="1" applyBorder="1" applyAlignment="1">
      <alignment horizontal="right"/>
    </xf>
    <xf numFmtId="0" fontId="4" fillId="0" borderId="0" xfId="39" applyFont="1" applyAlignment="1">
      <alignment horizontal="center" vertical="center"/>
    </xf>
    <xf numFmtId="0" fontId="9" fillId="6" borderId="257" xfId="39" applyFont="1" applyFill="1" applyBorder="1" applyAlignment="1">
      <alignment horizontal="center" vertical="center"/>
    </xf>
    <xf numFmtId="0" fontId="9" fillId="6" borderId="257" xfId="40" applyFont="1" applyFill="1" applyBorder="1" applyAlignment="1">
      <alignment horizontal="center" vertical="center"/>
    </xf>
    <xf numFmtId="0" fontId="9" fillId="6" borderId="10" xfId="40" applyFont="1" applyFill="1" applyBorder="1" applyAlignment="1">
      <alignment horizontal="center" vertical="center"/>
    </xf>
    <xf numFmtId="0" fontId="9" fillId="6" borderId="10" xfId="21" applyFont="1" applyFill="1" applyBorder="1" applyAlignment="1">
      <alignment horizontal="center" vertical="center"/>
    </xf>
    <xf numFmtId="0" fontId="9" fillId="6" borderId="89" xfId="42" applyFont="1" applyFill="1" applyBorder="1" applyAlignment="1">
      <alignment horizontal="center" vertical="center" wrapText="1"/>
    </xf>
    <xf numFmtId="0" fontId="9" fillId="6" borderId="0" xfId="42" applyFont="1" applyFill="1" applyAlignment="1">
      <alignment horizontal="center" vertical="center" wrapText="1"/>
    </xf>
    <xf numFmtId="0" fontId="9" fillId="6" borderId="257" xfId="42" applyFont="1" applyFill="1" applyBorder="1" applyAlignment="1">
      <alignment horizontal="center" vertical="center"/>
    </xf>
    <xf numFmtId="0" fontId="9" fillId="6" borderId="10" xfId="42" applyFont="1" applyFill="1" applyBorder="1" applyAlignment="1">
      <alignment horizontal="center" vertical="center"/>
    </xf>
    <xf numFmtId="0" fontId="9" fillId="6" borderId="10" xfId="42" applyFont="1" applyFill="1" applyBorder="1" applyAlignment="1">
      <alignment horizontal="center" vertical="center" wrapText="1"/>
    </xf>
    <xf numFmtId="165" fontId="1" fillId="0" borderId="0" xfId="5" applyNumberFormat="1" applyFont="1"/>
    <xf numFmtId="0" fontId="1" fillId="0" borderId="0" xfId="0" applyFont="1"/>
    <xf numFmtId="166" fontId="1" fillId="0" borderId="0" xfId="3" applyNumberFormat="1" applyFont="1"/>
    <xf numFmtId="3" fontId="1" fillId="0" borderId="0" xfId="0" applyNumberFormat="1" applyFont="1"/>
    <xf numFmtId="165" fontId="0" fillId="0" borderId="0" xfId="5" applyNumberFormat="1" applyFont="1"/>
    <xf numFmtId="166" fontId="0" fillId="0" borderId="0" xfId="3" applyNumberFormat="1" applyFont="1"/>
    <xf numFmtId="0" fontId="61" fillId="6" borderId="262" xfId="0" applyFont="1" applyFill="1" applyBorder="1" applyAlignment="1">
      <alignment horizontal="center" vertical="center" wrapText="1"/>
    </xf>
    <xf numFmtId="0" fontId="61" fillId="6" borderId="263" xfId="0" applyFont="1" applyFill="1" applyBorder="1" applyAlignment="1">
      <alignment horizontal="center" vertical="center" wrapText="1"/>
    </xf>
    <xf numFmtId="0" fontId="61" fillId="6" borderId="264" xfId="0" applyFont="1" applyFill="1" applyBorder="1" applyAlignment="1">
      <alignment horizontal="center" vertical="center" wrapText="1"/>
    </xf>
    <xf numFmtId="43" fontId="0" fillId="0" borderId="0" xfId="3" applyFont="1"/>
    <xf numFmtId="0" fontId="61" fillId="6" borderId="265" xfId="0" applyFont="1" applyFill="1" applyBorder="1" applyAlignment="1">
      <alignment horizontal="center" vertical="center" wrapText="1"/>
    </xf>
    <xf numFmtId="172" fontId="61" fillId="6" borderId="263" xfId="0" applyNumberFormat="1" applyFont="1" applyFill="1" applyBorder="1" applyAlignment="1">
      <alignment horizontal="right" vertical="center" wrapText="1"/>
    </xf>
    <xf numFmtId="165" fontId="61" fillId="6" borderId="263" xfId="5" applyNumberFormat="1" applyFont="1" applyFill="1" applyBorder="1" applyAlignment="1">
      <alignment vertical="center" wrapText="1"/>
    </xf>
    <xf numFmtId="165" fontId="61" fillId="6" borderId="266" xfId="5" applyNumberFormat="1" applyFont="1" applyFill="1" applyBorder="1" applyAlignment="1">
      <alignment vertical="center" wrapText="1"/>
    </xf>
    <xf numFmtId="3" fontId="0" fillId="0" borderId="0" xfId="0" applyNumberFormat="1" applyAlignment="1">
      <alignment horizontal="center"/>
    </xf>
    <xf numFmtId="0" fontId="68" fillId="15" borderId="62" xfId="0" applyFont="1" applyFill="1" applyBorder="1" applyAlignment="1">
      <alignment vertical="center" wrapText="1"/>
    </xf>
    <xf numFmtId="172" fontId="68" fillId="15" borderId="62" xfId="0" applyNumberFormat="1" applyFont="1" applyFill="1" applyBorder="1" applyAlignment="1">
      <alignment horizontal="right" vertical="center" wrapText="1"/>
    </xf>
    <xf numFmtId="165" fontId="3" fillId="15" borderId="263" xfId="5" applyNumberFormat="1" applyFont="1" applyFill="1" applyBorder="1" applyAlignment="1">
      <alignment vertical="center" wrapText="1"/>
    </xf>
    <xf numFmtId="0" fontId="55" fillId="38" borderId="2" xfId="0" applyFont="1" applyFill="1" applyBorder="1" applyAlignment="1">
      <alignment horizontal="center" vertical="center" wrapText="1"/>
    </xf>
    <xf numFmtId="4" fontId="0" fillId="0" borderId="2" xfId="0" applyNumberFormat="1" applyBorder="1" applyAlignment="1">
      <alignment horizontal="center"/>
    </xf>
    <xf numFmtId="0" fontId="38" fillId="0" borderId="0" xfId="0" applyFont="1" applyAlignment="1">
      <alignment vertical="center" wrapText="1"/>
    </xf>
    <xf numFmtId="172" fontId="38" fillId="0" borderId="0" xfId="0" applyNumberFormat="1" applyFont="1" applyAlignment="1">
      <alignment horizontal="right" vertical="center" wrapText="1"/>
    </xf>
    <xf numFmtId="165" fontId="3" fillId="0" borderId="263" xfId="5" applyNumberFormat="1" applyFont="1" applyFill="1" applyBorder="1" applyAlignment="1">
      <alignment vertical="center" wrapText="1"/>
    </xf>
    <xf numFmtId="4" fontId="0" fillId="0" borderId="0" xfId="0" applyNumberFormat="1" applyAlignment="1">
      <alignment horizontal="center"/>
    </xf>
    <xf numFmtId="0" fontId="55" fillId="38" borderId="42" xfId="0" applyFont="1" applyFill="1" applyBorder="1" applyAlignment="1">
      <alignment horizontal="center" vertical="center" wrapText="1"/>
    </xf>
    <xf numFmtId="4" fontId="0" fillId="0" borderId="2" xfId="3" applyNumberFormat="1" applyFont="1" applyBorder="1" applyAlignment="1">
      <alignment horizontal="center"/>
    </xf>
    <xf numFmtId="172" fontId="38" fillId="0" borderId="0" xfId="3" applyNumberFormat="1" applyFont="1" applyAlignment="1">
      <alignment horizontal="right" vertical="center" wrapText="1"/>
    </xf>
    <xf numFmtId="166" fontId="93" fillId="0" borderId="0" xfId="0" applyNumberFormat="1" applyFont="1"/>
    <xf numFmtId="0" fontId="37" fillId="0" borderId="0" xfId="0" applyFont="1" applyAlignment="1">
      <alignment vertical="center" wrapText="1"/>
    </xf>
    <xf numFmtId="172" fontId="37" fillId="0" borderId="0" xfId="0" applyNumberFormat="1" applyFont="1" applyAlignment="1">
      <alignment horizontal="right" vertical="center" wrapText="1"/>
    </xf>
    <xf numFmtId="0" fontId="38" fillId="5" borderId="0" xfId="0" applyFont="1" applyFill="1" applyAlignment="1">
      <alignment vertical="center" wrapText="1"/>
    </xf>
    <xf numFmtId="165" fontId="3" fillId="0" borderId="268" xfId="5" applyNumberFormat="1" applyFont="1" applyFill="1" applyBorder="1" applyAlignment="1">
      <alignment vertical="center" wrapText="1"/>
    </xf>
    <xf numFmtId="172" fontId="38" fillId="5" borderId="0" xfId="0" applyNumberFormat="1" applyFont="1" applyFill="1" applyAlignment="1">
      <alignment horizontal="right" vertical="center" wrapText="1"/>
    </xf>
    <xf numFmtId="165" fontId="3" fillId="5" borderId="0" xfId="5" applyNumberFormat="1" applyFont="1" applyFill="1" applyBorder="1" applyAlignment="1">
      <alignment vertical="center" wrapText="1"/>
    </xf>
    <xf numFmtId="0" fontId="37" fillId="5" borderId="0" xfId="0" applyFont="1" applyFill="1" applyAlignment="1">
      <alignment vertical="center" wrapText="1"/>
    </xf>
    <xf numFmtId="172" fontId="37" fillId="5" borderId="0" xfId="0" applyNumberFormat="1" applyFont="1" applyFill="1" applyAlignment="1">
      <alignment horizontal="right" vertical="center" wrapText="1"/>
    </xf>
    <xf numFmtId="165" fontId="3" fillId="0" borderId="269" xfId="5" applyNumberFormat="1" applyFont="1" applyFill="1" applyBorder="1" applyAlignment="1">
      <alignment vertical="center" wrapText="1"/>
    </xf>
    <xf numFmtId="172" fontId="37" fillId="0" borderId="0" xfId="3" applyNumberFormat="1" applyFont="1" applyBorder="1" applyAlignment="1">
      <alignment horizontal="right" vertical="center" wrapText="1"/>
    </xf>
    <xf numFmtId="165" fontId="3" fillId="0" borderId="0" xfId="5" applyNumberFormat="1" applyFont="1" applyFill="1" applyBorder="1" applyAlignment="1">
      <alignment vertical="center" wrapText="1"/>
    </xf>
    <xf numFmtId="172" fontId="0" fillId="0" borderId="0" xfId="0" applyNumberFormat="1"/>
    <xf numFmtId="0" fontId="38" fillId="6" borderId="0" xfId="0" applyFont="1" applyFill="1" applyAlignment="1">
      <alignment vertical="center" wrapText="1"/>
    </xf>
    <xf numFmtId="0" fontId="129" fillId="0" borderId="0" xfId="0" applyFont="1" applyAlignment="1">
      <alignment vertical="center" wrapText="1"/>
    </xf>
    <xf numFmtId="3" fontId="130" fillId="0" borderId="0" xfId="0" applyNumberFormat="1" applyFont="1" applyAlignment="1">
      <alignment horizontal="right" vertical="center" wrapText="1"/>
    </xf>
    <xf numFmtId="3" fontId="131" fillId="0" borderId="0" xfId="0" applyNumberFormat="1" applyFont="1" applyAlignment="1">
      <alignment horizontal="right" vertical="center" wrapText="1"/>
    </xf>
    <xf numFmtId="165" fontId="131" fillId="0" borderId="0" xfId="5" applyNumberFormat="1" applyFont="1" applyAlignment="1">
      <alignment horizontal="right" vertical="center" wrapText="1"/>
    </xf>
    <xf numFmtId="165" fontId="131" fillId="0" borderId="0" xfId="5" applyNumberFormat="1" applyFont="1" applyAlignment="1">
      <alignment vertical="center" wrapText="1"/>
    </xf>
    <xf numFmtId="0" fontId="120" fillId="0" borderId="0" xfId="0" applyFont="1" applyAlignment="1">
      <alignment vertical="center" wrapText="1"/>
    </xf>
    <xf numFmtId="0" fontId="130" fillId="0" borderId="0" xfId="0" applyFont="1" applyAlignment="1">
      <alignment vertical="center" wrapText="1"/>
    </xf>
    <xf numFmtId="10" fontId="0" fillId="0" borderId="0" xfId="5" applyNumberFormat="1" applyFont="1" applyAlignment="1">
      <alignment wrapText="1"/>
    </xf>
    <xf numFmtId="172" fontId="7" fillId="15" borderId="102" xfId="7" applyNumberFormat="1" applyFont="1" applyFill="1" applyBorder="1" applyAlignment="1">
      <alignment horizontal="center"/>
    </xf>
    <xf numFmtId="172" fontId="10" fillId="0" borderId="174" xfId="7" applyNumberFormat="1" applyFont="1" applyBorder="1" applyAlignment="1">
      <alignment horizontal="center"/>
    </xf>
    <xf numFmtId="172" fontId="7" fillId="15" borderId="174" xfId="7" applyNumberFormat="1" applyFont="1" applyFill="1" applyBorder="1" applyAlignment="1">
      <alignment horizontal="center"/>
    </xf>
    <xf numFmtId="172" fontId="10" fillId="0" borderId="175" xfId="7" applyNumberFormat="1" applyFont="1" applyBorder="1" applyAlignment="1">
      <alignment horizontal="center"/>
    </xf>
    <xf numFmtId="172" fontId="9" fillId="6" borderId="23" xfId="7" applyNumberFormat="1" applyFont="1" applyFill="1" applyBorder="1" applyAlignment="1">
      <alignment horizontal="center" vertical="center"/>
    </xf>
    <xf numFmtId="0" fontId="12" fillId="5" borderId="0" xfId="0" applyFont="1" applyFill="1" applyAlignment="1">
      <alignment horizontal="left" vertical="center" wrapText="1"/>
    </xf>
    <xf numFmtId="0" fontId="7" fillId="5" borderId="0" xfId="0" applyFont="1" applyFill="1" applyAlignment="1">
      <alignment horizontal="center" vertical="center" wrapText="1" readingOrder="1"/>
    </xf>
    <xf numFmtId="0" fontId="10" fillId="5" borderId="0" xfId="0" applyFont="1" applyFill="1" applyAlignment="1">
      <alignment horizontal="center" vertical="center" wrapText="1" readingOrder="1"/>
    </xf>
    <xf numFmtId="0" fontId="3" fillId="0" borderId="0" xfId="0" applyFont="1" applyAlignment="1">
      <alignment horizontal="center" vertical="center" wrapText="1"/>
    </xf>
    <xf numFmtId="0" fontId="9" fillId="6" borderId="29" xfId="37" applyFont="1" applyFill="1" applyBorder="1" applyAlignment="1">
      <alignment horizontal="center" vertical="center"/>
    </xf>
    <xf numFmtId="0" fontId="9" fillId="6" borderId="233" xfId="37" applyFont="1" applyFill="1" applyBorder="1" applyAlignment="1">
      <alignment horizontal="center" vertical="center"/>
    </xf>
    <xf numFmtId="0" fontId="9" fillId="6" borderId="30" xfId="37" applyFont="1" applyFill="1" applyBorder="1" applyAlignment="1">
      <alignment horizontal="center" vertical="center" wrapText="1"/>
    </xf>
    <xf numFmtId="0" fontId="9" fillId="6" borderId="234" xfId="37" applyFont="1" applyFill="1" applyBorder="1" applyAlignment="1">
      <alignment horizontal="center" vertical="center" wrapText="1"/>
    </xf>
    <xf numFmtId="0" fontId="9" fillId="6" borderId="238" xfId="37" applyFont="1" applyFill="1" applyBorder="1" applyAlignment="1">
      <alignment horizontal="center" vertical="center"/>
    </xf>
    <xf numFmtId="0" fontId="9" fillId="6" borderId="240" xfId="37" applyFont="1" applyFill="1" applyBorder="1" applyAlignment="1">
      <alignment horizontal="center" vertical="center"/>
    </xf>
    <xf numFmtId="0" fontId="9" fillId="6" borderId="66" xfId="37" applyFont="1" applyFill="1" applyBorder="1" applyAlignment="1">
      <alignment horizontal="center" vertical="center" wrapText="1"/>
    </xf>
    <xf numFmtId="0" fontId="9" fillId="6" borderId="85" xfId="37" applyFont="1" applyFill="1" applyBorder="1" applyAlignment="1">
      <alignment horizontal="center" vertical="center" wrapText="1"/>
    </xf>
    <xf numFmtId="0" fontId="9" fillId="6" borderId="131" xfId="37" applyFont="1" applyFill="1" applyBorder="1" applyAlignment="1">
      <alignment horizontal="center" vertical="center"/>
    </xf>
    <xf numFmtId="0" fontId="9" fillId="6" borderId="182" xfId="37" applyFont="1" applyFill="1" applyBorder="1" applyAlignment="1">
      <alignment horizontal="center" vertical="center"/>
    </xf>
    <xf numFmtId="0" fontId="81" fillId="0" borderId="0" xfId="34" applyFont="1" applyAlignment="1">
      <alignment horizontal="center" vertical="center" wrapText="1" readingOrder="1"/>
    </xf>
    <xf numFmtId="0" fontId="87" fillId="0" borderId="0" xfId="34" applyFont="1" applyAlignment="1">
      <alignment horizontal="center" vertical="top" wrapText="1" readingOrder="1"/>
    </xf>
    <xf numFmtId="0" fontId="28" fillId="0" borderId="0" xfId="0" applyFont="1" applyAlignment="1">
      <alignment horizontal="center" vertical="center"/>
    </xf>
    <xf numFmtId="0" fontId="7" fillId="0" borderId="0" xfId="0" applyFont="1" applyAlignment="1">
      <alignment horizontal="center" vertical="top" wrapText="1"/>
    </xf>
    <xf numFmtId="2" fontId="6" fillId="0" borderId="0" xfId="0" applyNumberFormat="1" applyFont="1" applyAlignment="1">
      <alignment horizontal="center" vertical="top" wrapText="1"/>
    </xf>
    <xf numFmtId="0" fontId="4" fillId="0" borderId="0" xfId="0" applyFont="1" applyAlignment="1">
      <alignment horizontal="center" vertical="center"/>
    </xf>
    <xf numFmtId="0" fontId="4" fillId="0" borderId="0" xfId="0" applyFont="1"/>
    <xf numFmtId="0" fontId="26" fillId="6" borderId="29" xfId="0" applyFont="1" applyFill="1" applyBorder="1" applyAlignment="1">
      <alignment horizontal="center" vertical="center"/>
    </xf>
    <xf numFmtId="0" fontId="5" fillId="6" borderId="32" xfId="0" applyFont="1" applyFill="1" applyBorder="1" applyAlignment="1">
      <alignment horizontal="center" vertical="center"/>
    </xf>
    <xf numFmtId="0" fontId="26" fillId="6" borderId="30" xfId="0" applyFont="1" applyFill="1" applyBorder="1" applyAlignment="1">
      <alignment horizontal="center" vertical="center" wrapText="1"/>
    </xf>
    <xf numFmtId="0" fontId="5" fillId="6" borderId="30" xfId="0" applyFont="1" applyFill="1" applyBorder="1" applyAlignment="1">
      <alignment horizontal="center" vertical="center" wrapText="1"/>
    </xf>
    <xf numFmtId="0" fontId="5" fillId="6" borderId="31" xfId="0" applyFont="1" applyFill="1" applyBorder="1" applyAlignment="1">
      <alignment horizontal="center" vertical="center" wrapText="1"/>
    </xf>
    <xf numFmtId="0" fontId="11" fillId="0" borderId="46" xfId="0" applyFont="1" applyBorder="1" applyAlignment="1">
      <alignment horizontal="left" vertical="top" wrapText="1"/>
    </xf>
    <xf numFmtId="0" fontId="4" fillId="0" borderId="46" xfId="0" applyFont="1" applyBorder="1" applyAlignment="1">
      <alignment wrapText="1"/>
    </xf>
    <xf numFmtId="0" fontId="12" fillId="0" borderId="0" xfId="0" applyFont="1" applyAlignment="1">
      <alignment horizontal="left" vertical="top" wrapText="1"/>
    </xf>
    <xf numFmtId="0" fontId="6" fillId="0" borderId="0" xfId="0" applyFont="1" applyAlignment="1">
      <alignment horizontal="center" vertical="top" wrapText="1"/>
    </xf>
    <xf numFmtId="0" fontId="4" fillId="0" borderId="0" xfId="0" applyFont="1" applyAlignment="1">
      <alignment horizontal="center" wrapText="1"/>
    </xf>
    <xf numFmtId="0" fontId="4" fillId="0" borderId="0" xfId="0" applyFont="1" applyAlignment="1">
      <alignment horizontal="center"/>
    </xf>
    <xf numFmtId="2" fontId="4" fillId="0" borderId="0" xfId="0" applyNumberFormat="1" applyFont="1" applyAlignment="1">
      <alignment horizontal="center"/>
    </xf>
    <xf numFmtId="0" fontId="4" fillId="0" borderId="39" xfId="0" applyFont="1" applyBorder="1" applyAlignment="1">
      <alignment horizontal="center" vertical="center"/>
    </xf>
    <xf numFmtId="0" fontId="4" fillId="0" borderId="39" xfId="0" applyFont="1" applyBorder="1"/>
    <xf numFmtId="0" fontId="26" fillId="6" borderId="41" xfId="0" applyFont="1" applyFill="1" applyBorder="1" applyAlignment="1">
      <alignment horizontal="center" vertical="center"/>
    </xf>
    <xf numFmtId="0" fontId="5" fillId="6" borderId="34" xfId="0" applyFont="1" applyFill="1" applyBorder="1" applyAlignment="1">
      <alignment horizontal="center" vertical="center"/>
    </xf>
    <xf numFmtId="0" fontId="26" fillId="6" borderId="42" xfId="0" applyFont="1" applyFill="1" applyBorder="1" applyAlignment="1">
      <alignment horizontal="center" vertical="center"/>
    </xf>
    <xf numFmtId="0" fontId="5" fillId="6" borderId="43" xfId="0" applyFont="1" applyFill="1" applyBorder="1" applyAlignment="1">
      <alignment horizontal="center" vertical="center"/>
    </xf>
    <xf numFmtId="0" fontId="5" fillId="6" borderId="3" xfId="0" applyFont="1" applyFill="1" applyBorder="1" applyAlignment="1">
      <alignment horizontal="center" vertical="center"/>
    </xf>
    <xf numFmtId="0" fontId="10" fillId="0" borderId="0" xfId="0" applyFont="1" applyAlignment="1">
      <alignment horizontal="center" wrapText="1"/>
    </xf>
    <xf numFmtId="0" fontId="6" fillId="0" borderId="0" xfId="0" applyFont="1" applyAlignment="1">
      <alignment horizontal="center" vertical="top"/>
    </xf>
    <xf numFmtId="0" fontId="4" fillId="0" borderId="0" xfId="0" applyFont="1" applyAlignment="1">
      <alignment horizontal="center" vertical="top"/>
    </xf>
    <xf numFmtId="0" fontId="6" fillId="0" borderId="0" xfId="0" applyFont="1" applyAlignment="1">
      <alignment horizontal="center"/>
    </xf>
    <xf numFmtId="0" fontId="7" fillId="0" borderId="0" xfId="0" applyFont="1" applyAlignment="1">
      <alignment horizontal="center" vertical="top"/>
    </xf>
    <xf numFmtId="0" fontId="10" fillId="0" borderId="0" xfId="0" applyFont="1" applyAlignment="1">
      <alignment horizontal="center"/>
    </xf>
    <xf numFmtId="0" fontId="36" fillId="0" borderId="0" xfId="0" applyFont="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0" fontId="4" fillId="0" borderId="0" xfId="0" applyFont="1" applyAlignment="1">
      <alignment horizontal="center" vertical="center" wrapText="1"/>
    </xf>
    <xf numFmtId="0" fontId="4" fillId="8" borderId="0" xfId="0" applyFont="1" applyFill="1" applyAlignment="1">
      <alignment horizontal="center"/>
    </xf>
    <xf numFmtId="0" fontId="22" fillId="8" borderId="0" xfId="0" applyFont="1" applyFill="1" applyAlignment="1">
      <alignment horizontal="left" vertical="center" wrapText="1"/>
    </xf>
    <xf numFmtId="0" fontId="22" fillId="8" borderId="0" xfId="0" applyFont="1" applyFill="1" applyAlignment="1">
      <alignment horizontal="left" wrapText="1"/>
    </xf>
    <xf numFmtId="0" fontId="10" fillId="0" borderId="0" xfId="0" applyFont="1" applyAlignment="1">
      <alignment horizontal="center" vertical="center"/>
    </xf>
    <xf numFmtId="0" fontId="25" fillId="0" borderId="0" xfId="0" applyFont="1" applyAlignment="1">
      <alignment horizontal="center" vertical="center"/>
    </xf>
    <xf numFmtId="0" fontId="35" fillId="0" borderId="0" xfId="0" applyFont="1" applyAlignment="1">
      <alignment horizontal="center" vertical="center" wrapText="1"/>
    </xf>
    <xf numFmtId="0" fontId="17" fillId="0" borderId="0" xfId="0" applyFont="1" applyAlignment="1">
      <alignment horizontal="center" vertical="center" wrapText="1"/>
    </xf>
    <xf numFmtId="0" fontId="50" fillId="0" borderId="0" xfId="0" applyFont="1" applyAlignment="1">
      <alignment horizontal="center" vertical="center"/>
    </xf>
    <xf numFmtId="0" fontId="51" fillId="0" borderId="39" xfId="0" applyFont="1" applyBorder="1" applyAlignment="1">
      <alignment horizontal="center" vertical="center"/>
    </xf>
    <xf numFmtId="0" fontId="46" fillId="9" borderId="52" xfId="0" applyFont="1" applyFill="1" applyBorder="1" applyAlignment="1">
      <alignment horizontal="center" vertical="center"/>
    </xf>
    <xf numFmtId="0" fontId="46" fillId="9" borderId="53" xfId="0" applyFont="1" applyFill="1" applyBorder="1" applyAlignment="1">
      <alignment horizontal="center" vertical="center"/>
    </xf>
    <xf numFmtId="0" fontId="46" fillId="9" borderId="54" xfId="0" applyFont="1" applyFill="1" applyBorder="1" applyAlignment="1">
      <alignment horizontal="center" vertical="center"/>
    </xf>
    <xf numFmtId="0" fontId="46" fillId="9" borderId="55" xfId="0" applyFont="1" applyFill="1" applyBorder="1" applyAlignment="1">
      <alignment horizontal="center" vertical="center"/>
    </xf>
    <xf numFmtId="0" fontId="46" fillId="9" borderId="58" xfId="0" applyFont="1" applyFill="1" applyBorder="1" applyAlignment="1">
      <alignment horizontal="center" vertical="center"/>
    </xf>
    <xf numFmtId="0" fontId="46" fillId="9" borderId="56" xfId="0" applyFont="1" applyFill="1" applyBorder="1" applyAlignment="1">
      <alignment horizontal="center" vertical="center"/>
    </xf>
    <xf numFmtId="0" fontId="46" fillId="9" borderId="59" xfId="0" applyFont="1" applyFill="1" applyBorder="1" applyAlignment="1">
      <alignment horizontal="center" vertical="center"/>
    </xf>
    <xf numFmtId="0" fontId="46" fillId="9" borderId="57" xfId="0" applyFont="1" applyFill="1" applyBorder="1" applyAlignment="1">
      <alignment horizontal="center" vertical="center"/>
    </xf>
    <xf numFmtId="0" fontId="46" fillId="9" borderId="60" xfId="0" applyFont="1" applyFill="1" applyBorder="1" applyAlignment="1">
      <alignment horizontal="center" vertical="center"/>
    </xf>
    <xf numFmtId="0" fontId="51" fillId="0" borderId="0" xfId="0" applyFont="1" applyAlignment="1">
      <alignment horizontal="center" vertical="center"/>
    </xf>
    <xf numFmtId="0" fontId="26" fillId="9" borderId="66" xfId="0" applyFont="1" applyFill="1" applyBorder="1" applyAlignment="1">
      <alignment horizontal="center" vertical="center"/>
    </xf>
    <xf numFmtId="0" fontId="26" fillId="9" borderId="49" xfId="0" applyFont="1" applyFill="1" applyBorder="1" applyAlignment="1">
      <alignment horizontal="center" vertical="center"/>
    </xf>
    <xf numFmtId="0" fontId="26" fillId="9" borderId="67" xfId="0" applyFont="1" applyFill="1" applyBorder="1" applyAlignment="1">
      <alignment horizontal="center" vertical="center"/>
    </xf>
    <xf numFmtId="0" fontId="26" fillId="9" borderId="69" xfId="0" applyFont="1" applyFill="1" applyBorder="1" applyAlignment="1">
      <alignment horizontal="center" vertical="center"/>
    </xf>
    <xf numFmtId="0" fontId="9" fillId="9" borderId="65" xfId="0" applyFont="1" applyFill="1" applyBorder="1" applyAlignment="1">
      <alignment horizontal="center" vertical="center"/>
    </xf>
    <xf numFmtId="0" fontId="9" fillId="9" borderId="68" xfId="0" applyFont="1" applyFill="1" applyBorder="1" applyAlignment="1">
      <alignment horizontal="center" vertical="center"/>
    </xf>
    <xf numFmtId="0" fontId="22" fillId="5" borderId="46" xfId="0" applyFont="1" applyFill="1" applyBorder="1" applyAlignment="1">
      <alignment horizontal="left" vertical="top" wrapText="1"/>
    </xf>
    <xf numFmtId="0" fontId="22" fillId="5" borderId="0" xfId="0" applyFont="1" applyFill="1" applyAlignment="1">
      <alignment horizontal="left" vertical="top" wrapText="1"/>
    </xf>
    <xf numFmtId="0" fontId="9" fillId="9" borderId="41" xfId="0" applyFont="1" applyFill="1" applyBorder="1" applyAlignment="1">
      <alignment horizontal="center"/>
    </xf>
    <xf numFmtId="0" fontId="9" fillId="9" borderId="46" xfId="0" applyFont="1" applyFill="1" applyBorder="1" applyAlignment="1">
      <alignment horizontal="center"/>
    </xf>
    <xf numFmtId="0" fontId="9" fillId="9" borderId="47" xfId="0" applyFont="1" applyFill="1" applyBorder="1" applyAlignment="1">
      <alignment horizontal="center"/>
    </xf>
    <xf numFmtId="0" fontId="21" fillId="9" borderId="34" xfId="0" applyFont="1" applyFill="1" applyBorder="1" applyAlignment="1">
      <alignment horizontal="center"/>
    </xf>
    <xf numFmtId="0" fontId="21" fillId="9" borderId="0" xfId="0" applyFont="1" applyFill="1" applyAlignment="1">
      <alignment horizontal="center"/>
    </xf>
    <xf numFmtId="0" fontId="21" fillId="9" borderId="36" xfId="0" applyFont="1" applyFill="1" applyBorder="1" applyAlignment="1">
      <alignment horizontal="center"/>
    </xf>
    <xf numFmtId="0" fontId="39" fillId="9" borderId="37" xfId="0" applyFont="1" applyFill="1" applyBorder="1" applyAlignment="1">
      <alignment horizontal="center"/>
    </xf>
    <xf numFmtId="0" fontId="39" fillId="9" borderId="39" xfId="0" applyFont="1" applyFill="1" applyBorder="1" applyAlignment="1">
      <alignment horizontal="center"/>
    </xf>
    <xf numFmtId="0" fontId="39" fillId="9" borderId="40" xfId="0" applyFont="1" applyFill="1" applyBorder="1" applyAlignment="1">
      <alignment horizontal="center"/>
    </xf>
    <xf numFmtId="0" fontId="4" fillId="5" borderId="41" xfId="0" applyFont="1" applyFill="1" applyBorder="1" applyAlignment="1">
      <alignment horizontal="center" vertical="center" wrapText="1"/>
    </xf>
    <xf numFmtId="0" fontId="4" fillId="5" borderId="34"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6" fillId="5" borderId="75"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6" fillId="5" borderId="73" xfId="0" applyFont="1" applyFill="1" applyBorder="1" applyAlignment="1">
      <alignment horizontal="center" vertical="center" wrapText="1"/>
    </xf>
    <xf numFmtId="0" fontId="4" fillId="0" borderId="0" xfId="11" applyFont="1" applyAlignment="1">
      <alignment horizontal="center"/>
    </xf>
    <xf numFmtId="0" fontId="9" fillId="2" borderId="44" xfId="11" applyFont="1" applyFill="1" applyBorder="1" applyAlignment="1">
      <alignment horizontal="center"/>
    </xf>
    <xf numFmtId="0" fontId="9" fillId="2" borderId="46" xfId="11" applyFont="1" applyFill="1" applyBorder="1" applyAlignment="1">
      <alignment horizontal="center"/>
    </xf>
    <xf numFmtId="0" fontId="9" fillId="2" borderId="71" xfId="11" applyFont="1" applyFill="1" applyBorder="1" applyAlignment="1">
      <alignment horizontal="center"/>
    </xf>
    <xf numFmtId="0" fontId="9" fillId="2" borderId="47" xfId="11" applyFont="1" applyFill="1" applyBorder="1" applyAlignment="1">
      <alignment horizontal="center"/>
    </xf>
    <xf numFmtId="0" fontId="3" fillId="0" borderId="0" xfId="11" applyFont="1" applyAlignment="1">
      <alignment horizontal="center" vertical="center"/>
    </xf>
    <xf numFmtId="0" fontId="6" fillId="0" borderId="0" xfId="11" applyFont="1" applyAlignment="1">
      <alignment horizontal="center" vertical="center"/>
    </xf>
    <xf numFmtId="0" fontId="35" fillId="9" borderId="73" xfId="0" applyFont="1" applyFill="1" applyBorder="1" applyAlignment="1">
      <alignment horizontal="center" vertical="center" wrapText="1" readingOrder="1"/>
    </xf>
    <xf numFmtId="0" fontId="35" fillId="9" borderId="75" xfId="0" applyFont="1" applyFill="1" applyBorder="1" applyAlignment="1">
      <alignment horizontal="center" vertical="center" wrapText="1" readingOrder="1"/>
    </xf>
    <xf numFmtId="0" fontId="35" fillId="9" borderId="6" xfId="0" applyFont="1" applyFill="1" applyBorder="1" applyAlignment="1">
      <alignment horizontal="center" vertical="center" wrapText="1" readingOrder="1"/>
    </xf>
    <xf numFmtId="0" fontId="5" fillId="0" borderId="0" xfId="11" applyFont="1" applyAlignment="1">
      <alignment horizontal="center"/>
    </xf>
    <xf numFmtId="0" fontId="34" fillId="0" borderId="0" xfId="0" applyFont="1" applyAlignment="1">
      <alignment horizontal="center" vertical="center"/>
    </xf>
    <xf numFmtId="0" fontId="35" fillId="2" borderId="65" xfId="0" applyFont="1" applyFill="1" applyBorder="1" applyAlignment="1">
      <alignment horizontal="center" vertical="center"/>
    </xf>
    <xf numFmtId="0" fontId="35" fillId="2" borderId="84" xfId="0" applyFont="1" applyFill="1" applyBorder="1" applyAlignment="1">
      <alignment horizontal="center" vertical="center"/>
    </xf>
    <xf numFmtId="0" fontId="35" fillId="2" borderId="73" xfId="0" applyFont="1" applyFill="1" applyBorder="1" applyAlignment="1">
      <alignment horizontal="center" vertical="center"/>
    </xf>
    <xf numFmtId="0" fontId="35" fillId="2" borderId="6" xfId="0" applyFont="1" applyFill="1" applyBorder="1" applyAlignment="1">
      <alignment horizontal="center" vertical="center"/>
    </xf>
    <xf numFmtId="0" fontId="28" fillId="14" borderId="65" xfId="0" applyFont="1" applyFill="1" applyBorder="1" applyAlignment="1">
      <alignment horizontal="center" vertical="center"/>
    </xf>
    <xf numFmtId="0" fontId="28" fillId="14" borderId="84" xfId="0" applyFont="1" applyFill="1" applyBorder="1" applyAlignment="1">
      <alignment horizontal="center" vertical="center"/>
    </xf>
    <xf numFmtId="0" fontId="4" fillId="0" borderId="0" xfId="0" applyFont="1" applyAlignment="1">
      <alignment wrapText="1"/>
    </xf>
    <xf numFmtId="0" fontId="7" fillId="0" borderId="0" xfId="0" applyFont="1" applyAlignment="1">
      <alignment horizontal="center" vertical="center" wrapText="1" readingOrder="1"/>
    </xf>
    <xf numFmtId="0" fontId="10" fillId="0" borderId="0" xfId="0" applyFont="1" applyAlignment="1">
      <alignment horizontal="center" vertical="top" wrapText="1" readingOrder="1"/>
    </xf>
    <xf numFmtId="0" fontId="9" fillId="6" borderId="169" xfId="0" applyFont="1" applyFill="1" applyBorder="1" applyAlignment="1">
      <alignment horizontal="center" vertical="center"/>
    </xf>
    <xf numFmtId="0" fontId="9" fillId="6" borderId="48" xfId="0" applyFont="1" applyFill="1" applyBorder="1" applyAlignment="1">
      <alignment horizontal="center" vertical="center"/>
    </xf>
    <xf numFmtId="0" fontId="9" fillId="6" borderId="170" xfId="0" applyFont="1" applyFill="1" applyBorder="1" applyAlignment="1">
      <alignment horizontal="center"/>
    </xf>
    <xf numFmtId="0" fontId="9" fillId="6" borderId="167" xfId="0" applyFont="1" applyFill="1" applyBorder="1" applyAlignment="1">
      <alignment horizontal="center"/>
    </xf>
    <xf numFmtId="0" fontId="9" fillId="6" borderId="171" xfId="0" applyFont="1" applyFill="1" applyBorder="1" applyAlignment="1">
      <alignment horizontal="center"/>
    </xf>
    <xf numFmtId="0" fontId="6" fillId="0" borderId="0" xfId="0" applyFont="1" applyAlignment="1">
      <alignment horizontal="center" wrapText="1"/>
    </xf>
    <xf numFmtId="0" fontId="93" fillId="0" borderId="0" xfId="0" applyFont="1" applyAlignment="1">
      <alignment horizontal="center" wrapText="1"/>
    </xf>
    <xf numFmtId="0" fontId="3" fillId="0" borderId="0" xfId="0" applyFont="1" applyAlignment="1">
      <alignment horizontal="center" wrapText="1"/>
    </xf>
    <xf numFmtId="0" fontId="5" fillId="0" borderId="0" xfId="0" applyFont="1" applyAlignment="1">
      <alignment horizontal="center" wrapText="1"/>
    </xf>
    <xf numFmtId="0" fontId="6" fillId="0" borderId="39" xfId="0" applyFont="1" applyBorder="1" applyAlignment="1">
      <alignment horizontal="center"/>
    </xf>
    <xf numFmtId="0" fontId="9" fillId="6" borderId="0" xfId="0" applyFont="1" applyFill="1" applyAlignment="1">
      <alignment horizontal="justify" vertical="center"/>
    </xf>
    <xf numFmtId="0" fontId="6" fillId="7" borderId="156" xfId="0" applyFont="1" applyFill="1" applyBorder="1" applyAlignment="1">
      <alignment horizontal="center" vertical="center"/>
    </xf>
    <xf numFmtId="0" fontId="4" fillId="7" borderId="156" xfId="0" applyFont="1" applyFill="1" applyBorder="1" applyAlignment="1">
      <alignment horizontal="left" vertical="center"/>
    </xf>
    <xf numFmtId="0" fontId="9" fillId="6" borderId="17" xfId="0" applyFont="1" applyFill="1" applyBorder="1" applyAlignment="1">
      <alignment horizontal="justify" vertical="center"/>
    </xf>
    <xf numFmtId="43" fontId="7" fillId="0" borderId="28" xfId="1" applyFont="1" applyBorder="1" applyAlignment="1">
      <alignment horizontal="center" vertical="center"/>
    </xf>
    <xf numFmtId="43" fontId="10" fillId="0" borderId="28" xfId="1" applyFont="1" applyFill="1" applyBorder="1" applyAlignment="1">
      <alignment horizontal="center" vertical="center"/>
    </xf>
    <xf numFmtId="43" fontId="7" fillId="0" borderId="28" xfId="1" applyFont="1" applyFill="1" applyBorder="1" applyAlignment="1">
      <alignment horizontal="center" vertical="center"/>
    </xf>
    <xf numFmtId="43" fontId="85" fillId="0" borderId="15" xfId="1" applyFont="1" applyBorder="1" applyAlignment="1">
      <alignment horizontal="center" vertical="center"/>
    </xf>
    <xf numFmtId="0" fontId="4" fillId="0" borderId="156" xfId="0" applyFont="1" applyBorder="1" applyAlignment="1">
      <alignment horizontal="left" vertical="center"/>
    </xf>
    <xf numFmtId="172" fontId="4" fillId="0" borderId="156" xfId="1" applyNumberFormat="1" applyFont="1" applyBorder="1" applyAlignment="1">
      <alignment horizontal="center" vertical="center"/>
    </xf>
    <xf numFmtId="0" fontId="4" fillId="7" borderId="156" xfId="0" applyFont="1" applyFill="1" applyBorder="1" applyAlignment="1">
      <alignment horizontal="justify" vertical="center"/>
    </xf>
    <xf numFmtId="0" fontId="9" fillId="6" borderId="88" xfId="0" applyFont="1" applyFill="1" applyBorder="1" applyAlignment="1">
      <alignment horizontal="center" vertical="center"/>
    </xf>
    <xf numFmtId="0" fontId="9" fillId="6" borderId="91" xfId="0" applyFont="1" applyFill="1" applyBorder="1" applyAlignment="1">
      <alignment horizontal="center" vertical="center"/>
    </xf>
    <xf numFmtId="0" fontId="9" fillId="6" borderId="8" xfId="0" applyFont="1" applyFill="1" applyBorder="1" applyAlignment="1">
      <alignment horizontal="center" vertical="center"/>
    </xf>
    <xf numFmtId="0" fontId="9" fillId="6" borderId="10" xfId="0" applyFont="1" applyFill="1" applyBorder="1" applyAlignment="1">
      <alignment horizontal="center" vertical="center"/>
    </xf>
    <xf numFmtId="0" fontId="9" fillId="6" borderId="89" xfId="0" applyFont="1" applyFill="1" applyBorder="1" applyAlignment="1">
      <alignment horizontal="center" vertical="center"/>
    </xf>
    <xf numFmtId="0" fontId="9" fillId="6" borderId="0" xfId="0" applyFont="1" applyFill="1" applyAlignment="1">
      <alignment horizontal="center" vertical="center"/>
    </xf>
    <xf numFmtId="0" fontId="9" fillId="6" borderId="90" xfId="0" applyFont="1" applyFill="1" applyBorder="1" applyAlignment="1">
      <alignment horizontal="center" vertical="center"/>
    </xf>
    <xf numFmtId="0" fontId="9" fillId="6" borderId="1" xfId="0" applyFont="1" applyFill="1" applyBorder="1" applyAlignment="1">
      <alignment horizontal="center" vertical="center"/>
    </xf>
    <xf numFmtId="0" fontId="7" fillId="0" borderId="0" xfId="4" applyFont="1" applyAlignment="1">
      <alignment horizontal="center" vertical="center"/>
    </xf>
    <xf numFmtId="0" fontId="9" fillId="6" borderId="20" xfId="7" applyFont="1" applyFill="1" applyBorder="1" applyAlignment="1">
      <alignment horizontal="center" vertical="center"/>
    </xf>
    <xf numFmtId="0" fontId="9" fillId="6" borderId="16" xfId="7" applyFont="1" applyFill="1" applyBorder="1" applyAlignment="1">
      <alignment horizontal="center" vertical="center" wrapText="1"/>
    </xf>
    <xf numFmtId="0" fontId="9" fillId="6" borderId="18" xfId="7" applyFont="1" applyFill="1" applyBorder="1" applyAlignment="1">
      <alignment horizontal="center" vertical="center" wrapText="1"/>
    </xf>
    <xf numFmtId="0" fontId="9" fillId="6" borderId="18" xfId="7" applyFont="1" applyFill="1" applyBorder="1" applyAlignment="1">
      <alignment horizontal="center" vertical="center"/>
    </xf>
    <xf numFmtId="0" fontId="9" fillId="6" borderId="16" xfId="7" applyFont="1" applyFill="1" applyBorder="1" applyAlignment="1">
      <alignment horizontal="center" vertical="center"/>
    </xf>
    <xf numFmtId="0" fontId="9" fillId="6" borderId="16" xfId="0" applyFont="1" applyFill="1" applyBorder="1" applyAlignment="1">
      <alignment horizontal="center" vertical="center"/>
    </xf>
    <xf numFmtId="0" fontId="9" fillId="6" borderId="16" xfId="0" applyFont="1" applyFill="1" applyBorder="1" applyAlignment="1">
      <alignment horizontal="center" vertical="center" wrapText="1"/>
    </xf>
    <xf numFmtId="0" fontId="9" fillId="6" borderId="18" xfId="0" applyFont="1" applyFill="1" applyBorder="1" applyAlignment="1">
      <alignment horizontal="center" vertical="center" wrapText="1"/>
    </xf>
    <xf numFmtId="0" fontId="9" fillId="6" borderId="4" xfId="4" applyFont="1" applyFill="1" applyBorder="1" applyAlignment="1">
      <alignment horizontal="center" vertical="center"/>
    </xf>
    <xf numFmtId="0" fontId="9" fillId="6" borderId="7" xfId="4" applyFont="1" applyFill="1" applyBorder="1" applyAlignment="1">
      <alignment horizontal="center" vertical="center"/>
    </xf>
    <xf numFmtId="0" fontId="9" fillId="6" borderId="4" xfId="4" applyFont="1" applyFill="1" applyBorder="1" applyAlignment="1">
      <alignment horizontal="center" vertical="center" wrapText="1"/>
    </xf>
    <xf numFmtId="0" fontId="9" fillId="6" borderId="9" xfId="4" applyFont="1" applyFill="1" applyBorder="1" applyAlignment="1">
      <alignment horizontal="center" vertical="center" wrapText="1"/>
    </xf>
    <xf numFmtId="0" fontId="55" fillId="6" borderId="106" xfId="0" applyFont="1" applyFill="1" applyBorder="1" applyAlignment="1">
      <alignment horizontal="center" vertical="center"/>
    </xf>
    <xf numFmtId="0" fontId="55" fillId="6" borderId="108" xfId="0" applyFont="1" applyFill="1" applyBorder="1" applyAlignment="1">
      <alignment horizontal="center" vertical="center"/>
    </xf>
    <xf numFmtId="0" fontId="55" fillId="6" borderId="107" xfId="0" applyFont="1" applyFill="1" applyBorder="1" applyAlignment="1">
      <alignment horizontal="center" vertical="center" wrapText="1"/>
    </xf>
    <xf numFmtId="0" fontId="55" fillId="6" borderId="109" xfId="0" applyFont="1" applyFill="1" applyBorder="1" applyAlignment="1">
      <alignment horizontal="center" vertical="center"/>
    </xf>
    <xf numFmtId="0" fontId="55" fillId="6" borderId="98" xfId="0" applyFont="1" applyFill="1" applyBorder="1" applyAlignment="1">
      <alignment horizontal="center" vertical="center" wrapText="1"/>
    </xf>
    <xf numFmtId="0" fontId="55" fillId="6" borderId="100" xfId="0" applyFont="1" applyFill="1" applyBorder="1" applyAlignment="1">
      <alignment horizontal="center" vertical="center" wrapText="1"/>
    </xf>
    <xf numFmtId="0" fontId="3" fillId="0" borderId="0" xfId="0" applyFont="1" applyAlignment="1">
      <alignment horizontal="center" vertical="center"/>
    </xf>
    <xf numFmtId="0" fontId="83" fillId="0" borderId="0" xfId="0" applyFont="1" applyAlignment="1">
      <alignment horizontal="center" vertical="center"/>
    </xf>
    <xf numFmtId="0" fontId="79" fillId="0" borderId="0" xfId="0" applyFont="1" applyAlignment="1">
      <alignment horizontal="left" vertical="center" wrapText="1"/>
    </xf>
    <xf numFmtId="0" fontId="5" fillId="0" borderId="0" xfId="0" applyFont="1" applyAlignment="1">
      <alignment horizontal="center" vertical="center"/>
    </xf>
    <xf numFmtId="0" fontId="3" fillId="5" borderId="0" xfId="0" applyFont="1" applyFill="1" applyAlignment="1">
      <alignment horizontal="center" vertical="center"/>
    </xf>
    <xf numFmtId="0" fontId="11" fillId="5" borderId="165" xfId="0" applyFont="1" applyFill="1" applyBorder="1" applyAlignment="1">
      <alignment horizontal="left" vertical="center"/>
    </xf>
    <xf numFmtId="0" fontId="26" fillId="25" borderId="22" xfId="0" applyFont="1" applyFill="1" applyBorder="1" applyAlignment="1">
      <alignment horizontal="center" vertical="center"/>
    </xf>
    <xf numFmtId="0" fontId="26" fillId="25" borderId="19" xfId="0" applyFont="1" applyFill="1" applyBorder="1" applyAlignment="1">
      <alignment horizontal="center" vertical="center" wrapText="1"/>
    </xf>
    <xf numFmtId="0" fontId="26" fillId="25" borderId="157" xfId="0" applyFont="1" applyFill="1" applyBorder="1" applyAlignment="1">
      <alignment horizontal="center" vertical="center" wrapText="1"/>
    </xf>
    <xf numFmtId="0" fontId="9" fillId="17" borderId="72" xfId="0" applyFont="1" applyFill="1" applyBorder="1" applyAlignment="1">
      <alignment horizontal="center" vertical="center" wrapText="1"/>
    </xf>
    <xf numFmtId="0" fontId="9" fillId="17" borderId="19" xfId="0" applyFont="1" applyFill="1" applyBorder="1" applyAlignment="1">
      <alignment horizontal="center" vertical="center" wrapText="1"/>
    </xf>
    <xf numFmtId="0" fontId="9" fillId="17" borderId="23" xfId="0" applyFont="1" applyFill="1" applyBorder="1" applyAlignment="1">
      <alignment horizontal="center" vertical="center" wrapText="1"/>
    </xf>
    <xf numFmtId="0" fontId="9" fillId="17" borderId="18" xfId="0" applyFont="1" applyFill="1" applyBorder="1" applyAlignment="1">
      <alignment horizontal="center" vertical="center" wrapText="1"/>
    </xf>
    <xf numFmtId="0" fontId="9" fillId="17" borderId="21" xfId="0" applyFont="1" applyFill="1" applyBorder="1" applyAlignment="1">
      <alignment horizontal="center" vertical="center" wrapText="1"/>
    </xf>
    <xf numFmtId="0" fontId="9" fillId="17" borderId="0" xfId="0" applyFont="1" applyFill="1" applyAlignment="1">
      <alignment horizontal="center" vertical="center" wrapText="1"/>
    </xf>
    <xf numFmtId="0" fontId="9" fillId="17" borderId="70" xfId="0" applyFont="1" applyFill="1" applyBorder="1" applyAlignment="1">
      <alignment horizontal="center" vertical="center"/>
    </xf>
    <xf numFmtId="0" fontId="9" fillId="17" borderId="119" xfId="0" applyFont="1" applyFill="1" applyBorder="1" applyAlignment="1">
      <alignment horizontal="center" vertical="center"/>
    </xf>
    <xf numFmtId="0" fontId="9" fillId="17" borderId="120" xfId="0" applyFont="1" applyFill="1" applyBorder="1" applyAlignment="1">
      <alignment horizontal="center" vertical="center"/>
    </xf>
    <xf numFmtId="0" fontId="9" fillId="17" borderId="44" xfId="0" applyFont="1" applyFill="1" applyBorder="1" applyAlignment="1">
      <alignment horizontal="center" vertical="center" wrapText="1"/>
    </xf>
    <xf numFmtId="0" fontId="9" fillId="17" borderId="46" xfId="0" applyFont="1" applyFill="1" applyBorder="1" applyAlignment="1">
      <alignment horizontal="center" vertical="center" wrapText="1"/>
    </xf>
    <xf numFmtId="0" fontId="9" fillId="17" borderId="71" xfId="0" applyFont="1" applyFill="1" applyBorder="1" applyAlignment="1">
      <alignment horizontal="center" vertical="center" wrapText="1"/>
    </xf>
    <xf numFmtId="0" fontId="71" fillId="0" borderId="0" xfId="0" applyFont="1" applyAlignment="1">
      <alignment horizontal="left" vertical="center" wrapText="1"/>
    </xf>
    <xf numFmtId="0" fontId="9" fillId="6" borderId="18" xfId="12" applyFont="1" applyFill="1" applyBorder="1" applyAlignment="1">
      <alignment horizontal="center" vertical="center"/>
    </xf>
    <xf numFmtId="0" fontId="9" fillId="6" borderId="19" xfId="12" applyFont="1" applyFill="1" applyBorder="1" applyAlignment="1">
      <alignment horizontal="center" vertical="center"/>
    </xf>
    <xf numFmtId="0" fontId="9" fillId="6" borderId="25" xfId="12" applyFont="1" applyFill="1" applyBorder="1" applyAlignment="1">
      <alignment horizontal="center" vertical="center"/>
    </xf>
    <xf numFmtId="0" fontId="9" fillId="6" borderId="22" xfId="12" applyFont="1" applyFill="1" applyBorder="1" applyAlignment="1">
      <alignment horizontal="center" vertical="center"/>
    </xf>
    <xf numFmtId="0" fontId="22" fillId="0" borderId="0" xfId="0" applyFont="1" applyAlignment="1">
      <alignment horizontal="left"/>
    </xf>
    <xf numFmtId="0" fontId="3" fillId="0" borderId="0" xfId="0" applyFont="1" applyAlignment="1">
      <alignment horizontal="center"/>
    </xf>
    <xf numFmtId="0" fontId="5" fillId="0" borderId="0" xfId="0" applyFont="1" applyAlignment="1">
      <alignment horizontal="center"/>
    </xf>
    <xf numFmtId="0" fontId="9" fillId="6" borderId="119" xfId="12" applyFont="1" applyFill="1" applyBorder="1" applyAlignment="1">
      <alignment horizontal="center" vertical="center"/>
    </xf>
    <xf numFmtId="0" fontId="9" fillId="6" borderId="15" xfId="12" applyFont="1" applyFill="1" applyBorder="1" applyAlignment="1">
      <alignment horizontal="center"/>
    </xf>
    <xf numFmtId="0" fontId="9" fillId="6" borderId="17" xfId="12" applyFont="1" applyFill="1" applyBorder="1" applyAlignment="1">
      <alignment horizontal="center"/>
    </xf>
    <xf numFmtId="0" fontId="9" fillId="6" borderId="24" xfId="12" applyFont="1" applyFill="1" applyBorder="1" applyAlignment="1">
      <alignment horizontal="center"/>
    </xf>
    <xf numFmtId="0" fontId="9" fillId="6" borderId="15" xfId="12" applyFont="1" applyFill="1" applyBorder="1" applyAlignment="1">
      <alignment horizontal="center" vertical="center"/>
    </xf>
    <xf numFmtId="0" fontId="9" fillId="6" borderId="24" xfId="12" applyFont="1" applyFill="1" applyBorder="1" applyAlignment="1">
      <alignment horizontal="center" vertical="center"/>
    </xf>
    <xf numFmtId="0" fontId="9" fillId="6" borderId="18" xfId="12" applyFont="1" applyFill="1" applyBorder="1" applyAlignment="1">
      <alignment horizontal="center" vertical="center" wrapText="1"/>
    </xf>
    <xf numFmtId="0" fontId="9" fillId="6" borderId="19" xfId="12" applyFont="1" applyFill="1" applyBorder="1" applyAlignment="1">
      <alignment horizontal="center" vertical="center" wrapText="1"/>
    </xf>
    <xf numFmtId="0" fontId="9" fillId="6" borderId="21" xfId="12" applyFont="1" applyFill="1" applyBorder="1" applyAlignment="1">
      <alignment horizontal="center" vertical="center"/>
    </xf>
    <xf numFmtId="0" fontId="9" fillId="6" borderId="0" xfId="12" applyFont="1" applyFill="1" applyAlignment="1">
      <alignment horizontal="center" vertical="center"/>
    </xf>
    <xf numFmtId="0" fontId="51" fillId="0" borderId="0" xfId="0" applyFont="1" applyAlignment="1">
      <alignment horizontal="center" vertical="center" readingOrder="1"/>
    </xf>
    <xf numFmtId="0" fontId="50" fillId="0" borderId="0" xfId="0" applyFont="1" applyAlignment="1">
      <alignment horizontal="center" vertical="center" readingOrder="1"/>
    </xf>
    <xf numFmtId="0" fontId="9" fillId="6" borderId="23" xfId="7" applyFont="1" applyFill="1" applyBorder="1" applyAlignment="1">
      <alignment horizontal="center" vertical="center" wrapText="1"/>
    </xf>
    <xf numFmtId="0" fontId="37" fillId="0" borderId="0" xfId="4" applyFont="1" applyAlignment="1">
      <alignment horizontal="center" vertical="center"/>
    </xf>
    <xf numFmtId="0" fontId="38" fillId="0" borderId="17" xfId="4" applyFont="1" applyBorder="1" applyAlignment="1">
      <alignment horizontal="center" vertical="center"/>
    </xf>
    <xf numFmtId="0" fontId="9" fillId="6" borderId="25" xfId="7" applyFont="1" applyFill="1" applyBorder="1" applyAlignment="1">
      <alignment horizontal="center" vertical="center"/>
    </xf>
    <xf numFmtId="0" fontId="9" fillId="6" borderId="22" xfId="7" applyFont="1" applyFill="1" applyBorder="1" applyAlignment="1">
      <alignment horizontal="center" vertical="center"/>
    </xf>
    <xf numFmtId="0" fontId="9" fillId="6" borderId="24" xfId="7" applyFont="1" applyFill="1" applyBorder="1" applyAlignment="1">
      <alignment horizontal="center" vertical="center"/>
    </xf>
    <xf numFmtId="0" fontId="9" fillId="6" borderId="12" xfId="7" applyFont="1" applyFill="1" applyBorder="1" applyAlignment="1">
      <alignment horizontal="center" vertical="center"/>
    </xf>
    <xf numFmtId="0" fontId="9" fillId="6" borderId="13" xfId="7" applyFont="1" applyFill="1" applyBorder="1" applyAlignment="1">
      <alignment horizontal="center" vertical="center"/>
    </xf>
    <xf numFmtId="0" fontId="9" fillId="6" borderId="16" xfId="4" applyFont="1" applyFill="1" applyBorder="1" applyAlignment="1">
      <alignment horizontal="center" vertical="center"/>
    </xf>
    <xf numFmtId="0" fontId="9" fillId="6" borderId="42" xfId="0" applyFont="1" applyFill="1" applyBorder="1" applyAlignment="1">
      <alignment horizontal="center" wrapText="1"/>
    </xf>
    <xf numFmtId="0" fontId="9" fillId="6" borderId="43" xfId="0" applyFont="1" applyFill="1" applyBorder="1" applyAlignment="1">
      <alignment horizontal="center" wrapText="1"/>
    </xf>
    <xf numFmtId="0" fontId="9" fillId="6" borderId="236" xfId="0" applyFont="1" applyFill="1" applyBorder="1" applyAlignment="1">
      <alignment horizontal="center" wrapText="1"/>
    </xf>
    <xf numFmtId="0" fontId="6" fillId="27" borderId="65" xfId="0" applyFont="1" applyFill="1" applyBorder="1" applyAlignment="1">
      <alignment horizontal="center" vertical="center" wrapText="1"/>
    </xf>
    <xf numFmtId="0" fontId="6" fillId="27" borderId="68" xfId="0" applyFont="1" applyFill="1" applyBorder="1" applyAlignment="1">
      <alignment horizontal="center" vertical="center" wrapText="1"/>
    </xf>
    <xf numFmtId="0" fontId="6" fillId="27" borderId="84" xfId="0" applyFont="1" applyFill="1" applyBorder="1" applyAlignment="1">
      <alignment horizontal="center" vertical="center" wrapText="1"/>
    </xf>
    <xf numFmtId="0" fontId="10" fillId="0" borderId="30" xfId="0" applyFont="1" applyBorder="1" applyAlignment="1">
      <alignment horizontal="center" vertical="center" wrapText="1"/>
    </xf>
    <xf numFmtId="0" fontId="10" fillId="0" borderId="166" xfId="0" applyFont="1" applyBorder="1" applyAlignment="1">
      <alignment horizontal="center" vertical="center" wrapText="1"/>
    </xf>
    <xf numFmtId="0" fontId="9" fillId="25" borderId="177" xfId="0" applyFont="1" applyFill="1" applyBorder="1" applyAlignment="1">
      <alignment horizontal="center" vertical="center" wrapText="1"/>
    </xf>
    <xf numFmtId="0" fontId="9" fillId="25" borderId="229" xfId="0" applyFont="1" applyFill="1" applyBorder="1" applyAlignment="1">
      <alignment horizontal="center" vertical="center" wrapText="1"/>
    </xf>
    <xf numFmtId="0" fontId="10" fillId="0" borderId="49" xfId="0" applyFont="1" applyBorder="1" applyAlignment="1">
      <alignment horizontal="center" vertical="center" wrapText="1"/>
    </xf>
    <xf numFmtId="0" fontId="6" fillId="27" borderId="41" xfId="0" applyFont="1" applyFill="1" applyBorder="1" applyAlignment="1">
      <alignment horizontal="center" vertical="center" wrapText="1"/>
    </xf>
    <xf numFmtId="0" fontId="6" fillId="27" borderId="37" xfId="0" applyFont="1" applyFill="1" applyBorder="1" applyAlignment="1">
      <alignment horizontal="center" vertical="center" wrapText="1"/>
    </xf>
    <xf numFmtId="0" fontId="10" fillId="0" borderId="234" xfId="0" applyFont="1" applyBorder="1" applyAlignment="1">
      <alignment horizontal="center" vertical="center" wrapText="1"/>
    </xf>
    <xf numFmtId="0" fontId="9" fillId="25" borderId="185" xfId="0" applyFont="1" applyFill="1" applyBorder="1" applyAlignment="1">
      <alignment horizontal="center" vertical="center" wrapText="1"/>
    </xf>
    <xf numFmtId="0" fontId="9" fillId="25" borderId="97" xfId="0" applyFont="1" applyFill="1" applyBorder="1" applyAlignment="1">
      <alignment horizontal="center" vertical="center" wrapText="1"/>
    </xf>
    <xf numFmtId="0" fontId="9" fillId="25" borderId="227" xfId="0" applyFont="1" applyFill="1" applyBorder="1" applyAlignment="1">
      <alignment horizontal="center" vertical="center" wrapText="1"/>
    </xf>
    <xf numFmtId="0" fontId="9" fillId="25" borderId="228" xfId="0" applyFont="1" applyFill="1" applyBorder="1" applyAlignment="1">
      <alignment horizontal="center" vertical="center" wrapText="1"/>
    </xf>
    <xf numFmtId="0" fontId="6" fillId="0" borderId="0" xfId="0" applyFont="1" applyAlignment="1">
      <alignment horizontal="center" vertical="center" wrapText="1"/>
    </xf>
    <xf numFmtId="0" fontId="7" fillId="5" borderId="0" xfId="12" applyFont="1" applyFill="1" applyAlignment="1">
      <alignment horizontal="center" vertical="center" wrapText="1" readingOrder="1"/>
    </xf>
    <xf numFmtId="0" fontId="10" fillId="5" borderId="0" xfId="12" applyFont="1" applyFill="1" applyAlignment="1">
      <alignment horizontal="center" vertical="top" wrapText="1" readingOrder="1"/>
    </xf>
    <xf numFmtId="0" fontId="7" fillId="5" borderId="0" xfId="4" applyFont="1" applyFill="1" applyAlignment="1">
      <alignment horizontal="center" vertical="center"/>
    </xf>
    <xf numFmtId="0" fontId="9" fillId="25" borderId="179" xfId="0" applyFont="1" applyFill="1" applyBorder="1" applyAlignment="1">
      <alignment horizontal="center" vertical="center" wrapText="1"/>
    </xf>
    <xf numFmtId="0" fontId="6" fillId="27" borderId="226" xfId="0" applyFont="1" applyFill="1" applyBorder="1" applyAlignment="1">
      <alignment horizontal="center" vertical="center" wrapText="1"/>
    </xf>
    <xf numFmtId="0" fontId="6" fillId="27" borderId="233" xfId="0" applyFont="1" applyFill="1" applyBorder="1" applyAlignment="1">
      <alignment horizontal="center" vertical="center" wrapText="1"/>
    </xf>
    <xf numFmtId="0" fontId="6" fillId="27" borderId="34" xfId="0" applyFont="1" applyFill="1" applyBorder="1" applyAlignment="1">
      <alignment horizontal="center" vertical="center" wrapText="1"/>
    </xf>
    <xf numFmtId="0" fontId="9" fillId="25" borderId="237" xfId="0" applyFont="1" applyFill="1" applyBorder="1" applyAlignment="1">
      <alignment horizontal="center" vertical="center" wrapText="1"/>
    </xf>
    <xf numFmtId="0" fontId="9" fillId="25" borderId="8" xfId="0" applyFont="1" applyFill="1" applyBorder="1" applyAlignment="1">
      <alignment horizontal="center" vertical="center" wrapText="1"/>
    </xf>
    <xf numFmtId="0" fontId="6" fillId="27" borderId="32" xfId="0" applyFont="1" applyFill="1" applyBorder="1" applyAlignment="1">
      <alignment horizontal="center" vertical="center" wrapText="1"/>
    </xf>
    <xf numFmtId="0" fontId="9" fillId="6" borderId="155" xfId="0" applyFont="1" applyFill="1" applyBorder="1" applyAlignment="1">
      <alignment horizontal="center"/>
    </xf>
    <xf numFmtId="0" fontId="9" fillId="6" borderId="95" xfId="0" applyFont="1" applyFill="1" applyBorder="1" applyAlignment="1">
      <alignment horizontal="center"/>
    </xf>
    <xf numFmtId="0" fontId="0" fillId="27" borderId="68" xfId="0" applyFill="1" applyBorder="1" applyAlignment="1">
      <alignment horizontal="center" vertical="center" wrapText="1"/>
    </xf>
    <xf numFmtId="0" fontId="0" fillId="27" borderId="84" xfId="0" applyFill="1" applyBorder="1" applyAlignment="1">
      <alignment horizontal="center" vertical="center" wrapText="1"/>
    </xf>
    <xf numFmtId="0" fontId="4" fillId="0" borderId="66" xfId="0" applyFont="1" applyBorder="1" applyAlignment="1">
      <alignment horizontal="center" vertical="center" wrapText="1"/>
    </xf>
    <xf numFmtId="0" fontId="4" fillId="0" borderId="85" xfId="0" applyFont="1" applyBorder="1" applyAlignment="1">
      <alignment horizontal="center" vertical="center" wrapText="1"/>
    </xf>
    <xf numFmtId="0" fontId="6" fillId="27" borderId="29" xfId="0" applyFont="1" applyFill="1" applyBorder="1" applyAlignment="1">
      <alignment horizontal="center" vertical="center" wrapText="1"/>
    </xf>
    <xf numFmtId="0" fontId="4" fillId="0" borderId="169" xfId="0" applyFont="1" applyBorder="1" applyAlignment="1">
      <alignment horizontal="center" vertical="center" wrapText="1"/>
    </xf>
    <xf numFmtId="0" fontId="4" fillId="0" borderId="48" xfId="0" applyFont="1" applyBorder="1" applyAlignment="1">
      <alignment horizontal="center" vertical="center" wrapText="1"/>
    </xf>
    <xf numFmtId="0" fontId="9" fillId="25" borderId="227" xfId="0" applyFont="1" applyFill="1" applyBorder="1" applyAlignment="1">
      <alignment horizontal="center" vertical="center"/>
    </xf>
    <xf numFmtId="0" fontId="9" fillId="25" borderId="228" xfId="0" applyFont="1" applyFill="1" applyBorder="1" applyAlignment="1">
      <alignment horizontal="center" vertical="center"/>
    </xf>
    <xf numFmtId="0" fontId="9" fillId="25" borderId="185" xfId="0" applyFont="1" applyFill="1" applyBorder="1" applyAlignment="1">
      <alignment horizontal="center" vertical="center"/>
    </xf>
    <xf numFmtId="0" fontId="9" fillId="25" borderId="97" xfId="0" applyFont="1" applyFill="1" applyBorder="1" applyAlignment="1">
      <alignment horizontal="center" vertical="center"/>
    </xf>
    <xf numFmtId="0" fontId="9" fillId="6" borderId="181" xfId="0" applyFont="1" applyFill="1" applyBorder="1" applyAlignment="1">
      <alignment horizontal="center"/>
    </xf>
    <xf numFmtId="0" fontId="9" fillId="6" borderId="136" xfId="0" applyFont="1" applyFill="1" applyBorder="1" applyAlignment="1">
      <alignment horizontal="center"/>
    </xf>
    <xf numFmtId="0" fontId="9" fillId="25" borderId="223" xfId="0" applyFont="1" applyFill="1" applyBorder="1" applyAlignment="1">
      <alignment horizontal="center" vertical="center" wrapText="1"/>
    </xf>
    <xf numFmtId="0" fontId="9" fillId="25" borderId="225" xfId="0" applyFont="1" applyFill="1" applyBorder="1" applyAlignment="1">
      <alignment horizontal="center" vertical="center" wrapText="1"/>
    </xf>
    <xf numFmtId="0" fontId="6" fillId="27" borderId="243" xfId="0" applyFont="1" applyFill="1" applyBorder="1" applyAlignment="1">
      <alignment horizontal="center" vertical="center" wrapText="1"/>
    </xf>
    <xf numFmtId="0" fontId="9" fillId="25" borderId="221" xfId="0" applyFont="1" applyFill="1" applyBorder="1" applyAlignment="1">
      <alignment horizontal="center" vertical="center"/>
    </xf>
    <xf numFmtId="0" fontId="9" fillId="25" borderId="224" xfId="0" applyFont="1" applyFill="1" applyBorder="1" applyAlignment="1">
      <alignment horizontal="center" vertical="center"/>
    </xf>
    <xf numFmtId="0" fontId="9" fillId="25" borderId="222" xfId="0" applyFont="1" applyFill="1" applyBorder="1" applyAlignment="1">
      <alignment horizontal="center" vertical="center"/>
    </xf>
    <xf numFmtId="0" fontId="9" fillId="25" borderId="8" xfId="0" applyFont="1" applyFill="1" applyBorder="1" applyAlignment="1">
      <alignment horizontal="center" vertical="center"/>
    </xf>
    <xf numFmtId="0" fontId="9" fillId="25" borderId="222" xfId="0" applyFont="1" applyFill="1" applyBorder="1" applyAlignment="1">
      <alignment horizontal="center" vertical="center" wrapText="1"/>
    </xf>
    <xf numFmtId="0" fontId="10" fillId="0" borderId="66" xfId="0" applyFont="1" applyBorder="1" applyAlignment="1">
      <alignment horizontal="center" vertical="center" wrapText="1"/>
    </xf>
    <xf numFmtId="0" fontId="0" fillId="0" borderId="85" xfId="0" applyBorder="1" applyAlignment="1">
      <alignment horizontal="center" vertical="center" wrapText="1"/>
    </xf>
    <xf numFmtId="0" fontId="9" fillId="25" borderId="221" xfId="0" applyFont="1" applyFill="1" applyBorder="1" applyAlignment="1">
      <alignment horizontal="center" vertical="center" wrapText="1"/>
    </xf>
    <xf numFmtId="0" fontId="9" fillId="25" borderId="224" xfId="0" applyFont="1" applyFill="1" applyBorder="1" applyAlignment="1">
      <alignment horizontal="center" vertical="center" wrapText="1"/>
    </xf>
    <xf numFmtId="0" fontId="6" fillId="0" borderId="95" xfId="0" applyFont="1" applyBorder="1" applyAlignment="1">
      <alignment horizontal="center" vertical="center" wrapText="1"/>
    </xf>
    <xf numFmtId="0" fontId="7" fillId="0" borderId="0" xfId="0" applyFont="1" applyAlignment="1">
      <alignment horizontal="center" vertical="center" wrapText="1"/>
    </xf>
    <xf numFmtId="0" fontId="10" fillId="0" borderId="0" xfId="4" applyFont="1" applyAlignment="1">
      <alignment horizontal="center" vertical="center"/>
    </xf>
    <xf numFmtId="0" fontId="9" fillId="6" borderId="21" xfId="7" applyFont="1" applyFill="1" applyBorder="1" applyAlignment="1">
      <alignment horizontal="center" vertical="center"/>
    </xf>
    <xf numFmtId="0" fontId="9" fillId="6" borderId="0" xfId="7" applyFont="1" applyFill="1" applyAlignment="1">
      <alignment horizontal="center" vertical="center"/>
    </xf>
    <xf numFmtId="0" fontId="9" fillId="6" borderId="17" xfId="7" applyFont="1" applyFill="1" applyBorder="1" applyAlignment="1">
      <alignment horizontal="center" vertical="center"/>
    </xf>
    <xf numFmtId="0" fontId="7" fillId="0" borderId="0" xfId="22" applyFont="1" applyAlignment="1">
      <alignment horizontal="center"/>
    </xf>
    <xf numFmtId="0" fontId="4" fillId="0" borderId="0" xfId="22" applyFont="1" applyAlignment="1">
      <alignment horizontal="center"/>
    </xf>
    <xf numFmtId="0" fontId="102" fillId="25" borderId="151" xfId="22" applyFont="1" applyFill="1" applyBorder="1" applyAlignment="1">
      <alignment horizontal="center" vertical="center"/>
    </xf>
    <xf numFmtId="0" fontId="102" fillId="25" borderId="88" xfId="22" applyFont="1" applyFill="1" applyBorder="1" applyAlignment="1">
      <alignment horizontal="center" vertical="center"/>
    </xf>
    <xf numFmtId="0" fontId="102" fillId="25" borderId="91" xfId="22" applyFont="1" applyFill="1" applyBorder="1" applyAlignment="1">
      <alignment horizontal="center" vertical="center"/>
    </xf>
    <xf numFmtId="0" fontId="102" fillId="25" borderId="185" xfId="22" applyFont="1" applyFill="1" applyBorder="1" applyAlignment="1">
      <alignment horizontal="center" vertical="center" wrapText="1"/>
    </xf>
    <xf numFmtId="0" fontId="102" fillId="25" borderId="10" xfId="22" applyFont="1" applyFill="1" applyBorder="1" applyAlignment="1">
      <alignment horizontal="center" vertical="center" wrapText="1"/>
    </xf>
    <xf numFmtId="0" fontId="102" fillId="6" borderId="1" xfId="21" applyFont="1" applyFill="1" applyBorder="1" applyAlignment="1">
      <alignment horizontal="center"/>
    </xf>
    <xf numFmtId="0" fontId="102" fillId="25" borderId="89" xfId="22" applyFont="1" applyFill="1" applyBorder="1" applyAlignment="1">
      <alignment horizontal="center" vertical="center" wrapText="1"/>
    </xf>
    <xf numFmtId="0" fontId="102" fillId="25" borderId="90" xfId="22" applyFont="1" applyFill="1" applyBorder="1" applyAlignment="1">
      <alignment horizontal="center" vertical="center" wrapText="1"/>
    </xf>
    <xf numFmtId="0" fontId="102" fillId="6" borderId="186" xfId="21" applyFont="1" applyFill="1" applyBorder="1" applyAlignment="1">
      <alignment horizontal="center"/>
    </xf>
    <xf numFmtId="0" fontId="102" fillId="6" borderId="187" xfId="21" applyFont="1" applyFill="1" applyBorder="1" applyAlignment="1">
      <alignment horizontal="center"/>
    </xf>
    <xf numFmtId="0" fontId="102" fillId="25" borderId="143" xfId="22" applyFont="1" applyFill="1" applyBorder="1" applyAlignment="1">
      <alignment horizontal="center" vertical="center" wrapText="1"/>
    </xf>
    <xf numFmtId="0" fontId="102" fillId="25" borderId="5" xfId="22" applyFont="1" applyFill="1" applyBorder="1" applyAlignment="1">
      <alignment horizontal="center" vertical="center" wrapText="1"/>
    </xf>
    <xf numFmtId="0" fontId="102" fillId="25" borderId="8" xfId="22" applyFont="1" applyFill="1" applyBorder="1" applyAlignment="1">
      <alignment horizontal="center" vertical="center" wrapText="1"/>
    </xf>
    <xf numFmtId="0" fontId="102" fillId="25" borderId="144" xfId="22" applyFont="1" applyFill="1" applyBorder="1" applyAlignment="1">
      <alignment horizontal="center" vertical="center" wrapText="1"/>
    </xf>
    <xf numFmtId="0" fontId="102" fillId="25" borderId="88" xfId="22" applyFont="1" applyFill="1" applyBorder="1" applyAlignment="1">
      <alignment horizontal="center" vertical="center" wrapText="1"/>
    </xf>
    <xf numFmtId="0" fontId="102" fillId="25" borderId="91" xfId="22" applyFont="1" applyFill="1" applyBorder="1" applyAlignment="1">
      <alignment horizontal="center" vertical="center" wrapText="1"/>
    </xf>
    <xf numFmtId="0" fontId="7" fillId="0" borderId="1" xfId="22" applyFont="1" applyBorder="1" applyAlignment="1">
      <alignment horizontal="center"/>
    </xf>
    <xf numFmtId="0" fontId="105" fillId="25" borderId="151" xfId="22" applyFont="1" applyFill="1" applyBorder="1" applyAlignment="1">
      <alignment horizontal="center" vertical="center"/>
    </xf>
    <xf numFmtId="0" fontId="105" fillId="25" borderId="88" xfId="22" applyFont="1" applyFill="1" applyBorder="1" applyAlignment="1">
      <alignment horizontal="center" vertical="center"/>
    </xf>
    <xf numFmtId="0" fontId="105" fillId="25" borderId="91" xfId="22" applyFont="1" applyFill="1" applyBorder="1" applyAlignment="1">
      <alignment horizontal="center" vertical="center"/>
    </xf>
    <xf numFmtId="0" fontId="105" fillId="6" borderId="132" xfId="22" applyFont="1" applyFill="1" applyBorder="1" applyAlignment="1">
      <alignment horizontal="center" vertical="center"/>
    </xf>
    <xf numFmtId="0" fontId="105" fillId="6" borderId="141" xfId="22" applyFont="1" applyFill="1" applyBorder="1" applyAlignment="1">
      <alignment horizontal="center" vertical="center"/>
    </xf>
    <xf numFmtId="0" fontId="105" fillId="25" borderId="5" xfId="22" applyFont="1" applyFill="1" applyBorder="1" applyAlignment="1">
      <alignment horizontal="center" vertical="center" wrapText="1"/>
    </xf>
    <xf numFmtId="0" fontId="105" fillId="25" borderId="10" xfId="22" applyFont="1" applyFill="1" applyBorder="1" applyAlignment="1">
      <alignment horizontal="center" vertical="center" wrapText="1"/>
    </xf>
    <xf numFmtId="0" fontId="105" fillId="25" borderId="8" xfId="22" applyFont="1" applyFill="1" applyBorder="1" applyAlignment="1">
      <alignment horizontal="center" vertical="center" wrapText="1"/>
    </xf>
    <xf numFmtId="0" fontId="34" fillId="0" borderId="0" xfId="0" applyFont="1" applyAlignment="1">
      <alignment horizontal="left" vertical="center" wrapText="1"/>
    </xf>
    <xf numFmtId="0" fontId="104" fillId="0" borderId="0" xfId="0" applyFont="1" applyAlignment="1">
      <alignment horizontal="center" vertical="center"/>
    </xf>
    <xf numFmtId="0" fontId="108" fillId="0" borderId="0" xfId="0" applyFont="1" applyAlignment="1">
      <alignment horizontal="center" vertical="center" wrapText="1" readingOrder="1"/>
    </xf>
    <xf numFmtId="0" fontId="85" fillId="0" borderId="0" xfId="0" applyFont="1" applyAlignment="1">
      <alignment horizontal="center" vertical="center" wrapText="1" readingOrder="1"/>
    </xf>
    <xf numFmtId="0" fontId="106" fillId="0" borderId="0" xfId="0" applyFont="1" applyAlignment="1">
      <alignment horizontal="center" vertical="center" wrapText="1"/>
    </xf>
    <xf numFmtId="0" fontId="102" fillId="6" borderId="190" xfId="27" applyFont="1" applyFill="1" applyBorder="1" applyAlignment="1">
      <alignment horizontal="center" vertical="center" wrapText="1"/>
    </xf>
    <xf numFmtId="0" fontId="102" fillId="6" borderId="191" xfId="27" applyFont="1" applyFill="1" applyBorder="1" applyAlignment="1">
      <alignment horizontal="center" vertical="center" wrapText="1"/>
    </xf>
    <xf numFmtId="0" fontId="102" fillId="6" borderId="195" xfId="27" applyFont="1" applyFill="1" applyBorder="1" applyAlignment="1">
      <alignment horizontal="center" vertical="center" wrapText="1"/>
    </xf>
    <xf numFmtId="0" fontId="102" fillId="6" borderId="88" xfId="27" applyFont="1" applyFill="1" applyBorder="1" applyAlignment="1">
      <alignment horizontal="center" vertical="center" wrapText="1"/>
    </xf>
    <xf numFmtId="0" fontId="102" fillId="6" borderId="198" xfId="27" applyFont="1" applyFill="1" applyBorder="1" applyAlignment="1">
      <alignment horizontal="center" vertical="center" wrapText="1"/>
    </xf>
    <xf numFmtId="0" fontId="102" fillId="6" borderId="162" xfId="27" applyFont="1" applyFill="1" applyBorder="1" applyAlignment="1">
      <alignment horizontal="center" vertical="center" wrapText="1"/>
    </xf>
    <xf numFmtId="0" fontId="102" fillId="6" borderId="192" xfId="0" applyFont="1" applyFill="1" applyBorder="1" applyAlignment="1">
      <alignment horizontal="center" vertical="center"/>
    </xf>
    <xf numFmtId="0" fontId="102" fillId="6" borderId="193" xfId="0" applyFont="1" applyFill="1" applyBorder="1" applyAlignment="1">
      <alignment horizontal="center" vertical="center"/>
    </xf>
    <xf numFmtId="0" fontId="102" fillId="6" borderId="194" xfId="0" applyFont="1" applyFill="1" applyBorder="1" applyAlignment="1">
      <alignment horizontal="center" vertical="center"/>
    </xf>
    <xf numFmtId="0" fontId="102" fillId="6" borderId="8" xfId="27" applyFont="1" applyFill="1" applyBorder="1" applyAlignment="1">
      <alignment horizontal="center" vertical="center" wrapText="1"/>
    </xf>
    <xf numFmtId="0" fontId="102" fillId="6" borderId="10" xfId="27" applyFont="1" applyFill="1" applyBorder="1" applyAlignment="1">
      <alignment horizontal="center" vertical="center" wrapText="1"/>
    </xf>
    <xf numFmtId="0" fontId="102" fillId="6" borderId="158" xfId="27" applyFont="1" applyFill="1" applyBorder="1" applyAlignment="1">
      <alignment horizontal="center" vertical="center" wrapText="1"/>
    </xf>
    <xf numFmtId="0" fontId="102" fillId="6" borderId="160" xfId="27" applyFont="1" applyFill="1" applyBorder="1" applyAlignment="1">
      <alignment horizontal="center" vertical="center" wrapText="1"/>
    </xf>
    <xf numFmtId="0" fontId="102" fillId="6" borderId="197" xfId="27" applyFont="1" applyFill="1" applyBorder="1" applyAlignment="1">
      <alignment horizontal="center" vertical="center" wrapText="1"/>
    </xf>
    <xf numFmtId="0" fontId="102" fillId="6" borderId="89" xfId="27" applyFont="1" applyFill="1" applyBorder="1" applyAlignment="1">
      <alignment horizontal="center" vertical="center" wrapText="1"/>
    </xf>
    <xf numFmtId="0" fontId="102" fillId="6" borderId="90" xfId="27" applyFont="1" applyFill="1" applyBorder="1" applyAlignment="1">
      <alignment horizontal="center" vertical="center" wrapText="1"/>
    </xf>
    <xf numFmtId="0" fontId="102" fillId="6" borderId="1" xfId="27" applyFont="1" applyFill="1" applyBorder="1" applyAlignment="1">
      <alignment horizontal="center" vertical="center" wrapText="1"/>
    </xf>
    <xf numFmtId="0" fontId="102" fillId="6" borderId="91" xfId="27" applyFont="1" applyFill="1" applyBorder="1" applyAlignment="1">
      <alignment horizontal="center" vertical="center" wrapText="1"/>
    </xf>
    <xf numFmtId="0" fontId="108" fillId="15" borderId="167" xfId="0" applyFont="1" applyFill="1" applyBorder="1" applyAlignment="1">
      <alignment horizontal="center" vertical="center" wrapText="1"/>
    </xf>
    <xf numFmtId="0" fontId="108" fillId="15" borderId="203" xfId="0" applyFont="1" applyFill="1" applyBorder="1" applyAlignment="1">
      <alignment horizontal="center" vertical="center" wrapText="1"/>
    </xf>
    <xf numFmtId="0" fontId="108" fillId="0" borderId="167" xfId="0" applyFont="1" applyBorder="1" applyAlignment="1">
      <alignment horizontal="center" vertical="center" wrapText="1"/>
    </xf>
    <xf numFmtId="0" fontId="108" fillId="0" borderId="203" xfId="0" applyFont="1" applyBorder="1" applyAlignment="1">
      <alignment horizontal="center" vertical="center" wrapText="1"/>
    </xf>
    <xf numFmtId="0" fontId="9" fillId="6" borderId="157" xfId="27" applyFont="1" applyFill="1" applyBorder="1" applyAlignment="1">
      <alignment horizontal="center" vertical="center" wrapText="1"/>
    </xf>
    <xf numFmtId="0" fontId="9" fillId="6" borderId="207" xfId="27" applyFont="1" applyFill="1" applyBorder="1" applyAlignment="1">
      <alignment horizontal="center" vertical="center" wrapText="1"/>
    </xf>
    <xf numFmtId="0" fontId="108" fillId="15" borderId="95" xfId="0" applyFont="1" applyFill="1" applyBorder="1" applyAlignment="1">
      <alignment horizontal="center" vertical="center" wrapText="1"/>
    </xf>
    <xf numFmtId="0" fontId="108" fillId="15" borderId="201" xfId="0" applyFont="1" applyFill="1" applyBorder="1" applyAlignment="1">
      <alignment horizontal="center" vertical="center" wrapText="1"/>
    </xf>
    <xf numFmtId="0" fontId="110" fillId="0" borderId="167" xfId="0" applyFont="1" applyBorder="1" applyAlignment="1">
      <alignment horizontal="center" vertical="center" wrapText="1"/>
    </xf>
    <xf numFmtId="0" fontId="103" fillId="0" borderId="0" xfId="0" applyFont="1" applyAlignment="1">
      <alignment horizontal="center" vertical="center"/>
    </xf>
    <xf numFmtId="0" fontId="105" fillId="6" borderId="0" xfId="27" applyFont="1" applyFill="1" applyAlignment="1">
      <alignment horizontal="center" vertical="center" wrapText="1"/>
    </xf>
    <xf numFmtId="0" fontId="105" fillId="6" borderId="88" xfId="27" applyFont="1" applyFill="1" applyBorder="1" applyAlignment="1">
      <alignment horizontal="center" vertical="center" wrapText="1"/>
    </xf>
    <xf numFmtId="0" fontId="105" fillId="6" borderId="95" xfId="27" applyFont="1" applyFill="1" applyBorder="1" applyAlignment="1">
      <alignment horizontal="center" vertical="center" wrapText="1"/>
    </xf>
    <xf numFmtId="0" fontId="105" fillId="6" borderId="186" xfId="0" applyFont="1" applyFill="1" applyBorder="1" applyAlignment="1">
      <alignment horizontal="center" vertical="center"/>
    </xf>
    <xf numFmtId="0" fontId="105" fillId="6" borderId="187" xfId="0" applyFont="1" applyFill="1" applyBorder="1" applyAlignment="1">
      <alignment horizontal="center" vertical="center"/>
    </xf>
    <xf numFmtId="0" fontId="105" fillId="6" borderId="196" xfId="0" applyFont="1" applyFill="1" applyBorder="1" applyAlignment="1">
      <alignment horizontal="center" vertical="center"/>
    </xf>
    <xf numFmtId="0" fontId="105" fillId="6" borderId="144" xfId="27" applyFont="1" applyFill="1" applyBorder="1" applyAlignment="1">
      <alignment horizontal="center" vertical="center" wrapText="1"/>
    </xf>
    <xf numFmtId="0" fontId="105" fillId="6" borderId="8" xfId="27" applyFont="1" applyFill="1" applyBorder="1" applyAlignment="1">
      <alignment horizontal="center" vertical="center" wrapText="1"/>
    </xf>
    <xf numFmtId="0" fontId="105" fillId="6" borderId="10" xfId="27" applyFont="1" applyFill="1" applyBorder="1" applyAlignment="1">
      <alignment horizontal="center" vertical="center" wrapText="1"/>
    </xf>
    <xf numFmtId="0" fontId="105" fillId="6" borderId="1" xfId="27" applyFont="1" applyFill="1" applyBorder="1" applyAlignment="1">
      <alignment horizontal="center" vertical="center" wrapText="1"/>
    </xf>
    <xf numFmtId="0" fontId="105" fillId="6" borderId="5" xfId="27" applyFont="1" applyFill="1" applyBorder="1" applyAlignment="1">
      <alignment horizontal="center" vertical="center" wrapText="1"/>
    </xf>
    <xf numFmtId="0" fontId="105" fillId="6" borderId="90" xfId="27" applyFont="1" applyFill="1" applyBorder="1" applyAlignment="1">
      <alignment horizontal="center" vertical="center" wrapText="1"/>
    </xf>
    <xf numFmtId="0" fontId="105" fillId="6" borderId="91" xfId="27" applyFont="1" applyFill="1" applyBorder="1" applyAlignment="1">
      <alignment horizontal="center" vertical="center" wrapText="1"/>
    </xf>
    <xf numFmtId="0" fontId="110" fillId="15" borderId="95" xfId="0" applyFont="1" applyFill="1" applyBorder="1" applyAlignment="1">
      <alignment horizontal="center" vertical="center" wrapText="1"/>
    </xf>
    <xf numFmtId="0" fontId="110" fillId="15" borderId="167" xfId="0" applyFont="1" applyFill="1" applyBorder="1" applyAlignment="1">
      <alignment horizontal="center" vertical="center" wrapText="1"/>
    </xf>
    <xf numFmtId="0" fontId="110" fillId="0" borderId="171" xfId="0" applyFont="1" applyBorder="1" applyAlignment="1">
      <alignment horizontal="center" vertical="center" wrapText="1"/>
    </xf>
    <xf numFmtId="0" fontId="110" fillId="0" borderId="170" xfId="0" applyFont="1" applyBorder="1" applyAlignment="1">
      <alignment horizontal="center" vertical="center" wrapText="1"/>
    </xf>
    <xf numFmtId="0" fontId="102" fillId="6" borderId="155" xfId="27" applyFont="1" applyFill="1" applyBorder="1" applyAlignment="1">
      <alignment horizontal="center" vertical="center" wrapText="1"/>
    </xf>
    <xf numFmtId="0" fontId="102" fillId="6" borderId="51" xfId="27" applyFont="1" applyFill="1" applyBorder="1" applyAlignment="1">
      <alignment horizontal="center" vertical="center" wrapText="1"/>
    </xf>
    <xf numFmtId="0" fontId="110" fillId="15" borderId="171" xfId="0" applyFont="1" applyFill="1" applyBorder="1" applyAlignment="1">
      <alignment horizontal="center" vertical="center" wrapText="1"/>
    </xf>
    <xf numFmtId="0" fontId="110" fillId="15" borderId="170" xfId="0" applyFont="1" applyFill="1" applyBorder="1" applyAlignment="1">
      <alignment horizontal="center" vertical="center" wrapText="1"/>
    </xf>
    <xf numFmtId="0" fontId="9" fillId="2" borderId="214" xfId="30" applyFont="1" applyFill="1" applyBorder="1" applyAlignment="1">
      <alignment horizontal="center" vertical="center" wrapText="1"/>
    </xf>
    <xf numFmtId="0" fontId="9" fillId="2" borderId="218" xfId="30" applyFont="1" applyFill="1" applyBorder="1" applyAlignment="1">
      <alignment horizontal="center" vertical="center" wrapText="1"/>
    </xf>
    <xf numFmtId="0" fontId="9" fillId="2" borderId="186" xfId="30" applyFont="1" applyFill="1" applyBorder="1" applyAlignment="1">
      <alignment horizontal="center" vertical="center" wrapText="1"/>
    </xf>
    <xf numFmtId="0" fontId="9" fillId="2" borderId="187" xfId="30" applyFont="1" applyFill="1" applyBorder="1" applyAlignment="1">
      <alignment horizontal="center" vertical="center" wrapText="1"/>
    </xf>
    <xf numFmtId="0" fontId="9" fillId="2" borderId="196" xfId="30" applyFont="1" applyFill="1" applyBorder="1" applyAlignment="1">
      <alignment horizontal="center" vertical="center" wrapText="1"/>
    </xf>
    <xf numFmtId="0" fontId="9" fillId="2" borderId="5" xfId="30" applyFont="1" applyFill="1" applyBorder="1" applyAlignment="1">
      <alignment horizontal="center" vertical="center" wrapText="1"/>
    </xf>
    <xf numFmtId="0" fontId="9" fillId="2" borderId="8" xfId="30" applyFont="1" applyFill="1" applyBorder="1" applyAlignment="1">
      <alignment horizontal="center" vertical="center" wrapText="1"/>
    </xf>
    <xf numFmtId="0" fontId="9" fillId="2" borderId="10" xfId="30" applyFont="1" applyFill="1" applyBorder="1" applyAlignment="1">
      <alignment horizontal="center" vertical="center" wrapText="1"/>
    </xf>
    <xf numFmtId="0" fontId="9" fillId="2" borderId="215" xfId="30" applyFont="1" applyFill="1" applyBorder="1" applyAlignment="1">
      <alignment horizontal="center" vertical="center" wrapText="1"/>
    </xf>
    <xf numFmtId="0" fontId="9" fillId="2" borderId="216" xfId="30" applyFont="1" applyFill="1" applyBorder="1" applyAlignment="1">
      <alignment horizontal="center" vertical="center" wrapText="1"/>
    </xf>
    <xf numFmtId="0" fontId="9" fillId="2" borderId="217" xfId="30" applyFont="1" applyFill="1" applyBorder="1" applyAlignment="1">
      <alignment horizontal="center" vertical="center" wrapText="1"/>
    </xf>
    <xf numFmtId="0" fontId="7" fillId="0" borderId="0" xfId="29" applyFont="1" applyAlignment="1">
      <alignment horizontal="center" vertical="center" wrapText="1" readingOrder="1"/>
    </xf>
    <xf numFmtId="0" fontId="10" fillId="0" borderId="0" xfId="29" applyFont="1" applyAlignment="1">
      <alignment horizontal="center" vertical="top" wrapText="1" readingOrder="1"/>
    </xf>
    <xf numFmtId="0" fontId="6" fillId="0" borderId="17" xfId="29" applyFont="1" applyBorder="1" applyAlignment="1">
      <alignment horizontal="center" vertical="center"/>
    </xf>
    <xf numFmtId="0" fontId="6" fillId="0" borderId="21" xfId="29" applyFont="1" applyBorder="1" applyAlignment="1">
      <alignment horizontal="center" vertical="center" wrapText="1"/>
    </xf>
    <xf numFmtId="0" fontId="6" fillId="0" borderId="0" xfId="29" applyFont="1" applyAlignment="1">
      <alignment horizontal="center" vertical="center" wrapText="1"/>
    </xf>
    <xf numFmtId="0" fontId="10" fillId="0" borderId="1" xfId="4" applyFont="1" applyBorder="1" applyAlignment="1">
      <alignment horizontal="center" vertical="center"/>
    </xf>
    <xf numFmtId="0" fontId="9" fillId="6" borderId="5" xfId="4" applyFont="1" applyFill="1" applyBorder="1" applyAlignment="1">
      <alignment horizontal="center" vertical="center"/>
    </xf>
    <xf numFmtId="0" fontId="9" fillId="6" borderId="129" xfId="4" applyFont="1" applyFill="1" applyBorder="1" applyAlignment="1">
      <alignment horizontal="center" vertical="center"/>
    </xf>
    <xf numFmtId="0" fontId="9" fillId="6" borderId="5" xfId="4" applyFont="1" applyFill="1" applyBorder="1" applyAlignment="1">
      <alignment horizontal="center" vertical="center" wrapText="1"/>
    </xf>
    <xf numFmtId="0" fontId="9" fillId="6" borderId="129" xfId="4" applyFont="1" applyFill="1" applyBorder="1" applyAlignment="1">
      <alignment horizontal="center" vertical="center" wrapText="1"/>
    </xf>
    <xf numFmtId="0" fontId="35" fillId="6" borderId="0" xfId="0" applyFont="1" applyFill="1" applyAlignment="1">
      <alignment horizontal="center" vertical="center"/>
    </xf>
    <xf numFmtId="49" fontId="6" fillId="0" borderId="0" xfId="0" applyNumberFormat="1" applyFont="1" applyAlignment="1">
      <alignment horizontal="center"/>
    </xf>
    <xf numFmtId="0" fontId="9" fillId="6" borderId="172" xfId="31" applyFont="1" applyFill="1" applyBorder="1" applyAlignment="1">
      <alignment horizontal="center" vertical="center" wrapText="1"/>
    </xf>
    <xf numFmtId="0" fontId="9" fillId="6" borderId="51" xfId="31" applyFont="1" applyFill="1" applyBorder="1" applyAlignment="1">
      <alignment horizontal="center" vertical="center" wrapText="1"/>
    </xf>
    <xf numFmtId="0" fontId="9" fillId="6" borderId="169" xfId="31" applyFont="1" applyFill="1" applyBorder="1" applyAlignment="1">
      <alignment horizontal="left" vertical="center" wrapText="1"/>
    </xf>
    <xf numFmtId="0" fontId="9" fillId="6" borderId="48" xfId="31" applyFont="1" applyFill="1" applyBorder="1" applyAlignment="1">
      <alignment horizontal="left" vertical="center" wrapText="1"/>
    </xf>
    <xf numFmtId="0" fontId="9" fillId="6" borderId="169" xfId="31" applyFont="1" applyFill="1" applyBorder="1" applyAlignment="1">
      <alignment horizontal="center" vertical="center" wrapText="1"/>
    </xf>
    <xf numFmtId="0" fontId="9" fillId="6" borderId="48" xfId="31" applyFont="1" applyFill="1" applyBorder="1" applyAlignment="1">
      <alignment horizontal="center" vertical="center" wrapText="1"/>
    </xf>
    <xf numFmtId="0" fontId="26" fillId="6" borderId="37" xfId="0" applyFont="1" applyFill="1" applyBorder="1" applyAlignment="1">
      <alignment horizontal="center" vertical="center"/>
    </xf>
    <xf numFmtId="0" fontId="35" fillId="6" borderId="46" xfId="0" applyFont="1" applyFill="1" applyBorder="1" applyAlignment="1">
      <alignment horizontal="center" vertical="center" wrapText="1"/>
    </xf>
    <xf numFmtId="0" fontId="35" fillId="6" borderId="39" xfId="0" applyFont="1" applyFill="1" applyBorder="1" applyAlignment="1">
      <alignment horizontal="center" vertical="center" wrapText="1"/>
    </xf>
    <xf numFmtId="0" fontId="35" fillId="6" borderId="47" xfId="0" applyFont="1" applyFill="1" applyBorder="1" applyAlignment="1">
      <alignment horizontal="center" vertical="center"/>
    </xf>
    <xf numFmtId="0" fontId="35" fillId="6" borderId="40" xfId="0" applyFont="1" applyFill="1" applyBorder="1" applyAlignment="1">
      <alignment horizontal="center" vertical="center"/>
    </xf>
    <xf numFmtId="0" fontId="16" fillId="0" borderId="0" xfId="0" applyFont="1" applyAlignment="1">
      <alignment vertical="center" wrapText="1"/>
    </xf>
    <xf numFmtId="0" fontId="26" fillId="6" borderId="46" xfId="0" applyFont="1" applyFill="1" applyBorder="1" applyAlignment="1">
      <alignment horizontal="center" vertical="center"/>
    </xf>
    <xf numFmtId="0" fontId="26" fillId="6" borderId="39" xfId="0" applyFont="1" applyFill="1" applyBorder="1" applyAlignment="1">
      <alignment horizontal="center" vertical="center"/>
    </xf>
    <xf numFmtId="0" fontId="26" fillId="6" borderId="47" xfId="0" applyFont="1" applyFill="1" applyBorder="1" applyAlignment="1">
      <alignment horizontal="center" vertical="center"/>
    </xf>
    <xf numFmtId="0" fontId="26" fillId="6" borderId="40" xfId="0" applyFont="1" applyFill="1" applyBorder="1" applyAlignment="1">
      <alignment horizontal="center" vertical="center"/>
    </xf>
    <xf numFmtId="17" fontId="4" fillId="0" borderId="0" xfId="0" applyNumberFormat="1" applyFont="1" applyAlignment="1">
      <alignment horizontal="center" vertical="center"/>
    </xf>
    <xf numFmtId="0" fontId="14" fillId="4" borderId="0" xfId="0" applyFont="1" applyFill="1" applyAlignment="1" applyProtection="1">
      <alignment horizontal="center"/>
      <protection locked="0"/>
    </xf>
    <xf numFmtId="0" fontId="15" fillId="4" borderId="0" xfId="0" applyFont="1" applyFill="1" applyAlignment="1" applyProtection="1">
      <alignment horizontal="center"/>
      <protection locked="0"/>
    </xf>
    <xf numFmtId="0" fontId="19" fillId="2" borderId="11" xfId="0" applyFont="1" applyFill="1" applyBorder="1" applyAlignment="1" applyProtection="1">
      <alignment horizontal="center" vertical="center" wrapText="1"/>
      <protection locked="0"/>
    </xf>
    <xf numFmtId="0" fontId="19" fillId="2" borderId="15" xfId="0" applyFont="1" applyFill="1" applyBorder="1" applyAlignment="1" applyProtection="1">
      <alignment horizontal="center" vertical="center" wrapText="1"/>
      <protection locked="0"/>
    </xf>
    <xf numFmtId="3" fontId="20" fillId="2" borderId="12" xfId="3" applyNumberFormat="1" applyFont="1" applyFill="1" applyBorder="1" applyAlignment="1" applyProtection="1">
      <alignment horizontal="center" vertical="center" wrapText="1"/>
      <protection locked="0"/>
    </xf>
    <xf numFmtId="3" fontId="20" fillId="2" borderId="13" xfId="3" applyNumberFormat="1" applyFont="1" applyFill="1" applyBorder="1" applyAlignment="1" applyProtection="1">
      <alignment horizontal="center" vertical="center" wrapText="1"/>
      <protection locked="0"/>
    </xf>
    <xf numFmtId="3" fontId="20" fillId="2" borderId="14" xfId="3" applyNumberFormat="1" applyFont="1" applyFill="1" applyBorder="1" applyAlignment="1" applyProtection="1">
      <alignment horizontal="center" vertical="center" wrapText="1"/>
      <protection locked="0"/>
    </xf>
    <xf numFmtId="0" fontId="36" fillId="4" borderId="0" xfId="0" applyFont="1" applyFill="1" applyAlignment="1" applyProtection="1">
      <alignment horizontal="center"/>
      <protection locked="0"/>
    </xf>
    <xf numFmtId="3" fontId="20" fillId="6" borderId="12" xfId="3" applyNumberFormat="1" applyFont="1" applyFill="1" applyBorder="1" applyAlignment="1" applyProtection="1">
      <alignment horizontal="center" vertical="center" wrapText="1"/>
      <protection locked="0"/>
    </xf>
    <xf numFmtId="3" fontId="20" fillId="6" borderId="13" xfId="3" applyNumberFormat="1" applyFont="1" applyFill="1" applyBorder="1" applyAlignment="1" applyProtection="1">
      <alignment horizontal="center" vertical="center" wrapText="1"/>
      <protection locked="0"/>
    </xf>
    <xf numFmtId="0" fontId="7" fillId="4" borderId="0" xfId="0" applyFont="1" applyFill="1" applyAlignment="1" applyProtection="1">
      <alignment horizontal="center"/>
      <protection locked="0"/>
    </xf>
    <xf numFmtId="0" fontId="19" fillId="6" borderId="18" xfId="0" applyFont="1" applyFill="1" applyBorder="1" applyAlignment="1" applyProtection="1">
      <alignment horizontal="center" vertical="center"/>
      <protection locked="0"/>
    </xf>
    <xf numFmtId="0" fontId="19" fillId="6" borderId="19" xfId="0" applyFont="1" applyFill="1" applyBorder="1" applyAlignment="1" applyProtection="1">
      <alignment horizontal="center" vertical="center"/>
      <protection locked="0"/>
    </xf>
    <xf numFmtId="0" fontId="19" fillId="6" borderId="12" xfId="0" applyFont="1" applyFill="1" applyBorder="1" applyAlignment="1" applyProtection="1">
      <alignment horizontal="center" vertical="center"/>
      <protection locked="0"/>
    </xf>
    <xf numFmtId="0" fontId="19" fillId="6" borderId="13" xfId="0" applyFont="1" applyFill="1" applyBorder="1" applyAlignment="1" applyProtection="1">
      <alignment horizontal="center" vertical="center"/>
      <protection locked="0"/>
    </xf>
    <xf numFmtId="0" fontId="19" fillId="6" borderId="11" xfId="0" applyFont="1" applyFill="1" applyBorder="1" applyAlignment="1" applyProtection="1">
      <alignment horizontal="center" vertical="center" wrapText="1"/>
      <protection locked="0"/>
    </xf>
    <xf numFmtId="0" fontId="19" fillId="6" borderId="15" xfId="0" applyFont="1" applyFill="1" applyBorder="1" applyAlignment="1" applyProtection="1">
      <alignment horizontal="center" vertical="center" wrapText="1"/>
      <protection locked="0"/>
    </xf>
    <xf numFmtId="3" fontId="20" fillId="6" borderId="20" xfId="3" applyNumberFormat="1" applyFont="1" applyFill="1" applyBorder="1" applyAlignment="1" applyProtection="1">
      <alignment horizontal="center" vertical="center" wrapText="1"/>
      <protection locked="0"/>
    </xf>
    <xf numFmtId="0" fontId="19" fillId="6" borderId="21" xfId="0" applyFont="1" applyFill="1" applyBorder="1" applyAlignment="1" applyProtection="1">
      <alignment horizontal="center" vertical="center" wrapText="1"/>
      <protection locked="0"/>
    </xf>
    <xf numFmtId="0" fontId="19" fillId="6" borderId="17" xfId="0" applyFont="1" applyFill="1" applyBorder="1" applyAlignment="1" applyProtection="1">
      <alignment horizontal="center" vertical="center" wrapText="1"/>
      <protection locked="0"/>
    </xf>
    <xf numFmtId="3" fontId="20" fillId="2" borderId="20" xfId="3" applyNumberFormat="1" applyFont="1" applyFill="1" applyBorder="1" applyAlignment="1" applyProtection="1">
      <alignment horizontal="center" vertical="center" wrapText="1"/>
      <protection locked="0"/>
    </xf>
    <xf numFmtId="0" fontId="19" fillId="2" borderId="18" xfId="0" applyFont="1" applyFill="1" applyBorder="1" applyAlignment="1" applyProtection="1">
      <alignment horizontal="center" vertical="center"/>
      <protection locked="0"/>
    </xf>
    <xf numFmtId="0" fontId="19" fillId="2" borderId="19" xfId="0" applyFont="1" applyFill="1" applyBorder="1" applyAlignment="1" applyProtection="1">
      <alignment horizontal="center" vertical="center"/>
      <protection locked="0"/>
    </xf>
    <xf numFmtId="0" fontId="19" fillId="2" borderId="23" xfId="0" applyFont="1" applyFill="1" applyBorder="1" applyAlignment="1" applyProtection="1">
      <alignment horizontal="center" vertical="center"/>
      <protection locked="0"/>
    </xf>
    <xf numFmtId="0" fontId="19" fillId="2" borderId="12" xfId="0" applyFont="1" applyFill="1" applyBorder="1" applyAlignment="1" applyProtection="1">
      <alignment horizontal="center" vertical="center"/>
      <protection locked="0"/>
    </xf>
    <xf numFmtId="0" fontId="19" fillId="2" borderId="20" xfId="0" applyFont="1" applyFill="1" applyBorder="1" applyAlignment="1" applyProtection="1">
      <alignment horizontal="center" vertical="center"/>
      <protection locked="0"/>
    </xf>
    <xf numFmtId="0" fontId="19" fillId="2" borderId="13" xfId="0" applyFont="1" applyFill="1" applyBorder="1" applyAlignment="1" applyProtection="1">
      <alignment horizontal="center" vertical="center"/>
      <protection locked="0"/>
    </xf>
    <xf numFmtId="10" fontId="19" fillId="2" borderId="18" xfId="5" applyNumberFormat="1" applyFont="1" applyFill="1" applyBorder="1" applyAlignment="1" applyProtection="1">
      <alignment horizontal="center" vertical="center" wrapText="1"/>
    </xf>
    <xf numFmtId="10" fontId="19" fillId="2" borderId="19" xfId="5" applyNumberFormat="1" applyFont="1" applyFill="1" applyBorder="1" applyAlignment="1" applyProtection="1">
      <alignment horizontal="center" vertical="center" wrapText="1"/>
    </xf>
    <xf numFmtId="10" fontId="19" fillId="2" borderId="23" xfId="5" applyNumberFormat="1" applyFont="1" applyFill="1" applyBorder="1" applyAlignment="1" applyProtection="1">
      <alignment horizontal="center" vertical="center" wrapText="1"/>
    </xf>
    <xf numFmtId="0" fontId="19" fillId="2" borderId="18" xfId="0" applyFont="1" applyFill="1" applyBorder="1" applyAlignment="1" applyProtection="1">
      <alignment horizontal="center" vertical="center" wrapText="1"/>
      <protection locked="0"/>
    </xf>
    <xf numFmtId="0" fontId="19" fillId="2" borderId="23" xfId="0" applyFont="1" applyFill="1" applyBorder="1" applyAlignment="1" applyProtection="1">
      <alignment horizontal="center" vertical="center" wrapText="1"/>
      <protection locked="0"/>
    </xf>
    <xf numFmtId="0" fontId="19" fillId="6" borderId="20" xfId="0" applyFont="1" applyFill="1" applyBorder="1" applyAlignment="1" applyProtection="1">
      <alignment horizontal="center" vertical="center"/>
      <protection locked="0"/>
    </xf>
    <xf numFmtId="0" fontId="19" fillId="6" borderId="18" xfId="0" applyFont="1" applyFill="1" applyBorder="1" applyAlignment="1" applyProtection="1">
      <alignment horizontal="center" vertical="center" wrapText="1"/>
      <protection locked="0"/>
    </xf>
    <xf numFmtId="0" fontId="19" fillId="6" borderId="23" xfId="0" applyFont="1" applyFill="1" applyBorder="1" applyAlignment="1" applyProtection="1">
      <alignment horizontal="center" vertical="center" wrapText="1"/>
      <protection locked="0"/>
    </xf>
    <xf numFmtId="0" fontId="10" fillId="4" borderId="0" xfId="0" applyFont="1" applyFill="1" applyAlignment="1" applyProtection="1">
      <alignment horizontal="center"/>
      <protection locked="0"/>
    </xf>
    <xf numFmtId="0" fontId="9" fillId="6" borderId="0" xfId="0" applyFont="1" applyFill="1" applyAlignment="1" applyProtection="1">
      <alignment horizontal="center" vertical="center"/>
      <protection locked="0"/>
    </xf>
    <xf numFmtId="0" fontId="19" fillId="6" borderId="19" xfId="0" applyFont="1" applyFill="1" applyBorder="1" applyAlignment="1" applyProtection="1">
      <alignment horizontal="center" vertical="center" wrapText="1"/>
      <protection locked="0"/>
    </xf>
    <xf numFmtId="0" fontId="61" fillId="6" borderId="176" xfId="0" applyFont="1" applyFill="1" applyBorder="1" applyAlignment="1">
      <alignment horizontal="center" vertical="center"/>
    </xf>
    <xf numFmtId="0" fontId="61" fillId="6" borderId="178" xfId="0" applyFont="1" applyFill="1" applyBorder="1" applyAlignment="1">
      <alignment horizontal="center" vertical="center"/>
    </xf>
    <xf numFmtId="0" fontId="61" fillId="6" borderId="181" xfId="0" applyFont="1" applyFill="1" applyBorder="1" applyAlignment="1">
      <alignment horizontal="center" vertical="center"/>
    </xf>
    <xf numFmtId="0" fontId="61" fillId="6" borderId="177" xfId="0" applyFont="1" applyFill="1" applyBorder="1" applyAlignment="1">
      <alignment horizontal="center" vertical="center" wrapText="1"/>
    </xf>
    <xf numFmtId="0" fontId="61" fillId="6" borderId="179" xfId="0" applyFont="1" applyFill="1" applyBorder="1" applyAlignment="1">
      <alignment horizontal="center" vertical="center" wrapText="1"/>
    </xf>
    <xf numFmtId="0" fontId="61" fillId="6" borderId="180" xfId="0" applyFont="1" applyFill="1" applyBorder="1" applyAlignment="1">
      <alignment horizontal="center" vertical="center" wrapText="1"/>
    </xf>
    <xf numFmtId="0" fontId="61" fillId="6" borderId="134" xfId="0" applyFont="1" applyFill="1" applyBorder="1" applyAlignment="1">
      <alignment horizontal="center" vertical="center" wrapText="1"/>
    </xf>
    <xf numFmtId="0" fontId="61" fillId="6" borderId="135" xfId="0" applyFont="1" applyFill="1" applyBorder="1" applyAlignment="1">
      <alignment horizontal="center" vertical="center" wrapText="1"/>
    </xf>
    <xf numFmtId="0" fontId="50" fillId="0" borderId="0" xfId="0" applyFont="1" applyAlignment="1">
      <alignment horizontal="center" vertical="top" wrapText="1" readingOrder="1"/>
    </xf>
    <xf numFmtId="0" fontId="61" fillId="6" borderId="131" xfId="0" applyFont="1" applyFill="1" applyBorder="1" applyAlignment="1">
      <alignment horizontal="center" vertical="center"/>
    </xf>
    <xf numFmtId="0" fontId="61" fillId="6" borderId="167" xfId="0" applyFont="1" applyFill="1" applyBorder="1" applyAlignment="1">
      <alignment horizontal="center" vertical="center"/>
    </xf>
    <xf numFmtId="0" fontId="61" fillId="6" borderId="136" xfId="0" applyFont="1" applyFill="1" applyBorder="1" applyAlignment="1">
      <alignment horizontal="center" vertical="center"/>
    </xf>
    <xf numFmtId="0" fontId="61" fillId="6" borderId="133" xfId="0" applyFont="1" applyFill="1" applyBorder="1" applyAlignment="1">
      <alignment horizontal="center" vertical="center" wrapText="1"/>
    </xf>
    <xf numFmtId="0" fontId="61" fillId="6" borderId="89" xfId="0" applyFont="1" applyFill="1" applyBorder="1" applyAlignment="1">
      <alignment horizontal="center" vertical="center" wrapText="1"/>
    </xf>
    <xf numFmtId="0" fontId="61" fillId="6" borderId="90" xfId="0" applyFont="1" applyFill="1" applyBorder="1" applyAlignment="1">
      <alignment horizontal="center" vertical="center" wrapText="1"/>
    </xf>
    <xf numFmtId="0" fontId="55" fillId="6" borderId="5" xfId="0" applyFont="1" applyFill="1" applyBorder="1" applyAlignment="1">
      <alignment horizontal="center" vertical="center" wrapText="1"/>
    </xf>
    <xf numFmtId="0" fontId="55" fillId="6" borderId="10" xfId="0" applyFont="1" applyFill="1" applyBorder="1" applyAlignment="1">
      <alignment horizontal="center" vertical="center" wrapText="1"/>
    </xf>
    <xf numFmtId="0" fontId="55" fillId="6" borderId="143" xfId="0" applyFont="1" applyFill="1" applyBorder="1" applyAlignment="1">
      <alignment horizontal="center" vertical="center" wrapText="1"/>
    </xf>
    <xf numFmtId="0" fontId="55" fillId="6" borderId="144" xfId="0" applyFont="1" applyFill="1" applyBorder="1" applyAlignment="1">
      <alignment horizontal="center" vertical="center" wrapText="1"/>
    </xf>
    <xf numFmtId="0" fontId="82" fillId="0" borderId="0" xfId="0" applyFont="1" applyAlignment="1">
      <alignment horizontal="center" vertical="center"/>
    </xf>
    <xf numFmtId="0" fontId="12" fillId="0" borderId="0" xfId="0" applyFont="1" applyAlignment="1">
      <alignment horizontal="left" vertical="center" wrapText="1"/>
    </xf>
    <xf numFmtId="0" fontId="55" fillId="6" borderId="131" xfId="0" applyFont="1" applyFill="1" applyBorder="1" applyAlignment="1">
      <alignment horizontal="center" vertical="center"/>
    </xf>
    <xf numFmtId="0" fontId="55" fillId="6" borderId="167" xfId="0" applyFont="1" applyFill="1" applyBorder="1" applyAlignment="1">
      <alignment horizontal="center" vertical="center"/>
    </xf>
    <xf numFmtId="0" fontId="55" fillId="6" borderId="136" xfId="0" applyFont="1" applyFill="1" applyBorder="1" applyAlignment="1">
      <alignment horizontal="center" vertical="center"/>
    </xf>
    <xf numFmtId="0" fontId="55" fillId="6" borderId="132" xfId="0" applyFont="1" applyFill="1" applyBorder="1" applyAlignment="1">
      <alignment horizontal="center" vertical="center"/>
    </xf>
    <xf numFmtId="0" fontId="55" fillId="6" borderId="141" xfId="0" applyFont="1" applyFill="1" applyBorder="1" applyAlignment="1">
      <alignment horizontal="center" vertical="center"/>
    </xf>
    <xf numFmtId="0" fontId="55" fillId="6" borderId="142" xfId="0" applyFont="1" applyFill="1" applyBorder="1" applyAlignment="1">
      <alignment horizontal="center" vertical="center"/>
    </xf>
    <xf numFmtId="0" fontId="55" fillId="6" borderId="133" xfId="0" applyFont="1" applyFill="1" applyBorder="1" applyAlignment="1">
      <alignment horizontal="center" vertical="center" wrapText="1"/>
    </xf>
    <xf numFmtId="0" fontId="55" fillId="6" borderId="89" xfId="0" applyFont="1" applyFill="1" applyBorder="1" applyAlignment="1">
      <alignment horizontal="center" vertical="center" wrapText="1"/>
    </xf>
    <xf numFmtId="0" fontId="55" fillId="6" borderId="90" xfId="0" applyFont="1" applyFill="1" applyBorder="1" applyAlignment="1">
      <alignment horizontal="center" vertical="center" wrapText="1"/>
    </xf>
    <xf numFmtId="0" fontId="55" fillId="6" borderId="134" xfId="0" applyFont="1" applyFill="1" applyBorder="1" applyAlignment="1">
      <alignment horizontal="center" vertical="center" wrapText="1"/>
    </xf>
    <xf numFmtId="0" fontId="55" fillId="6" borderId="135" xfId="0" applyFont="1" applyFill="1" applyBorder="1" applyAlignment="1">
      <alignment horizontal="center" vertical="center" wrapText="1"/>
    </xf>
    <xf numFmtId="0" fontId="61" fillId="6" borderId="5" xfId="0" applyFont="1" applyFill="1" applyBorder="1" applyAlignment="1">
      <alignment horizontal="center" vertical="center" wrapText="1"/>
    </xf>
    <xf numFmtId="0" fontId="61" fillId="6" borderId="10" xfId="0" applyFont="1" applyFill="1" applyBorder="1" applyAlignment="1">
      <alignment horizontal="center" vertical="center" wrapText="1"/>
    </xf>
    <xf numFmtId="0" fontId="61" fillId="6" borderId="143" xfId="0" applyFont="1" applyFill="1" applyBorder="1" applyAlignment="1">
      <alignment horizontal="center" vertical="center" wrapText="1"/>
    </xf>
    <xf numFmtId="0" fontId="61" fillId="6" borderId="144" xfId="0" applyFont="1" applyFill="1" applyBorder="1" applyAlignment="1">
      <alignment horizontal="center" vertical="center" wrapText="1"/>
    </xf>
    <xf numFmtId="0" fontId="61" fillId="6" borderId="132" xfId="0" applyFont="1" applyFill="1" applyBorder="1" applyAlignment="1">
      <alignment horizontal="center" vertical="center"/>
    </xf>
    <xf numFmtId="0" fontId="61" fillId="6" borderId="141" xfId="0" applyFont="1" applyFill="1" applyBorder="1" applyAlignment="1">
      <alignment horizontal="center" vertical="center"/>
    </xf>
    <xf numFmtId="0" fontId="61" fillId="6" borderId="142" xfId="0" applyFont="1" applyFill="1" applyBorder="1" applyAlignment="1">
      <alignment horizontal="center" vertical="center"/>
    </xf>
    <xf numFmtId="0" fontId="63" fillId="2" borderId="5" xfId="0" applyFont="1" applyFill="1" applyBorder="1" applyAlignment="1">
      <alignment horizontal="center" vertical="center" wrapText="1"/>
    </xf>
    <xf numFmtId="0" fontId="63" fillId="2" borderId="10" xfId="0" applyFont="1" applyFill="1" applyBorder="1" applyAlignment="1">
      <alignment horizontal="center" vertical="center" wrapText="1"/>
    </xf>
    <xf numFmtId="0" fontId="63" fillId="2" borderId="143" xfId="0" applyFont="1" applyFill="1" applyBorder="1" applyAlignment="1">
      <alignment horizontal="center" vertical="center" wrapText="1"/>
    </xf>
    <xf numFmtId="0" fontId="63" fillId="2" borderId="144" xfId="0" applyFont="1" applyFill="1" applyBorder="1" applyAlignment="1">
      <alignment horizontal="center" vertical="center" wrapText="1"/>
    </xf>
    <xf numFmtId="0" fontId="64" fillId="0" borderId="0" xfId="0" applyFont="1" applyAlignment="1">
      <alignment horizontal="center" vertical="center" wrapText="1"/>
    </xf>
    <xf numFmtId="0" fontId="64" fillId="0" borderId="0" xfId="0" applyFont="1" applyAlignment="1">
      <alignment horizontal="center" vertical="center"/>
    </xf>
    <xf numFmtId="0" fontId="81" fillId="0" borderId="0" xfId="0" applyFont="1" applyAlignment="1">
      <alignment horizontal="center" vertical="center" wrapText="1"/>
    </xf>
    <xf numFmtId="0" fontId="63" fillId="2" borderId="131" xfId="0" applyFont="1" applyFill="1" applyBorder="1" applyAlignment="1">
      <alignment horizontal="center" vertical="center"/>
    </xf>
    <xf numFmtId="0" fontId="63" fillId="2" borderId="167" xfId="0" applyFont="1" applyFill="1" applyBorder="1" applyAlignment="1">
      <alignment horizontal="center" vertical="center"/>
    </xf>
    <xf numFmtId="0" fontId="63" fillId="2" borderId="136" xfId="0" applyFont="1" applyFill="1" applyBorder="1" applyAlignment="1">
      <alignment horizontal="center" vertical="center"/>
    </xf>
    <xf numFmtId="0" fontId="63" fillId="2" borderId="132" xfId="0" applyFont="1" applyFill="1" applyBorder="1" applyAlignment="1">
      <alignment horizontal="center" vertical="center"/>
    </xf>
    <xf numFmtId="0" fontId="63" fillId="2" borderId="141" xfId="0" applyFont="1" applyFill="1" applyBorder="1" applyAlignment="1">
      <alignment horizontal="center" vertical="center"/>
    </xf>
    <xf numFmtId="0" fontId="63" fillId="2" borderId="142" xfId="0" applyFont="1" applyFill="1" applyBorder="1" applyAlignment="1">
      <alignment horizontal="center" vertical="center"/>
    </xf>
    <xf numFmtId="0" fontId="63" fillId="2" borderId="133" xfId="0" applyFont="1" applyFill="1" applyBorder="1" applyAlignment="1">
      <alignment horizontal="center" vertical="center" wrapText="1"/>
    </xf>
    <xf numFmtId="0" fontId="63" fillId="2" borderId="89" xfId="0" applyFont="1" applyFill="1" applyBorder="1" applyAlignment="1">
      <alignment horizontal="center" vertical="center" wrapText="1"/>
    </xf>
    <xf numFmtId="0" fontId="63" fillId="2" borderId="90" xfId="0" applyFont="1" applyFill="1" applyBorder="1" applyAlignment="1">
      <alignment horizontal="center" vertical="center" wrapText="1"/>
    </xf>
    <xf numFmtId="0" fontId="63" fillId="2" borderId="134"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50" fillId="5" borderId="0" xfId="0" applyFont="1" applyFill="1" applyAlignment="1">
      <alignment horizontal="center" vertical="center" wrapText="1" readingOrder="1"/>
    </xf>
    <xf numFmtId="0" fontId="117" fillId="5" borderId="0" xfId="35" applyFont="1" applyFill="1" applyAlignment="1">
      <alignment horizontal="center" vertical="center" wrapText="1" readingOrder="1"/>
    </xf>
    <xf numFmtId="0" fontId="50" fillId="5" borderId="0" xfId="0" applyFont="1" applyFill="1" applyAlignment="1">
      <alignment horizontal="center" vertical="top" wrapText="1" readingOrder="1"/>
    </xf>
    <xf numFmtId="0" fontId="51" fillId="5" borderId="0" xfId="0" applyFont="1" applyFill="1" applyAlignment="1">
      <alignment horizontal="center" vertical="top" wrapText="1" readingOrder="1"/>
    </xf>
    <xf numFmtId="0" fontId="6" fillId="5" borderId="0" xfId="0" applyFont="1" applyFill="1" applyAlignment="1">
      <alignment horizontal="center" vertical="center"/>
    </xf>
    <xf numFmtId="0" fontId="6" fillId="5" borderId="39" xfId="0" applyFont="1" applyFill="1" applyBorder="1" applyAlignment="1">
      <alignment horizontal="center" vertical="center"/>
    </xf>
    <xf numFmtId="0" fontId="26" fillId="17" borderId="185" xfId="0" applyFont="1" applyFill="1" applyBorder="1" applyAlignment="1">
      <alignment horizontal="center" vertical="center" wrapText="1"/>
    </xf>
    <xf numFmtId="0" fontId="26" fillId="17" borderId="8"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7" xfId="0" applyFont="1" applyFill="1" applyBorder="1" applyAlignment="1">
      <alignment horizontal="center" vertical="center" wrapText="1"/>
    </xf>
    <xf numFmtId="0" fontId="38" fillId="5" borderId="66" xfId="0" applyFont="1" applyFill="1" applyBorder="1" applyAlignment="1">
      <alignment horizontal="center" vertical="center" wrapText="1"/>
    </xf>
    <xf numFmtId="0" fontId="38" fillId="5" borderId="49" xfId="0" applyFont="1" applyFill="1" applyBorder="1" applyAlignment="1">
      <alignment horizontal="center" vertical="center" wrapText="1"/>
    </xf>
    <xf numFmtId="0" fontId="38" fillId="5" borderId="85" xfId="0" applyFont="1" applyFill="1" applyBorder="1" applyAlignment="1">
      <alignment horizontal="center" vertical="center" wrapText="1"/>
    </xf>
    <xf numFmtId="174" fontId="38" fillId="5" borderId="67" xfId="0" applyNumberFormat="1" applyFont="1" applyFill="1" applyBorder="1" applyAlignment="1">
      <alignment horizontal="center" vertical="center"/>
    </xf>
    <xf numFmtId="174" fontId="38" fillId="5" borderId="69" xfId="0" applyNumberFormat="1" applyFont="1" applyFill="1" applyBorder="1" applyAlignment="1">
      <alignment horizontal="center" vertical="center"/>
    </xf>
    <xf numFmtId="174" fontId="38" fillId="5" borderId="86" xfId="0" applyNumberFormat="1" applyFont="1" applyFill="1" applyBorder="1" applyAlignment="1">
      <alignment horizontal="center" vertical="center"/>
    </xf>
    <xf numFmtId="0" fontId="3" fillId="3" borderId="68" xfId="0" applyFont="1" applyFill="1" applyBorder="1" applyAlignment="1">
      <alignment horizontal="center" vertical="center" wrapText="1"/>
    </xf>
    <xf numFmtId="0" fontId="0" fillId="3" borderId="68" xfId="0" applyFill="1" applyBorder="1" applyAlignment="1">
      <alignment horizontal="center" vertical="center" wrapText="1"/>
    </xf>
    <xf numFmtId="0" fontId="0" fillId="3" borderId="84" xfId="0" applyFill="1" applyBorder="1" applyAlignment="1">
      <alignment horizontal="center" vertical="center" wrapText="1"/>
    </xf>
    <xf numFmtId="182" fontId="38" fillId="5" borderId="69" xfId="0" applyNumberFormat="1" applyFont="1" applyFill="1" applyBorder="1" applyAlignment="1">
      <alignment horizontal="center" vertical="center"/>
    </xf>
    <xf numFmtId="0" fontId="4" fillId="0" borderId="69" xfId="0" applyFont="1" applyBorder="1" applyAlignment="1">
      <alignment horizontal="center" vertical="center"/>
    </xf>
    <xf numFmtId="0" fontId="4" fillId="0" borderId="86" xfId="0" applyFont="1" applyBorder="1" applyAlignment="1">
      <alignment horizontal="center" vertical="center"/>
    </xf>
    <xf numFmtId="0" fontId="26" fillId="17" borderId="227" xfId="0" applyFont="1" applyFill="1" applyBorder="1" applyAlignment="1">
      <alignment horizontal="center" vertical="center"/>
    </xf>
    <xf numFmtId="0" fontId="26" fillId="17" borderId="237" xfId="0" applyFont="1" applyFill="1" applyBorder="1" applyAlignment="1">
      <alignment horizontal="center" vertical="center"/>
    </xf>
    <xf numFmtId="0" fontId="26" fillId="17" borderId="185" xfId="0" applyFont="1" applyFill="1" applyBorder="1" applyAlignment="1">
      <alignment horizontal="center" vertical="center"/>
    </xf>
    <xf numFmtId="0" fontId="26" fillId="17" borderId="8" xfId="0" applyFont="1" applyFill="1" applyBorder="1" applyAlignment="1">
      <alignment horizontal="center" vertical="center"/>
    </xf>
    <xf numFmtId="0" fontId="38" fillId="5" borderId="49" xfId="0" applyFont="1" applyFill="1" applyBorder="1" applyAlignment="1">
      <alignment horizontal="left" vertical="center" wrapText="1"/>
    </xf>
    <xf numFmtId="0" fontId="38" fillId="5" borderId="87" xfId="0" applyFont="1" applyFill="1" applyBorder="1" applyAlignment="1">
      <alignment horizontal="left" vertical="center" wrapText="1"/>
    </xf>
    <xf numFmtId="0" fontId="38" fillId="5" borderId="85" xfId="0" applyFont="1" applyFill="1" applyBorder="1" applyAlignment="1">
      <alignment horizontal="left" vertical="center" wrapText="1"/>
    </xf>
    <xf numFmtId="174" fontId="38" fillId="5" borderId="47" xfId="0" applyNumberFormat="1" applyFont="1" applyFill="1" applyBorder="1" applyAlignment="1">
      <alignment horizontal="center" vertical="center"/>
    </xf>
    <xf numFmtId="174" fontId="38" fillId="5" borderId="40" xfId="0" applyNumberFormat="1" applyFont="1" applyFill="1" applyBorder="1" applyAlignment="1">
      <alignment horizontal="center" vertical="center"/>
    </xf>
    <xf numFmtId="0" fontId="3" fillId="20" borderId="65" xfId="0" applyFont="1" applyFill="1" applyBorder="1" applyAlignment="1">
      <alignment horizontal="center" vertical="center" wrapText="1"/>
    </xf>
    <xf numFmtId="0" fontId="3" fillId="20" borderId="68" xfId="0" applyFont="1" applyFill="1" applyBorder="1" applyAlignment="1">
      <alignment horizontal="center" vertical="center" wrapText="1"/>
    </xf>
    <xf numFmtId="0" fontId="3" fillId="20" borderId="84" xfId="0" applyFont="1" applyFill="1" applyBorder="1" applyAlignment="1">
      <alignment horizontal="center" vertical="center" wrapText="1"/>
    </xf>
    <xf numFmtId="0" fontId="38" fillId="5" borderId="30" xfId="0" applyFont="1" applyFill="1" applyBorder="1" applyAlignment="1">
      <alignment horizontal="center" vertical="center" wrapText="1"/>
    </xf>
    <xf numFmtId="0" fontId="38" fillId="5" borderId="166" xfId="0" applyFont="1" applyFill="1" applyBorder="1" applyAlignment="1">
      <alignment horizontal="center" vertical="center" wrapText="1"/>
    </xf>
    <xf numFmtId="0" fontId="38" fillId="5" borderId="234" xfId="0" applyFont="1" applyFill="1" applyBorder="1" applyAlignment="1">
      <alignment horizontal="center" vertical="center" wrapText="1"/>
    </xf>
    <xf numFmtId="174" fontId="38" fillId="5" borderId="31" xfId="0" applyNumberFormat="1" applyFont="1" applyFill="1" applyBorder="1" applyAlignment="1">
      <alignment horizontal="center" vertical="center"/>
    </xf>
    <xf numFmtId="174" fontId="38" fillId="5" borderId="33" xfId="0" applyNumberFormat="1" applyFont="1" applyFill="1" applyBorder="1" applyAlignment="1">
      <alignment horizontal="center" vertical="center"/>
    </xf>
    <xf numFmtId="174" fontId="38" fillId="5" borderId="231" xfId="0" applyNumberFormat="1" applyFont="1" applyFill="1" applyBorder="1" applyAlignment="1">
      <alignment horizontal="center" vertical="center"/>
    </xf>
    <xf numFmtId="0" fontId="3" fillId="3" borderId="65" xfId="0" applyFont="1" applyFill="1" applyBorder="1" applyAlignment="1">
      <alignment horizontal="center" vertical="center" wrapText="1"/>
    </xf>
    <xf numFmtId="0" fontId="3" fillId="3" borderId="84" xfId="0" applyFont="1" applyFill="1" applyBorder="1" applyAlignment="1">
      <alignment horizontal="center" vertical="center" wrapText="1"/>
    </xf>
    <xf numFmtId="182" fontId="38" fillId="5" borderId="67" xfId="0" applyNumberFormat="1" applyFont="1" applyFill="1" applyBorder="1" applyAlignment="1">
      <alignment horizontal="center" vertical="center"/>
    </xf>
    <xf numFmtId="182" fontId="38" fillId="5" borderId="86" xfId="0" applyNumberFormat="1" applyFont="1" applyFill="1" applyBorder="1" applyAlignment="1">
      <alignment horizontal="center" vertical="center"/>
    </xf>
    <xf numFmtId="182" fontId="4" fillId="0" borderId="67" xfId="0" applyNumberFormat="1" applyFont="1" applyBorder="1" applyAlignment="1">
      <alignment horizontal="center" vertical="center"/>
    </xf>
    <xf numFmtId="182" fontId="4" fillId="0" borderId="69" xfId="0" applyNumberFormat="1" applyFont="1" applyBorder="1"/>
    <xf numFmtId="182" fontId="4" fillId="0" borderId="86" xfId="0" applyNumberFormat="1" applyFont="1" applyBorder="1"/>
    <xf numFmtId="0" fontId="3" fillId="20" borderId="34" xfId="0" applyFont="1" applyFill="1" applyBorder="1" applyAlignment="1">
      <alignment horizontal="center" vertical="center" wrapText="1"/>
    </xf>
    <xf numFmtId="0" fontId="3" fillId="20" borderId="37" xfId="0" applyFont="1" applyFill="1" applyBorder="1" applyAlignment="1">
      <alignment horizontal="center" vertical="center" wrapText="1"/>
    </xf>
    <xf numFmtId="174" fontId="38" fillId="5" borderId="36" xfId="0" applyNumberFormat="1" applyFont="1" applyFill="1" applyBorder="1" applyAlignment="1">
      <alignment horizontal="center" vertical="center"/>
    </xf>
    <xf numFmtId="174" fontId="5" fillId="5" borderId="67" xfId="0" applyNumberFormat="1" applyFont="1" applyFill="1" applyBorder="1" applyAlignment="1">
      <alignment horizontal="center" vertical="center"/>
    </xf>
    <xf numFmtId="174" fontId="5" fillId="5" borderId="69" xfId="0" applyNumberFormat="1" applyFont="1" applyFill="1" applyBorder="1" applyAlignment="1">
      <alignment horizontal="center" vertical="center"/>
    </xf>
    <xf numFmtId="174" fontId="5" fillId="5" borderId="86" xfId="0" applyNumberFormat="1" applyFont="1" applyFill="1" applyBorder="1" applyAlignment="1">
      <alignment horizontal="center" vertical="center"/>
    </xf>
    <xf numFmtId="0" fontId="26" fillId="31" borderId="37" xfId="0" applyFont="1" applyFill="1" applyBorder="1" applyAlignment="1">
      <alignment horizontal="left" indent="1"/>
    </xf>
    <xf numFmtId="0" fontId="26" fillId="31" borderId="39" xfId="0" applyFont="1" applyFill="1" applyBorder="1" applyAlignment="1">
      <alignment horizontal="left" indent="1"/>
    </xf>
    <xf numFmtId="0" fontId="26" fillId="31" borderId="40" xfId="0" applyFont="1" applyFill="1" applyBorder="1" applyAlignment="1">
      <alignment horizontal="left" indent="1"/>
    </xf>
    <xf numFmtId="0" fontId="26" fillId="24" borderId="185" xfId="0" applyFont="1" applyFill="1" applyBorder="1" applyAlignment="1">
      <alignment horizontal="center" vertical="center" wrapText="1"/>
    </xf>
    <xf numFmtId="0" fontId="26" fillId="24" borderId="8" xfId="0" applyFont="1" applyFill="1" applyBorder="1" applyAlignment="1">
      <alignment horizontal="center" vertical="center" wrapText="1"/>
    </xf>
    <xf numFmtId="0" fontId="3" fillId="5" borderId="243" xfId="0" applyFont="1" applyFill="1" applyBorder="1" applyAlignment="1">
      <alignment horizontal="center" vertical="center" wrapText="1"/>
    </xf>
    <xf numFmtId="0" fontId="3" fillId="5" borderId="68" xfId="0" applyFont="1" applyFill="1" applyBorder="1" applyAlignment="1">
      <alignment horizontal="center" vertical="center" wrapText="1"/>
    </xf>
    <xf numFmtId="0" fontId="5" fillId="5" borderId="169" xfId="0" applyFont="1" applyFill="1" applyBorder="1" applyAlignment="1">
      <alignment horizontal="center" vertical="center" wrapText="1"/>
    </xf>
    <xf numFmtId="0" fontId="5" fillId="5" borderId="49" xfId="0" applyFont="1" applyFill="1" applyBorder="1" applyAlignment="1">
      <alignment horizontal="center" vertical="center" wrapText="1"/>
    </xf>
    <xf numFmtId="0" fontId="5" fillId="5" borderId="48" xfId="0" applyFont="1" applyFill="1" applyBorder="1" applyAlignment="1">
      <alignment horizontal="center" vertical="center" wrapText="1"/>
    </xf>
    <xf numFmtId="3" fontId="5" fillId="5" borderId="169" xfId="0" applyNumberFormat="1" applyFont="1" applyFill="1" applyBorder="1" applyAlignment="1">
      <alignment horizontal="center" vertical="center" wrapText="1"/>
    </xf>
    <xf numFmtId="3" fontId="5" fillId="5" borderId="49" xfId="0" applyNumberFormat="1" applyFont="1" applyFill="1" applyBorder="1" applyAlignment="1">
      <alignment horizontal="center" vertical="center" wrapText="1"/>
    </xf>
    <xf numFmtId="3" fontId="5" fillId="5" borderId="48" xfId="0" applyNumberFormat="1" applyFont="1" applyFill="1" applyBorder="1" applyAlignment="1">
      <alignment horizontal="center" vertical="center" wrapText="1"/>
    </xf>
    <xf numFmtId="165" fontId="5" fillId="5" borderId="169" xfId="0" applyNumberFormat="1" applyFont="1" applyFill="1" applyBorder="1" applyAlignment="1">
      <alignment horizontal="center" vertical="center" wrapText="1"/>
    </xf>
    <xf numFmtId="165" fontId="5" fillId="5" borderId="49" xfId="0" applyNumberFormat="1" applyFont="1" applyFill="1" applyBorder="1" applyAlignment="1">
      <alignment horizontal="center" vertical="center" wrapText="1"/>
    </xf>
    <xf numFmtId="165" fontId="5" fillId="5" borderId="48" xfId="0" applyNumberFormat="1" applyFont="1" applyFill="1" applyBorder="1" applyAlignment="1">
      <alignment horizontal="center" vertical="center" wrapText="1"/>
    </xf>
    <xf numFmtId="0" fontId="26" fillId="24" borderId="227" xfId="0" applyFont="1" applyFill="1" applyBorder="1" applyAlignment="1">
      <alignment horizontal="center" vertical="center"/>
    </xf>
    <xf numFmtId="0" fontId="26" fillId="24" borderId="237" xfId="0" applyFont="1" applyFill="1" applyBorder="1" applyAlignment="1">
      <alignment horizontal="center" vertical="center"/>
    </xf>
    <xf numFmtId="0" fontId="26" fillId="24" borderId="185" xfId="0" applyFont="1" applyFill="1" applyBorder="1" applyAlignment="1">
      <alignment horizontal="center" vertical="center"/>
    </xf>
    <xf numFmtId="0" fontId="26" fillId="24" borderId="8" xfId="0" applyFont="1" applyFill="1" applyBorder="1" applyAlignment="1">
      <alignment horizontal="center" vertical="center"/>
    </xf>
    <xf numFmtId="0" fontId="3" fillId="5" borderId="226" xfId="0" applyFont="1" applyFill="1" applyBorder="1" applyAlignment="1">
      <alignment horizontal="center" vertical="center" wrapText="1"/>
    </xf>
    <xf numFmtId="174" fontId="5" fillId="5" borderId="235" xfId="0" applyNumberFormat="1" applyFont="1" applyFill="1" applyBorder="1" applyAlignment="1">
      <alignment horizontal="center" vertical="center"/>
    </xf>
    <xf numFmtId="174" fontId="5" fillId="5" borderId="230" xfId="0" applyNumberFormat="1" applyFont="1" applyFill="1" applyBorder="1" applyAlignment="1">
      <alignment horizontal="center" vertical="center"/>
    </xf>
    <xf numFmtId="0" fontId="38" fillId="5" borderId="169" xfId="0" applyFont="1" applyFill="1" applyBorder="1" applyAlignment="1">
      <alignment horizontal="left" vertical="center" wrapText="1"/>
    </xf>
    <xf numFmtId="0" fontId="38" fillId="5" borderId="48" xfId="0" applyFont="1" applyFill="1" applyBorder="1" applyAlignment="1">
      <alignment horizontal="left" vertical="center" wrapText="1"/>
    </xf>
    <xf numFmtId="0" fontId="38" fillId="5" borderId="169" xfId="0" applyFont="1" applyFill="1" applyBorder="1" applyAlignment="1">
      <alignment horizontal="center" vertical="center" wrapText="1"/>
    </xf>
    <xf numFmtId="0" fontId="38" fillId="5" borderId="48" xfId="0" applyFont="1" applyFill="1" applyBorder="1" applyAlignment="1">
      <alignment horizontal="center" vertical="center" wrapText="1"/>
    </xf>
    <xf numFmtId="3" fontId="38" fillId="5" borderId="169" xfId="0" applyNumberFormat="1" applyFont="1" applyFill="1" applyBorder="1" applyAlignment="1">
      <alignment horizontal="center" vertical="center" wrapText="1"/>
    </xf>
    <xf numFmtId="3" fontId="38" fillId="5" borderId="48" xfId="0" applyNumberFormat="1" applyFont="1" applyFill="1" applyBorder="1" applyAlignment="1">
      <alignment horizontal="center" vertical="center" wrapText="1"/>
    </xf>
    <xf numFmtId="165" fontId="38" fillId="5" borderId="169" xfId="0" applyNumberFormat="1" applyFont="1" applyFill="1" applyBorder="1" applyAlignment="1">
      <alignment horizontal="center" vertical="center" wrapText="1"/>
    </xf>
    <xf numFmtId="165" fontId="38" fillId="5" borderId="48" xfId="0" applyNumberFormat="1" applyFont="1" applyFill="1" applyBorder="1" applyAlignment="1">
      <alignment horizontal="center" vertical="center" wrapText="1"/>
    </xf>
    <xf numFmtId="174" fontId="38" fillId="5" borderId="235" xfId="0" applyNumberFormat="1" applyFont="1" applyFill="1" applyBorder="1" applyAlignment="1">
      <alignment horizontal="center" vertical="center"/>
    </xf>
    <xf numFmtId="174" fontId="38" fillId="5" borderId="230" xfId="0" applyNumberFormat="1" applyFont="1" applyFill="1" applyBorder="1" applyAlignment="1">
      <alignment horizontal="center" vertical="center"/>
    </xf>
    <xf numFmtId="0" fontId="3" fillId="5" borderId="244" xfId="0" applyFont="1" applyFill="1" applyBorder="1" applyAlignment="1">
      <alignment horizontal="center" vertical="center" wrapText="1"/>
    </xf>
    <xf numFmtId="0" fontId="3" fillId="5" borderId="34" xfId="0" applyFont="1" applyFill="1" applyBorder="1" applyAlignment="1">
      <alignment horizontal="center" vertical="center" wrapText="1"/>
    </xf>
    <xf numFmtId="174" fontId="38" fillId="5" borderId="245" xfId="0" applyNumberFormat="1" applyFont="1" applyFill="1" applyBorder="1" applyAlignment="1">
      <alignment horizontal="center" vertical="center"/>
    </xf>
    <xf numFmtId="3" fontId="38" fillId="5" borderId="49" xfId="0" applyNumberFormat="1" applyFont="1" applyFill="1" applyBorder="1" applyAlignment="1">
      <alignment horizontal="center" vertical="center" wrapText="1"/>
    </xf>
    <xf numFmtId="165" fontId="38" fillId="5" borderId="49" xfId="0" applyNumberFormat="1" applyFont="1" applyFill="1" applyBorder="1" applyAlignment="1">
      <alignment horizontal="center" vertical="center" wrapText="1"/>
    </xf>
    <xf numFmtId="0" fontId="0" fillId="3" borderId="34" xfId="0" applyFill="1" applyBorder="1" applyAlignment="1">
      <alignment wrapText="1"/>
    </xf>
    <xf numFmtId="0" fontId="0" fillId="3" borderId="37" xfId="0" applyFill="1" applyBorder="1" applyAlignment="1">
      <alignment wrapText="1"/>
    </xf>
    <xf numFmtId="182" fontId="4" fillId="0" borderId="69" xfId="0" applyNumberFormat="1" applyFont="1" applyBorder="1" applyAlignment="1">
      <alignment horizontal="center" vertical="center" wrapText="1"/>
    </xf>
    <xf numFmtId="0" fontId="4" fillId="0" borderId="69" xfId="0" applyFont="1" applyBorder="1" applyAlignment="1">
      <alignment horizontal="center" vertical="center" wrapText="1"/>
    </xf>
    <xf numFmtId="0" fontId="4" fillId="0" borderId="86" xfId="0" applyFont="1" applyBorder="1" applyAlignment="1">
      <alignment horizontal="center" vertical="center" wrapText="1"/>
    </xf>
    <xf numFmtId="0" fontId="9" fillId="2" borderId="37" xfId="0" applyFont="1" applyFill="1" applyBorder="1" applyAlignment="1">
      <alignment horizontal="center"/>
    </xf>
    <xf numFmtId="0" fontId="9" fillId="2" borderId="39" xfId="0" applyFont="1" applyFill="1" applyBorder="1" applyAlignment="1">
      <alignment horizontal="center"/>
    </xf>
    <xf numFmtId="0" fontId="26" fillId="5" borderId="37" xfId="0" applyFont="1" applyFill="1" applyBorder="1" applyAlignment="1">
      <alignment horizontal="left" indent="1"/>
    </xf>
    <xf numFmtId="0" fontId="26" fillId="5" borderId="39" xfId="0" applyFont="1" applyFill="1" applyBorder="1" applyAlignment="1">
      <alignment horizontal="left" indent="1"/>
    </xf>
    <xf numFmtId="0" fontId="26" fillId="5" borderId="40" xfId="0" applyFont="1" applyFill="1" applyBorder="1" applyAlignment="1">
      <alignment horizontal="left" indent="1"/>
    </xf>
    <xf numFmtId="0" fontId="0" fillId="3" borderId="34" xfId="0" applyFill="1" applyBorder="1" applyAlignment="1">
      <alignment horizontal="center" vertical="center" wrapText="1"/>
    </xf>
    <xf numFmtId="0" fontId="0" fillId="3" borderId="37" xfId="0" applyFill="1" applyBorder="1" applyAlignment="1">
      <alignment horizontal="center" vertical="center" wrapText="1"/>
    </xf>
    <xf numFmtId="0" fontId="0" fillId="0" borderId="0" xfId="0" applyAlignment="1">
      <alignment horizontal="center" vertical="top" wrapText="1" readingOrder="1"/>
    </xf>
    <xf numFmtId="0" fontId="0" fillId="0" borderId="0" xfId="0" applyAlignment="1">
      <alignment horizontal="center"/>
    </xf>
    <xf numFmtId="0" fontId="93" fillId="0" borderId="0" xfId="0" applyFont="1" applyAlignment="1">
      <alignment horizontal="center" vertical="center"/>
    </xf>
    <xf numFmtId="0" fontId="9" fillId="17" borderId="177" xfId="0" applyFont="1" applyFill="1" applyBorder="1" applyAlignment="1">
      <alignment horizontal="center" vertical="center" wrapText="1"/>
    </xf>
    <xf numFmtId="0" fontId="9" fillId="17" borderId="229" xfId="0" applyFont="1" applyFill="1" applyBorder="1" applyAlignment="1">
      <alignment horizontal="center" vertical="center" wrapText="1"/>
    </xf>
    <xf numFmtId="0" fontId="6" fillId="3" borderId="73" xfId="0" applyFont="1" applyFill="1" applyBorder="1" applyAlignment="1">
      <alignment horizontal="center" vertical="center" wrapText="1"/>
    </xf>
    <xf numFmtId="0" fontId="6" fillId="3" borderId="75"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9" fillId="17" borderId="41" xfId="0" applyFont="1" applyFill="1" applyBorder="1" applyAlignment="1">
      <alignment horizontal="center" vertical="center"/>
    </xf>
    <xf numFmtId="0" fontId="9" fillId="17" borderId="37" xfId="0" applyFont="1" applyFill="1" applyBorder="1" applyAlignment="1">
      <alignment horizontal="center" vertical="center"/>
    </xf>
    <xf numFmtId="0" fontId="9" fillId="17" borderId="227" xfId="0" applyFont="1" applyFill="1" applyBorder="1" applyAlignment="1">
      <alignment horizontal="center" vertical="center"/>
    </xf>
    <xf numFmtId="0" fontId="9" fillId="17" borderId="228" xfId="0" applyFont="1" applyFill="1" applyBorder="1" applyAlignment="1">
      <alignment horizontal="center" vertical="center"/>
    </xf>
    <xf numFmtId="0" fontId="9" fillId="17" borderId="185" xfId="0" applyFont="1" applyFill="1" applyBorder="1" applyAlignment="1">
      <alignment horizontal="center" vertical="center"/>
    </xf>
    <xf numFmtId="0" fontId="9" fillId="17" borderId="97" xfId="0" applyFont="1" applyFill="1" applyBorder="1" applyAlignment="1">
      <alignment horizontal="center" vertical="center"/>
    </xf>
    <xf numFmtId="0" fontId="9" fillId="17" borderId="39" xfId="0" applyFont="1" applyFill="1" applyBorder="1" applyAlignment="1">
      <alignment horizontal="center" vertical="center" wrapText="1"/>
    </xf>
    <xf numFmtId="0" fontId="9" fillId="17" borderId="185" xfId="0" applyFont="1" applyFill="1" applyBorder="1" applyAlignment="1">
      <alignment horizontal="center" vertical="center" wrapText="1"/>
    </xf>
    <xf numFmtId="0" fontId="9" fillId="17" borderId="97" xfId="0" applyFont="1" applyFill="1" applyBorder="1" applyAlignment="1">
      <alignment horizontal="center" vertical="center" wrapText="1"/>
    </xf>
    <xf numFmtId="0" fontId="0" fillId="0" borderId="0" xfId="0" applyAlignment="1">
      <alignment horizontal="center" vertical="center" wrapText="1" readingOrder="1"/>
    </xf>
    <xf numFmtId="0" fontId="55" fillId="2" borderId="132" xfId="0" applyFont="1" applyFill="1" applyBorder="1" applyAlignment="1">
      <alignment horizontal="center" vertical="center"/>
    </xf>
    <xf numFmtId="0" fontId="55" fillId="2" borderId="142" xfId="0" applyFont="1" applyFill="1" applyBorder="1" applyAlignment="1">
      <alignment horizontal="center" vertical="center"/>
    </xf>
    <xf numFmtId="0" fontId="55" fillId="2" borderId="133" xfId="0" applyFont="1" applyFill="1" applyBorder="1" applyAlignment="1">
      <alignment horizontal="center" vertical="center" wrapText="1"/>
    </xf>
    <xf numFmtId="0" fontId="55" fillId="2" borderId="89" xfId="0" applyFont="1" applyFill="1" applyBorder="1" applyAlignment="1">
      <alignment horizontal="center" vertical="center" wrapText="1"/>
    </xf>
    <xf numFmtId="0" fontId="55" fillId="2" borderId="90" xfId="0" applyFont="1" applyFill="1" applyBorder="1" applyAlignment="1">
      <alignment horizontal="center" vertical="center" wrapText="1"/>
    </xf>
    <xf numFmtId="0" fontId="55" fillId="2" borderId="134" xfId="0" applyFont="1" applyFill="1" applyBorder="1" applyAlignment="1">
      <alignment horizontal="center" vertical="center" wrapText="1"/>
    </xf>
    <xf numFmtId="0" fontId="55" fillId="2" borderId="135" xfId="0" applyFont="1" applyFill="1" applyBorder="1" applyAlignment="1">
      <alignment horizontal="center" vertical="center" wrapText="1"/>
    </xf>
    <xf numFmtId="0" fontId="55" fillId="2" borderId="5" xfId="0" applyFont="1" applyFill="1" applyBorder="1" applyAlignment="1">
      <alignment horizontal="center" vertical="center" wrapText="1"/>
    </xf>
    <xf numFmtId="0" fontId="55" fillId="2" borderId="10" xfId="0" applyFont="1" applyFill="1" applyBorder="1" applyAlignment="1">
      <alignment horizontal="center" vertical="center" wrapText="1"/>
    </xf>
    <xf numFmtId="0" fontId="55" fillId="2" borderId="143" xfId="0" applyFont="1" applyFill="1" applyBorder="1" applyAlignment="1">
      <alignment horizontal="center" vertical="center" wrapText="1"/>
    </xf>
    <xf numFmtId="0" fontId="55" fillId="2" borderId="144" xfId="0" applyFont="1" applyFill="1" applyBorder="1" applyAlignment="1">
      <alignment horizontal="center" vertical="center" wrapText="1"/>
    </xf>
    <xf numFmtId="0" fontId="50" fillId="0" borderId="0" xfId="0" applyFont="1" applyAlignment="1">
      <alignment horizontal="center" vertical="center" wrapText="1" readingOrder="1"/>
    </xf>
    <xf numFmtId="0" fontId="55" fillId="2" borderId="131" xfId="0" applyFont="1" applyFill="1" applyBorder="1" applyAlignment="1">
      <alignment horizontal="center" vertical="center"/>
    </xf>
    <xf numFmtId="0" fontId="55" fillId="2" borderId="167" xfId="0" applyFont="1" applyFill="1" applyBorder="1" applyAlignment="1">
      <alignment horizontal="center" vertical="center"/>
    </xf>
    <xf numFmtId="0" fontId="55" fillId="2" borderId="136" xfId="0" applyFont="1" applyFill="1" applyBorder="1" applyAlignment="1">
      <alignment horizontal="center" vertical="center"/>
    </xf>
    <xf numFmtId="0" fontId="55" fillId="2" borderId="141" xfId="0" applyFont="1" applyFill="1" applyBorder="1" applyAlignment="1">
      <alignment horizontal="center" vertical="center"/>
    </xf>
    <xf numFmtId="0" fontId="102" fillId="17" borderId="166" xfId="0" applyFont="1" applyFill="1" applyBorder="1" applyAlignment="1">
      <alignment horizontal="center" vertical="center" wrapText="1"/>
    </xf>
    <xf numFmtId="0" fontId="103" fillId="3" borderId="166" xfId="0" applyFont="1" applyFill="1" applyBorder="1" applyAlignment="1">
      <alignment horizontal="center" vertical="center" wrapText="1"/>
    </xf>
    <xf numFmtId="0" fontId="102" fillId="2" borderId="170" xfId="0" applyFont="1" applyFill="1" applyBorder="1" applyAlignment="1">
      <alignment horizontal="center"/>
    </xf>
    <xf numFmtId="0" fontId="0" fillId="2" borderId="167" xfId="0" applyFill="1" applyBorder="1" applyAlignment="1">
      <alignment horizontal="center"/>
    </xf>
    <xf numFmtId="0" fontId="0" fillId="2" borderId="171" xfId="0" applyFill="1" applyBorder="1" applyAlignment="1">
      <alignment horizontal="center"/>
    </xf>
    <xf numFmtId="0" fontId="102" fillId="17" borderId="166" xfId="0" applyFont="1" applyFill="1" applyBorder="1" applyAlignment="1">
      <alignment horizontal="center" vertical="center"/>
    </xf>
    <xf numFmtId="0" fontId="6" fillId="5" borderId="0" xfId="0" applyFont="1" applyFill="1" applyAlignment="1">
      <alignment horizontal="center"/>
    </xf>
    <xf numFmtId="0" fontId="4" fillId="5" borderId="0" xfId="0" applyFont="1" applyFill="1" applyAlignment="1">
      <alignment horizontal="center"/>
    </xf>
    <xf numFmtId="0" fontId="102" fillId="2" borderId="166" xfId="0" applyFont="1" applyFill="1" applyBorder="1" applyAlignment="1">
      <alignment horizontal="center"/>
    </xf>
    <xf numFmtId="0" fontId="4" fillId="5" borderId="0" xfId="0" applyFont="1" applyFill="1" applyAlignment="1">
      <alignment horizontal="center" vertical="center"/>
    </xf>
    <xf numFmtId="0" fontId="0" fillId="5" borderId="0" xfId="0" applyFill="1" applyAlignment="1">
      <alignment horizontal="center" vertical="center"/>
    </xf>
    <xf numFmtId="0" fontId="102" fillId="17" borderId="222" xfId="0" applyFont="1" applyFill="1" applyBorder="1" applyAlignment="1">
      <alignment horizontal="center" vertical="center" wrapText="1"/>
    </xf>
    <xf numFmtId="0" fontId="102" fillId="17" borderId="8" xfId="0" applyFont="1" applyFill="1" applyBorder="1" applyAlignment="1">
      <alignment horizontal="center" vertical="center" wrapText="1"/>
    </xf>
    <xf numFmtId="0" fontId="102" fillId="17" borderId="223" xfId="0" applyFont="1" applyFill="1" applyBorder="1" applyAlignment="1">
      <alignment horizontal="center" vertical="center" wrapText="1"/>
    </xf>
    <xf numFmtId="0" fontId="102" fillId="17" borderId="225" xfId="0" applyFont="1" applyFill="1" applyBorder="1" applyAlignment="1">
      <alignment horizontal="center" vertical="center" wrapText="1"/>
    </xf>
    <xf numFmtId="0" fontId="103" fillId="3" borderId="168" xfId="0" applyFont="1" applyFill="1" applyBorder="1" applyAlignment="1">
      <alignment horizontal="center" vertical="center" wrapText="1"/>
    </xf>
    <xf numFmtId="0" fontId="103" fillId="3" borderId="35" xfId="0" applyFont="1" applyFill="1" applyBorder="1" applyAlignment="1">
      <alignment horizontal="center" vertical="center" wrapText="1"/>
    </xf>
    <xf numFmtId="0" fontId="103" fillId="3" borderId="155" xfId="0" applyFont="1" applyFill="1" applyBorder="1" applyAlignment="1">
      <alignment horizontal="center" vertical="center" wrapText="1"/>
    </xf>
    <xf numFmtId="0" fontId="102" fillId="2" borderId="155" xfId="0" applyFont="1" applyFill="1" applyBorder="1" applyAlignment="1">
      <alignment horizontal="center"/>
    </xf>
    <xf numFmtId="0" fontId="102" fillId="2" borderId="95" xfId="0" applyFont="1" applyFill="1" applyBorder="1" applyAlignment="1">
      <alignment horizontal="center"/>
    </xf>
    <xf numFmtId="0" fontId="37" fillId="5" borderId="0" xfId="0" applyFont="1" applyFill="1" applyAlignment="1">
      <alignment horizontal="center" vertical="center"/>
    </xf>
    <xf numFmtId="0" fontId="102" fillId="17" borderId="221" xfId="0" applyFont="1" applyFill="1" applyBorder="1" applyAlignment="1">
      <alignment horizontal="center" vertical="center"/>
    </xf>
    <xf numFmtId="0" fontId="102" fillId="17" borderId="224" xfId="0" applyFont="1" applyFill="1" applyBorder="1" applyAlignment="1">
      <alignment horizontal="center" vertical="center"/>
    </xf>
    <xf numFmtId="0" fontId="102" fillId="17" borderId="222" xfId="0" applyFont="1" applyFill="1" applyBorder="1" applyAlignment="1">
      <alignment horizontal="center" vertical="center"/>
    </xf>
    <xf numFmtId="0" fontId="102" fillId="17" borderId="8" xfId="0" applyFont="1" applyFill="1" applyBorder="1" applyAlignment="1">
      <alignment horizontal="center" vertical="center"/>
    </xf>
    <xf numFmtId="0" fontId="66" fillId="17" borderId="5" xfId="0" applyFont="1" applyFill="1" applyBorder="1" applyAlignment="1">
      <alignment horizontal="center" vertical="center" wrapText="1"/>
    </xf>
    <xf numFmtId="0" fontId="66" fillId="17" borderId="10" xfId="0" applyFont="1" applyFill="1" applyBorder="1" applyAlignment="1">
      <alignment horizontal="center" vertical="center" wrapText="1"/>
    </xf>
    <xf numFmtId="0" fontId="22" fillId="0" borderId="0" xfId="0" applyFont="1" applyAlignment="1">
      <alignment horizontal="left" vertical="center" wrapText="1"/>
    </xf>
    <xf numFmtId="0" fontId="66" fillId="17" borderId="151" xfId="0" applyFont="1" applyFill="1" applyBorder="1" applyAlignment="1">
      <alignment horizontal="center" vertical="center"/>
    </xf>
    <xf numFmtId="0" fontId="66" fillId="17" borderId="88" xfId="0" applyFont="1" applyFill="1" applyBorder="1" applyAlignment="1">
      <alignment horizontal="center" vertical="center"/>
    </xf>
    <xf numFmtId="0" fontId="66" fillId="17" borderId="96" xfId="0" applyFont="1" applyFill="1" applyBorder="1" applyAlignment="1">
      <alignment horizontal="center" vertical="center"/>
    </xf>
    <xf numFmtId="0" fontId="66" fillId="2" borderId="132" xfId="0" applyFont="1" applyFill="1" applyBorder="1" applyAlignment="1">
      <alignment horizontal="center" vertical="center"/>
    </xf>
    <xf numFmtId="0" fontId="66" fillId="2" borderId="141" xfId="0" applyFont="1" applyFill="1" applyBorder="1" applyAlignment="1">
      <alignment horizontal="center" vertical="center"/>
    </xf>
    <xf numFmtId="0" fontId="66" fillId="2" borderId="142" xfId="0" applyFont="1" applyFill="1" applyBorder="1" applyAlignment="1">
      <alignment horizontal="center" vertical="center"/>
    </xf>
    <xf numFmtId="0" fontId="66" fillId="17" borderId="133" xfId="0" applyFont="1" applyFill="1" applyBorder="1" applyAlignment="1">
      <alignment horizontal="center" vertical="center" wrapText="1"/>
    </xf>
    <xf numFmtId="0" fontId="66" fillId="17" borderId="89" xfId="0" applyFont="1" applyFill="1" applyBorder="1" applyAlignment="1">
      <alignment horizontal="center" vertical="center" wrapText="1"/>
    </xf>
    <xf numFmtId="0" fontId="66" fillId="17" borderId="90" xfId="0" applyFont="1" applyFill="1" applyBorder="1" applyAlignment="1">
      <alignment horizontal="center" vertical="center" wrapText="1"/>
    </xf>
    <xf numFmtId="0" fontId="102" fillId="25" borderId="5" xfId="34" applyFont="1" applyFill="1" applyBorder="1" applyAlignment="1">
      <alignment horizontal="center" vertical="center" wrapText="1"/>
    </xf>
    <xf numFmtId="0" fontId="102" fillId="25" borderId="8" xfId="34" applyFont="1" applyFill="1" applyBorder="1" applyAlignment="1">
      <alignment horizontal="center" vertical="center" wrapText="1"/>
    </xf>
    <xf numFmtId="0" fontId="102" fillId="25" borderId="10" xfId="34" applyFont="1" applyFill="1" applyBorder="1" applyAlignment="1">
      <alignment horizontal="center" vertical="center" wrapText="1"/>
    </xf>
    <xf numFmtId="0" fontId="102" fillId="25" borderId="143" xfId="34" applyFont="1" applyFill="1" applyBorder="1" applyAlignment="1">
      <alignment horizontal="center" vertical="center" wrapText="1"/>
    </xf>
    <xf numFmtId="0" fontId="102" fillId="25" borderId="89" xfId="34" applyFont="1" applyFill="1" applyBorder="1" applyAlignment="1">
      <alignment horizontal="center" vertical="center" wrapText="1"/>
    </xf>
    <xf numFmtId="0" fontId="102" fillId="25" borderId="90" xfId="34" applyFont="1" applyFill="1" applyBorder="1" applyAlignment="1">
      <alignment horizontal="center" vertical="center" wrapText="1"/>
    </xf>
    <xf numFmtId="0" fontId="108" fillId="0" borderId="0" xfId="34" applyFont="1" applyAlignment="1">
      <alignment horizontal="center" vertical="center" wrapText="1" readingOrder="1"/>
    </xf>
    <xf numFmtId="0" fontId="85" fillId="0" borderId="0" xfId="34" applyFont="1" applyAlignment="1">
      <alignment horizontal="center" vertical="top" wrapText="1" readingOrder="1"/>
    </xf>
    <xf numFmtId="0" fontId="108" fillId="0" borderId="0" xfId="34" applyFont="1" applyAlignment="1">
      <alignment horizontal="center"/>
    </xf>
    <xf numFmtId="0" fontId="104" fillId="0" borderId="0" xfId="34" applyFont="1" applyAlignment="1">
      <alignment horizontal="center"/>
    </xf>
    <xf numFmtId="0" fontId="102" fillId="25" borderId="151" xfId="34" applyFont="1" applyFill="1" applyBorder="1" applyAlignment="1">
      <alignment horizontal="center" vertical="center"/>
    </xf>
    <xf numFmtId="0" fontId="102" fillId="25" borderId="88" xfId="34" applyFont="1" applyFill="1" applyBorder="1" applyAlignment="1">
      <alignment horizontal="center" vertical="center"/>
    </xf>
    <xf numFmtId="0" fontId="102" fillId="25" borderId="91" xfId="34" applyFont="1" applyFill="1" applyBorder="1" applyAlignment="1">
      <alignment horizontal="center" vertical="center"/>
    </xf>
    <xf numFmtId="0" fontId="102" fillId="6" borderId="1" xfId="33" applyFont="1" applyFill="1" applyBorder="1" applyAlignment="1">
      <alignment horizontal="center"/>
    </xf>
    <xf numFmtId="0" fontId="102" fillId="25" borderId="144" xfId="34" applyFont="1" applyFill="1" applyBorder="1" applyAlignment="1">
      <alignment horizontal="center" vertical="center" wrapText="1"/>
    </xf>
    <xf numFmtId="0" fontId="102" fillId="25" borderId="88" xfId="34" applyFont="1" applyFill="1" applyBorder="1" applyAlignment="1">
      <alignment horizontal="center" vertical="center" wrapText="1"/>
    </xf>
    <xf numFmtId="0" fontId="102" fillId="25" borderId="91" xfId="34" applyFont="1" applyFill="1" applyBorder="1" applyAlignment="1">
      <alignment horizontal="center" vertical="center" wrapText="1"/>
    </xf>
    <xf numFmtId="0" fontId="102" fillId="25" borderId="253" xfId="34" applyFont="1" applyFill="1" applyBorder="1" applyAlignment="1">
      <alignment horizontal="center" vertical="center"/>
    </xf>
    <xf numFmtId="0" fontId="102" fillId="25" borderId="216" xfId="34" applyFont="1" applyFill="1" applyBorder="1" applyAlignment="1">
      <alignment horizontal="center" vertical="center"/>
    </xf>
    <xf numFmtId="0" fontId="102" fillId="25" borderId="217" xfId="34" applyFont="1" applyFill="1" applyBorder="1" applyAlignment="1">
      <alignment horizontal="center" vertical="center"/>
    </xf>
    <xf numFmtId="0" fontId="102" fillId="6" borderId="254" xfId="33" applyFont="1" applyFill="1" applyBorder="1" applyAlignment="1">
      <alignment horizontal="center"/>
    </xf>
    <xf numFmtId="0" fontId="102" fillId="6" borderId="141" xfId="33" applyFont="1" applyFill="1" applyBorder="1" applyAlignment="1">
      <alignment horizontal="center"/>
    </xf>
    <xf numFmtId="0" fontId="7" fillId="0" borderId="0" xfId="0" applyFont="1" applyAlignment="1">
      <alignment horizontal="center" vertical="top" wrapText="1" readingOrder="1"/>
    </xf>
    <xf numFmtId="0" fontId="9" fillId="6" borderId="0" xfId="4" applyFont="1" applyFill="1" applyAlignment="1">
      <alignment horizontal="center"/>
    </xf>
    <xf numFmtId="0" fontId="9" fillId="6" borderId="8" xfId="4" applyFont="1" applyFill="1" applyBorder="1" applyAlignment="1">
      <alignment horizontal="center" vertical="center"/>
    </xf>
    <xf numFmtId="0" fontId="9" fillId="6" borderId="10" xfId="4" applyFont="1" applyFill="1" applyBorder="1" applyAlignment="1">
      <alignment horizontal="center" vertical="center"/>
    </xf>
    <xf numFmtId="0" fontId="9" fillId="6" borderId="186" xfId="4" applyFont="1" applyFill="1" applyBorder="1" applyAlignment="1">
      <alignment horizontal="center" vertical="center"/>
    </xf>
    <xf numFmtId="0" fontId="9" fillId="6" borderId="187" xfId="4" applyFont="1" applyFill="1" applyBorder="1" applyAlignment="1">
      <alignment horizontal="center" vertical="center"/>
    </xf>
    <xf numFmtId="0" fontId="9" fillId="6" borderId="196" xfId="4" applyFont="1" applyFill="1" applyBorder="1" applyAlignment="1">
      <alignment horizontal="center" vertical="center"/>
    </xf>
    <xf numFmtId="0" fontId="9" fillId="6" borderId="8" xfId="4" applyFont="1" applyFill="1" applyBorder="1" applyAlignment="1">
      <alignment horizontal="center" vertical="center" wrapText="1"/>
    </xf>
    <xf numFmtId="0" fontId="9" fillId="6" borderId="10" xfId="4" applyFont="1" applyFill="1" applyBorder="1" applyAlignment="1">
      <alignment horizontal="center" vertical="center" wrapText="1"/>
    </xf>
    <xf numFmtId="0" fontId="9" fillId="6" borderId="143" xfId="4" applyFont="1" applyFill="1" applyBorder="1" applyAlignment="1">
      <alignment horizontal="center" vertical="center" wrapText="1"/>
    </xf>
    <xf numFmtId="0" fontId="9" fillId="6" borderId="144" xfId="4" applyFont="1" applyFill="1" applyBorder="1" applyAlignment="1">
      <alignment horizontal="center" vertical="center" wrapText="1"/>
    </xf>
    <xf numFmtId="0" fontId="9" fillId="6" borderId="89" xfId="4" applyFont="1" applyFill="1" applyBorder="1" applyAlignment="1">
      <alignment horizontal="center" vertical="center"/>
    </xf>
    <xf numFmtId="0" fontId="9" fillId="6" borderId="88" xfId="4" applyFont="1" applyFill="1" applyBorder="1" applyAlignment="1">
      <alignment horizontal="center" vertical="center"/>
    </xf>
    <xf numFmtId="0" fontId="4" fillId="0" borderId="0" xfId="12" applyFont="1" applyAlignment="1">
      <alignment horizontal="center" vertical="center"/>
    </xf>
    <xf numFmtId="0" fontId="11" fillId="0" borderId="0" xfId="12" applyFont="1" applyAlignment="1">
      <alignment horizontal="left" vertical="center" wrapText="1"/>
    </xf>
    <xf numFmtId="0" fontId="6" fillId="0" borderId="0" xfId="12" applyFont="1" applyAlignment="1">
      <alignment horizontal="center" vertical="center"/>
    </xf>
    <xf numFmtId="0" fontId="6" fillId="0" borderId="0" xfId="12" applyFont="1" applyAlignment="1">
      <alignment horizontal="center" vertical="center" wrapText="1"/>
    </xf>
    <xf numFmtId="0" fontId="9" fillId="6" borderId="169" xfId="12" applyFont="1" applyFill="1" applyBorder="1" applyAlignment="1">
      <alignment horizontal="center" vertical="center"/>
    </xf>
    <xf numFmtId="0" fontId="9" fillId="6" borderId="48" xfId="12" applyFont="1" applyFill="1" applyBorder="1" applyAlignment="1">
      <alignment horizontal="center" vertical="center"/>
    </xf>
    <xf numFmtId="0" fontId="9" fillId="6" borderId="169" xfId="12" applyFont="1" applyFill="1" applyBorder="1" applyAlignment="1">
      <alignment horizontal="center" vertical="center" wrapText="1"/>
    </xf>
    <xf numFmtId="0" fontId="9" fillId="6" borderId="172" xfId="12" applyFont="1" applyFill="1" applyBorder="1" applyAlignment="1">
      <alignment horizontal="center" vertical="center"/>
    </xf>
    <xf numFmtId="0" fontId="9" fillId="6" borderId="50" xfId="12" applyFont="1" applyFill="1" applyBorder="1" applyAlignment="1">
      <alignment horizontal="center" vertical="center"/>
    </xf>
    <xf numFmtId="0" fontId="12" fillId="0" borderId="0" xfId="0" applyFont="1" applyAlignment="1">
      <alignment wrapText="1"/>
    </xf>
    <xf numFmtId="2" fontId="12" fillId="0" borderId="0" xfId="0" applyNumberFormat="1" applyFont="1" applyAlignment="1">
      <alignment horizontal="left" vertical="center" wrapText="1"/>
    </xf>
    <xf numFmtId="0" fontId="3" fillId="8" borderId="0" xfId="22" applyFont="1" applyFill="1" applyAlignment="1">
      <alignment horizontal="center" vertical="center" wrapText="1"/>
    </xf>
    <xf numFmtId="0" fontId="5" fillId="8" borderId="0" xfId="0" applyFont="1" applyFill="1" applyAlignment="1">
      <alignment horizontal="center" vertical="center" wrapText="1"/>
    </xf>
    <xf numFmtId="0" fontId="26" fillId="6" borderId="5" xfId="0" applyFont="1" applyFill="1" applyBorder="1" applyAlignment="1">
      <alignment horizontal="center" vertical="center"/>
    </xf>
    <xf numFmtId="0" fontId="26" fillId="6" borderId="8" xfId="0" applyFont="1" applyFill="1" applyBorder="1" applyAlignment="1">
      <alignment horizontal="center" vertical="center"/>
    </xf>
    <xf numFmtId="0" fontId="26" fillId="6" borderId="10" xfId="0" applyFont="1" applyFill="1" applyBorder="1" applyAlignment="1">
      <alignment horizontal="center" vertical="center"/>
    </xf>
    <xf numFmtId="0" fontId="26" fillId="6" borderId="186" xfId="0" applyFont="1" applyFill="1" applyBorder="1" applyAlignment="1">
      <alignment horizontal="center" vertical="center"/>
    </xf>
    <xf numFmtId="0" fontId="26" fillId="6" borderId="187" xfId="0" applyFont="1" applyFill="1" applyBorder="1" applyAlignment="1">
      <alignment horizontal="center" vertical="center"/>
    </xf>
    <xf numFmtId="0" fontId="26" fillId="6" borderId="196" xfId="0" applyFont="1" applyFill="1" applyBorder="1" applyAlignment="1">
      <alignment horizontal="center" vertical="center"/>
    </xf>
    <xf numFmtId="0" fontId="26" fillId="6" borderId="187" xfId="0" applyFont="1" applyFill="1" applyBorder="1" applyAlignment="1">
      <alignment horizontal="center" vertical="center" wrapText="1"/>
    </xf>
    <xf numFmtId="0" fontId="26" fillId="6" borderId="196" xfId="0" applyFont="1" applyFill="1" applyBorder="1" applyAlignment="1">
      <alignment horizontal="center" vertical="center" wrapText="1"/>
    </xf>
    <xf numFmtId="0" fontId="26" fillId="6" borderId="5" xfId="0" applyFont="1" applyFill="1" applyBorder="1" applyAlignment="1">
      <alignment horizontal="center" vertical="center" wrapText="1"/>
    </xf>
    <xf numFmtId="0" fontId="26" fillId="6" borderId="10" xfId="0" applyFont="1" applyFill="1" applyBorder="1" applyAlignment="1">
      <alignment horizontal="center" vertical="center" wrapText="1"/>
    </xf>
    <xf numFmtId="0" fontId="0" fillId="0" borderId="0" xfId="0" applyAlignment="1">
      <alignment wrapText="1"/>
    </xf>
    <xf numFmtId="0" fontId="24" fillId="0" borderId="0" xfId="0" applyFont="1" applyAlignment="1">
      <alignment horizontal="left" vertical="center" wrapText="1"/>
    </xf>
    <xf numFmtId="0" fontId="58" fillId="0" borderId="0" xfId="12" applyFont="1" applyAlignment="1">
      <alignment horizontal="center"/>
    </xf>
    <xf numFmtId="0" fontId="59" fillId="0" borderId="0" xfId="12" applyFont="1" applyAlignment="1">
      <alignment horizontal="center"/>
    </xf>
    <xf numFmtId="0" fontId="0" fillId="0" borderId="0" xfId="0" applyAlignment="1">
      <alignment horizontal="center" vertical="center"/>
    </xf>
    <xf numFmtId="0" fontId="0" fillId="0" borderId="0" xfId="0" applyAlignment="1">
      <alignment horizontal="center" vertical="center" wrapText="1"/>
    </xf>
    <xf numFmtId="10" fontId="24" fillId="0" borderId="0" xfId="0" applyNumberFormat="1" applyFont="1" applyAlignment="1">
      <alignment horizontal="left" vertical="center" wrapText="1"/>
    </xf>
    <xf numFmtId="0" fontId="9" fillId="2" borderId="169" xfId="0" applyFont="1" applyFill="1" applyBorder="1" applyAlignment="1">
      <alignment horizontal="center" vertical="center"/>
    </xf>
    <xf numFmtId="0" fontId="0" fillId="2" borderId="48" xfId="0" applyFill="1" applyBorder="1" applyAlignment="1">
      <alignment horizontal="center" vertical="center"/>
    </xf>
    <xf numFmtId="0" fontId="9" fillId="2" borderId="170" xfId="0" applyFont="1" applyFill="1" applyBorder="1" applyAlignment="1">
      <alignment horizontal="center" vertical="center"/>
    </xf>
    <xf numFmtId="0" fontId="9" fillId="2" borderId="171" xfId="0" applyFont="1" applyFill="1" applyBorder="1" applyAlignment="1">
      <alignment horizontal="center" vertical="center"/>
    </xf>
    <xf numFmtId="0" fontId="10" fillId="0" borderId="0" xfId="4" applyFont="1" applyAlignment="1">
      <alignment horizontal="center" vertical="center" wrapText="1"/>
    </xf>
    <xf numFmtId="0" fontId="122" fillId="0" borderId="0" xfId="4" applyFont="1" applyAlignment="1">
      <alignment horizontal="center" vertical="center" wrapText="1"/>
    </xf>
    <xf numFmtId="0" fontId="7" fillId="0" borderId="0" xfId="4" applyFont="1" applyAlignment="1">
      <alignment horizontal="center" vertical="center" wrapText="1"/>
    </xf>
    <xf numFmtId="0" fontId="61" fillId="6" borderId="62" xfId="0" applyFont="1" applyFill="1" applyBorder="1" applyAlignment="1">
      <alignment horizontal="center" vertical="center" wrapText="1"/>
    </xf>
    <xf numFmtId="0" fontId="61" fillId="6" borderId="0" xfId="0" applyFont="1" applyFill="1" applyAlignment="1">
      <alignment horizontal="center" vertical="center" wrapText="1"/>
    </xf>
    <xf numFmtId="0" fontId="61" fillId="6" borderId="261" xfId="0" applyFont="1" applyFill="1" applyBorder="1" applyAlignment="1">
      <alignment horizontal="center" vertical="center" wrapText="1"/>
    </xf>
    <xf numFmtId="0" fontId="61" fillId="6" borderId="1" xfId="0" applyFont="1" applyFill="1" applyBorder="1" applyAlignment="1">
      <alignment horizontal="center" vertical="center" wrapText="1"/>
    </xf>
    <xf numFmtId="0" fontId="61" fillId="6" borderId="91" xfId="0" applyFont="1" applyFill="1" applyBorder="1" applyAlignment="1">
      <alignment horizontal="center" vertical="center" wrapText="1"/>
    </xf>
    <xf numFmtId="0" fontId="61" fillId="6" borderId="267" xfId="0" applyFont="1" applyFill="1" applyBorder="1" applyAlignment="1">
      <alignment horizontal="center" vertical="center" wrapText="1"/>
    </xf>
    <xf numFmtId="0" fontId="61" fillId="6" borderId="117" xfId="0" applyFont="1" applyFill="1" applyBorder="1" applyAlignment="1">
      <alignment horizontal="center" vertical="center" wrapText="1"/>
    </xf>
    <xf numFmtId="0" fontId="61" fillId="6" borderId="0" xfId="0" applyFont="1" applyFill="1" applyAlignment="1">
      <alignment vertical="center" wrapText="1"/>
    </xf>
    <xf numFmtId="0" fontId="9" fillId="6" borderId="5" xfId="39" applyFont="1" applyFill="1" applyBorder="1" applyAlignment="1">
      <alignment horizontal="center" vertical="center"/>
    </xf>
    <xf numFmtId="0" fontId="9" fillId="6" borderId="129" xfId="39" applyFont="1" applyFill="1" applyBorder="1" applyAlignment="1">
      <alignment horizontal="center" vertical="center"/>
    </xf>
    <xf numFmtId="0" fontId="9" fillId="6" borderId="5" xfId="39" applyFont="1" applyFill="1" applyBorder="1" applyAlignment="1">
      <alignment horizontal="center" vertical="center" wrapText="1"/>
    </xf>
    <xf numFmtId="0" fontId="9" fillId="6" borderId="8" xfId="39" applyFont="1" applyFill="1" applyBorder="1" applyAlignment="1">
      <alignment horizontal="center" vertical="center" wrapText="1"/>
    </xf>
    <xf numFmtId="0" fontId="9" fillId="6" borderId="10" xfId="39" applyFont="1" applyFill="1" applyBorder="1" applyAlignment="1">
      <alignment horizontal="center" vertical="center" wrapText="1"/>
    </xf>
    <xf numFmtId="0" fontId="9" fillId="6" borderId="8" xfId="39" applyFont="1" applyFill="1" applyBorder="1" applyAlignment="1">
      <alignment horizontal="center" vertical="center"/>
    </xf>
    <xf numFmtId="0" fontId="9" fillId="6" borderId="10" xfId="39" applyFont="1" applyFill="1" applyBorder="1" applyAlignment="1">
      <alignment horizontal="center" vertical="center"/>
    </xf>
    <xf numFmtId="0" fontId="7" fillId="0" borderId="0" xfId="22" applyFont="1" applyAlignment="1">
      <alignment horizontal="center" vertical="center" wrapText="1" readingOrder="1"/>
    </xf>
    <xf numFmtId="0" fontId="10" fillId="0" borderId="0" xfId="22" applyFont="1" applyAlignment="1">
      <alignment horizontal="center" vertical="top" wrapText="1" readingOrder="1"/>
    </xf>
    <xf numFmtId="0" fontId="3" fillId="0" borderId="0" xfId="39" applyFont="1" applyAlignment="1">
      <alignment horizontal="center" vertical="center"/>
    </xf>
    <xf numFmtId="0" fontId="5" fillId="0" borderId="0" xfId="39" applyFont="1" applyAlignment="1">
      <alignment horizontal="center" vertical="center"/>
    </xf>
    <xf numFmtId="0" fontId="9" fillId="6" borderId="186" xfId="39" applyFont="1" applyFill="1" applyBorder="1" applyAlignment="1">
      <alignment horizontal="center" vertical="center"/>
    </xf>
    <xf numFmtId="0" fontId="9" fillId="6" borderId="187" xfId="39" applyFont="1" applyFill="1" applyBorder="1" applyAlignment="1">
      <alignment horizontal="center" vertical="center"/>
    </xf>
    <xf numFmtId="0" fontId="9" fillId="6" borderId="89" xfId="39" applyFont="1" applyFill="1" applyBorder="1" applyAlignment="1">
      <alignment horizontal="center" vertical="center"/>
    </xf>
    <xf numFmtId="0" fontId="9" fillId="6" borderId="5" xfId="40" applyFont="1" applyFill="1" applyBorder="1" applyAlignment="1">
      <alignment horizontal="center" vertical="center" wrapText="1"/>
    </xf>
    <xf numFmtId="0" fontId="9" fillId="6" borderId="8" xfId="40" applyFont="1" applyFill="1" applyBorder="1" applyAlignment="1">
      <alignment horizontal="center" vertical="center"/>
    </xf>
    <xf numFmtId="0" fontId="9" fillId="6" borderId="10" xfId="40" applyFont="1" applyFill="1" applyBorder="1" applyAlignment="1">
      <alignment horizontal="center" vertical="center"/>
    </xf>
    <xf numFmtId="0" fontId="3" fillId="0" borderId="0" xfId="21" applyFont="1" applyAlignment="1">
      <alignment horizontal="center" vertical="center"/>
    </xf>
    <xf numFmtId="0" fontId="5" fillId="0" borderId="1" xfId="21" applyFont="1" applyBorder="1" applyAlignment="1">
      <alignment horizontal="center" vertical="center"/>
    </xf>
    <xf numFmtId="0" fontId="9" fillId="6" borderId="5" xfId="40" applyFont="1" applyFill="1" applyBorder="1" applyAlignment="1">
      <alignment horizontal="center" vertical="center"/>
    </xf>
    <xf numFmtId="0" fontId="9" fillId="6" borderId="129" xfId="40" applyFont="1" applyFill="1" applyBorder="1" applyAlignment="1">
      <alignment horizontal="center" vertical="center"/>
    </xf>
    <xf numFmtId="0" fontId="9" fillId="6" borderId="129" xfId="40" applyFont="1" applyFill="1" applyBorder="1" applyAlignment="1">
      <alignment horizontal="center" vertical="center" wrapText="1"/>
    </xf>
    <xf numFmtId="0" fontId="9" fillId="6" borderId="8" xfId="40" applyFont="1" applyFill="1" applyBorder="1" applyAlignment="1">
      <alignment horizontal="center" vertical="center" wrapText="1"/>
    </xf>
    <xf numFmtId="0" fontId="9" fillId="6" borderId="10" xfId="40" applyFont="1" applyFill="1" applyBorder="1" applyAlignment="1">
      <alignment horizontal="center" vertical="center" wrapText="1"/>
    </xf>
    <xf numFmtId="0" fontId="9" fillId="6" borderId="5" xfId="21" applyFont="1" applyFill="1" applyBorder="1" applyAlignment="1">
      <alignment horizontal="center" vertical="center" wrapText="1"/>
    </xf>
    <xf numFmtId="0" fontId="9" fillId="6" borderId="8" xfId="21" applyFont="1" applyFill="1" applyBorder="1" applyAlignment="1">
      <alignment horizontal="center" vertical="center" wrapText="1"/>
    </xf>
    <xf numFmtId="0" fontId="9" fillId="6" borderId="10" xfId="21" applyFont="1" applyFill="1" applyBorder="1" applyAlignment="1">
      <alignment horizontal="center" vertical="center" wrapText="1"/>
    </xf>
    <xf numFmtId="0" fontId="9" fillId="6" borderId="5" xfId="21" applyFont="1" applyFill="1" applyBorder="1" applyAlignment="1">
      <alignment horizontal="center" vertical="center"/>
    </xf>
    <xf numFmtId="0" fontId="9" fillId="6" borderId="129" xfId="21" applyFont="1" applyFill="1" applyBorder="1" applyAlignment="1">
      <alignment horizontal="center" vertical="center"/>
    </xf>
    <xf numFmtId="0" fontId="9" fillId="6" borderId="129" xfId="21" applyFont="1" applyFill="1" applyBorder="1" applyAlignment="1">
      <alignment horizontal="center" vertical="center" wrapText="1"/>
    </xf>
    <xf numFmtId="0" fontId="3" fillId="0" borderId="0" xfId="42" applyFont="1" applyAlignment="1">
      <alignment horizontal="center" vertical="center"/>
    </xf>
    <xf numFmtId="0" fontId="5" fillId="0" borderId="0" xfId="42" applyFont="1" applyAlignment="1">
      <alignment horizontal="center" vertical="center"/>
    </xf>
    <xf numFmtId="0" fontId="9" fillId="6" borderId="5" xfId="42" applyFont="1" applyFill="1" applyBorder="1" applyAlignment="1">
      <alignment horizontal="center" vertical="center"/>
    </xf>
    <xf numFmtId="0" fontId="9" fillId="6" borderId="129" xfId="42" applyFont="1" applyFill="1" applyBorder="1" applyAlignment="1">
      <alignment horizontal="center" vertical="center"/>
    </xf>
    <xf numFmtId="0" fontId="9" fillId="6" borderId="5" xfId="42" applyFont="1" applyFill="1" applyBorder="1" applyAlignment="1">
      <alignment horizontal="center" vertical="center" wrapText="1"/>
    </xf>
    <xf numFmtId="0" fontId="9" fillId="6" borderId="8" xfId="42" applyFont="1" applyFill="1" applyBorder="1" applyAlignment="1">
      <alignment horizontal="center" vertical="center"/>
    </xf>
    <xf numFmtId="0" fontId="9" fillId="6" borderId="10" xfId="42" applyFont="1" applyFill="1" applyBorder="1" applyAlignment="1">
      <alignment horizontal="center" vertical="center"/>
    </xf>
    <xf numFmtId="0" fontId="9" fillId="25" borderId="5" xfId="22" applyFont="1" applyFill="1" applyBorder="1" applyAlignment="1">
      <alignment horizontal="center" vertical="center" wrapText="1"/>
    </xf>
    <xf numFmtId="0" fontId="9" fillId="25" borderId="8" xfId="22" applyFont="1" applyFill="1" applyBorder="1" applyAlignment="1">
      <alignment horizontal="center" vertical="center" wrapText="1"/>
    </xf>
    <xf numFmtId="0" fontId="9" fillId="25" borderId="10" xfId="22" applyFont="1" applyFill="1" applyBorder="1" applyAlignment="1">
      <alignment horizontal="center" vertical="center" wrapText="1"/>
    </xf>
    <xf numFmtId="0" fontId="9" fillId="6" borderId="143" xfId="42" applyFont="1" applyFill="1" applyBorder="1" applyAlignment="1">
      <alignment horizontal="center" vertical="center" wrapText="1"/>
    </xf>
    <xf numFmtId="0" fontId="9" fillId="6" borderId="144" xfId="42" applyFont="1" applyFill="1" applyBorder="1" applyAlignment="1">
      <alignment horizontal="center" vertical="center" wrapText="1"/>
    </xf>
    <xf numFmtId="0" fontId="9" fillId="6" borderId="259" xfId="42" applyFont="1" applyFill="1" applyBorder="1" applyAlignment="1">
      <alignment horizontal="center" vertical="center" wrapText="1"/>
    </xf>
    <xf numFmtId="0" fontId="9" fillId="6" borderId="260" xfId="42" applyFont="1" applyFill="1" applyBorder="1" applyAlignment="1">
      <alignment horizontal="center" vertical="center" wrapText="1"/>
    </xf>
    <xf numFmtId="0" fontId="9" fillId="6" borderId="89" xfId="42" applyFont="1" applyFill="1" applyBorder="1" applyAlignment="1">
      <alignment horizontal="center" vertical="center" wrapText="1"/>
    </xf>
    <xf numFmtId="0" fontId="9" fillId="6" borderId="0" xfId="42" applyFont="1" applyFill="1" applyAlignment="1">
      <alignment horizontal="center" vertical="center" wrapText="1"/>
    </xf>
    <xf numFmtId="0" fontId="9" fillId="6" borderId="17" xfId="42" applyFont="1" applyFill="1" applyBorder="1" applyAlignment="1">
      <alignment horizontal="center" vertical="center" wrapText="1"/>
    </xf>
    <xf numFmtId="0" fontId="6" fillId="0" borderId="0" xfId="39" applyFont="1" applyAlignment="1">
      <alignment horizontal="center" vertical="center"/>
    </xf>
    <xf numFmtId="0" fontId="4" fillId="0" borderId="0" xfId="39" applyFont="1" applyAlignment="1">
      <alignment horizontal="center" vertical="center"/>
    </xf>
  </cellXfs>
  <cellStyles count="44">
    <cellStyle name="Hipervínculo" xfId="35" builtinId="8"/>
    <cellStyle name="Millares" xfId="1" builtinId="3"/>
    <cellStyle name="Millares 2" xfId="3" xr:uid="{689BA6A9-0E68-4B5B-B66E-309019B455F2}"/>
    <cellStyle name="Millares 2 2" xfId="14" xr:uid="{4A5F07DD-A194-40DF-9E3B-82CC5E8DFE35}"/>
    <cellStyle name="Millares 2 2 2" xfId="19" xr:uid="{07CA9441-B366-4A52-84A2-B9519E07CD46}"/>
    <cellStyle name="Millares 2 2 2 2 2" xfId="36" xr:uid="{E0FB761A-115B-4BFF-89ED-09AB46F669F3}"/>
    <cellStyle name="Millares 2 2 6" xfId="17" xr:uid="{80923492-76D2-41D9-AF57-F469C07566F9}"/>
    <cellStyle name="Millares 2 3" xfId="18" xr:uid="{2CC8E314-3DB2-426D-AD89-374235E46D66}"/>
    <cellStyle name="Millares 3" xfId="10" xr:uid="{9656CAD9-5DEA-48F0-AFF8-EEF103F2C575}"/>
    <cellStyle name="Moneda 2" xfId="15" xr:uid="{40AF439B-0808-4C51-82CA-B44C1BF76FC9}"/>
    <cellStyle name="Normal" xfId="0" builtinId="0"/>
    <cellStyle name="Normal 10 2 2" xfId="21" xr:uid="{0EFBCE84-D21F-4DC6-914E-EA143F233E03}"/>
    <cellStyle name="Normal 10 2 2 2 2 2 2" xfId="33" xr:uid="{A76E600E-C50B-4736-82C1-AC308FA002BB}"/>
    <cellStyle name="Normal 10 3" xfId="23" xr:uid="{9562B963-822F-4C02-A21A-33922C5BEB3A}"/>
    <cellStyle name="Normal 10 9" xfId="40" xr:uid="{BE5F69CE-2375-456D-93E3-2C41F659F0CE}"/>
    <cellStyle name="Normal 11" xfId="26" xr:uid="{6A0121F0-A1BE-4280-872C-5602E09B067E}"/>
    <cellStyle name="Normal 2 2" xfId="7" xr:uid="{59473D3F-85A6-4B1B-9D7D-6A95B1F59F44}"/>
    <cellStyle name="Normal 2 2 10" xfId="41" xr:uid="{CE444331-2833-4A8C-8F81-9DC1A7315431}"/>
    <cellStyle name="Normal 2 2 2" xfId="30" xr:uid="{FBD1D1C8-4002-4FFA-94AD-46CE47EC9BAF}"/>
    <cellStyle name="Normal 2 2 2 2 2 2" xfId="22" xr:uid="{3E48C3EE-F998-4588-A9B7-3E5984136620}"/>
    <cellStyle name="Normal 2 2 2 2 2 2 2" xfId="34" xr:uid="{26ABDF48-D490-4124-A970-DB2C9F4038BB}"/>
    <cellStyle name="Normal 2 2 3" xfId="39" xr:uid="{123746A7-6026-4694-89D6-16DDD7D9CB96}"/>
    <cellStyle name="Normal 2 3" xfId="12" xr:uid="{01D02FBE-BC23-45C4-BF8E-95C52BD34801}"/>
    <cellStyle name="Normal 2 3 2" xfId="27" xr:uid="{28A74F0A-A0B1-40A1-9AC5-35647769B13E}"/>
    <cellStyle name="Normal 2 3 2 2" xfId="29" xr:uid="{9B845433-4390-4306-BD94-4BC25F49F37E}"/>
    <cellStyle name="Normal 2 4" xfId="28" xr:uid="{00C4BE0E-6640-4B57-9C26-F05DB8E38DEE}"/>
    <cellStyle name="Normal 3 2" xfId="4" xr:uid="{55824DF5-42EF-40C5-AFB0-AC2E16FF52C3}"/>
    <cellStyle name="Normal 3 2 2" xfId="42" xr:uid="{66B7BF1D-C32C-436D-9B2B-523FCE08E340}"/>
    <cellStyle name="Normal 4" xfId="11" xr:uid="{B000D466-1A08-44B1-ABF7-5FE92ABB2D0A}"/>
    <cellStyle name="Normal 4 2 2" xfId="31" xr:uid="{7BD7D0F6-D391-4A0B-8457-D58449898EB7}"/>
    <cellStyle name="Normal 5 2" xfId="37" xr:uid="{A6712958-5D1D-4548-88E5-5C8A384C7A31}"/>
    <cellStyle name="Normal 6 3" xfId="16" xr:uid="{5C51EE6F-17AF-4A8B-A928-8ACB2DAD0652}"/>
    <cellStyle name="Normal 8" xfId="8" xr:uid="{785B9F03-F965-4996-8DAC-DF62961AB39D}"/>
    <cellStyle name="Normal_BoletinEne-Dic 2000" xfId="9" xr:uid="{A00F88FA-5B36-4AF7-AC9F-40BDA034BCC2}"/>
    <cellStyle name="Percent 2" xfId="6" xr:uid="{35BC6EE2-2577-4574-BF23-F0B4B25A7DE1}"/>
    <cellStyle name="Porcentaje" xfId="2" builtinId="5"/>
    <cellStyle name="Porcentaje 2" xfId="5" xr:uid="{F928433A-B2A2-466E-BED2-5CE821670013}"/>
    <cellStyle name="Porcentaje 2 2" xfId="13" xr:uid="{8C23435F-0E19-4EBB-BF57-9F2EB1922A35}"/>
    <cellStyle name="Porcentaje 2 2 2" xfId="20" xr:uid="{4467AF16-D03A-4F3C-8AA8-9025143072B6}"/>
    <cellStyle name="Porcentaje 2 2 2 2 2" xfId="24" xr:uid="{057EE5A5-200E-49C9-A1FC-5935FBE3F44A}"/>
    <cellStyle name="Porcentaje 3" xfId="32" xr:uid="{AE6CF08C-2A23-43A5-AEDD-83BCEC2DC4EA}"/>
    <cellStyle name="Porcentaje 3 2" xfId="25" xr:uid="{EB8EE203-588F-4DDE-BC9B-9B87BDDA49DB}"/>
    <cellStyle name="Porcentaje 3 2 2" xfId="43" xr:uid="{C06A6ACF-295D-4D1D-A6C4-9B88A01321F9}"/>
    <cellStyle name="Porcentaje 3 3 2 2" xfId="38" xr:uid="{94D085E2-EB8D-4066-AEC3-DC8A0900F63B}"/>
  </cellStyles>
  <dxfs count="4">
    <dxf>
      <numFmt numFmtId="172" formatCode="#,##0.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2"/>
        <color theme="1"/>
        <name val="Aptos Narrow"/>
        <family val="2"/>
        <scheme val="minor"/>
      </font>
      <fill>
        <patternFill patternType="solid">
          <fgColor indexed="64"/>
          <bgColor rgb="FF0070C0"/>
        </patternFill>
      </fill>
    </dxf>
    <dxf>
      <numFmt numFmtId="172" formatCode="#,##0.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2"/>
        <color theme="1"/>
        <name val="Aptos Narrow"/>
        <family val="2"/>
        <scheme val="minor"/>
      </font>
      <fill>
        <patternFill patternType="solid">
          <fgColor indexed="64"/>
          <bgColor theme="7"/>
        </patternFill>
      </fill>
    </dxf>
  </dxfs>
  <tableStyles count="0" defaultTableStyle="TableStyleMedium2" defaultPivotStyle="PivotStyleLight16"/>
  <colors>
    <mruColors>
      <color rgb="FF3054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7.xml"/><Relationship Id="rId299" Type="http://schemas.openxmlformats.org/officeDocument/2006/relationships/externalLink" Target="externalLinks/externalLink189.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externalLink" Target="externalLinks/externalLink49.xml"/><Relationship Id="rId170" Type="http://schemas.openxmlformats.org/officeDocument/2006/relationships/externalLink" Target="externalLinks/externalLink60.xml"/><Relationship Id="rId226" Type="http://schemas.openxmlformats.org/officeDocument/2006/relationships/externalLink" Target="externalLinks/externalLink116.xml"/><Relationship Id="rId268" Type="http://schemas.openxmlformats.org/officeDocument/2006/relationships/externalLink" Target="externalLinks/externalLink15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externalLink" Target="externalLinks/externalLink18.xml"/><Relationship Id="rId5" Type="http://schemas.openxmlformats.org/officeDocument/2006/relationships/worksheet" Target="worksheets/sheet5.xml"/><Relationship Id="rId181" Type="http://schemas.openxmlformats.org/officeDocument/2006/relationships/externalLink" Target="externalLinks/externalLink71.xml"/><Relationship Id="rId237" Type="http://schemas.openxmlformats.org/officeDocument/2006/relationships/externalLink" Target="externalLinks/externalLink127.xml"/><Relationship Id="rId279" Type="http://schemas.openxmlformats.org/officeDocument/2006/relationships/externalLink" Target="externalLinks/externalLink169.xml"/><Relationship Id="rId43" Type="http://schemas.openxmlformats.org/officeDocument/2006/relationships/worksheet" Target="worksheets/sheet43.xml"/><Relationship Id="rId139" Type="http://schemas.openxmlformats.org/officeDocument/2006/relationships/externalLink" Target="externalLinks/externalLink29.xml"/><Relationship Id="rId290" Type="http://schemas.openxmlformats.org/officeDocument/2006/relationships/externalLink" Target="externalLinks/externalLink180.xml"/><Relationship Id="rId304" Type="http://schemas.openxmlformats.org/officeDocument/2006/relationships/externalLink" Target="externalLinks/externalLink194.xml"/><Relationship Id="rId85" Type="http://schemas.openxmlformats.org/officeDocument/2006/relationships/worksheet" Target="worksheets/sheet85.xml"/><Relationship Id="rId150" Type="http://schemas.openxmlformats.org/officeDocument/2006/relationships/externalLink" Target="externalLinks/externalLink40.xml"/><Relationship Id="rId192" Type="http://schemas.openxmlformats.org/officeDocument/2006/relationships/externalLink" Target="externalLinks/externalLink82.xml"/><Relationship Id="rId206" Type="http://schemas.openxmlformats.org/officeDocument/2006/relationships/externalLink" Target="externalLinks/externalLink96.xml"/><Relationship Id="rId248" Type="http://schemas.openxmlformats.org/officeDocument/2006/relationships/externalLink" Target="externalLinks/externalLink138.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calcChain" Target="calcChain.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externalLink" Target="externalLinks/externalLink51.xml"/><Relationship Id="rId217" Type="http://schemas.openxmlformats.org/officeDocument/2006/relationships/externalLink" Target="externalLinks/externalLink107.xml"/><Relationship Id="rId259" Type="http://schemas.openxmlformats.org/officeDocument/2006/relationships/externalLink" Target="externalLinks/externalLink149.xml"/><Relationship Id="rId23" Type="http://schemas.openxmlformats.org/officeDocument/2006/relationships/worksheet" Target="worksheets/sheet23.xml"/><Relationship Id="rId119" Type="http://schemas.openxmlformats.org/officeDocument/2006/relationships/externalLink" Target="externalLinks/externalLink9.xml"/><Relationship Id="rId270" Type="http://schemas.openxmlformats.org/officeDocument/2006/relationships/externalLink" Target="externalLinks/externalLink160.xml"/><Relationship Id="rId65" Type="http://schemas.openxmlformats.org/officeDocument/2006/relationships/worksheet" Target="worksheets/sheet65.xml"/><Relationship Id="rId130" Type="http://schemas.openxmlformats.org/officeDocument/2006/relationships/externalLink" Target="externalLinks/externalLink20.xml"/><Relationship Id="rId172" Type="http://schemas.openxmlformats.org/officeDocument/2006/relationships/externalLink" Target="externalLinks/externalLink62.xml"/><Relationship Id="rId228" Type="http://schemas.openxmlformats.org/officeDocument/2006/relationships/externalLink" Target="externalLinks/externalLink118.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externalLink" Target="externalLinks/externalLink150.xml"/><Relationship Id="rId281" Type="http://schemas.openxmlformats.org/officeDocument/2006/relationships/externalLink" Target="externalLinks/externalLink171.xml"/><Relationship Id="rId316" Type="http://schemas.openxmlformats.org/officeDocument/2006/relationships/customXml" Target="../customXml/item1.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externalLink" Target="externalLinks/externalLink10.xml"/><Relationship Id="rId141" Type="http://schemas.openxmlformats.org/officeDocument/2006/relationships/externalLink" Target="externalLinks/externalLink31.xml"/><Relationship Id="rId7" Type="http://schemas.openxmlformats.org/officeDocument/2006/relationships/worksheet" Target="worksheets/sheet7.xml"/><Relationship Id="rId162" Type="http://schemas.openxmlformats.org/officeDocument/2006/relationships/externalLink" Target="externalLinks/externalLink52.xml"/><Relationship Id="rId183" Type="http://schemas.openxmlformats.org/officeDocument/2006/relationships/externalLink" Target="externalLinks/externalLink73.xml"/><Relationship Id="rId218" Type="http://schemas.openxmlformats.org/officeDocument/2006/relationships/externalLink" Target="externalLinks/externalLink108.xml"/><Relationship Id="rId239" Type="http://schemas.openxmlformats.org/officeDocument/2006/relationships/externalLink" Target="externalLinks/externalLink129.xml"/><Relationship Id="rId250" Type="http://schemas.openxmlformats.org/officeDocument/2006/relationships/externalLink" Target="externalLinks/externalLink140.xml"/><Relationship Id="rId271" Type="http://schemas.openxmlformats.org/officeDocument/2006/relationships/externalLink" Target="externalLinks/externalLink161.xml"/><Relationship Id="rId292" Type="http://schemas.openxmlformats.org/officeDocument/2006/relationships/externalLink" Target="externalLinks/externalLink182.xml"/><Relationship Id="rId306" Type="http://schemas.openxmlformats.org/officeDocument/2006/relationships/externalLink" Target="externalLinks/externalLink196.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externalLink" Target="externalLinks/externalLink21.xml"/><Relationship Id="rId152" Type="http://schemas.openxmlformats.org/officeDocument/2006/relationships/externalLink" Target="externalLinks/externalLink42.xml"/><Relationship Id="rId173" Type="http://schemas.openxmlformats.org/officeDocument/2006/relationships/externalLink" Target="externalLinks/externalLink63.xml"/><Relationship Id="rId194" Type="http://schemas.openxmlformats.org/officeDocument/2006/relationships/externalLink" Target="externalLinks/externalLink84.xml"/><Relationship Id="rId208" Type="http://schemas.openxmlformats.org/officeDocument/2006/relationships/externalLink" Target="externalLinks/externalLink98.xml"/><Relationship Id="rId229" Type="http://schemas.openxmlformats.org/officeDocument/2006/relationships/externalLink" Target="externalLinks/externalLink119.xml"/><Relationship Id="rId240" Type="http://schemas.openxmlformats.org/officeDocument/2006/relationships/externalLink" Target="externalLinks/externalLink130.xml"/><Relationship Id="rId261" Type="http://schemas.openxmlformats.org/officeDocument/2006/relationships/externalLink" Target="externalLinks/externalLink15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externalLink" Target="externalLinks/externalLink172.xml"/><Relationship Id="rId317" Type="http://schemas.openxmlformats.org/officeDocument/2006/relationships/customXml" Target="../customXml/item2.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externalLink" Target="externalLinks/externalLink11.xml"/><Relationship Id="rId142" Type="http://schemas.openxmlformats.org/officeDocument/2006/relationships/externalLink" Target="externalLinks/externalLink32.xml"/><Relationship Id="rId163" Type="http://schemas.openxmlformats.org/officeDocument/2006/relationships/externalLink" Target="externalLinks/externalLink53.xml"/><Relationship Id="rId184" Type="http://schemas.openxmlformats.org/officeDocument/2006/relationships/externalLink" Target="externalLinks/externalLink74.xml"/><Relationship Id="rId219" Type="http://schemas.openxmlformats.org/officeDocument/2006/relationships/externalLink" Target="externalLinks/externalLink109.xml"/><Relationship Id="rId230" Type="http://schemas.openxmlformats.org/officeDocument/2006/relationships/externalLink" Target="externalLinks/externalLink120.xml"/><Relationship Id="rId251" Type="http://schemas.openxmlformats.org/officeDocument/2006/relationships/externalLink" Target="externalLinks/externalLink14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externalLink" Target="externalLinks/externalLink162.xml"/><Relationship Id="rId293" Type="http://schemas.openxmlformats.org/officeDocument/2006/relationships/externalLink" Target="externalLinks/externalLink183.xml"/><Relationship Id="rId307" Type="http://schemas.openxmlformats.org/officeDocument/2006/relationships/externalLink" Target="externalLinks/externalLink197.xml"/><Relationship Id="rId88" Type="http://schemas.openxmlformats.org/officeDocument/2006/relationships/worksheet" Target="worksheets/sheet88.xml"/><Relationship Id="rId111" Type="http://schemas.openxmlformats.org/officeDocument/2006/relationships/externalLink" Target="externalLinks/externalLink1.xml"/><Relationship Id="rId132" Type="http://schemas.openxmlformats.org/officeDocument/2006/relationships/externalLink" Target="externalLinks/externalLink22.xml"/><Relationship Id="rId153" Type="http://schemas.openxmlformats.org/officeDocument/2006/relationships/externalLink" Target="externalLinks/externalLink43.xml"/><Relationship Id="rId174" Type="http://schemas.openxmlformats.org/officeDocument/2006/relationships/externalLink" Target="externalLinks/externalLink64.xml"/><Relationship Id="rId195" Type="http://schemas.openxmlformats.org/officeDocument/2006/relationships/externalLink" Target="externalLinks/externalLink85.xml"/><Relationship Id="rId209" Type="http://schemas.openxmlformats.org/officeDocument/2006/relationships/externalLink" Target="externalLinks/externalLink99.xml"/><Relationship Id="rId220" Type="http://schemas.openxmlformats.org/officeDocument/2006/relationships/externalLink" Target="externalLinks/externalLink110.xml"/><Relationship Id="rId241" Type="http://schemas.openxmlformats.org/officeDocument/2006/relationships/externalLink" Target="externalLinks/externalLink13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externalLink" Target="externalLinks/externalLink152.xml"/><Relationship Id="rId283" Type="http://schemas.openxmlformats.org/officeDocument/2006/relationships/externalLink" Target="externalLinks/externalLink173.xml"/><Relationship Id="rId318" Type="http://schemas.openxmlformats.org/officeDocument/2006/relationships/customXml" Target="../customXml/item3.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2.xml"/><Relationship Id="rId143" Type="http://schemas.openxmlformats.org/officeDocument/2006/relationships/externalLink" Target="externalLinks/externalLink33.xml"/><Relationship Id="rId164" Type="http://schemas.openxmlformats.org/officeDocument/2006/relationships/externalLink" Target="externalLinks/externalLink54.xml"/><Relationship Id="rId185" Type="http://schemas.openxmlformats.org/officeDocument/2006/relationships/externalLink" Target="externalLinks/externalLink75.xml"/><Relationship Id="rId9" Type="http://schemas.openxmlformats.org/officeDocument/2006/relationships/worksheet" Target="worksheets/sheet9.xml"/><Relationship Id="rId210" Type="http://schemas.openxmlformats.org/officeDocument/2006/relationships/externalLink" Target="externalLinks/externalLink100.xml"/><Relationship Id="rId26" Type="http://schemas.openxmlformats.org/officeDocument/2006/relationships/worksheet" Target="worksheets/sheet26.xml"/><Relationship Id="rId231" Type="http://schemas.openxmlformats.org/officeDocument/2006/relationships/externalLink" Target="externalLinks/externalLink121.xml"/><Relationship Id="rId252" Type="http://schemas.openxmlformats.org/officeDocument/2006/relationships/externalLink" Target="externalLinks/externalLink142.xml"/><Relationship Id="rId273" Type="http://schemas.openxmlformats.org/officeDocument/2006/relationships/externalLink" Target="externalLinks/externalLink163.xml"/><Relationship Id="rId294" Type="http://schemas.openxmlformats.org/officeDocument/2006/relationships/externalLink" Target="externalLinks/externalLink184.xml"/><Relationship Id="rId308" Type="http://schemas.openxmlformats.org/officeDocument/2006/relationships/externalLink" Target="externalLinks/externalLink198.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2.xml"/><Relationship Id="rId133" Type="http://schemas.openxmlformats.org/officeDocument/2006/relationships/externalLink" Target="externalLinks/externalLink23.xml"/><Relationship Id="rId154" Type="http://schemas.openxmlformats.org/officeDocument/2006/relationships/externalLink" Target="externalLinks/externalLink44.xml"/><Relationship Id="rId175" Type="http://schemas.openxmlformats.org/officeDocument/2006/relationships/externalLink" Target="externalLinks/externalLink65.xml"/><Relationship Id="rId196" Type="http://schemas.openxmlformats.org/officeDocument/2006/relationships/externalLink" Target="externalLinks/externalLink86.xml"/><Relationship Id="rId200" Type="http://schemas.openxmlformats.org/officeDocument/2006/relationships/externalLink" Target="externalLinks/externalLink90.xml"/><Relationship Id="rId16" Type="http://schemas.openxmlformats.org/officeDocument/2006/relationships/worksheet" Target="worksheets/sheet16.xml"/><Relationship Id="rId221" Type="http://schemas.openxmlformats.org/officeDocument/2006/relationships/externalLink" Target="externalLinks/externalLink111.xml"/><Relationship Id="rId242" Type="http://schemas.openxmlformats.org/officeDocument/2006/relationships/externalLink" Target="externalLinks/externalLink132.xml"/><Relationship Id="rId263" Type="http://schemas.openxmlformats.org/officeDocument/2006/relationships/externalLink" Target="externalLinks/externalLink153.xml"/><Relationship Id="rId284" Type="http://schemas.openxmlformats.org/officeDocument/2006/relationships/externalLink" Target="externalLinks/externalLink174.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3.xml"/><Relationship Id="rId144" Type="http://schemas.openxmlformats.org/officeDocument/2006/relationships/externalLink" Target="externalLinks/externalLink34.xml"/><Relationship Id="rId90" Type="http://schemas.openxmlformats.org/officeDocument/2006/relationships/worksheet" Target="worksheets/sheet90.xml"/><Relationship Id="rId165" Type="http://schemas.openxmlformats.org/officeDocument/2006/relationships/externalLink" Target="externalLinks/externalLink55.xml"/><Relationship Id="rId186" Type="http://schemas.openxmlformats.org/officeDocument/2006/relationships/externalLink" Target="externalLinks/externalLink76.xml"/><Relationship Id="rId211" Type="http://schemas.openxmlformats.org/officeDocument/2006/relationships/externalLink" Target="externalLinks/externalLink101.xml"/><Relationship Id="rId232" Type="http://schemas.openxmlformats.org/officeDocument/2006/relationships/externalLink" Target="externalLinks/externalLink122.xml"/><Relationship Id="rId253" Type="http://schemas.openxmlformats.org/officeDocument/2006/relationships/externalLink" Target="externalLinks/externalLink143.xml"/><Relationship Id="rId274" Type="http://schemas.openxmlformats.org/officeDocument/2006/relationships/externalLink" Target="externalLinks/externalLink164.xml"/><Relationship Id="rId295" Type="http://schemas.openxmlformats.org/officeDocument/2006/relationships/externalLink" Target="externalLinks/externalLink185.xml"/><Relationship Id="rId309" Type="http://schemas.openxmlformats.org/officeDocument/2006/relationships/externalLink" Target="externalLinks/externalLink19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externalLink" Target="externalLinks/externalLink3.xml"/><Relationship Id="rId134" Type="http://schemas.openxmlformats.org/officeDocument/2006/relationships/externalLink" Target="externalLinks/externalLink24.xml"/><Relationship Id="rId80" Type="http://schemas.openxmlformats.org/officeDocument/2006/relationships/worksheet" Target="worksheets/sheet80.xml"/><Relationship Id="rId155" Type="http://schemas.openxmlformats.org/officeDocument/2006/relationships/externalLink" Target="externalLinks/externalLink45.xml"/><Relationship Id="rId176" Type="http://schemas.openxmlformats.org/officeDocument/2006/relationships/externalLink" Target="externalLinks/externalLink66.xml"/><Relationship Id="rId197" Type="http://schemas.openxmlformats.org/officeDocument/2006/relationships/externalLink" Target="externalLinks/externalLink87.xml"/><Relationship Id="rId201" Type="http://schemas.openxmlformats.org/officeDocument/2006/relationships/externalLink" Target="externalLinks/externalLink91.xml"/><Relationship Id="rId222" Type="http://schemas.openxmlformats.org/officeDocument/2006/relationships/externalLink" Target="externalLinks/externalLink112.xml"/><Relationship Id="rId243" Type="http://schemas.openxmlformats.org/officeDocument/2006/relationships/externalLink" Target="externalLinks/externalLink133.xml"/><Relationship Id="rId264" Type="http://schemas.openxmlformats.org/officeDocument/2006/relationships/externalLink" Target="externalLinks/externalLink154.xml"/><Relationship Id="rId285" Type="http://schemas.openxmlformats.org/officeDocument/2006/relationships/externalLink" Target="externalLinks/externalLink17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externalLink" Target="externalLinks/externalLink14.xml"/><Relationship Id="rId310" Type="http://schemas.openxmlformats.org/officeDocument/2006/relationships/externalLink" Target="externalLinks/externalLink20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externalLink" Target="externalLinks/externalLink35.xml"/><Relationship Id="rId166" Type="http://schemas.openxmlformats.org/officeDocument/2006/relationships/externalLink" Target="externalLinks/externalLink56.xml"/><Relationship Id="rId187" Type="http://schemas.openxmlformats.org/officeDocument/2006/relationships/externalLink" Target="externalLinks/externalLink77.xml"/><Relationship Id="rId1" Type="http://schemas.openxmlformats.org/officeDocument/2006/relationships/worksheet" Target="worksheets/sheet1.xml"/><Relationship Id="rId212" Type="http://schemas.openxmlformats.org/officeDocument/2006/relationships/externalLink" Target="externalLinks/externalLink102.xml"/><Relationship Id="rId233" Type="http://schemas.openxmlformats.org/officeDocument/2006/relationships/externalLink" Target="externalLinks/externalLink123.xml"/><Relationship Id="rId254" Type="http://schemas.openxmlformats.org/officeDocument/2006/relationships/externalLink" Target="externalLinks/externalLink14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4.xml"/><Relationship Id="rId275" Type="http://schemas.openxmlformats.org/officeDocument/2006/relationships/externalLink" Target="externalLinks/externalLink165.xml"/><Relationship Id="rId296" Type="http://schemas.openxmlformats.org/officeDocument/2006/relationships/externalLink" Target="externalLinks/externalLink186.xml"/><Relationship Id="rId300" Type="http://schemas.openxmlformats.org/officeDocument/2006/relationships/externalLink" Target="externalLinks/externalLink19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externalLink" Target="externalLinks/externalLink25.xml"/><Relationship Id="rId156" Type="http://schemas.openxmlformats.org/officeDocument/2006/relationships/externalLink" Target="externalLinks/externalLink46.xml"/><Relationship Id="rId177" Type="http://schemas.openxmlformats.org/officeDocument/2006/relationships/externalLink" Target="externalLinks/externalLink67.xml"/><Relationship Id="rId198" Type="http://schemas.openxmlformats.org/officeDocument/2006/relationships/externalLink" Target="externalLinks/externalLink88.xml"/><Relationship Id="rId202" Type="http://schemas.openxmlformats.org/officeDocument/2006/relationships/externalLink" Target="externalLinks/externalLink92.xml"/><Relationship Id="rId223" Type="http://schemas.openxmlformats.org/officeDocument/2006/relationships/externalLink" Target="externalLinks/externalLink113.xml"/><Relationship Id="rId244" Type="http://schemas.openxmlformats.org/officeDocument/2006/relationships/externalLink" Target="externalLinks/externalLink13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externalLink" Target="externalLinks/externalLink155.xml"/><Relationship Id="rId286" Type="http://schemas.openxmlformats.org/officeDocument/2006/relationships/externalLink" Target="externalLinks/externalLink17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externalLink" Target="externalLinks/externalLink15.xml"/><Relationship Id="rId146" Type="http://schemas.openxmlformats.org/officeDocument/2006/relationships/externalLink" Target="externalLinks/externalLink36.xml"/><Relationship Id="rId167" Type="http://schemas.openxmlformats.org/officeDocument/2006/relationships/externalLink" Target="externalLinks/externalLink57.xml"/><Relationship Id="rId188" Type="http://schemas.openxmlformats.org/officeDocument/2006/relationships/externalLink" Target="externalLinks/externalLink78.xml"/><Relationship Id="rId311" Type="http://schemas.openxmlformats.org/officeDocument/2006/relationships/externalLink" Target="externalLinks/externalLink201.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externalLink" Target="externalLinks/externalLink103.xml"/><Relationship Id="rId234" Type="http://schemas.openxmlformats.org/officeDocument/2006/relationships/externalLink" Target="externalLinks/externalLink12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externalLink" Target="externalLinks/externalLink145.xml"/><Relationship Id="rId276" Type="http://schemas.openxmlformats.org/officeDocument/2006/relationships/externalLink" Target="externalLinks/externalLink166.xml"/><Relationship Id="rId297" Type="http://schemas.openxmlformats.org/officeDocument/2006/relationships/externalLink" Target="externalLinks/externalLink187.xml"/><Relationship Id="rId40" Type="http://schemas.openxmlformats.org/officeDocument/2006/relationships/worksheet" Target="worksheets/sheet40.xml"/><Relationship Id="rId115" Type="http://schemas.openxmlformats.org/officeDocument/2006/relationships/externalLink" Target="externalLinks/externalLink5.xml"/><Relationship Id="rId136" Type="http://schemas.openxmlformats.org/officeDocument/2006/relationships/externalLink" Target="externalLinks/externalLink26.xml"/><Relationship Id="rId157" Type="http://schemas.openxmlformats.org/officeDocument/2006/relationships/externalLink" Target="externalLinks/externalLink47.xml"/><Relationship Id="rId178" Type="http://schemas.openxmlformats.org/officeDocument/2006/relationships/externalLink" Target="externalLinks/externalLink68.xml"/><Relationship Id="rId301" Type="http://schemas.openxmlformats.org/officeDocument/2006/relationships/externalLink" Target="externalLinks/externalLink191.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externalLink" Target="externalLinks/externalLink89.xml"/><Relationship Id="rId203" Type="http://schemas.openxmlformats.org/officeDocument/2006/relationships/externalLink" Target="externalLinks/externalLink93.xml"/><Relationship Id="rId19" Type="http://schemas.openxmlformats.org/officeDocument/2006/relationships/worksheet" Target="worksheets/sheet19.xml"/><Relationship Id="rId224" Type="http://schemas.openxmlformats.org/officeDocument/2006/relationships/externalLink" Target="externalLinks/externalLink114.xml"/><Relationship Id="rId245" Type="http://schemas.openxmlformats.org/officeDocument/2006/relationships/externalLink" Target="externalLinks/externalLink135.xml"/><Relationship Id="rId266" Type="http://schemas.openxmlformats.org/officeDocument/2006/relationships/externalLink" Target="externalLinks/externalLink156.xml"/><Relationship Id="rId287" Type="http://schemas.openxmlformats.org/officeDocument/2006/relationships/externalLink" Target="externalLinks/externalLink177.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externalLink" Target="externalLinks/externalLink16.xml"/><Relationship Id="rId147" Type="http://schemas.openxmlformats.org/officeDocument/2006/relationships/externalLink" Target="externalLinks/externalLink37.xml"/><Relationship Id="rId168" Type="http://schemas.openxmlformats.org/officeDocument/2006/relationships/externalLink" Target="externalLinks/externalLink58.xml"/><Relationship Id="rId312" Type="http://schemas.openxmlformats.org/officeDocument/2006/relationships/theme" Target="theme/theme1.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externalLink" Target="externalLinks/externalLink79.xml"/><Relationship Id="rId3" Type="http://schemas.openxmlformats.org/officeDocument/2006/relationships/worksheet" Target="worksheets/sheet3.xml"/><Relationship Id="rId214" Type="http://schemas.openxmlformats.org/officeDocument/2006/relationships/externalLink" Target="externalLinks/externalLink104.xml"/><Relationship Id="rId235" Type="http://schemas.openxmlformats.org/officeDocument/2006/relationships/externalLink" Target="externalLinks/externalLink125.xml"/><Relationship Id="rId256" Type="http://schemas.openxmlformats.org/officeDocument/2006/relationships/externalLink" Target="externalLinks/externalLink146.xml"/><Relationship Id="rId277" Type="http://schemas.openxmlformats.org/officeDocument/2006/relationships/externalLink" Target="externalLinks/externalLink167.xml"/><Relationship Id="rId298" Type="http://schemas.openxmlformats.org/officeDocument/2006/relationships/externalLink" Target="externalLinks/externalLink188.xml"/><Relationship Id="rId116" Type="http://schemas.openxmlformats.org/officeDocument/2006/relationships/externalLink" Target="externalLinks/externalLink6.xml"/><Relationship Id="rId137" Type="http://schemas.openxmlformats.org/officeDocument/2006/relationships/externalLink" Target="externalLinks/externalLink27.xml"/><Relationship Id="rId158" Type="http://schemas.openxmlformats.org/officeDocument/2006/relationships/externalLink" Target="externalLinks/externalLink48.xml"/><Relationship Id="rId302" Type="http://schemas.openxmlformats.org/officeDocument/2006/relationships/externalLink" Target="externalLinks/externalLink19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externalLink" Target="externalLinks/externalLink69.xml"/><Relationship Id="rId190" Type="http://schemas.openxmlformats.org/officeDocument/2006/relationships/externalLink" Target="externalLinks/externalLink80.xml"/><Relationship Id="rId204" Type="http://schemas.openxmlformats.org/officeDocument/2006/relationships/externalLink" Target="externalLinks/externalLink94.xml"/><Relationship Id="rId225" Type="http://schemas.openxmlformats.org/officeDocument/2006/relationships/externalLink" Target="externalLinks/externalLink115.xml"/><Relationship Id="rId246" Type="http://schemas.openxmlformats.org/officeDocument/2006/relationships/externalLink" Target="externalLinks/externalLink136.xml"/><Relationship Id="rId267" Type="http://schemas.openxmlformats.org/officeDocument/2006/relationships/externalLink" Target="externalLinks/externalLink157.xml"/><Relationship Id="rId288" Type="http://schemas.openxmlformats.org/officeDocument/2006/relationships/externalLink" Target="externalLinks/externalLink178.xml"/><Relationship Id="rId106" Type="http://schemas.openxmlformats.org/officeDocument/2006/relationships/worksheet" Target="worksheets/sheet106.xml"/><Relationship Id="rId127" Type="http://schemas.openxmlformats.org/officeDocument/2006/relationships/externalLink" Target="externalLinks/externalLink17.xml"/><Relationship Id="rId313"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externalLink" Target="externalLinks/externalLink38.xml"/><Relationship Id="rId169" Type="http://schemas.openxmlformats.org/officeDocument/2006/relationships/externalLink" Target="externalLinks/externalLink59.xml"/><Relationship Id="rId4" Type="http://schemas.openxmlformats.org/officeDocument/2006/relationships/worksheet" Target="worksheets/sheet4.xml"/><Relationship Id="rId180" Type="http://schemas.openxmlformats.org/officeDocument/2006/relationships/externalLink" Target="externalLinks/externalLink70.xml"/><Relationship Id="rId215" Type="http://schemas.openxmlformats.org/officeDocument/2006/relationships/externalLink" Target="externalLinks/externalLink105.xml"/><Relationship Id="rId236" Type="http://schemas.openxmlformats.org/officeDocument/2006/relationships/externalLink" Target="externalLinks/externalLink126.xml"/><Relationship Id="rId257" Type="http://schemas.openxmlformats.org/officeDocument/2006/relationships/externalLink" Target="externalLinks/externalLink147.xml"/><Relationship Id="rId278" Type="http://schemas.openxmlformats.org/officeDocument/2006/relationships/externalLink" Target="externalLinks/externalLink168.xml"/><Relationship Id="rId303" Type="http://schemas.openxmlformats.org/officeDocument/2006/relationships/externalLink" Target="externalLinks/externalLink193.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externalLink" Target="externalLinks/externalLink28.xml"/><Relationship Id="rId191" Type="http://schemas.openxmlformats.org/officeDocument/2006/relationships/externalLink" Target="externalLinks/externalLink81.xml"/><Relationship Id="rId205" Type="http://schemas.openxmlformats.org/officeDocument/2006/relationships/externalLink" Target="externalLinks/externalLink95.xml"/><Relationship Id="rId247" Type="http://schemas.openxmlformats.org/officeDocument/2006/relationships/externalLink" Target="externalLinks/externalLink137.xml"/><Relationship Id="rId107" Type="http://schemas.openxmlformats.org/officeDocument/2006/relationships/worksheet" Target="worksheets/sheet107.xml"/><Relationship Id="rId289" Type="http://schemas.openxmlformats.org/officeDocument/2006/relationships/externalLink" Target="externalLinks/externalLink179.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externalLink" Target="externalLinks/externalLink39.xml"/><Relationship Id="rId314" Type="http://schemas.openxmlformats.org/officeDocument/2006/relationships/sharedStrings" Target="sharedStrings.xml"/><Relationship Id="rId95" Type="http://schemas.openxmlformats.org/officeDocument/2006/relationships/worksheet" Target="worksheets/sheet95.xml"/><Relationship Id="rId160" Type="http://schemas.openxmlformats.org/officeDocument/2006/relationships/externalLink" Target="externalLinks/externalLink50.xml"/><Relationship Id="rId216" Type="http://schemas.openxmlformats.org/officeDocument/2006/relationships/externalLink" Target="externalLinks/externalLink106.xml"/><Relationship Id="rId258" Type="http://schemas.openxmlformats.org/officeDocument/2006/relationships/externalLink" Target="externalLinks/externalLink14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externalLink" Target="externalLinks/externalLink8.xml"/><Relationship Id="rId171" Type="http://schemas.openxmlformats.org/officeDocument/2006/relationships/externalLink" Target="externalLinks/externalLink61.xml"/><Relationship Id="rId227" Type="http://schemas.openxmlformats.org/officeDocument/2006/relationships/externalLink" Target="externalLinks/externalLink117.xml"/><Relationship Id="rId269" Type="http://schemas.openxmlformats.org/officeDocument/2006/relationships/externalLink" Target="externalLinks/externalLink159.xml"/><Relationship Id="rId33" Type="http://schemas.openxmlformats.org/officeDocument/2006/relationships/worksheet" Target="worksheets/sheet33.xml"/><Relationship Id="rId129" Type="http://schemas.openxmlformats.org/officeDocument/2006/relationships/externalLink" Target="externalLinks/externalLink19.xml"/><Relationship Id="rId280" Type="http://schemas.openxmlformats.org/officeDocument/2006/relationships/externalLink" Target="externalLinks/externalLink170.xml"/><Relationship Id="rId75" Type="http://schemas.openxmlformats.org/officeDocument/2006/relationships/worksheet" Target="worksheets/sheet75.xml"/><Relationship Id="rId140" Type="http://schemas.openxmlformats.org/officeDocument/2006/relationships/externalLink" Target="externalLinks/externalLink30.xml"/><Relationship Id="rId182" Type="http://schemas.openxmlformats.org/officeDocument/2006/relationships/externalLink" Target="externalLinks/externalLink72.xml"/><Relationship Id="rId6" Type="http://schemas.openxmlformats.org/officeDocument/2006/relationships/worksheet" Target="worksheets/sheet6.xml"/><Relationship Id="rId238" Type="http://schemas.openxmlformats.org/officeDocument/2006/relationships/externalLink" Target="externalLinks/externalLink128.xml"/><Relationship Id="rId291" Type="http://schemas.openxmlformats.org/officeDocument/2006/relationships/externalLink" Target="externalLinks/externalLink181.xml"/><Relationship Id="rId305" Type="http://schemas.openxmlformats.org/officeDocument/2006/relationships/externalLink" Target="externalLinks/externalLink195.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externalLink" Target="externalLinks/externalLink41.xml"/><Relationship Id="rId193" Type="http://schemas.openxmlformats.org/officeDocument/2006/relationships/externalLink" Target="externalLinks/externalLink83.xml"/><Relationship Id="rId207" Type="http://schemas.openxmlformats.org/officeDocument/2006/relationships/externalLink" Target="externalLinks/externalLink97.xml"/><Relationship Id="rId249" Type="http://schemas.openxmlformats.org/officeDocument/2006/relationships/externalLink" Target="externalLinks/externalLink13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2.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3.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Ex2.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305496"/>
            </a:solidFill>
            <a:ln>
              <a:noFill/>
            </a:ln>
            <a:effectLst/>
          </c:spPr>
          <c:invertIfNegative val="0"/>
          <c:dPt>
            <c:idx val="1"/>
            <c:invertIfNegative val="0"/>
            <c:bubble3D val="0"/>
            <c:spPr>
              <a:solidFill>
                <a:srgbClr val="1F4E78"/>
              </a:solidFill>
              <a:ln>
                <a:noFill/>
              </a:ln>
              <a:effectLst/>
            </c:spPr>
            <c:extLst>
              <c:ext xmlns:c16="http://schemas.microsoft.com/office/drawing/2014/chart" uri="{C3380CC4-5D6E-409C-BE32-E72D297353CC}">
                <c16:uniqueId val="{00000001-1AD4-41F9-A7D0-22055F97CA0E}"/>
              </c:ext>
            </c:extLst>
          </c:dPt>
          <c:dLbls>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1'!$B$54:$C$54</c:f>
              <c:numCache>
                <c:formatCode>General</c:formatCode>
                <c:ptCount val="2"/>
                <c:pt idx="0">
                  <c:v>2024</c:v>
                </c:pt>
                <c:pt idx="1">
                  <c:v>2025</c:v>
                </c:pt>
              </c:numCache>
            </c:numRef>
          </c:cat>
          <c:val>
            <c:numRef>
              <c:f>'Gráfico 1'!$B$55:$C$55</c:f>
              <c:numCache>
                <c:formatCode>General</c:formatCode>
                <c:ptCount val="2"/>
                <c:pt idx="0">
                  <c:v>2.8</c:v>
                </c:pt>
                <c:pt idx="1">
                  <c:v>2.1</c:v>
                </c:pt>
              </c:numCache>
            </c:numRef>
          </c:val>
          <c:extLst>
            <c:ext xmlns:c16="http://schemas.microsoft.com/office/drawing/2014/chart" uri="{C3380CC4-5D6E-409C-BE32-E72D297353CC}">
              <c16:uniqueId val="{00000002-1AD4-41F9-A7D0-22055F97CA0E}"/>
            </c:ext>
          </c:extLst>
        </c:ser>
        <c:dLbls>
          <c:showLegendKey val="0"/>
          <c:showVal val="0"/>
          <c:showCatName val="0"/>
          <c:showSerName val="0"/>
          <c:showPercent val="0"/>
          <c:showBubbleSize val="0"/>
        </c:dLbls>
        <c:gapWidth val="219"/>
        <c:overlap val="-27"/>
        <c:axId val="56823887"/>
        <c:axId val="56826287"/>
      </c:barChart>
      <c:catAx>
        <c:axId val="56823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crossAx val="56826287"/>
        <c:crosses val="autoZero"/>
        <c:auto val="1"/>
        <c:lblAlgn val="ctr"/>
        <c:lblOffset val="100"/>
        <c:noMultiLvlLbl val="0"/>
      </c:catAx>
      <c:valAx>
        <c:axId val="56826287"/>
        <c:scaling>
          <c:orientation val="minMax"/>
        </c:scaling>
        <c:delete val="1"/>
        <c:axPos val="l"/>
        <c:numFmt formatCode="General" sourceLinked="1"/>
        <c:majorTickMark val="none"/>
        <c:minorTickMark val="none"/>
        <c:tickLblPos val="nextTo"/>
        <c:crossAx val="56823887"/>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'Gráfico 10'!$W$20</c:f>
              <c:strCache>
                <c:ptCount val="1"/>
                <c:pt idx="0">
                  <c:v>Consumo Final</c:v>
                </c:pt>
              </c:strCache>
            </c:strRef>
          </c:tx>
          <c:spPr>
            <a:solidFill>
              <a:schemeClr val="accent2"/>
            </a:solidFill>
            <a:ln>
              <a:solidFill>
                <a:schemeClr val="tx1"/>
              </a:solidFill>
            </a:ln>
            <a:effectLst>
              <a:outerShdw blurRad="50800" dist="50800" dir="5400000" algn="ctr" rotWithShape="0">
                <a:schemeClr val="tx1"/>
              </a:outerShdw>
            </a:effectLst>
          </c:spPr>
          <c:invertIfNegative val="0"/>
          <c:cat>
            <c:multiLvlStrRef>
              <c:f>'Gráfico 10'!$X$18:$AH$19</c:f>
              <c:multiLvlStrCache>
                <c:ptCount val="11"/>
                <c:lvl>
                  <c:pt idx="0">
                    <c:v>E-M</c:v>
                  </c:pt>
                  <c:pt idx="1">
                    <c:v>A-J</c:v>
                  </c:pt>
                  <c:pt idx="2">
                    <c:v>J-S</c:v>
                  </c:pt>
                  <c:pt idx="3">
                    <c:v>O-D</c:v>
                  </c:pt>
                  <c:pt idx="4">
                    <c:v>E-M</c:v>
                  </c:pt>
                  <c:pt idx="5">
                    <c:v>A-J</c:v>
                  </c:pt>
                  <c:pt idx="6">
                    <c:v>J-S</c:v>
                  </c:pt>
                  <c:pt idx="7">
                    <c:v>O-D</c:v>
                  </c:pt>
                  <c:pt idx="8">
                    <c:v>E-M</c:v>
                  </c:pt>
                  <c:pt idx="9">
                    <c:v>A-J</c:v>
                  </c:pt>
                  <c:pt idx="10">
                    <c:v>J-S</c:v>
                  </c:pt>
                </c:lvl>
                <c:lvl>
                  <c:pt idx="0">
                    <c:v>2023 (p)</c:v>
                  </c:pt>
                  <c:pt idx="4">
                    <c:v>2024 (p)</c:v>
                  </c:pt>
                  <c:pt idx="8">
                    <c:v>2025 (p)</c:v>
                  </c:pt>
                </c:lvl>
              </c:multiLvlStrCache>
            </c:multiLvlStrRef>
          </c:cat>
          <c:val>
            <c:numRef>
              <c:f>'Gráfico 10'!$X$20:$AH$20</c:f>
              <c:numCache>
                <c:formatCode>#,##0.0</c:formatCode>
                <c:ptCount val="11"/>
                <c:pt idx="0">
                  <c:v>1.7755054771179601</c:v>
                </c:pt>
                <c:pt idx="1">
                  <c:v>2.6799369645992783</c:v>
                </c:pt>
                <c:pt idx="2">
                  <c:v>3.0314273181861466</c:v>
                </c:pt>
                <c:pt idx="3">
                  <c:v>3.3716388123095555</c:v>
                </c:pt>
                <c:pt idx="4">
                  <c:v>4.3907317051099142</c:v>
                </c:pt>
                <c:pt idx="5">
                  <c:v>6.0160684183746156</c:v>
                </c:pt>
                <c:pt idx="6">
                  <c:v>5.1055844122249994</c:v>
                </c:pt>
                <c:pt idx="7">
                  <c:v>2.3709259138844629</c:v>
                </c:pt>
                <c:pt idx="8">
                  <c:v>3.3297066461210818</c:v>
                </c:pt>
                <c:pt idx="9">
                  <c:v>2.2007546239351825</c:v>
                </c:pt>
                <c:pt idx="10">
                  <c:v>2.1617976874318288</c:v>
                </c:pt>
              </c:numCache>
            </c:numRef>
          </c:val>
          <c:extLst>
            <c:ext xmlns:c16="http://schemas.microsoft.com/office/drawing/2014/chart" uri="{C3380CC4-5D6E-409C-BE32-E72D297353CC}">
              <c16:uniqueId val="{00000000-418A-44DF-8677-6FD4A4918D7A}"/>
            </c:ext>
          </c:extLst>
        </c:ser>
        <c:ser>
          <c:idx val="1"/>
          <c:order val="1"/>
          <c:tx>
            <c:strRef>
              <c:f>'Gráfico 10'!$W$21</c:f>
              <c:strCache>
                <c:ptCount val="1"/>
                <c:pt idx="0">
                  <c:v>Consumo Privado</c:v>
                </c:pt>
              </c:strCache>
            </c:strRef>
          </c:tx>
          <c:spPr>
            <a:solidFill>
              <a:schemeClr val="accent4"/>
            </a:solidFill>
            <a:ln>
              <a:solidFill>
                <a:schemeClr val="tx1"/>
              </a:solidFill>
            </a:ln>
            <a:effectLst>
              <a:outerShdw blurRad="50800" dist="50800" dir="5400000" algn="ctr" rotWithShape="0">
                <a:schemeClr val="tx1"/>
              </a:outerShdw>
            </a:effectLst>
          </c:spPr>
          <c:invertIfNegative val="0"/>
          <c:cat>
            <c:multiLvlStrRef>
              <c:f>'Gráfico 10'!$X$18:$AH$19</c:f>
              <c:multiLvlStrCache>
                <c:ptCount val="11"/>
                <c:lvl>
                  <c:pt idx="0">
                    <c:v>E-M</c:v>
                  </c:pt>
                  <c:pt idx="1">
                    <c:v>A-J</c:v>
                  </c:pt>
                  <c:pt idx="2">
                    <c:v>J-S</c:v>
                  </c:pt>
                  <c:pt idx="3">
                    <c:v>O-D</c:v>
                  </c:pt>
                  <c:pt idx="4">
                    <c:v>E-M</c:v>
                  </c:pt>
                  <c:pt idx="5">
                    <c:v>A-J</c:v>
                  </c:pt>
                  <c:pt idx="6">
                    <c:v>J-S</c:v>
                  </c:pt>
                  <c:pt idx="7">
                    <c:v>O-D</c:v>
                  </c:pt>
                  <c:pt idx="8">
                    <c:v>E-M</c:v>
                  </c:pt>
                  <c:pt idx="9">
                    <c:v>A-J</c:v>
                  </c:pt>
                  <c:pt idx="10">
                    <c:v>J-S</c:v>
                  </c:pt>
                </c:lvl>
                <c:lvl>
                  <c:pt idx="0">
                    <c:v>2023 (p)</c:v>
                  </c:pt>
                  <c:pt idx="4">
                    <c:v>2024 (p)</c:v>
                  </c:pt>
                  <c:pt idx="8">
                    <c:v>2025 (p)</c:v>
                  </c:pt>
                </c:lvl>
              </c:multiLvlStrCache>
            </c:multiLvlStrRef>
          </c:cat>
          <c:val>
            <c:numRef>
              <c:f>'Gráfico 10'!$X$21:$AH$21</c:f>
              <c:numCache>
                <c:formatCode>#,##0.0</c:formatCode>
                <c:ptCount val="11"/>
                <c:pt idx="0">
                  <c:v>2.0105922515114543</c:v>
                </c:pt>
                <c:pt idx="1">
                  <c:v>2.4242982583611905</c:v>
                </c:pt>
                <c:pt idx="2">
                  <c:v>3.1273676836410829</c:v>
                </c:pt>
                <c:pt idx="3">
                  <c:v>3.0490484885997233</c:v>
                </c:pt>
                <c:pt idx="4">
                  <c:v>4.3087125158612309</c:v>
                </c:pt>
                <c:pt idx="5">
                  <c:v>5.5848417536809478</c:v>
                </c:pt>
                <c:pt idx="6">
                  <c:v>5.0286777899820549</c:v>
                </c:pt>
                <c:pt idx="7">
                  <c:v>3.2998929932795704</c:v>
                </c:pt>
                <c:pt idx="8">
                  <c:v>3.5603249972815121</c:v>
                </c:pt>
                <c:pt idx="9">
                  <c:v>2.6782446679575571</c:v>
                </c:pt>
                <c:pt idx="10">
                  <c:v>2.1400577884477912</c:v>
                </c:pt>
              </c:numCache>
            </c:numRef>
          </c:val>
          <c:extLst>
            <c:ext xmlns:c16="http://schemas.microsoft.com/office/drawing/2014/chart" uri="{C3380CC4-5D6E-409C-BE32-E72D297353CC}">
              <c16:uniqueId val="{00000001-418A-44DF-8677-6FD4A4918D7A}"/>
            </c:ext>
          </c:extLst>
        </c:ser>
        <c:ser>
          <c:idx val="2"/>
          <c:order val="2"/>
          <c:tx>
            <c:strRef>
              <c:f>'Gráfico 10'!$W$22</c:f>
              <c:strCache>
                <c:ptCount val="1"/>
                <c:pt idx="0">
                  <c:v>Consumo Público</c:v>
                </c:pt>
              </c:strCache>
            </c:strRef>
          </c:tx>
          <c:spPr>
            <a:solidFill>
              <a:schemeClr val="accent6"/>
            </a:solidFill>
            <a:ln>
              <a:solidFill>
                <a:schemeClr val="tx1"/>
              </a:solidFill>
            </a:ln>
            <a:effectLst>
              <a:outerShdw blurRad="50800" dist="50800" dir="5400000" algn="ctr" rotWithShape="0">
                <a:schemeClr val="tx1"/>
              </a:outerShdw>
            </a:effectLst>
          </c:spPr>
          <c:invertIfNegative val="0"/>
          <c:cat>
            <c:multiLvlStrRef>
              <c:f>'Gráfico 10'!$X$18:$AH$19</c:f>
              <c:multiLvlStrCache>
                <c:ptCount val="11"/>
                <c:lvl>
                  <c:pt idx="0">
                    <c:v>E-M</c:v>
                  </c:pt>
                  <c:pt idx="1">
                    <c:v>A-J</c:v>
                  </c:pt>
                  <c:pt idx="2">
                    <c:v>J-S</c:v>
                  </c:pt>
                  <c:pt idx="3">
                    <c:v>O-D</c:v>
                  </c:pt>
                  <c:pt idx="4">
                    <c:v>E-M</c:v>
                  </c:pt>
                  <c:pt idx="5">
                    <c:v>A-J</c:v>
                  </c:pt>
                  <c:pt idx="6">
                    <c:v>J-S</c:v>
                  </c:pt>
                  <c:pt idx="7">
                    <c:v>O-D</c:v>
                  </c:pt>
                  <c:pt idx="8">
                    <c:v>E-M</c:v>
                  </c:pt>
                  <c:pt idx="9">
                    <c:v>A-J</c:v>
                  </c:pt>
                  <c:pt idx="10">
                    <c:v>J-S</c:v>
                  </c:pt>
                </c:lvl>
                <c:lvl>
                  <c:pt idx="0">
                    <c:v>2023 (p)</c:v>
                  </c:pt>
                  <c:pt idx="4">
                    <c:v>2024 (p)</c:v>
                  </c:pt>
                  <c:pt idx="8">
                    <c:v>2025 (p)</c:v>
                  </c:pt>
                </c:lvl>
              </c:multiLvlStrCache>
            </c:multiLvlStrRef>
          </c:cat>
          <c:val>
            <c:numRef>
              <c:f>'Gráfico 10'!$X$22:$AH$22</c:f>
              <c:numCache>
                <c:formatCode>#,##0.0</c:formatCode>
                <c:ptCount val="11"/>
                <c:pt idx="0">
                  <c:v>9.4704671352303649E-2</c:v>
                </c:pt>
                <c:pt idx="1">
                  <c:v>4.5590900513111876</c:v>
                </c:pt>
                <c:pt idx="2">
                  <c:v>2.5687935608876842</c:v>
                </c:pt>
                <c:pt idx="3">
                  <c:v>2.2350400672314947</c:v>
                </c:pt>
                <c:pt idx="4">
                  <c:v>4.9447701476114929</c:v>
                </c:pt>
                <c:pt idx="5">
                  <c:v>8.6357741955146281</c:v>
                </c:pt>
                <c:pt idx="6">
                  <c:v>5.383482484536259</c:v>
                </c:pt>
                <c:pt idx="7">
                  <c:v>-1.528074524705886</c:v>
                </c:pt>
                <c:pt idx="8">
                  <c:v>3.1301920143962576</c:v>
                </c:pt>
                <c:pt idx="9">
                  <c:v>-1.0067763157682919</c:v>
                </c:pt>
                <c:pt idx="10">
                  <c:v>2.2897803484384269</c:v>
                </c:pt>
              </c:numCache>
            </c:numRef>
          </c:val>
          <c:extLst>
            <c:ext xmlns:c16="http://schemas.microsoft.com/office/drawing/2014/chart" uri="{C3380CC4-5D6E-409C-BE32-E72D297353CC}">
              <c16:uniqueId val="{00000002-418A-44DF-8677-6FD4A4918D7A}"/>
            </c:ext>
          </c:extLst>
        </c:ser>
        <c:ser>
          <c:idx val="3"/>
          <c:order val="3"/>
          <c:tx>
            <c:strRef>
              <c:f>'Gráfico 10'!$W$23</c:f>
              <c:strCache>
                <c:ptCount val="1"/>
                <c:pt idx="0">
                  <c:v>Formación Bruta de Capital Fijo</c:v>
                </c:pt>
              </c:strCache>
            </c:strRef>
          </c:tx>
          <c:spPr>
            <a:solidFill>
              <a:schemeClr val="accent2">
                <a:lumMod val="60000"/>
              </a:schemeClr>
            </a:solidFill>
            <a:ln>
              <a:solidFill>
                <a:schemeClr val="tx1"/>
              </a:solidFill>
            </a:ln>
            <a:effectLst>
              <a:outerShdw blurRad="50800" dist="50800" dir="5400000" algn="ctr" rotWithShape="0">
                <a:schemeClr val="tx1"/>
              </a:outerShdw>
            </a:effectLst>
          </c:spPr>
          <c:invertIfNegative val="0"/>
          <c:cat>
            <c:multiLvlStrRef>
              <c:f>'Gráfico 10'!$X$18:$AH$19</c:f>
              <c:multiLvlStrCache>
                <c:ptCount val="11"/>
                <c:lvl>
                  <c:pt idx="0">
                    <c:v>E-M</c:v>
                  </c:pt>
                  <c:pt idx="1">
                    <c:v>A-J</c:v>
                  </c:pt>
                  <c:pt idx="2">
                    <c:v>J-S</c:v>
                  </c:pt>
                  <c:pt idx="3">
                    <c:v>O-D</c:v>
                  </c:pt>
                  <c:pt idx="4">
                    <c:v>E-M</c:v>
                  </c:pt>
                  <c:pt idx="5">
                    <c:v>A-J</c:v>
                  </c:pt>
                  <c:pt idx="6">
                    <c:v>J-S</c:v>
                  </c:pt>
                  <c:pt idx="7">
                    <c:v>O-D</c:v>
                  </c:pt>
                  <c:pt idx="8">
                    <c:v>E-M</c:v>
                  </c:pt>
                  <c:pt idx="9">
                    <c:v>A-J</c:v>
                  </c:pt>
                  <c:pt idx="10">
                    <c:v>J-S</c:v>
                  </c:pt>
                </c:lvl>
                <c:lvl>
                  <c:pt idx="0">
                    <c:v>2023 (p)</c:v>
                  </c:pt>
                  <c:pt idx="4">
                    <c:v>2024 (p)</c:v>
                  </c:pt>
                  <c:pt idx="8">
                    <c:v>2025 (p)</c:v>
                  </c:pt>
                </c:lvl>
              </c:multiLvlStrCache>
            </c:multiLvlStrRef>
          </c:cat>
          <c:val>
            <c:numRef>
              <c:f>'Gráfico 10'!$X$23:$AH$23</c:f>
              <c:numCache>
                <c:formatCode>#,##0.0</c:formatCode>
                <c:ptCount val="11"/>
                <c:pt idx="0">
                  <c:v>-0.72168350126646885</c:v>
                </c:pt>
                <c:pt idx="1">
                  <c:v>1.416055791042055</c:v>
                </c:pt>
                <c:pt idx="2">
                  <c:v>4.6311819752463634</c:v>
                </c:pt>
                <c:pt idx="3">
                  <c:v>2.8821679521627459</c:v>
                </c:pt>
                <c:pt idx="4">
                  <c:v>2.8090566785541284</c:v>
                </c:pt>
                <c:pt idx="5">
                  <c:v>4.5118260063846378</c:v>
                </c:pt>
                <c:pt idx="6">
                  <c:v>4.5905018467660597</c:v>
                </c:pt>
                <c:pt idx="7">
                  <c:v>-0.35869193848301961</c:v>
                </c:pt>
                <c:pt idx="8">
                  <c:v>-3.6763452590061974</c:v>
                </c:pt>
                <c:pt idx="9">
                  <c:v>-3.5699093050034918</c:v>
                </c:pt>
                <c:pt idx="10">
                  <c:v>-1.8243621134889594</c:v>
                </c:pt>
              </c:numCache>
            </c:numRef>
          </c:val>
          <c:extLst>
            <c:ext xmlns:c16="http://schemas.microsoft.com/office/drawing/2014/chart" uri="{C3380CC4-5D6E-409C-BE32-E72D297353CC}">
              <c16:uniqueId val="{00000003-418A-44DF-8677-6FD4A4918D7A}"/>
            </c:ext>
          </c:extLst>
        </c:ser>
        <c:ser>
          <c:idx val="4"/>
          <c:order val="4"/>
          <c:tx>
            <c:strRef>
              <c:f>'Gráfico 10'!$W$24</c:f>
              <c:strCache>
                <c:ptCount val="1"/>
                <c:pt idx="0">
                  <c:v>Exportaciones</c:v>
                </c:pt>
              </c:strCache>
            </c:strRef>
          </c:tx>
          <c:spPr>
            <a:solidFill>
              <a:schemeClr val="accent4">
                <a:lumMod val="60000"/>
              </a:schemeClr>
            </a:solidFill>
            <a:ln>
              <a:solidFill>
                <a:schemeClr val="tx1"/>
              </a:solidFill>
            </a:ln>
            <a:effectLst>
              <a:outerShdw blurRad="50800" dist="50800" dir="5400000" algn="ctr" rotWithShape="0">
                <a:schemeClr val="tx1"/>
              </a:outerShdw>
            </a:effectLst>
          </c:spPr>
          <c:invertIfNegative val="0"/>
          <c:cat>
            <c:multiLvlStrRef>
              <c:f>'Gráfico 10'!$X$18:$AH$19</c:f>
              <c:multiLvlStrCache>
                <c:ptCount val="11"/>
                <c:lvl>
                  <c:pt idx="0">
                    <c:v>E-M</c:v>
                  </c:pt>
                  <c:pt idx="1">
                    <c:v>A-J</c:v>
                  </c:pt>
                  <c:pt idx="2">
                    <c:v>J-S</c:v>
                  </c:pt>
                  <c:pt idx="3">
                    <c:v>O-D</c:v>
                  </c:pt>
                  <c:pt idx="4">
                    <c:v>E-M</c:v>
                  </c:pt>
                  <c:pt idx="5">
                    <c:v>A-J</c:v>
                  </c:pt>
                  <c:pt idx="6">
                    <c:v>J-S</c:v>
                  </c:pt>
                  <c:pt idx="7">
                    <c:v>O-D</c:v>
                  </c:pt>
                  <c:pt idx="8">
                    <c:v>E-M</c:v>
                  </c:pt>
                  <c:pt idx="9">
                    <c:v>A-J</c:v>
                  </c:pt>
                  <c:pt idx="10">
                    <c:v>J-S</c:v>
                  </c:pt>
                </c:lvl>
                <c:lvl>
                  <c:pt idx="0">
                    <c:v>2023 (p)</c:v>
                  </c:pt>
                  <c:pt idx="4">
                    <c:v>2024 (p)</c:v>
                  </c:pt>
                  <c:pt idx="8">
                    <c:v>2025 (p)</c:v>
                  </c:pt>
                </c:lvl>
              </c:multiLvlStrCache>
            </c:multiLvlStrRef>
          </c:cat>
          <c:val>
            <c:numRef>
              <c:f>'Gráfico 10'!$X$24:$AH$24</c:f>
              <c:numCache>
                <c:formatCode>#,##0.0</c:formatCode>
                <c:ptCount val="11"/>
                <c:pt idx="0">
                  <c:v>5.1907029056571048</c:v>
                </c:pt>
                <c:pt idx="1">
                  <c:v>-6.7122990873596677</c:v>
                </c:pt>
                <c:pt idx="2">
                  <c:v>-3.2902576587578949</c:v>
                </c:pt>
                <c:pt idx="3">
                  <c:v>-1.4573668701785181</c:v>
                </c:pt>
                <c:pt idx="4">
                  <c:v>5.419206313027189</c:v>
                </c:pt>
                <c:pt idx="5">
                  <c:v>10.439478677155975</c:v>
                </c:pt>
                <c:pt idx="6">
                  <c:v>7.0351666769561376</c:v>
                </c:pt>
                <c:pt idx="7">
                  <c:v>8.5078502923817041</c:v>
                </c:pt>
                <c:pt idx="8">
                  <c:v>3.7522443452580063</c:v>
                </c:pt>
                <c:pt idx="9">
                  <c:v>1.0643383252455294</c:v>
                </c:pt>
                <c:pt idx="10">
                  <c:v>2.6479736005810821</c:v>
                </c:pt>
              </c:numCache>
            </c:numRef>
          </c:val>
          <c:extLst>
            <c:ext xmlns:c16="http://schemas.microsoft.com/office/drawing/2014/chart" uri="{C3380CC4-5D6E-409C-BE32-E72D297353CC}">
              <c16:uniqueId val="{00000004-418A-44DF-8677-6FD4A4918D7A}"/>
            </c:ext>
          </c:extLst>
        </c:ser>
        <c:ser>
          <c:idx val="5"/>
          <c:order val="5"/>
          <c:tx>
            <c:strRef>
              <c:f>'Gráfico 10'!$W$25</c:f>
              <c:strCache>
                <c:ptCount val="1"/>
                <c:pt idx="0">
                  <c:v>Importaciones</c:v>
                </c:pt>
              </c:strCache>
            </c:strRef>
          </c:tx>
          <c:spPr>
            <a:solidFill>
              <a:schemeClr val="accent6">
                <a:lumMod val="60000"/>
              </a:schemeClr>
            </a:solidFill>
            <a:ln>
              <a:solidFill>
                <a:schemeClr val="tx1"/>
              </a:solidFill>
            </a:ln>
            <a:effectLst>
              <a:outerShdw blurRad="50800" dist="50800" dir="5400000" algn="ctr" rotWithShape="0">
                <a:schemeClr val="tx1"/>
              </a:outerShdw>
            </a:effectLst>
          </c:spPr>
          <c:invertIfNegative val="0"/>
          <c:cat>
            <c:multiLvlStrRef>
              <c:f>'Gráfico 10'!$X$18:$AH$19</c:f>
              <c:multiLvlStrCache>
                <c:ptCount val="11"/>
                <c:lvl>
                  <c:pt idx="0">
                    <c:v>E-M</c:v>
                  </c:pt>
                  <c:pt idx="1">
                    <c:v>A-J</c:v>
                  </c:pt>
                  <c:pt idx="2">
                    <c:v>J-S</c:v>
                  </c:pt>
                  <c:pt idx="3">
                    <c:v>O-D</c:v>
                  </c:pt>
                  <c:pt idx="4">
                    <c:v>E-M</c:v>
                  </c:pt>
                  <c:pt idx="5">
                    <c:v>A-J</c:v>
                  </c:pt>
                  <c:pt idx="6">
                    <c:v>J-S</c:v>
                  </c:pt>
                  <c:pt idx="7">
                    <c:v>O-D</c:v>
                  </c:pt>
                  <c:pt idx="8">
                    <c:v>E-M</c:v>
                  </c:pt>
                  <c:pt idx="9">
                    <c:v>A-J</c:v>
                  </c:pt>
                  <c:pt idx="10">
                    <c:v>J-S</c:v>
                  </c:pt>
                </c:lvl>
                <c:lvl>
                  <c:pt idx="0">
                    <c:v>2023 (p)</c:v>
                  </c:pt>
                  <c:pt idx="4">
                    <c:v>2024 (p)</c:v>
                  </c:pt>
                  <c:pt idx="8">
                    <c:v>2025 (p)</c:v>
                  </c:pt>
                </c:lvl>
              </c:multiLvlStrCache>
            </c:multiLvlStrRef>
          </c:cat>
          <c:val>
            <c:numRef>
              <c:f>'Gráfico 10'!$X$25:$AH$25</c:f>
              <c:numCache>
                <c:formatCode>#,##0.0</c:formatCode>
                <c:ptCount val="11"/>
                <c:pt idx="0">
                  <c:v>5.4389494129046341</c:v>
                </c:pt>
                <c:pt idx="1">
                  <c:v>-3.5937326763805402</c:v>
                </c:pt>
                <c:pt idx="2">
                  <c:v>-3.2094998173008094</c:v>
                </c:pt>
                <c:pt idx="3">
                  <c:v>2.8479558745000446</c:v>
                </c:pt>
                <c:pt idx="4">
                  <c:v>-4.7511879966199615</c:v>
                </c:pt>
                <c:pt idx="5">
                  <c:v>5.4977834083942838</c:v>
                </c:pt>
                <c:pt idx="6">
                  <c:v>5.6125779490452175</c:v>
                </c:pt>
                <c:pt idx="7">
                  <c:v>6.6615825140553966</c:v>
                </c:pt>
                <c:pt idx="8">
                  <c:v>2.8764246314607362</c:v>
                </c:pt>
                <c:pt idx="9">
                  <c:v>-1.8139080182678811</c:v>
                </c:pt>
                <c:pt idx="10">
                  <c:v>-3.9915160878017559</c:v>
                </c:pt>
              </c:numCache>
            </c:numRef>
          </c:val>
          <c:extLst>
            <c:ext xmlns:c16="http://schemas.microsoft.com/office/drawing/2014/chart" uri="{C3380CC4-5D6E-409C-BE32-E72D297353CC}">
              <c16:uniqueId val="{00000005-418A-44DF-8677-6FD4A4918D7A}"/>
            </c:ext>
          </c:extLst>
        </c:ser>
        <c:ser>
          <c:idx val="6"/>
          <c:order val="6"/>
          <c:tx>
            <c:strRef>
              <c:f>'Gráfico 10'!$W$26</c:f>
              <c:strCache>
                <c:ptCount val="1"/>
                <c:pt idx="0">
                  <c:v>Producto Interno Bruto</c:v>
                </c:pt>
              </c:strCache>
            </c:strRef>
          </c:tx>
          <c:spPr>
            <a:solidFill>
              <a:schemeClr val="accent2">
                <a:lumMod val="80000"/>
                <a:lumOff val="20000"/>
              </a:schemeClr>
            </a:solidFill>
            <a:ln>
              <a:solidFill>
                <a:schemeClr val="tx1"/>
              </a:solidFill>
            </a:ln>
            <a:effectLst>
              <a:outerShdw blurRad="50800" dist="50800" dir="5400000" algn="ctr" rotWithShape="0">
                <a:schemeClr val="tx1"/>
              </a:outerShdw>
            </a:effectLst>
          </c:spPr>
          <c:invertIfNegative val="0"/>
          <c:cat>
            <c:multiLvlStrRef>
              <c:f>'Gráfico 10'!$X$18:$AH$19</c:f>
              <c:multiLvlStrCache>
                <c:ptCount val="11"/>
                <c:lvl>
                  <c:pt idx="0">
                    <c:v>E-M</c:v>
                  </c:pt>
                  <c:pt idx="1">
                    <c:v>A-J</c:v>
                  </c:pt>
                  <c:pt idx="2">
                    <c:v>J-S</c:v>
                  </c:pt>
                  <c:pt idx="3">
                    <c:v>O-D</c:v>
                  </c:pt>
                  <c:pt idx="4">
                    <c:v>E-M</c:v>
                  </c:pt>
                  <c:pt idx="5">
                    <c:v>A-J</c:v>
                  </c:pt>
                  <c:pt idx="6">
                    <c:v>J-S</c:v>
                  </c:pt>
                  <c:pt idx="7">
                    <c:v>O-D</c:v>
                  </c:pt>
                  <c:pt idx="8">
                    <c:v>E-M</c:v>
                  </c:pt>
                  <c:pt idx="9">
                    <c:v>A-J</c:v>
                  </c:pt>
                  <c:pt idx="10">
                    <c:v>J-S</c:v>
                  </c:pt>
                </c:lvl>
                <c:lvl>
                  <c:pt idx="0">
                    <c:v>2023 (p)</c:v>
                  </c:pt>
                  <c:pt idx="4">
                    <c:v>2024 (p)</c:v>
                  </c:pt>
                  <c:pt idx="8">
                    <c:v>2025 (p)</c:v>
                  </c:pt>
                </c:lvl>
              </c:multiLvlStrCache>
            </c:multiLvlStrRef>
          </c:cat>
          <c:val>
            <c:numRef>
              <c:f>'Gráfico 10'!$X$26:$AH$26</c:f>
              <c:numCache>
                <c:formatCode>#,##0.0</c:formatCode>
                <c:ptCount val="11"/>
                <c:pt idx="0">
                  <c:v>2.0302054745038305</c:v>
                </c:pt>
                <c:pt idx="1">
                  <c:v>1.5444689267844183</c:v>
                </c:pt>
                <c:pt idx="2">
                  <c:v>2.9712934642004853</c:v>
                </c:pt>
                <c:pt idx="3">
                  <c:v>2.2383660418326343</c:v>
                </c:pt>
                <c:pt idx="4">
                  <c:v>4.4989386684422641</c:v>
                </c:pt>
                <c:pt idx="5">
                  <c:v>6.0827392728466378</c:v>
                </c:pt>
                <c:pt idx="6">
                  <c:v>5.1499471256567091</c:v>
                </c:pt>
                <c:pt idx="7">
                  <c:v>4.1181453576097908</c:v>
                </c:pt>
                <c:pt idx="8">
                  <c:v>2.7364359857136265</c:v>
                </c:pt>
                <c:pt idx="9">
                  <c:v>1.9822980632578719</c:v>
                </c:pt>
                <c:pt idx="10">
                  <c:v>1.8502416458968867</c:v>
                </c:pt>
              </c:numCache>
            </c:numRef>
          </c:val>
          <c:extLst>
            <c:ext xmlns:c16="http://schemas.microsoft.com/office/drawing/2014/chart" uri="{C3380CC4-5D6E-409C-BE32-E72D297353CC}">
              <c16:uniqueId val="{00000006-418A-44DF-8677-6FD4A4918D7A}"/>
            </c:ext>
          </c:extLst>
        </c:ser>
        <c:dLbls>
          <c:showLegendKey val="0"/>
          <c:showVal val="0"/>
          <c:showCatName val="0"/>
          <c:showSerName val="0"/>
          <c:showPercent val="0"/>
          <c:showBubbleSize val="0"/>
        </c:dLbls>
        <c:gapWidth val="150"/>
        <c:overlap val="100"/>
        <c:axId val="1105799616"/>
        <c:axId val="1105780480"/>
      </c:barChart>
      <c:catAx>
        <c:axId val="1105799616"/>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DO"/>
          </a:p>
        </c:txPr>
        <c:crossAx val="1105780480"/>
        <c:crosses val="autoZero"/>
        <c:auto val="1"/>
        <c:lblAlgn val="ctr"/>
        <c:lblOffset val="100"/>
        <c:noMultiLvlLbl val="0"/>
      </c:catAx>
      <c:valAx>
        <c:axId val="1105780480"/>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bg1"/>
                </a:solidFill>
                <a:latin typeface="+mn-lt"/>
                <a:ea typeface="+mn-ea"/>
                <a:cs typeface="+mn-cs"/>
              </a:defRPr>
            </a:pPr>
            <a:endParaRPr lang="es-DO"/>
          </a:p>
        </c:txPr>
        <c:crossAx val="11057996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D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0785295342226994E-2"/>
          <c:y val="2.2870664590898735E-2"/>
          <c:w val="0.97842940931554601"/>
          <c:h val="0.78955657022869763"/>
        </c:manualLayout>
      </c:layout>
      <c:barChart>
        <c:barDir val="col"/>
        <c:grouping val="clustered"/>
        <c:varyColors val="0"/>
        <c:ser>
          <c:idx val="0"/>
          <c:order val="0"/>
          <c:tx>
            <c:strRef>
              <c:f>'Gráfico 11'!$P$12</c:f>
              <c:strCache>
                <c:ptCount val="1"/>
                <c:pt idx="0">
                  <c:v>Exportaciones</c:v>
                </c:pt>
              </c:strCache>
            </c:strRef>
          </c:tx>
          <c:spPr>
            <a:solidFill>
              <a:schemeClr val="accent1">
                <a:lumMod val="60000"/>
                <a:lumOff val="40000"/>
              </a:schemeClr>
            </a:solidFill>
            <a:ln>
              <a:solidFill>
                <a:schemeClr val="tx1"/>
              </a:solidFill>
            </a:ln>
            <a:effectLst>
              <a:outerShdw blurRad="50800" dist="50800" dir="5400000" algn="ctr" rotWithShape="0">
                <a:schemeClr val="tx1"/>
              </a:outerShdw>
            </a:effectLst>
          </c:spPr>
          <c:invertIfNegative val="0"/>
          <c:dLbls>
            <c:dLbl>
              <c:idx val="4"/>
              <c:layout>
                <c:manualLayout>
                  <c:x val="0"/>
                  <c:y val="-4.79877272332241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21-4F26-A91E-30F5320A5C2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'Gráfico 11'!$U$8:$AA$11</c:f>
              <c:multiLvlStrCache>
                <c:ptCount val="7"/>
                <c:lvl>
                  <c:pt idx="0">
                    <c:v>E-M</c:v>
                  </c:pt>
                  <c:pt idx="1">
                    <c:v>A-J</c:v>
                  </c:pt>
                  <c:pt idx="2">
                    <c:v>J-S</c:v>
                  </c:pt>
                  <c:pt idx="3">
                    <c:v>O-D</c:v>
                  </c:pt>
                  <c:pt idx="4">
                    <c:v>E-M</c:v>
                  </c:pt>
                  <c:pt idx="5">
                    <c:v>A-J</c:v>
                  </c:pt>
                  <c:pt idx="6">
                    <c:v>J-S</c:v>
                  </c:pt>
                </c:lvl>
                <c:lvl>
                  <c:pt idx="0">
                    <c:v>2024</c:v>
                  </c:pt>
                  <c:pt idx="1">
                    <c:v>2024</c:v>
                  </c:pt>
                  <c:pt idx="2">
                    <c:v>2024</c:v>
                  </c:pt>
                  <c:pt idx="3">
                    <c:v>2024</c:v>
                  </c:pt>
                  <c:pt idx="4">
                    <c:v>2025</c:v>
                  </c:pt>
                  <c:pt idx="5">
                    <c:v>2025</c:v>
                  </c:pt>
                  <c:pt idx="6">
                    <c:v>2025</c:v>
                  </c:pt>
                </c:lvl>
              </c:multiLvlStrCache>
            </c:multiLvlStrRef>
          </c:cat>
          <c:val>
            <c:numRef>
              <c:f>'Gráfico 11'!$U$12:$AA$12</c:f>
              <c:numCache>
                <c:formatCode>#,##0.0</c:formatCode>
                <c:ptCount val="7"/>
                <c:pt idx="0">
                  <c:v>3072.2</c:v>
                </c:pt>
                <c:pt idx="1">
                  <c:v>6774.2</c:v>
                </c:pt>
                <c:pt idx="2">
                  <c:v>10369.9</c:v>
                </c:pt>
                <c:pt idx="3">
                  <c:v>13872.099999999999</c:v>
                </c:pt>
                <c:pt idx="4">
                  <c:v>3474.2000000000007</c:v>
                </c:pt>
                <c:pt idx="5">
                  <c:v>7460.3000000000011</c:v>
                </c:pt>
                <c:pt idx="6">
                  <c:v>11586.800000000001</c:v>
                </c:pt>
              </c:numCache>
            </c:numRef>
          </c:val>
          <c:extLst>
            <c:ext xmlns:c16="http://schemas.microsoft.com/office/drawing/2014/chart" uri="{C3380CC4-5D6E-409C-BE32-E72D297353CC}">
              <c16:uniqueId val="{00000001-ED21-4F26-A91E-30F5320A5C2C}"/>
            </c:ext>
          </c:extLst>
        </c:ser>
        <c:ser>
          <c:idx val="1"/>
          <c:order val="1"/>
          <c:tx>
            <c:strRef>
              <c:f>'Gráfico 11'!$P$13</c:f>
              <c:strCache>
                <c:ptCount val="1"/>
                <c:pt idx="0">
                  <c:v>Ingresos por turismo</c:v>
                </c:pt>
              </c:strCache>
            </c:strRef>
          </c:tx>
          <c:spPr>
            <a:solidFill>
              <a:srgbClr val="DC9F06"/>
            </a:solidFill>
            <a:ln>
              <a:solidFill>
                <a:schemeClr val="tx1"/>
              </a:solidFill>
            </a:ln>
            <a:effectLst>
              <a:outerShdw blurRad="50800" dist="50800" dir="5400000" algn="ctr" rotWithShape="0">
                <a:schemeClr val="tx1"/>
              </a:outerShdw>
            </a:effectLst>
          </c:spPr>
          <c:invertIfNegative val="0"/>
          <c:dLbls>
            <c:dLbl>
              <c:idx val="0"/>
              <c:layout>
                <c:manualLayout>
                  <c:x val="-9.860057829628086E-4"/>
                  <c:y val="-3.10508823273803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21-4F26-A91E-30F5320A5C2C}"/>
                </c:ext>
              </c:extLst>
            </c:dLbl>
            <c:dLbl>
              <c:idx val="1"/>
              <c:layout>
                <c:manualLayout>
                  <c:x val="1.9720115659254724E-3"/>
                  <c:y val="-1.12912299372292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D21-4F26-A91E-30F5320A5C2C}"/>
                </c:ext>
              </c:extLst>
            </c:dLbl>
            <c:dLbl>
              <c:idx val="3"/>
              <c:layout>
                <c:manualLayout>
                  <c:x val="3.9601832024854459E-3"/>
                  <c:y val="-3.6696502373080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D21-4F26-A91E-30F5320A5C2C}"/>
                </c:ext>
              </c:extLst>
            </c:dLbl>
            <c:dLbl>
              <c:idx val="4"/>
              <c:layout>
                <c:manualLayout>
                  <c:x val="-9.8600578296273618E-4"/>
                  <c:y val="-1.69368449058438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D21-4F26-A91E-30F5320A5C2C}"/>
                </c:ext>
              </c:extLst>
            </c:dLbl>
            <c:dLbl>
              <c:idx val="5"/>
              <c:layout>
                <c:manualLayout>
                  <c:x val="5.9160346977764171E-3"/>
                  <c:y val="-3.10508823273803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D21-4F26-A91E-30F5320A5C2C}"/>
                </c:ext>
              </c:extLst>
            </c:dLbl>
            <c:dLbl>
              <c:idx val="6"/>
              <c:layout>
                <c:manualLayout>
                  <c:x val="2.9580173488882085E-3"/>
                  <c:y val="-2.822807484307353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D21-4F26-A91E-30F5320A5C2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'Gráfico 11'!$U$8:$AA$11</c:f>
              <c:multiLvlStrCache>
                <c:ptCount val="7"/>
                <c:lvl>
                  <c:pt idx="0">
                    <c:v>E-M</c:v>
                  </c:pt>
                  <c:pt idx="1">
                    <c:v>A-J</c:v>
                  </c:pt>
                  <c:pt idx="2">
                    <c:v>J-S</c:v>
                  </c:pt>
                  <c:pt idx="3">
                    <c:v>O-D</c:v>
                  </c:pt>
                  <c:pt idx="4">
                    <c:v>E-M</c:v>
                  </c:pt>
                  <c:pt idx="5">
                    <c:v>A-J</c:v>
                  </c:pt>
                  <c:pt idx="6">
                    <c:v>J-S</c:v>
                  </c:pt>
                </c:lvl>
                <c:lvl>
                  <c:pt idx="0">
                    <c:v>2024</c:v>
                  </c:pt>
                  <c:pt idx="1">
                    <c:v>2024</c:v>
                  </c:pt>
                  <c:pt idx="2">
                    <c:v>2024</c:v>
                  </c:pt>
                  <c:pt idx="3">
                    <c:v>2024</c:v>
                  </c:pt>
                  <c:pt idx="4">
                    <c:v>2025</c:v>
                  </c:pt>
                  <c:pt idx="5">
                    <c:v>2025</c:v>
                  </c:pt>
                  <c:pt idx="6">
                    <c:v>2025</c:v>
                  </c:pt>
                </c:lvl>
              </c:multiLvlStrCache>
            </c:multiLvlStrRef>
          </c:cat>
          <c:val>
            <c:numRef>
              <c:f>'Gráfico 11'!$U$13:$AA$13</c:f>
              <c:numCache>
                <c:formatCode>General</c:formatCode>
                <c:ptCount val="7"/>
                <c:pt idx="0">
                  <c:v>3192.5000000000005</c:v>
                </c:pt>
                <c:pt idx="1">
                  <c:v>5717.8</c:v>
                </c:pt>
                <c:pt idx="2">
                  <c:v>8417</c:v>
                </c:pt>
                <c:pt idx="3">
                  <c:v>10972.4</c:v>
                </c:pt>
                <c:pt idx="4">
                  <c:v>3251.6</c:v>
                </c:pt>
                <c:pt idx="5">
                  <c:v>5822.4</c:v>
                </c:pt>
                <c:pt idx="6">
                  <c:v>8552.2999999999993</c:v>
                </c:pt>
              </c:numCache>
            </c:numRef>
          </c:val>
          <c:extLst>
            <c:ext xmlns:c16="http://schemas.microsoft.com/office/drawing/2014/chart" uri="{C3380CC4-5D6E-409C-BE32-E72D297353CC}">
              <c16:uniqueId val="{00000008-ED21-4F26-A91E-30F5320A5C2C}"/>
            </c:ext>
          </c:extLst>
        </c:ser>
        <c:ser>
          <c:idx val="2"/>
          <c:order val="2"/>
          <c:tx>
            <c:strRef>
              <c:f>'Gráfico 11'!$P$14</c:f>
              <c:strCache>
                <c:ptCount val="1"/>
                <c:pt idx="0">
                  <c:v>Remesas familiares</c:v>
                </c:pt>
              </c:strCache>
            </c:strRef>
          </c:tx>
          <c:spPr>
            <a:solidFill>
              <a:schemeClr val="accent4">
                <a:lumMod val="20000"/>
                <a:lumOff val="80000"/>
              </a:schemeClr>
            </a:solidFill>
            <a:ln>
              <a:solidFill>
                <a:schemeClr val="tx1"/>
              </a:solidFill>
            </a:ln>
            <a:effectLst>
              <a:outerShdw blurRad="50800" dist="50800" dir="5400000" algn="ctr" rotWithShape="0">
                <a:schemeClr val="tx1"/>
              </a:outerShdw>
            </a:effectLst>
          </c:spPr>
          <c:invertIfNegative val="0"/>
          <c:dLbls>
            <c:dLbl>
              <c:idx val="0"/>
              <c:layout>
                <c:manualLayout>
                  <c:x val="3.9440231318509447E-3"/>
                  <c:y val="-1.035017454302723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D21-4F26-A91E-30F5320A5C2C}"/>
                </c:ext>
              </c:extLst>
            </c:dLbl>
            <c:dLbl>
              <c:idx val="1"/>
              <c:layout>
                <c:manualLayout>
                  <c:x val="2.9580173488881361E-3"/>
                  <c:y val="-1.035017454302723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D21-4F26-A91E-30F5320A5C2C}"/>
                </c:ext>
              </c:extLst>
            </c:dLbl>
            <c:dLbl>
              <c:idx val="2"/>
              <c:layout>
                <c:manualLayout>
                  <c:x val="2.958017348888136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D21-4F26-A91E-30F5320A5C2C}"/>
                </c:ext>
              </c:extLst>
            </c:dLbl>
            <c:dLbl>
              <c:idx val="4"/>
              <c:layout>
                <c:manualLayout>
                  <c:x val="3.944023131850799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D21-4F26-A91E-30F5320A5C2C}"/>
                </c:ext>
              </c:extLst>
            </c:dLbl>
            <c:dLbl>
              <c:idx val="5"/>
              <c:layout>
                <c:manualLayout>
                  <c:x val="5.916034697776417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D21-4F26-A91E-30F5320A5C2C}"/>
                </c:ext>
              </c:extLst>
            </c:dLbl>
            <c:dLbl>
              <c:idx val="6"/>
              <c:layout>
                <c:manualLayout>
                  <c:x val="6.9020404807390084E-3"/>
                  <c:y val="-2.54052673587657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D21-4F26-A91E-30F5320A5C2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'Gráfico 11'!$U$8:$AA$11</c:f>
              <c:multiLvlStrCache>
                <c:ptCount val="7"/>
                <c:lvl>
                  <c:pt idx="0">
                    <c:v>E-M</c:v>
                  </c:pt>
                  <c:pt idx="1">
                    <c:v>A-J</c:v>
                  </c:pt>
                  <c:pt idx="2">
                    <c:v>J-S</c:v>
                  </c:pt>
                  <c:pt idx="3">
                    <c:v>O-D</c:v>
                  </c:pt>
                  <c:pt idx="4">
                    <c:v>E-M</c:v>
                  </c:pt>
                  <c:pt idx="5">
                    <c:v>A-J</c:v>
                  </c:pt>
                  <c:pt idx="6">
                    <c:v>J-S</c:v>
                  </c:pt>
                </c:lvl>
                <c:lvl>
                  <c:pt idx="0">
                    <c:v>2024</c:v>
                  </c:pt>
                  <c:pt idx="1">
                    <c:v>2024</c:v>
                  </c:pt>
                  <c:pt idx="2">
                    <c:v>2024</c:v>
                  </c:pt>
                  <c:pt idx="3">
                    <c:v>2024</c:v>
                  </c:pt>
                  <c:pt idx="4">
                    <c:v>2025</c:v>
                  </c:pt>
                  <c:pt idx="5">
                    <c:v>2025</c:v>
                  </c:pt>
                  <c:pt idx="6">
                    <c:v>2025</c:v>
                  </c:pt>
                </c:lvl>
              </c:multiLvlStrCache>
            </c:multiLvlStrRef>
          </c:cat>
          <c:val>
            <c:numRef>
              <c:f>'Gráfico 11'!$U$14:$AA$14</c:f>
              <c:numCache>
                <c:formatCode>General</c:formatCode>
                <c:ptCount val="7"/>
                <c:pt idx="0">
                  <c:v>2635.6</c:v>
                </c:pt>
                <c:pt idx="1">
                  <c:v>5238.2999999999993</c:v>
                </c:pt>
                <c:pt idx="2">
                  <c:v>7998.6999999999989</c:v>
                </c:pt>
                <c:pt idx="3">
                  <c:v>10756</c:v>
                </c:pt>
                <c:pt idx="4">
                  <c:v>2962.8</c:v>
                </c:pt>
                <c:pt idx="5">
                  <c:v>5826.7000000000007</c:v>
                </c:pt>
                <c:pt idx="6">
                  <c:v>8912.8000000000011</c:v>
                </c:pt>
              </c:numCache>
            </c:numRef>
          </c:val>
          <c:extLst>
            <c:ext xmlns:c16="http://schemas.microsoft.com/office/drawing/2014/chart" uri="{C3380CC4-5D6E-409C-BE32-E72D297353CC}">
              <c16:uniqueId val="{0000000F-ED21-4F26-A91E-30F5320A5C2C}"/>
            </c:ext>
          </c:extLst>
        </c:ser>
        <c:dLbls>
          <c:showLegendKey val="0"/>
          <c:showVal val="0"/>
          <c:showCatName val="0"/>
          <c:showSerName val="0"/>
          <c:showPercent val="0"/>
          <c:showBubbleSize val="0"/>
        </c:dLbls>
        <c:gapWidth val="219"/>
        <c:overlap val="-27"/>
        <c:axId val="749886624"/>
        <c:axId val="749875104"/>
      </c:barChart>
      <c:catAx>
        <c:axId val="74988662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DO"/>
          </a:p>
        </c:txPr>
        <c:crossAx val="749875104"/>
        <c:crosses val="autoZero"/>
        <c:auto val="1"/>
        <c:lblAlgn val="ctr"/>
        <c:lblOffset val="100"/>
        <c:noMultiLvlLbl val="0"/>
      </c:catAx>
      <c:valAx>
        <c:axId val="749875104"/>
        <c:scaling>
          <c:orientation val="minMax"/>
        </c:scaling>
        <c:delete val="1"/>
        <c:axPos val="l"/>
        <c:numFmt formatCode="#,##0.0" sourceLinked="1"/>
        <c:majorTickMark val="none"/>
        <c:minorTickMark val="none"/>
        <c:tickLblPos val="nextTo"/>
        <c:crossAx val="749886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DO"/>
        </a:p>
      </c:txPr>
    </c:legend>
    <c:plotVisOnly val="1"/>
    <c:dispBlanksAs val="gap"/>
    <c:showDLblsOverMax val="0"/>
  </c:chart>
  <c:spPr>
    <a:noFill/>
    <a:ln w="9525" cap="flat" cmpd="sng" algn="ctr">
      <a:noFill/>
      <a:round/>
    </a:ln>
    <a:effectLst/>
  </c:spPr>
  <c:txPr>
    <a:bodyPr/>
    <a:lstStyle/>
    <a:p>
      <a:pPr>
        <a:defRPr b="1">
          <a:solidFill>
            <a:schemeClr val="tx1"/>
          </a:solidFill>
        </a:defRPr>
      </a:pPr>
      <a:endParaRPr lang="es-D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cked"/>
        <c:varyColors val="0"/>
        <c:ser>
          <c:idx val="0"/>
          <c:order val="0"/>
          <c:tx>
            <c:strRef>
              <c:f>'Gráfico 12'!$C$20</c:f>
              <c:strCache>
                <c:ptCount val="1"/>
                <c:pt idx="0">
                  <c:v>Depósito</c:v>
                </c:pt>
              </c:strCache>
            </c:strRef>
          </c:tx>
          <c:spPr>
            <a:ln w="28575" cap="rnd">
              <a:solidFill>
                <a:srgbClr val="002060"/>
              </a:solidFill>
              <a:prstDash val="dash"/>
              <a:round/>
            </a:ln>
            <a:effectLst>
              <a:outerShdw blurRad="50800" dist="25400" dir="2700000" algn="tl" rotWithShape="0">
                <a:prstClr val="black">
                  <a:alpha val="20000"/>
                </a:prstClr>
              </a:outerShdw>
            </a:effectLst>
          </c:spPr>
          <c:marker>
            <c:symbol val="none"/>
          </c:marker>
          <c:cat>
            <c:multiLvlStrRef>
              <c:f>'Gráfico 12'!$A$21:$B$53</c:f>
              <c:multiLvlStrCache>
                <c:ptCount val="3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lvl>
                <c:lvl>
                  <c:pt idx="0">
                    <c:v>2023</c:v>
                  </c:pt>
                  <c:pt idx="12">
                    <c:v>2024</c:v>
                  </c:pt>
                  <c:pt idx="24">
                    <c:v>2025</c:v>
                  </c:pt>
                </c:lvl>
              </c:multiLvlStrCache>
            </c:multiLvlStrRef>
          </c:cat>
          <c:val>
            <c:numRef>
              <c:f>'Gráfico 12'!$C$21:$C$53</c:f>
              <c:numCache>
                <c:formatCode>0.00%</c:formatCode>
                <c:ptCount val="33"/>
                <c:pt idx="0">
                  <c:v>0.08</c:v>
                </c:pt>
                <c:pt idx="1">
                  <c:v>0.08</c:v>
                </c:pt>
                <c:pt idx="2">
                  <c:v>0.08</c:v>
                </c:pt>
                <c:pt idx="3">
                  <c:v>0.08</c:v>
                </c:pt>
                <c:pt idx="4">
                  <c:v>0.08</c:v>
                </c:pt>
                <c:pt idx="5">
                  <c:v>7.4999999999999997E-2</c:v>
                </c:pt>
                <c:pt idx="6">
                  <c:v>6.7500000000000004E-2</c:v>
                </c:pt>
                <c:pt idx="7">
                  <c:v>6.7500000000000004E-2</c:v>
                </c:pt>
                <c:pt idx="8">
                  <c:v>6.25E-2</c:v>
                </c:pt>
                <c:pt idx="9">
                  <c:v>6.25E-2</c:v>
                </c:pt>
                <c:pt idx="10">
                  <c:v>0.06</c:v>
                </c:pt>
                <c:pt idx="11">
                  <c:v>5.5E-2</c:v>
                </c:pt>
                <c:pt idx="12">
                  <c:v>5.5E-2</c:v>
                </c:pt>
                <c:pt idx="13">
                  <c:v>5.5E-2</c:v>
                </c:pt>
                <c:pt idx="14">
                  <c:v>5.5E-2</c:v>
                </c:pt>
                <c:pt idx="15">
                  <c:v>5.5E-2</c:v>
                </c:pt>
                <c:pt idx="16">
                  <c:v>5.5E-2</c:v>
                </c:pt>
                <c:pt idx="17">
                  <c:v>5.5E-2</c:v>
                </c:pt>
                <c:pt idx="18">
                  <c:v>5.5E-2</c:v>
                </c:pt>
                <c:pt idx="19">
                  <c:v>5.5E-2</c:v>
                </c:pt>
                <c:pt idx="20">
                  <c:v>5.2499999999999998E-2</c:v>
                </c:pt>
                <c:pt idx="21">
                  <c:v>0.05</c:v>
                </c:pt>
                <c:pt idx="22">
                  <c:v>4.7500000000000001E-2</c:v>
                </c:pt>
                <c:pt idx="23">
                  <c:v>4.4999999999999998E-2</c:v>
                </c:pt>
                <c:pt idx="24">
                  <c:v>4.4999999999999998E-2</c:v>
                </c:pt>
                <c:pt idx="25">
                  <c:v>4.4999999999999998E-2</c:v>
                </c:pt>
                <c:pt idx="26">
                  <c:v>4.4999999999999998E-2</c:v>
                </c:pt>
                <c:pt idx="27">
                  <c:v>4.4999999999999998E-2</c:v>
                </c:pt>
                <c:pt idx="28">
                  <c:v>4.4999999999999998E-2</c:v>
                </c:pt>
                <c:pt idx="29">
                  <c:v>4.4999999999999998E-2</c:v>
                </c:pt>
                <c:pt idx="30">
                  <c:v>4.4999999999999998E-2</c:v>
                </c:pt>
                <c:pt idx="31">
                  <c:v>4.4999999999999998E-2</c:v>
                </c:pt>
                <c:pt idx="32">
                  <c:v>4.4999999999999998E-2</c:v>
                </c:pt>
              </c:numCache>
            </c:numRef>
          </c:val>
          <c:smooth val="0"/>
          <c:extLst>
            <c:ext xmlns:c16="http://schemas.microsoft.com/office/drawing/2014/chart" uri="{C3380CC4-5D6E-409C-BE32-E72D297353CC}">
              <c16:uniqueId val="{00000000-E867-4B88-8C85-1ED74E8A4EC5}"/>
            </c:ext>
          </c:extLst>
        </c:ser>
        <c:ser>
          <c:idx val="1"/>
          <c:order val="1"/>
          <c:tx>
            <c:strRef>
              <c:f>'Gráfico 12'!$D$20</c:f>
              <c:strCache>
                <c:ptCount val="1"/>
                <c:pt idx="0">
                  <c:v>Tasa de Política Monetaria</c:v>
                </c:pt>
              </c:strCache>
            </c:strRef>
          </c:tx>
          <c:spPr>
            <a:ln w="28575" cap="rnd">
              <a:solidFill>
                <a:srgbClr val="C00000"/>
              </a:solidFill>
              <a:round/>
            </a:ln>
            <a:effectLst>
              <a:outerShdw blurRad="50800" dist="25400" dir="2700000" algn="tl" rotWithShape="0">
                <a:prstClr val="black">
                  <a:alpha val="20000"/>
                </a:prstClr>
              </a:outerShdw>
            </a:effectLst>
          </c:spPr>
          <c:marker>
            <c:symbol val="none"/>
          </c:marker>
          <c:cat>
            <c:multiLvlStrRef>
              <c:f>'Gráfico 12'!$A$21:$B$53</c:f>
              <c:multiLvlStrCache>
                <c:ptCount val="3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lvl>
                <c:lvl>
                  <c:pt idx="0">
                    <c:v>2023</c:v>
                  </c:pt>
                  <c:pt idx="12">
                    <c:v>2024</c:v>
                  </c:pt>
                  <c:pt idx="24">
                    <c:v>2025</c:v>
                  </c:pt>
                </c:lvl>
              </c:multiLvlStrCache>
            </c:multiLvlStrRef>
          </c:cat>
          <c:val>
            <c:numRef>
              <c:f>'Gráfico 12'!$D$21:$D$53</c:f>
              <c:numCache>
                <c:formatCode>0.00%</c:formatCode>
                <c:ptCount val="33"/>
                <c:pt idx="0">
                  <c:v>8.5000000000000006E-2</c:v>
                </c:pt>
                <c:pt idx="1">
                  <c:v>8.5000000000000006E-2</c:v>
                </c:pt>
                <c:pt idx="2">
                  <c:v>8.5000000000000006E-2</c:v>
                </c:pt>
                <c:pt idx="3">
                  <c:v>8.5000000000000006E-2</c:v>
                </c:pt>
                <c:pt idx="4">
                  <c:v>8.5000000000000006E-2</c:v>
                </c:pt>
                <c:pt idx="5">
                  <c:v>0.08</c:v>
                </c:pt>
                <c:pt idx="6">
                  <c:v>7.7499999999999999E-2</c:v>
                </c:pt>
                <c:pt idx="7">
                  <c:v>7.7499999999999999E-2</c:v>
                </c:pt>
                <c:pt idx="8">
                  <c:v>7.4999999999999997E-2</c:v>
                </c:pt>
                <c:pt idx="9">
                  <c:v>7.4999999999999997E-2</c:v>
                </c:pt>
                <c:pt idx="10">
                  <c:v>7.2499999999999995E-2</c:v>
                </c:pt>
                <c:pt idx="11">
                  <c:v>7.0000000000000007E-2</c:v>
                </c:pt>
                <c:pt idx="12">
                  <c:v>7.0000000000000007E-2</c:v>
                </c:pt>
                <c:pt idx="13">
                  <c:v>7.0000000000000007E-2</c:v>
                </c:pt>
                <c:pt idx="14">
                  <c:v>7.0000000000000007E-2</c:v>
                </c:pt>
                <c:pt idx="15">
                  <c:v>7.0000000000000007E-2</c:v>
                </c:pt>
                <c:pt idx="16">
                  <c:v>7.0000000000000007E-2</c:v>
                </c:pt>
                <c:pt idx="17">
                  <c:v>7.0000000000000007E-2</c:v>
                </c:pt>
                <c:pt idx="18">
                  <c:v>7.0000000000000007E-2</c:v>
                </c:pt>
                <c:pt idx="19">
                  <c:v>7.0000000000000007E-2</c:v>
                </c:pt>
                <c:pt idx="20">
                  <c:v>6.7500000000000004E-2</c:v>
                </c:pt>
                <c:pt idx="21">
                  <c:v>6.5000000000000002E-2</c:v>
                </c:pt>
                <c:pt idx="22">
                  <c:v>6.25E-2</c:v>
                </c:pt>
                <c:pt idx="23">
                  <c:v>0.06</c:v>
                </c:pt>
                <c:pt idx="24">
                  <c:v>5.7500000000000002E-2</c:v>
                </c:pt>
                <c:pt idx="25">
                  <c:v>5.7500000000000002E-2</c:v>
                </c:pt>
                <c:pt idx="26">
                  <c:v>5.7500000000000002E-2</c:v>
                </c:pt>
                <c:pt idx="27">
                  <c:v>5.7500000000000002E-2</c:v>
                </c:pt>
                <c:pt idx="28">
                  <c:v>5.7500000000000002E-2</c:v>
                </c:pt>
                <c:pt idx="29">
                  <c:v>5.7500000000000002E-2</c:v>
                </c:pt>
                <c:pt idx="30">
                  <c:v>5.7500000000000002E-2</c:v>
                </c:pt>
                <c:pt idx="31">
                  <c:v>5.7500000000000002E-2</c:v>
                </c:pt>
                <c:pt idx="32">
                  <c:v>5.7500000000000002E-2</c:v>
                </c:pt>
              </c:numCache>
            </c:numRef>
          </c:val>
          <c:smooth val="0"/>
          <c:extLst>
            <c:ext xmlns:c16="http://schemas.microsoft.com/office/drawing/2014/chart" uri="{C3380CC4-5D6E-409C-BE32-E72D297353CC}">
              <c16:uniqueId val="{00000001-E867-4B88-8C85-1ED74E8A4EC5}"/>
            </c:ext>
          </c:extLst>
        </c:ser>
        <c:ser>
          <c:idx val="2"/>
          <c:order val="2"/>
          <c:tx>
            <c:strRef>
              <c:f>'Gráfico 12'!$E$20</c:f>
              <c:strCache>
                <c:ptCount val="1"/>
                <c:pt idx="0">
                  <c:v>Préstamo</c:v>
                </c:pt>
              </c:strCache>
            </c:strRef>
          </c:tx>
          <c:spPr>
            <a:ln w="28575" cap="flat">
              <a:solidFill>
                <a:schemeClr val="bg2">
                  <a:lumMod val="75000"/>
                </a:schemeClr>
              </a:solidFill>
              <a:prstDash val="dash"/>
              <a:round/>
            </a:ln>
            <a:effectLst>
              <a:outerShdw blurRad="50800" dist="25400" dir="2700000" algn="tl" rotWithShape="0">
                <a:prstClr val="black">
                  <a:alpha val="20000"/>
                </a:prstClr>
              </a:outerShdw>
            </a:effectLst>
          </c:spPr>
          <c:marker>
            <c:symbol val="none"/>
          </c:marker>
          <c:cat>
            <c:multiLvlStrRef>
              <c:f>'Gráfico 12'!$A$21:$B$53</c:f>
              <c:multiLvlStrCache>
                <c:ptCount val="33"/>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lvl>
                <c:lvl>
                  <c:pt idx="0">
                    <c:v>2023</c:v>
                  </c:pt>
                  <c:pt idx="12">
                    <c:v>2024</c:v>
                  </c:pt>
                  <c:pt idx="24">
                    <c:v>2025</c:v>
                  </c:pt>
                </c:lvl>
              </c:multiLvlStrCache>
            </c:multiLvlStrRef>
          </c:cat>
          <c:val>
            <c:numRef>
              <c:f>'Gráfico 12'!$E$21:$E$53</c:f>
              <c:numCache>
                <c:formatCode>0.00%</c:formatCode>
                <c:ptCount val="33"/>
                <c:pt idx="0">
                  <c:v>0.09</c:v>
                </c:pt>
                <c:pt idx="1">
                  <c:v>0.09</c:v>
                </c:pt>
                <c:pt idx="2">
                  <c:v>0.09</c:v>
                </c:pt>
                <c:pt idx="3">
                  <c:v>0.09</c:v>
                </c:pt>
                <c:pt idx="4">
                  <c:v>0.09</c:v>
                </c:pt>
                <c:pt idx="5">
                  <c:v>8.5000000000000006E-2</c:v>
                </c:pt>
                <c:pt idx="6">
                  <c:v>8.2500000000000004E-2</c:v>
                </c:pt>
                <c:pt idx="7">
                  <c:v>8.2500000000000004E-2</c:v>
                </c:pt>
                <c:pt idx="8">
                  <c:v>0.08</c:v>
                </c:pt>
                <c:pt idx="9">
                  <c:v>0.08</c:v>
                </c:pt>
                <c:pt idx="10">
                  <c:v>7.7499999999999999E-2</c:v>
                </c:pt>
                <c:pt idx="11">
                  <c:v>7.4999999999999997E-2</c:v>
                </c:pt>
                <c:pt idx="12">
                  <c:v>7.4999999999999997E-2</c:v>
                </c:pt>
                <c:pt idx="13">
                  <c:v>7.4999999999999997E-2</c:v>
                </c:pt>
                <c:pt idx="14">
                  <c:v>7.4999999999999997E-2</c:v>
                </c:pt>
                <c:pt idx="15">
                  <c:v>7.4999999999999997E-2</c:v>
                </c:pt>
                <c:pt idx="16">
                  <c:v>7.4999999999999997E-2</c:v>
                </c:pt>
                <c:pt idx="17">
                  <c:v>8.0833333333333326E-2</c:v>
                </c:pt>
                <c:pt idx="18">
                  <c:v>7.4999999999999997E-2</c:v>
                </c:pt>
                <c:pt idx="19">
                  <c:v>7.4999999999999997E-2</c:v>
                </c:pt>
                <c:pt idx="20">
                  <c:v>7.2499999999999995E-2</c:v>
                </c:pt>
                <c:pt idx="21">
                  <c:v>7.0000000000000007E-2</c:v>
                </c:pt>
                <c:pt idx="22">
                  <c:v>6.7500000000000004E-2</c:v>
                </c:pt>
                <c:pt idx="23">
                  <c:v>6.5000000000000002E-2</c:v>
                </c:pt>
                <c:pt idx="24">
                  <c:v>6.25E-2</c:v>
                </c:pt>
                <c:pt idx="25">
                  <c:v>6.25E-2</c:v>
                </c:pt>
                <c:pt idx="26">
                  <c:v>6.25E-2</c:v>
                </c:pt>
                <c:pt idx="27">
                  <c:v>6.25E-2</c:v>
                </c:pt>
                <c:pt idx="28">
                  <c:v>6.25E-2</c:v>
                </c:pt>
                <c:pt idx="29">
                  <c:v>6.25E-2</c:v>
                </c:pt>
                <c:pt idx="30">
                  <c:v>6.25E-2</c:v>
                </c:pt>
                <c:pt idx="31">
                  <c:v>6.25E-2</c:v>
                </c:pt>
                <c:pt idx="32">
                  <c:v>6.25E-2</c:v>
                </c:pt>
              </c:numCache>
            </c:numRef>
          </c:val>
          <c:smooth val="0"/>
          <c:extLst>
            <c:ext xmlns:c16="http://schemas.microsoft.com/office/drawing/2014/chart" uri="{C3380CC4-5D6E-409C-BE32-E72D297353CC}">
              <c16:uniqueId val="{00000002-E867-4B88-8C85-1ED74E8A4EC5}"/>
            </c:ext>
          </c:extLst>
        </c:ser>
        <c:dLbls>
          <c:showLegendKey val="0"/>
          <c:showVal val="0"/>
          <c:showCatName val="0"/>
          <c:showSerName val="0"/>
          <c:showPercent val="0"/>
          <c:showBubbleSize val="0"/>
        </c:dLbls>
        <c:smooth val="0"/>
        <c:axId val="1001537935"/>
        <c:axId val="1001540431"/>
      </c:lineChart>
      <c:catAx>
        <c:axId val="1001537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DO"/>
          </a:p>
        </c:txPr>
        <c:crossAx val="1001540431"/>
        <c:crosses val="autoZero"/>
        <c:auto val="1"/>
        <c:lblAlgn val="ctr"/>
        <c:lblOffset val="100"/>
        <c:noMultiLvlLbl val="0"/>
      </c:catAx>
      <c:valAx>
        <c:axId val="1001540431"/>
        <c:scaling>
          <c:orientation val="minMax"/>
        </c:scaling>
        <c:delete val="1"/>
        <c:axPos val="l"/>
        <c:majorGridlines>
          <c:spPr>
            <a:ln w="9525" cap="flat" cmpd="sng" algn="ctr">
              <a:noFill/>
              <a:round/>
            </a:ln>
            <a:effectLst/>
          </c:spPr>
        </c:majorGridlines>
        <c:numFmt formatCode="0.00%" sourceLinked="1"/>
        <c:majorTickMark val="none"/>
        <c:minorTickMark val="none"/>
        <c:tickLblPos val="nextTo"/>
        <c:crossAx val="1001537935"/>
        <c:crosses val="autoZero"/>
        <c:crossBetween val="between"/>
        <c:majorUnit val="5.000000000000001E-2"/>
      </c:valAx>
      <c:spPr>
        <a:noFill/>
        <a:ln>
          <a:noFill/>
        </a:ln>
        <a:effectLst>
          <a:glow rad="12700">
            <a:schemeClr val="accent1">
              <a:alpha val="40000"/>
            </a:schemeClr>
          </a:glow>
          <a:softEdge rad="38100"/>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DO"/>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 13'!$C$13</c:f>
              <c:strCache>
                <c:ptCount val="1"/>
                <c:pt idx="0">
                  <c:v>Subyacente</c:v>
                </c:pt>
              </c:strCache>
            </c:strRef>
          </c:tx>
          <c:spPr>
            <a:solidFill>
              <a:schemeClr val="accent6">
                <a:lumMod val="60000"/>
                <a:lumOff val="40000"/>
              </a:schemeClr>
            </a:solidFill>
            <a:ln>
              <a:solidFill>
                <a:schemeClr val="tx1"/>
              </a:solidFill>
            </a:ln>
            <a:effectLst>
              <a:outerShdw blurRad="50800" dist="25400" dir="8100000" algn="tr" rotWithShape="0">
                <a:prstClr val="black">
                  <a:alpha val="10000"/>
                </a:prstClr>
              </a:outerShdw>
            </a:effectLst>
          </c:spPr>
          <c:invertIfNegative val="0"/>
          <c:cat>
            <c:multiLvlStrRef>
              <c:f>'Gráfico 13'!$A$14:$B$49</c:f>
              <c:multiLvlStrCache>
                <c:ptCount val="3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lvl>
                <c:lvl>
                  <c:pt idx="0">
                    <c:v>2023</c:v>
                  </c:pt>
                  <c:pt idx="12">
                    <c:v>2024</c:v>
                  </c:pt>
                  <c:pt idx="24">
                    <c:v>2025</c:v>
                  </c:pt>
                </c:lvl>
              </c:multiLvlStrCache>
            </c:multiLvlStrRef>
          </c:cat>
          <c:val>
            <c:numRef>
              <c:f>'Gráfico 13'!$C$14:$C$49</c:f>
              <c:numCache>
                <c:formatCode>0.00%</c:formatCode>
                <c:ptCount val="36"/>
                <c:pt idx="0">
                  <c:v>6.6000000000000003E-2</c:v>
                </c:pt>
                <c:pt idx="1">
                  <c:v>6.4000000000000001E-2</c:v>
                </c:pt>
                <c:pt idx="2">
                  <c:v>6.1600000000000002E-2</c:v>
                </c:pt>
                <c:pt idx="3">
                  <c:v>5.8299999999999998E-2</c:v>
                </c:pt>
                <c:pt idx="4">
                  <c:v>5.5099999999999996E-2</c:v>
                </c:pt>
                <c:pt idx="5">
                  <c:v>5.33E-2</c:v>
                </c:pt>
                <c:pt idx="6">
                  <c:v>5.0499999999999996E-2</c:v>
                </c:pt>
                <c:pt idx="7">
                  <c:v>4.82E-2</c:v>
                </c:pt>
                <c:pt idx="8">
                  <c:v>4.6799999999999994E-2</c:v>
                </c:pt>
                <c:pt idx="9">
                  <c:v>4.58E-2</c:v>
                </c:pt>
                <c:pt idx="10">
                  <c:v>4.4800000000000006E-2</c:v>
                </c:pt>
                <c:pt idx="11">
                  <c:v>4.3200000000000002E-2</c:v>
                </c:pt>
                <c:pt idx="12">
                  <c:v>4.0899999999999999E-2</c:v>
                </c:pt>
                <c:pt idx="13">
                  <c:v>3.95E-2</c:v>
                </c:pt>
                <c:pt idx="14">
                  <c:v>4.0399999999999998E-2</c:v>
                </c:pt>
                <c:pt idx="15">
                  <c:v>3.9900000000000005E-2</c:v>
                </c:pt>
                <c:pt idx="16">
                  <c:v>3.9900000000000005E-2</c:v>
                </c:pt>
                <c:pt idx="17">
                  <c:v>3.9800000000000002E-2</c:v>
                </c:pt>
                <c:pt idx="18">
                  <c:v>3.9E-2</c:v>
                </c:pt>
                <c:pt idx="19">
                  <c:v>4.0500000000000001E-2</c:v>
                </c:pt>
                <c:pt idx="20">
                  <c:v>4.0099999999999997E-2</c:v>
                </c:pt>
                <c:pt idx="21">
                  <c:v>3.9599999999999996E-2</c:v>
                </c:pt>
                <c:pt idx="22">
                  <c:v>3.9300000000000002E-2</c:v>
                </c:pt>
                <c:pt idx="23">
                  <c:v>4.0099999999999997E-2</c:v>
                </c:pt>
                <c:pt idx="24">
                  <c:v>4.02993564178784E-2</c:v>
                </c:pt>
                <c:pt idx="25">
                  <c:v>4.2114966555523402E-2</c:v>
                </c:pt>
                <c:pt idx="26">
                  <c:v>4.24006842836284E-2</c:v>
                </c:pt>
                <c:pt idx="27">
                  <c:v>4.1310153097918703E-2</c:v>
                </c:pt>
                <c:pt idx="28">
                  <c:v>4.2238696797275002E-2</c:v>
                </c:pt>
                <c:pt idx="29">
                  <c:v>4.1526733962669697E-2</c:v>
                </c:pt>
                <c:pt idx="30">
                  <c:v>4.18711371866562E-2</c:v>
                </c:pt>
                <c:pt idx="31">
                  <c:v>4.3195663873788703E-2</c:v>
                </c:pt>
                <c:pt idx="32">
                  <c:v>4.3514036133154299E-2</c:v>
                </c:pt>
                <c:pt idx="33">
                  <c:v>4.6658986631195901E-2</c:v>
                </c:pt>
                <c:pt idx="34">
                  <c:v>4.74185473956341E-2</c:v>
                </c:pt>
                <c:pt idx="35">
                  <c:v>4.85105714061147E-2</c:v>
                </c:pt>
              </c:numCache>
            </c:numRef>
          </c:val>
          <c:extLst>
            <c:ext xmlns:c16="http://schemas.microsoft.com/office/drawing/2014/chart" uri="{C3380CC4-5D6E-409C-BE32-E72D297353CC}">
              <c16:uniqueId val="{00000000-D58E-4ED7-946F-F5A98B6C3FF6}"/>
            </c:ext>
          </c:extLst>
        </c:ser>
        <c:ser>
          <c:idx val="1"/>
          <c:order val="1"/>
          <c:tx>
            <c:strRef>
              <c:f>'Gráfico 13'!$D$13</c:f>
              <c:strCache>
                <c:ptCount val="1"/>
                <c:pt idx="0">
                  <c:v>Variacion porcentual (12 meses)</c:v>
                </c:pt>
              </c:strCache>
            </c:strRef>
          </c:tx>
          <c:spPr>
            <a:solidFill>
              <a:srgbClr val="002060"/>
            </a:solidFill>
            <a:ln>
              <a:solidFill>
                <a:schemeClr val="tx1"/>
              </a:solidFill>
            </a:ln>
            <a:effectLst>
              <a:outerShdw blurRad="50800" dist="25400" dir="2700000" algn="tl" rotWithShape="0">
                <a:prstClr val="black">
                  <a:alpha val="10000"/>
                </a:prstClr>
              </a:outerShdw>
            </a:effectLst>
          </c:spPr>
          <c:invertIfNegative val="0"/>
          <c:cat>
            <c:multiLvlStrRef>
              <c:f>'Gráfico 13'!$A$14:$B$49</c:f>
              <c:multiLvlStrCache>
                <c:ptCount val="3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lvl>
                <c:lvl>
                  <c:pt idx="0">
                    <c:v>2023</c:v>
                  </c:pt>
                  <c:pt idx="12">
                    <c:v>2024</c:v>
                  </c:pt>
                  <c:pt idx="24">
                    <c:v>2025</c:v>
                  </c:pt>
                </c:lvl>
              </c:multiLvlStrCache>
            </c:multiLvlStrRef>
          </c:cat>
          <c:val>
            <c:numRef>
              <c:f>'Gráfico 13'!$D$14:$D$49</c:f>
              <c:numCache>
                <c:formatCode>0.00%</c:formatCode>
                <c:ptCount val="36"/>
                <c:pt idx="0">
                  <c:v>7.2400000000000006E-2</c:v>
                </c:pt>
                <c:pt idx="1">
                  <c:v>6.3799999999999996E-2</c:v>
                </c:pt>
                <c:pt idx="2">
                  <c:v>5.9000000000000004E-2</c:v>
                </c:pt>
                <c:pt idx="3">
                  <c:v>5.1500000000000004E-2</c:v>
                </c:pt>
                <c:pt idx="4">
                  <c:v>4.4299999999999999E-2</c:v>
                </c:pt>
                <c:pt idx="5">
                  <c:v>0.04</c:v>
                </c:pt>
                <c:pt idx="6">
                  <c:v>3.95E-2</c:v>
                </c:pt>
                <c:pt idx="7">
                  <c:v>4.2699999999999995E-2</c:v>
                </c:pt>
                <c:pt idx="8">
                  <c:v>4.41E-2</c:v>
                </c:pt>
                <c:pt idx="9">
                  <c:v>4.3499999999999997E-2</c:v>
                </c:pt>
                <c:pt idx="10">
                  <c:v>0.04</c:v>
                </c:pt>
                <c:pt idx="11">
                  <c:v>3.5699999999999996E-2</c:v>
                </c:pt>
                <c:pt idx="12">
                  <c:v>3.32E-2</c:v>
                </c:pt>
                <c:pt idx="13">
                  <c:v>3.3000000000000002E-2</c:v>
                </c:pt>
                <c:pt idx="14">
                  <c:v>3.3799999999999997E-2</c:v>
                </c:pt>
                <c:pt idx="15">
                  <c:v>3.0299999999999997E-2</c:v>
                </c:pt>
                <c:pt idx="16">
                  <c:v>3.2000000000000001E-2</c:v>
                </c:pt>
                <c:pt idx="17">
                  <c:v>3.4599999999999999E-2</c:v>
                </c:pt>
                <c:pt idx="18">
                  <c:v>3.5400000000000001E-2</c:v>
                </c:pt>
                <c:pt idx="19">
                  <c:v>3.4200000000000001E-2</c:v>
                </c:pt>
                <c:pt idx="20">
                  <c:v>3.2899999999999999E-2</c:v>
                </c:pt>
                <c:pt idx="21">
                  <c:v>3.1600000000000003E-2</c:v>
                </c:pt>
                <c:pt idx="22">
                  <c:v>3.1800000000000002E-2</c:v>
                </c:pt>
                <c:pt idx="23">
                  <c:v>3.3500000000000002E-2</c:v>
                </c:pt>
                <c:pt idx="24">
                  <c:v>3.3239985005465399E-2</c:v>
                </c:pt>
                <c:pt idx="25">
                  <c:v>3.5641168074804101E-2</c:v>
                </c:pt>
                <c:pt idx="26">
                  <c:v>3.58076389629787E-2</c:v>
                </c:pt>
                <c:pt idx="27">
                  <c:v>3.7084268436517999E-2</c:v>
                </c:pt>
                <c:pt idx="28">
                  <c:v>3.8363314000849899E-2</c:v>
                </c:pt>
                <c:pt idx="29">
                  <c:v>3.5551361565626403E-2</c:v>
                </c:pt>
                <c:pt idx="30">
                  <c:v>3.3999024755197303E-2</c:v>
                </c:pt>
                <c:pt idx="31">
                  <c:v>3.7136498941535499E-2</c:v>
                </c:pt>
                <c:pt idx="32">
                  <c:v>3.7555585417351899E-2</c:v>
                </c:pt>
                <c:pt idx="33">
                  <c:v>4.2314529619090303E-2</c:v>
                </c:pt>
                <c:pt idx="34">
                  <c:v>4.8111159558061202E-2</c:v>
                </c:pt>
                <c:pt idx="35">
                  <c:v>4.9521121157876997E-2</c:v>
                </c:pt>
              </c:numCache>
            </c:numRef>
          </c:val>
          <c:extLst>
            <c:ext xmlns:c16="http://schemas.microsoft.com/office/drawing/2014/chart" uri="{C3380CC4-5D6E-409C-BE32-E72D297353CC}">
              <c16:uniqueId val="{00000001-D58E-4ED7-946F-F5A98B6C3FF6}"/>
            </c:ext>
          </c:extLst>
        </c:ser>
        <c:dLbls>
          <c:showLegendKey val="0"/>
          <c:showVal val="0"/>
          <c:showCatName val="0"/>
          <c:showSerName val="0"/>
          <c:showPercent val="0"/>
          <c:showBubbleSize val="0"/>
        </c:dLbls>
        <c:gapWidth val="164"/>
        <c:overlap val="-22"/>
        <c:axId val="1449718607"/>
        <c:axId val="1449712783"/>
      </c:barChart>
      <c:catAx>
        <c:axId val="1449718607"/>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DO"/>
          </a:p>
        </c:txPr>
        <c:crossAx val="1449712783"/>
        <c:crosses val="autoZero"/>
        <c:auto val="1"/>
        <c:lblAlgn val="ctr"/>
        <c:lblOffset val="100"/>
        <c:noMultiLvlLbl val="0"/>
      </c:catAx>
      <c:valAx>
        <c:axId val="1449712783"/>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DO"/>
          </a:p>
        </c:txPr>
        <c:crossAx val="1449718607"/>
        <c:crosses val="autoZero"/>
        <c:crossBetween val="between"/>
      </c:valAx>
      <c:spPr>
        <a:noFill/>
        <a:ln>
          <a:noFill/>
        </a:ln>
        <a:effectLst/>
      </c:spPr>
    </c:plotArea>
    <c:legend>
      <c:legendPos val="t"/>
      <c:layout>
        <c:manualLayout>
          <c:xMode val="edge"/>
          <c:yMode val="edge"/>
          <c:x val="0.21456223086515258"/>
          <c:y val="3.1450979809461543E-2"/>
          <c:w val="0.39501178099709272"/>
          <c:h val="6.634237487091478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7045452003481867E-2"/>
          <c:y val="3.8955273657311822E-2"/>
          <c:w val="0.95833333954704436"/>
          <c:h val="0.65758091375631456"/>
        </c:manualLayout>
      </c:layout>
      <c:lineChart>
        <c:grouping val="standard"/>
        <c:varyColors val="0"/>
        <c:ser>
          <c:idx val="0"/>
          <c:order val="0"/>
          <c:tx>
            <c:strRef>
              <c:f>'Gráfico 14'!$P$14</c:f>
              <c:strCache>
                <c:ptCount val="1"/>
                <c:pt idx="0">
                  <c:v>Compra</c:v>
                </c:pt>
              </c:strCache>
            </c:strRef>
          </c:tx>
          <c:spPr>
            <a:ln w="28575" cap="rnd">
              <a:solidFill>
                <a:srgbClr val="103A98"/>
              </a:solidFill>
              <a:round/>
            </a:ln>
            <a:effectLst>
              <a:outerShdw blurRad="50800" dist="12700" dir="2700000" algn="tl" rotWithShape="0">
                <a:prstClr val="black">
                  <a:alpha val="20000"/>
                </a:prstClr>
              </a:outerShdw>
            </a:effectLst>
          </c:spPr>
          <c:marker>
            <c:symbol val="none"/>
          </c:marker>
          <c:dLbls>
            <c:dLbl>
              <c:idx val="0"/>
              <c:layout>
                <c:manualLayout>
                  <c:x val="-4.5454538675951638E-2"/>
                  <c:y val="4.90985629488519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FC4-4CD2-93D4-F43522BA0D3C}"/>
                </c:ext>
              </c:extLst>
            </c:dLbl>
            <c:dLbl>
              <c:idx val="8"/>
              <c:layout>
                <c:manualLayout>
                  <c:x val="-3.5984843118461785E-2"/>
                  <c:y val="2.7617941658729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C4-4CD2-93D4-F43522BA0D3C}"/>
                </c:ext>
              </c:extLst>
            </c:dLbl>
            <c:dLbl>
              <c:idx val="12"/>
              <c:layout>
                <c:manualLayout>
                  <c:x val="-2.8409086672469774E-2"/>
                  <c:y val="5.52358833174584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FC4-4CD2-93D4-F43522BA0D3C}"/>
                </c:ext>
              </c:extLst>
            </c:dLbl>
            <c:dLbl>
              <c:idx val="16"/>
              <c:layout>
                <c:manualLayout>
                  <c:x val="-2.8985503571138299E-2"/>
                  <c:y val="2.7617941658729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C4-4CD2-93D4-F43522BA0D3C}"/>
                </c:ext>
              </c:extLst>
            </c:dLbl>
            <c:dLbl>
              <c:idx val="19"/>
              <c:layout>
                <c:manualLayout>
                  <c:x val="-1.9323669047425652E-2"/>
                  <c:y val="3.68239222116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FC4-4CD2-93D4-F43522BA0D3C}"/>
                </c:ext>
              </c:extLst>
            </c:dLbl>
            <c:dLbl>
              <c:idx val="23"/>
              <c:layout>
                <c:manualLayout>
                  <c:x val="-2.7262081837753152E-2"/>
                  <c:y val="2.75189414708958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FC4-4CD2-93D4-F43522BA0D3C}"/>
                </c:ext>
              </c:extLst>
            </c:dLbl>
            <c:dLbl>
              <c:idx val="26"/>
              <c:layout>
                <c:manualLayout>
                  <c:x val="-3.6307074572071218E-2"/>
                  <c:y val="5.26417475770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FC4-4CD2-93D4-F43522BA0D3C}"/>
                </c:ext>
              </c:extLst>
            </c:dLbl>
            <c:dLbl>
              <c:idx val="28"/>
              <c:layout>
                <c:manualLayout>
                  <c:x val="-2.841423227379487E-2"/>
                  <c:y val="2.9245415320590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FC4-4CD2-93D4-F43522BA0D3C}"/>
                </c:ext>
              </c:extLst>
            </c:dLbl>
            <c:dLbl>
              <c:idx val="33"/>
              <c:layout>
                <c:manualLayout>
                  <c:x val="-2.0521389975518518E-2"/>
                  <c:y val="3.50944983847089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FC4-4CD2-93D4-F43522BA0D3C}"/>
                </c:ext>
              </c:extLst>
            </c:dLbl>
            <c:dLbl>
              <c:idx val="35"/>
              <c:layout>
                <c:manualLayout>
                  <c:x val="-1.1576034976794776E-16"/>
                  <c:y val="1.75472491923544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FC4-4CD2-93D4-F43522BA0D3C}"/>
                </c:ext>
              </c:extLst>
            </c:dLbl>
            <c:spPr>
              <a:noFill/>
              <a:ln>
                <a:noFill/>
              </a:ln>
              <a:effectLst/>
            </c:spPr>
            <c:txPr>
              <a:bodyPr rot="0" spcFirstLastPara="1" vertOverflow="ellipsis" vert="horz" wrap="square" lIns="38100" tIns="19050" rIns="38100" bIns="19050" anchor="ctr" anchorCtr="0">
                <a:spAutoFit/>
              </a:bodyPr>
              <a:lstStyle/>
              <a:p>
                <a:pPr algn="ctr">
                  <a:defRPr lang="en-US" sz="10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noFill/>
                      <a:round/>
                    </a:ln>
                    <a:effectLst/>
                  </c:spPr>
                </c15:leaderLines>
              </c:ext>
            </c:extLst>
          </c:dLbls>
          <c:cat>
            <c:multiLvlStrRef>
              <c:f>'Gráfico 14'!$N$15:$O$50</c:f>
              <c:multiLvlStrCache>
                <c:ptCount val="3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lvl>
                <c:lvl>
                  <c:pt idx="0">
                    <c:v>2023</c:v>
                  </c:pt>
                  <c:pt idx="12">
                    <c:v>2024</c:v>
                  </c:pt>
                  <c:pt idx="24">
                    <c:v>2025</c:v>
                  </c:pt>
                </c:lvl>
              </c:multiLvlStrCache>
            </c:multiLvlStrRef>
          </c:cat>
          <c:val>
            <c:numRef>
              <c:f>'Gráfico 14'!$P$15:$P$50</c:f>
              <c:numCache>
                <c:formatCode>0.00</c:formatCode>
                <c:ptCount val="36"/>
                <c:pt idx="0">
                  <c:v>56.366399999999999</c:v>
                </c:pt>
                <c:pt idx="1">
                  <c:v>55.841799999999999</c:v>
                </c:pt>
                <c:pt idx="2">
                  <c:v>54.770899999999997</c:v>
                </c:pt>
                <c:pt idx="3">
                  <c:v>54.529899999999998</c:v>
                </c:pt>
                <c:pt idx="4">
                  <c:v>54.377499999999998</c:v>
                </c:pt>
                <c:pt idx="5">
                  <c:v>54.773800000000001</c:v>
                </c:pt>
                <c:pt idx="6">
                  <c:v>55.736899999999999</c:v>
                </c:pt>
                <c:pt idx="7">
                  <c:v>56.488199999999999</c:v>
                </c:pt>
                <c:pt idx="8">
                  <c:v>56.621699999999997</c:v>
                </c:pt>
                <c:pt idx="9">
                  <c:v>56.676699999999997</c:v>
                </c:pt>
                <c:pt idx="10">
                  <c:v>56.707999999999998</c:v>
                </c:pt>
                <c:pt idx="11">
                  <c:v>57.232700000000001</c:v>
                </c:pt>
                <c:pt idx="12">
                  <c:v>58.543799999999997</c:v>
                </c:pt>
                <c:pt idx="13">
                  <c:v>58.5124</c:v>
                </c:pt>
                <c:pt idx="14">
                  <c:v>58.877299999999998</c:v>
                </c:pt>
                <c:pt idx="15">
                  <c:v>58.789499999999997</c:v>
                </c:pt>
                <c:pt idx="16">
                  <c:v>58.390799999999999</c:v>
                </c:pt>
                <c:pt idx="17">
                  <c:v>58.986899999999999</c:v>
                </c:pt>
                <c:pt idx="18">
                  <c:v>58.980899999999998</c:v>
                </c:pt>
                <c:pt idx="19">
                  <c:v>59.460900000000002</c:v>
                </c:pt>
                <c:pt idx="20">
                  <c:v>59.807899999999997</c:v>
                </c:pt>
                <c:pt idx="21">
                  <c:v>59.990099999999998</c:v>
                </c:pt>
                <c:pt idx="22">
                  <c:v>60.0837</c:v>
                </c:pt>
                <c:pt idx="23">
                  <c:v>60.563099999999999</c:v>
                </c:pt>
                <c:pt idx="24">
                  <c:v>61.260899999999999</c:v>
                </c:pt>
                <c:pt idx="25">
                  <c:v>61.983699999999999</c:v>
                </c:pt>
                <c:pt idx="26">
                  <c:v>62.7121</c:v>
                </c:pt>
                <c:pt idx="27">
                  <c:v>60.415500000000002</c:v>
                </c:pt>
                <c:pt idx="28">
                  <c:v>58.736600000000003</c:v>
                </c:pt>
                <c:pt idx="29">
                  <c:v>59.0169</c:v>
                </c:pt>
                <c:pt idx="30">
                  <c:v>60.194299999999998</c:v>
                </c:pt>
                <c:pt idx="31">
                  <c:v>61.7014</c:v>
                </c:pt>
                <c:pt idx="32">
                  <c:v>62.436100000000003</c:v>
                </c:pt>
                <c:pt idx="33">
                  <c:v>63.2408</c:v>
                </c:pt>
                <c:pt idx="34">
                  <c:v>63.383800000000001</c:v>
                </c:pt>
                <c:pt idx="35">
                  <c:v>63.085099999999997</c:v>
                </c:pt>
              </c:numCache>
            </c:numRef>
          </c:val>
          <c:smooth val="0"/>
          <c:extLst>
            <c:ext xmlns:c16="http://schemas.microsoft.com/office/drawing/2014/chart" uri="{C3380CC4-5D6E-409C-BE32-E72D297353CC}">
              <c16:uniqueId val="{0000000A-AFC4-4CD2-93D4-F43522BA0D3C}"/>
            </c:ext>
          </c:extLst>
        </c:ser>
        <c:ser>
          <c:idx val="1"/>
          <c:order val="1"/>
          <c:tx>
            <c:strRef>
              <c:f>'Gráfico 14'!$Q$14</c:f>
              <c:strCache>
                <c:ptCount val="1"/>
                <c:pt idx="0">
                  <c:v>Venta</c:v>
                </c:pt>
              </c:strCache>
            </c:strRef>
          </c:tx>
          <c:spPr>
            <a:ln w="28575" cap="rnd">
              <a:solidFill>
                <a:srgbClr val="C00000"/>
              </a:solidFill>
              <a:round/>
            </a:ln>
            <a:effectLst>
              <a:outerShdw blurRad="50800" dist="12700" dir="2700000" algn="tl" rotWithShape="0">
                <a:prstClr val="black">
                  <a:alpha val="20000"/>
                </a:prstClr>
              </a:outerShdw>
            </a:effectLst>
          </c:spPr>
          <c:marker>
            <c:symbol val="none"/>
          </c:marker>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FC4-4CD2-93D4-F43522BA0D3C}"/>
                </c:ext>
              </c:extLst>
            </c:dLbl>
            <c:dLbl>
              <c:idx val="8"/>
              <c:layout>
                <c:manualLayout>
                  <c:x val="-3.9772721341457686E-2"/>
                  <c:y val="-3.98925823959422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FC4-4CD2-93D4-F43522BA0D3C}"/>
                </c:ext>
              </c:extLst>
            </c:dLbl>
            <c:dLbl>
              <c:idx val="12"/>
              <c:layout>
                <c:manualLayout>
                  <c:x val="-3.5984843118461715E-2"/>
                  <c:y val="-2.7617941658729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FC4-4CD2-93D4-F43522BA0D3C}"/>
                </c:ext>
              </c:extLst>
            </c:dLbl>
            <c:dLbl>
              <c:idx val="16"/>
              <c:layout>
                <c:manualLayout>
                  <c:x val="-2.7375197817186173E-2"/>
                  <c:y val="-3.68239222116390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FC4-4CD2-93D4-F43522BA0D3C}"/>
                </c:ext>
              </c:extLst>
            </c:dLbl>
            <c:dLbl>
              <c:idx val="19"/>
              <c:layout>
                <c:manualLayout>
                  <c:x val="-4.5088561110659696E-2"/>
                  <c:y val="-2.7617941658729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FC4-4CD2-93D4-F43522BA0D3C}"/>
                </c:ext>
              </c:extLst>
            </c:dLbl>
            <c:dLbl>
              <c:idx val="23"/>
              <c:layout>
                <c:manualLayout>
                  <c:x val="-3.6402716300972693E-2"/>
                  <c:y val="-3.02902196001755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FC4-4CD2-93D4-F43522BA0D3C}"/>
                </c:ext>
              </c:extLst>
            </c:dLbl>
            <c:dLbl>
              <c:idx val="26"/>
              <c:layout>
                <c:manualLayout>
                  <c:x val="-2.841423227379487E-2"/>
                  <c:y val="-2.04717907244135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FC4-4CD2-93D4-F43522BA0D3C}"/>
                </c:ext>
              </c:extLst>
            </c:dLbl>
            <c:dLbl>
              <c:idx val="28"/>
              <c:layout>
                <c:manualLayout>
                  <c:x val="-2.3678526894829174E-2"/>
                  <c:y val="-3.80190399167680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FC4-4CD2-93D4-F43522BA0D3C}"/>
                </c:ext>
              </c:extLst>
            </c:dLbl>
            <c:dLbl>
              <c:idx val="33"/>
              <c:layout>
                <c:manualLayout>
                  <c:x val="-2.6835663814139599E-2"/>
                  <c:y val="-2.3396332256472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AFC4-4CD2-93D4-F43522BA0D3C}"/>
                </c:ext>
              </c:extLst>
            </c:dLbl>
            <c:dLbl>
              <c:idx val="35"/>
              <c:layout>
                <c:manualLayout>
                  <c:x val="-4.7357053789658116E-3"/>
                  <c:y val="-2.04717907244135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FC4-4CD2-93D4-F43522BA0D3C}"/>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noFill/>
                      <a:round/>
                    </a:ln>
                    <a:effectLst/>
                  </c:spPr>
                </c15:leaderLines>
              </c:ext>
            </c:extLst>
          </c:dLbls>
          <c:cat>
            <c:multiLvlStrRef>
              <c:f>'Gráfico 14'!$N$15:$O$50</c:f>
              <c:multiLvlStrCache>
                <c:ptCount val="36"/>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pt idx="24">
                    <c:v>Ene</c:v>
                  </c:pt>
                  <c:pt idx="25">
                    <c:v>Feb</c:v>
                  </c:pt>
                  <c:pt idx="26">
                    <c:v>Mar</c:v>
                  </c:pt>
                  <c:pt idx="27">
                    <c:v>Abr</c:v>
                  </c:pt>
                  <c:pt idx="28">
                    <c:v>May</c:v>
                  </c:pt>
                  <c:pt idx="29">
                    <c:v>Jun</c:v>
                  </c:pt>
                  <c:pt idx="30">
                    <c:v>Jul</c:v>
                  </c:pt>
                  <c:pt idx="31">
                    <c:v>Ago</c:v>
                  </c:pt>
                  <c:pt idx="32">
                    <c:v>Sep</c:v>
                  </c:pt>
                  <c:pt idx="33">
                    <c:v>Oct</c:v>
                  </c:pt>
                  <c:pt idx="34">
                    <c:v>Nov</c:v>
                  </c:pt>
                  <c:pt idx="35">
                    <c:v>Dic</c:v>
                  </c:pt>
                </c:lvl>
                <c:lvl>
                  <c:pt idx="0">
                    <c:v>2023</c:v>
                  </c:pt>
                  <c:pt idx="12">
                    <c:v>2024</c:v>
                  </c:pt>
                  <c:pt idx="24">
                    <c:v>2025</c:v>
                  </c:pt>
                </c:lvl>
              </c:multiLvlStrCache>
            </c:multiLvlStrRef>
          </c:cat>
          <c:val>
            <c:numRef>
              <c:f>'Gráfico 14'!$Q$15:$Q$50</c:f>
              <c:numCache>
                <c:formatCode>0.00</c:formatCode>
                <c:ptCount val="36"/>
                <c:pt idx="0">
                  <c:v>56.708399999999997</c:v>
                </c:pt>
                <c:pt idx="1">
                  <c:v>56.1479</c:v>
                </c:pt>
                <c:pt idx="2">
                  <c:v>55.103999999999999</c:v>
                </c:pt>
                <c:pt idx="3">
                  <c:v>54.905200000000001</c:v>
                </c:pt>
                <c:pt idx="4">
                  <c:v>54.689799999999998</c:v>
                </c:pt>
                <c:pt idx="5">
                  <c:v>55.119700000000002</c:v>
                </c:pt>
                <c:pt idx="6">
                  <c:v>56.1066</c:v>
                </c:pt>
                <c:pt idx="7">
                  <c:v>56.779899999999998</c:v>
                </c:pt>
                <c:pt idx="8">
                  <c:v>56.912399999999998</c:v>
                </c:pt>
                <c:pt idx="9">
                  <c:v>56.8842</c:v>
                </c:pt>
                <c:pt idx="10">
                  <c:v>56.992699999999999</c:v>
                </c:pt>
                <c:pt idx="11">
                  <c:v>57.540399999999998</c:v>
                </c:pt>
                <c:pt idx="12">
                  <c:v>58.900399999999998</c:v>
                </c:pt>
                <c:pt idx="13">
                  <c:v>58.837800000000001</c:v>
                </c:pt>
                <c:pt idx="14">
                  <c:v>59.174900000000001</c:v>
                </c:pt>
                <c:pt idx="15">
                  <c:v>59.157499999999999</c:v>
                </c:pt>
                <c:pt idx="16">
                  <c:v>58.731999999999999</c:v>
                </c:pt>
                <c:pt idx="17">
                  <c:v>59.347700000000003</c:v>
                </c:pt>
                <c:pt idx="18">
                  <c:v>59.278799999999997</c:v>
                </c:pt>
                <c:pt idx="19">
                  <c:v>59.781500000000001</c:v>
                </c:pt>
                <c:pt idx="20">
                  <c:v>60.082900000000002</c:v>
                </c:pt>
                <c:pt idx="21">
                  <c:v>60.222000000000001</c:v>
                </c:pt>
                <c:pt idx="22">
                  <c:v>60.325000000000003</c:v>
                </c:pt>
                <c:pt idx="23">
                  <c:v>60.941099999999999</c:v>
                </c:pt>
                <c:pt idx="24">
                  <c:v>61.667400000000001</c:v>
                </c:pt>
                <c:pt idx="25">
                  <c:v>62.293599999999998</c:v>
                </c:pt>
                <c:pt idx="26">
                  <c:v>63.087400000000002</c:v>
                </c:pt>
                <c:pt idx="27">
                  <c:v>60.799300000000002</c:v>
                </c:pt>
                <c:pt idx="28">
                  <c:v>59.152000000000001</c:v>
                </c:pt>
                <c:pt idx="29">
                  <c:v>59.567300000000003</c:v>
                </c:pt>
                <c:pt idx="30">
                  <c:v>60.6736</c:v>
                </c:pt>
                <c:pt idx="31">
                  <c:v>62.294699999999999</c:v>
                </c:pt>
                <c:pt idx="32">
                  <c:v>62.998600000000003</c:v>
                </c:pt>
                <c:pt idx="33">
                  <c:v>63.769100000000002</c:v>
                </c:pt>
                <c:pt idx="34">
                  <c:v>63.893500000000003</c:v>
                </c:pt>
                <c:pt idx="35">
                  <c:v>63.642299999999999</c:v>
                </c:pt>
              </c:numCache>
            </c:numRef>
          </c:val>
          <c:smooth val="0"/>
          <c:extLst>
            <c:ext xmlns:c16="http://schemas.microsoft.com/office/drawing/2014/chart" uri="{C3380CC4-5D6E-409C-BE32-E72D297353CC}">
              <c16:uniqueId val="{00000015-AFC4-4CD2-93D4-F43522BA0D3C}"/>
            </c:ext>
          </c:extLst>
        </c:ser>
        <c:dLbls>
          <c:showLegendKey val="0"/>
          <c:showVal val="0"/>
          <c:showCatName val="0"/>
          <c:showSerName val="0"/>
          <c:showPercent val="0"/>
          <c:showBubbleSize val="0"/>
        </c:dLbls>
        <c:smooth val="0"/>
        <c:axId val="535846959"/>
        <c:axId val="504704015"/>
      </c:lineChart>
      <c:catAx>
        <c:axId val="5358469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Avenir Next LT Pro" panose="020B0504020202020204" pitchFamily="34" charset="0"/>
                <a:ea typeface="+mn-ea"/>
                <a:cs typeface="+mn-cs"/>
              </a:defRPr>
            </a:pPr>
            <a:endParaRPr lang="es-DO"/>
          </a:p>
        </c:txPr>
        <c:crossAx val="504704015"/>
        <c:crosses val="autoZero"/>
        <c:auto val="1"/>
        <c:lblAlgn val="ctr"/>
        <c:lblOffset val="100"/>
        <c:noMultiLvlLbl val="0"/>
      </c:catAx>
      <c:valAx>
        <c:axId val="504704015"/>
        <c:scaling>
          <c:orientation val="minMax"/>
        </c:scaling>
        <c:delete val="1"/>
        <c:axPos val="l"/>
        <c:numFmt formatCode="0.00" sourceLinked="1"/>
        <c:majorTickMark val="none"/>
        <c:minorTickMark val="none"/>
        <c:tickLblPos val="nextTo"/>
        <c:crossAx val="5358469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Avenir Next LT Pro" panose="020B0504020202020204" pitchFamily="34" charset="0"/>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5.3667273768897489E-2"/>
          <c:w val="0.95913999786194259"/>
          <c:h val="0.78216426726524446"/>
        </c:manualLayout>
      </c:layout>
      <c:barChart>
        <c:barDir val="col"/>
        <c:grouping val="clustered"/>
        <c:varyColors val="0"/>
        <c:ser>
          <c:idx val="0"/>
          <c:order val="0"/>
          <c:tx>
            <c:strRef>
              <c:f>'Gráfico 15'!$A$14</c:f>
              <c:strCache>
                <c:ptCount val="1"/>
                <c:pt idx="0">
                  <c:v>Ocupación </c:v>
                </c:pt>
              </c:strCache>
            </c:strRef>
          </c:tx>
          <c:spPr>
            <a:solidFill>
              <a:srgbClr val="002060"/>
            </a:solidFill>
            <a:ln>
              <a:solidFill>
                <a:schemeClr val="tx1"/>
              </a:solidFill>
            </a:ln>
            <a:effectLst>
              <a:outerShdw blurRad="57150" dist="19050" dir="5400000" algn="ctr" rotWithShape="0">
                <a:schemeClr val="tx1">
                  <a:alpha val="63000"/>
                </a:schemeClr>
              </a:outerShdw>
            </a:effectLst>
          </c:spPr>
          <c:invertIfNegative val="0"/>
          <c:dPt>
            <c:idx val="0"/>
            <c:invertIfNegative val="0"/>
            <c:bubble3D val="0"/>
            <c:extLst>
              <c:ext xmlns:c16="http://schemas.microsoft.com/office/drawing/2014/chart" uri="{C3380CC4-5D6E-409C-BE32-E72D297353CC}">
                <c16:uniqueId val="{00000000-1529-46ED-AACF-E08F6C6EB7F2}"/>
              </c:ext>
            </c:extLst>
          </c:dPt>
          <c:dPt>
            <c:idx val="1"/>
            <c:invertIfNegative val="0"/>
            <c:bubble3D val="0"/>
            <c:extLst>
              <c:ext xmlns:c16="http://schemas.microsoft.com/office/drawing/2014/chart" uri="{C3380CC4-5D6E-409C-BE32-E72D297353CC}">
                <c16:uniqueId val="{00000001-1529-46ED-AACF-E08F6C6EB7F2}"/>
              </c:ext>
            </c:extLst>
          </c:dPt>
          <c:dPt>
            <c:idx val="3"/>
            <c:invertIfNegative val="0"/>
            <c:bubble3D val="0"/>
            <c:extLst>
              <c:ext xmlns:c16="http://schemas.microsoft.com/office/drawing/2014/chart" uri="{C3380CC4-5D6E-409C-BE32-E72D297353CC}">
                <c16:uniqueId val="{00000002-1529-46ED-AACF-E08F6C6EB7F2}"/>
              </c:ext>
            </c:extLst>
          </c:dPt>
          <c:dPt>
            <c:idx val="4"/>
            <c:invertIfNegative val="0"/>
            <c:bubble3D val="0"/>
            <c:extLst>
              <c:ext xmlns:c16="http://schemas.microsoft.com/office/drawing/2014/chart" uri="{C3380CC4-5D6E-409C-BE32-E72D297353CC}">
                <c16:uniqueId val="{00000003-1529-46ED-AACF-E08F6C6EB7F2}"/>
              </c:ext>
            </c:extLst>
          </c:dPt>
          <c:dPt>
            <c:idx val="5"/>
            <c:invertIfNegative val="0"/>
            <c:bubble3D val="0"/>
            <c:extLst>
              <c:ext xmlns:c16="http://schemas.microsoft.com/office/drawing/2014/chart" uri="{C3380CC4-5D6E-409C-BE32-E72D297353CC}">
                <c16:uniqueId val="{00000004-1529-46ED-AACF-E08F6C6EB7F2}"/>
              </c:ext>
            </c:extLst>
          </c:dPt>
          <c:dPt>
            <c:idx val="24"/>
            <c:invertIfNegative val="0"/>
            <c:bubble3D val="0"/>
            <c:extLst>
              <c:ext xmlns:c16="http://schemas.microsoft.com/office/drawing/2014/chart" uri="{C3380CC4-5D6E-409C-BE32-E72D297353CC}">
                <c16:uniqueId val="{00000005-1529-46ED-AACF-E08F6C6EB7F2}"/>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Avenir Next LT Pro" panose="020B0504020202020204" pitchFamily="34" charset="0"/>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rgbClr val="FF0000"/>
                </a:solidFill>
                <a:prstDash val="dash"/>
              </a:ln>
              <a:effectLst/>
            </c:spPr>
            <c:trendlineType val="linear"/>
            <c:dispRSqr val="0"/>
            <c:dispEq val="0"/>
          </c:trendline>
          <c:cat>
            <c:multiLvlStrRef>
              <c:f>'Gráfico 15'!$B$12:$L$13</c:f>
              <c:multiLvlStrCache>
                <c:ptCount val="11"/>
                <c:lvl>
                  <c:pt idx="0">
                    <c:v>I</c:v>
                  </c:pt>
                  <c:pt idx="1">
                    <c:v>II</c:v>
                  </c:pt>
                  <c:pt idx="2">
                    <c:v>III</c:v>
                  </c:pt>
                  <c:pt idx="3">
                    <c:v>IV</c:v>
                  </c:pt>
                  <c:pt idx="4">
                    <c:v>I</c:v>
                  </c:pt>
                  <c:pt idx="5">
                    <c:v>II</c:v>
                  </c:pt>
                  <c:pt idx="6">
                    <c:v>III</c:v>
                  </c:pt>
                  <c:pt idx="7">
                    <c:v>IV</c:v>
                  </c:pt>
                  <c:pt idx="8">
                    <c:v>I </c:v>
                  </c:pt>
                  <c:pt idx="9">
                    <c:v>II </c:v>
                  </c:pt>
                  <c:pt idx="10">
                    <c:v>III</c:v>
                  </c:pt>
                </c:lvl>
                <c:lvl>
                  <c:pt idx="0">
                    <c:v>2023</c:v>
                  </c:pt>
                  <c:pt idx="4">
                    <c:v>2024</c:v>
                  </c:pt>
                  <c:pt idx="8">
                    <c:v>2025</c:v>
                  </c:pt>
                </c:lvl>
              </c:multiLvlStrCache>
            </c:multiLvlStrRef>
          </c:cat>
          <c:val>
            <c:numRef>
              <c:f>'Gráfico 15'!$B$14:$L$14</c:f>
              <c:numCache>
                <c:formatCode>0.0</c:formatCode>
                <c:ptCount val="11"/>
                <c:pt idx="0">
                  <c:v>60.383625345696309</c:v>
                </c:pt>
                <c:pt idx="1">
                  <c:v>60.07824275118471</c:v>
                </c:pt>
                <c:pt idx="2">
                  <c:v>60.693509872047066</c:v>
                </c:pt>
                <c:pt idx="3">
                  <c:v>61.673985894185911</c:v>
                </c:pt>
                <c:pt idx="4">
                  <c:v>61.556344798200193</c:v>
                </c:pt>
                <c:pt idx="5">
                  <c:v>61.848645335962097</c:v>
                </c:pt>
                <c:pt idx="6">
                  <c:v>62.085370867473863</c:v>
                </c:pt>
                <c:pt idx="7">
                  <c:v>62.264842308354496</c:v>
                </c:pt>
                <c:pt idx="8">
                  <c:v>62.784303119113559</c:v>
                </c:pt>
                <c:pt idx="9">
                  <c:v>62.809793662826294</c:v>
                </c:pt>
                <c:pt idx="10">
                  <c:v>63.09434384374579</c:v>
                </c:pt>
              </c:numCache>
            </c:numRef>
          </c:val>
          <c:extLst>
            <c:ext xmlns:c16="http://schemas.microsoft.com/office/drawing/2014/chart" uri="{C3380CC4-5D6E-409C-BE32-E72D297353CC}">
              <c16:uniqueId val="{00000007-1529-46ED-AACF-E08F6C6EB7F2}"/>
            </c:ext>
          </c:extLst>
        </c:ser>
        <c:dLbls>
          <c:showLegendKey val="0"/>
          <c:showVal val="1"/>
          <c:showCatName val="0"/>
          <c:showSerName val="0"/>
          <c:showPercent val="0"/>
          <c:showBubbleSize val="0"/>
        </c:dLbls>
        <c:gapWidth val="100"/>
        <c:overlap val="-24"/>
        <c:axId val="928692448"/>
        <c:axId val="200386080"/>
      </c:barChart>
      <c:catAx>
        <c:axId val="928692448"/>
        <c:scaling>
          <c:orientation val="minMax"/>
        </c:scaling>
        <c:delete val="0"/>
        <c:axPos val="b"/>
        <c:numFmt formatCode="General" sourceLinked="1"/>
        <c:majorTickMark val="none"/>
        <c:minorTickMark val="none"/>
        <c:tickLblPos val="nextTo"/>
        <c:spPr>
          <a:solidFill>
            <a:schemeClr val="bg1">
              <a:lumMod val="95000"/>
            </a:schemeClr>
          </a:solidFill>
          <a:ln w="12700" cap="flat" cmpd="sng" algn="ctr">
            <a:solidFill>
              <a:schemeClr val="bg2">
                <a:lumMod val="90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Avenir Next LT Pro" panose="020B0504020202020204" pitchFamily="34" charset="0"/>
                <a:ea typeface="+mn-ea"/>
                <a:cs typeface="+mn-cs"/>
              </a:defRPr>
            </a:pPr>
            <a:endParaRPr lang="es-DO"/>
          </a:p>
        </c:txPr>
        <c:crossAx val="200386080"/>
        <c:crosses val="autoZero"/>
        <c:auto val="1"/>
        <c:lblAlgn val="ctr"/>
        <c:lblOffset val="100"/>
        <c:noMultiLvlLbl val="0"/>
      </c:catAx>
      <c:valAx>
        <c:axId val="200386080"/>
        <c:scaling>
          <c:orientation val="minMax"/>
        </c:scaling>
        <c:delete val="1"/>
        <c:axPos val="l"/>
        <c:majorGridlines>
          <c:spPr>
            <a:ln w="9525" cap="flat" cmpd="sng" algn="ctr">
              <a:noFill/>
              <a:round/>
            </a:ln>
            <a:effectLst/>
          </c:spPr>
        </c:majorGridlines>
        <c:numFmt formatCode="0.0" sourceLinked="1"/>
        <c:majorTickMark val="none"/>
        <c:minorTickMark val="none"/>
        <c:tickLblPos val="nextTo"/>
        <c:crossAx val="928692448"/>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sz="1000" b="1">
          <a:solidFill>
            <a:schemeClr val="tx1"/>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 16'!$E$14</c:f>
              <c:strCache>
                <c:ptCount val="1"/>
                <c:pt idx="0">
                  <c:v>Sector Formal</c:v>
                </c:pt>
              </c:strCache>
            </c:strRef>
          </c:tx>
          <c:spPr>
            <a:solidFill>
              <a:srgbClr val="002060"/>
            </a:solidFill>
            <a:ln>
              <a:solidFill>
                <a:schemeClr val="tx1"/>
              </a:solidFill>
            </a:ln>
            <a:effectLst>
              <a:outerShdw blurRad="57150" dist="19050" dir="5400000" algn="ctr" rotWithShape="0">
                <a:srgbClr val="000000">
                  <a:alpha val="63000"/>
                </a:srgbClr>
              </a:outerShdw>
            </a:effectLst>
          </c:spPr>
          <c:invertIfNegative val="0"/>
          <c:dLbls>
            <c:dLbl>
              <c:idx val="0"/>
              <c:layout>
                <c:manualLayout>
                  <c:x val="-1.7935669373836462E-18"/>
                  <c:y val="1.88901936839819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898-4C37-82AA-BEC142E7B644}"/>
                </c:ext>
              </c:extLst>
            </c:dLbl>
            <c:dLbl>
              <c:idx val="1"/>
              <c:layout>
                <c:manualLayout>
                  <c:x val="0"/>
                  <c:y val="2.51869249119759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98-4C37-82AA-BEC142E7B644}"/>
                </c:ext>
              </c:extLst>
            </c:dLbl>
            <c:dLbl>
              <c:idx val="2"/>
              <c:layout>
                <c:manualLayout>
                  <c:x val="0"/>
                  <c:y val="1.88901936839818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98-4C37-82AA-BEC142E7B644}"/>
                </c:ext>
              </c:extLst>
            </c:dLbl>
            <c:dLbl>
              <c:idx val="3"/>
              <c:layout>
                <c:manualLayout>
                  <c:x val="0"/>
                  <c:y val="9.44509684199096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98-4C37-82AA-BEC142E7B644}"/>
                </c:ext>
              </c:extLst>
            </c:dLbl>
            <c:dLbl>
              <c:idx val="4"/>
              <c:layout>
                <c:manualLayout>
                  <c:x val="-5.7394141996276678E-17"/>
                  <c:y val="1.25934624559878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98-4C37-82AA-BEC142E7B644}"/>
                </c:ext>
              </c:extLst>
            </c:dLbl>
            <c:dLbl>
              <c:idx val="5"/>
              <c:layout>
                <c:manualLayout>
                  <c:x val="0"/>
                  <c:y val="-4.6585124358439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898-4C37-82AA-BEC142E7B644}"/>
                </c:ext>
              </c:extLst>
            </c:dLbl>
            <c:dLbl>
              <c:idx val="6"/>
              <c:layout>
                <c:manualLayout>
                  <c:x val="0"/>
                  <c:y val="1.57418280699849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898-4C37-82AA-BEC142E7B644}"/>
                </c:ext>
              </c:extLst>
            </c:dLbl>
            <c:dLbl>
              <c:idx val="7"/>
              <c:layout>
                <c:manualLayout>
                  <c:x val="-1.1478828399255336E-16"/>
                  <c:y val="9.44509684199099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898-4C37-82AA-BEC142E7B644}"/>
                </c:ext>
              </c:extLst>
            </c:dLbl>
            <c:dLbl>
              <c:idx val="8"/>
              <c:layout>
                <c:manualLayout>
                  <c:x val="0"/>
                  <c:y val="1.25934624559879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98-4C37-82AA-BEC142E7B644}"/>
                </c:ext>
              </c:extLst>
            </c:dLbl>
            <c:dLbl>
              <c:idx val="9"/>
              <c:layout>
                <c:manualLayout>
                  <c:x val="0"/>
                  <c:y val="1.25934624559879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898-4C37-82AA-BEC142E7B644}"/>
                </c:ext>
              </c:extLst>
            </c:dLbl>
            <c:dLbl>
              <c:idx val="10"/>
              <c:layout>
                <c:manualLayout>
                  <c:x val="-1.1478828399255336E-16"/>
                  <c:y val="1.25934624559879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898-4C37-82AA-BEC142E7B644}"/>
                </c:ext>
              </c:extLst>
            </c:dLbl>
            <c:spPr>
              <a:solidFill>
                <a:srgbClr val="002060"/>
              </a:solidFill>
              <a:ln>
                <a:noFill/>
              </a:ln>
              <a:effectLst/>
            </c:spPr>
            <c:txPr>
              <a:bodyPr rot="0" spcFirstLastPara="1" vertOverflow="ellipsis" vert="horz" wrap="square" anchor="ctr" anchorCtr="1"/>
              <a:lstStyle/>
              <a:p>
                <a:pPr>
                  <a:defRPr sz="800" b="1" i="0" u="none" strike="noStrike" kern="1200" baseline="0">
                    <a:solidFill>
                      <a:schemeClr val="bg1"/>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'Gráfico 16'!$C$15:$D$25</c:f>
              <c:multiLvlStrCache>
                <c:ptCount val="11"/>
                <c:lvl>
                  <c:pt idx="0">
                    <c:v>I</c:v>
                  </c:pt>
                  <c:pt idx="1">
                    <c:v>II</c:v>
                  </c:pt>
                  <c:pt idx="2">
                    <c:v>III</c:v>
                  </c:pt>
                  <c:pt idx="3">
                    <c:v>IV</c:v>
                  </c:pt>
                  <c:pt idx="4">
                    <c:v>I</c:v>
                  </c:pt>
                  <c:pt idx="5">
                    <c:v>II</c:v>
                  </c:pt>
                  <c:pt idx="6">
                    <c:v>III</c:v>
                  </c:pt>
                  <c:pt idx="7">
                    <c:v>IV</c:v>
                  </c:pt>
                  <c:pt idx="8">
                    <c:v>I</c:v>
                  </c:pt>
                  <c:pt idx="9">
                    <c:v>II</c:v>
                  </c:pt>
                  <c:pt idx="10">
                    <c:v>III 1/</c:v>
                  </c:pt>
                </c:lvl>
                <c:lvl>
                  <c:pt idx="0">
                    <c:v>2023</c:v>
                  </c:pt>
                  <c:pt idx="4">
                    <c:v>2024</c:v>
                  </c:pt>
                  <c:pt idx="8">
                    <c:v>2025</c:v>
                  </c:pt>
                </c:lvl>
              </c:multiLvlStrCache>
            </c:multiLvlStrRef>
          </c:cat>
          <c:val>
            <c:numRef>
              <c:f>'Gráfico 16'!$E$15:$E$25</c:f>
              <c:numCache>
                <c:formatCode>#,##0</c:formatCode>
                <c:ptCount val="11"/>
                <c:pt idx="0">
                  <c:v>2229901.9073858201</c:v>
                </c:pt>
                <c:pt idx="1">
                  <c:v>2249685.70886862</c:v>
                </c:pt>
                <c:pt idx="2">
                  <c:v>2255147.2619731301</c:v>
                </c:pt>
                <c:pt idx="3">
                  <c:v>2308209.4335936001</c:v>
                </c:pt>
                <c:pt idx="4">
                  <c:v>2362933.0242922702</c:v>
                </c:pt>
                <c:pt idx="5">
                  <c:v>2376975.6857954999</c:v>
                </c:pt>
                <c:pt idx="6">
                  <c:v>2421852.1048109098</c:v>
                </c:pt>
                <c:pt idx="7">
                  <c:v>2445483.8703479799</c:v>
                </c:pt>
                <c:pt idx="8">
                  <c:v>2538441.7549363701</c:v>
                </c:pt>
                <c:pt idx="9">
                  <c:v>2517564.7648642301</c:v>
                </c:pt>
                <c:pt idx="10">
                  <c:v>2528815.3745616502</c:v>
                </c:pt>
              </c:numCache>
            </c:numRef>
          </c:val>
          <c:extLst>
            <c:ext xmlns:c16="http://schemas.microsoft.com/office/drawing/2014/chart" uri="{C3380CC4-5D6E-409C-BE32-E72D297353CC}">
              <c16:uniqueId val="{0000000B-B898-4C37-82AA-BEC142E7B644}"/>
            </c:ext>
          </c:extLst>
        </c:ser>
        <c:ser>
          <c:idx val="1"/>
          <c:order val="1"/>
          <c:tx>
            <c:strRef>
              <c:f>'Gráfico 16'!$F$14</c:f>
              <c:strCache>
                <c:ptCount val="1"/>
                <c:pt idx="0">
                  <c:v>Sector Informal</c:v>
                </c:pt>
              </c:strCache>
            </c:strRef>
          </c:tx>
          <c:spPr>
            <a:solidFill>
              <a:schemeClr val="accent4">
                <a:lumMod val="20000"/>
                <a:lumOff val="80000"/>
              </a:schemeClr>
            </a:solidFill>
            <a:ln>
              <a:solidFill>
                <a:schemeClr val="tx1"/>
              </a:solidFill>
            </a:ln>
            <a:effectLst>
              <a:outerShdw blurRad="57150" dist="19050" dir="5400000" algn="ctr" rotWithShape="0">
                <a:srgbClr val="000000">
                  <a:alpha val="63000"/>
                </a:srgbClr>
              </a:outerShdw>
            </a:effectLst>
          </c:spPr>
          <c:invertIfNegative val="0"/>
          <c:dLbls>
            <c:dLbl>
              <c:idx val="0"/>
              <c:layout>
                <c:manualLayout>
                  <c:x val="0"/>
                  <c:y val="6.29673122799403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898-4C37-82AA-BEC142E7B644}"/>
                </c:ext>
              </c:extLst>
            </c:dLbl>
            <c:dLbl>
              <c:idx val="1"/>
              <c:layout>
                <c:manualLayout>
                  <c:x val="-1.5653128641355558E-3"/>
                  <c:y val="-1.73541879088382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898-4C37-82AA-BEC142E7B644}"/>
                </c:ext>
              </c:extLst>
            </c:dLbl>
            <c:dLbl>
              <c:idx val="2"/>
              <c:layout>
                <c:manualLayout>
                  <c:x val="0"/>
                  <c:y val="1.25934624559878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898-4C37-82AA-BEC142E7B644}"/>
                </c:ext>
              </c:extLst>
            </c:dLbl>
            <c:dLbl>
              <c:idx val="3"/>
              <c:layout>
                <c:manualLayout>
                  <c:x val="-5.7394141996276678E-17"/>
                  <c:y val="9.44509684199096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898-4C37-82AA-BEC142E7B644}"/>
                </c:ext>
              </c:extLst>
            </c:dLbl>
            <c:dLbl>
              <c:idx val="4"/>
              <c:layout>
                <c:manualLayout>
                  <c:x val="-5.7394141996276678E-17"/>
                  <c:y val="2.51869249119759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898-4C37-82AA-BEC142E7B644}"/>
                </c:ext>
              </c:extLst>
            </c:dLbl>
            <c:dLbl>
              <c:idx val="5"/>
              <c:layout>
                <c:manualLayout>
                  <c:x val="0"/>
                  <c:y val="1.25934624559879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898-4C37-82AA-BEC142E7B644}"/>
                </c:ext>
              </c:extLst>
            </c:dLbl>
            <c:dLbl>
              <c:idx val="6"/>
              <c:layout>
                <c:manualLayout>
                  <c:x val="2.2224977611094775E-3"/>
                  <c:y val="9.80331639413471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898-4C37-82AA-BEC142E7B644}"/>
                </c:ext>
              </c:extLst>
            </c:dLbl>
            <c:dLbl>
              <c:idx val="7"/>
              <c:layout>
                <c:manualLayout>
                  <c:x val="0"/>
                  <c:y val="1.88901936839819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898-4C37-82AA-BEC142E7B644}"/>
                </c:ext>
              </c:extLst>
            </c:dLbl>
            <c:dLbl>
              <c:idx val="8"/>
              <c:layout>
                <c:manualLayout>
                  <c:x val="2.8163306256296684E-4"/>
                  <c:y val="3.13044224124958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898-4C37-82AA-BEC142E7B644}"/>
                </c:ext>
              </c:extLst>
            </c:dLbl>
            <c:dLbl>
              <c:idx val="9"/>
              <c:layout>
                <c:manualLayout>
                  <c:x val="-1.1478828399255336E-16"/>
                  <c:y val="1.25934624559879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898-4C37-82AA-BEC142E7B644}"/>
                </c:ext>
              </c:extLst>
            </c:dLbl>
            <c:dLbl>
              <c:idx val="10"/>
              <c:layout>
                <c:manualLayout>
                  <c:x val="-1.1478828399255336E-16"/>
                  <c:y val="1.88901936839819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898-4C37-82AA-BEC142E7B644}"/>
                </c:ext>
              </c:extLst>
            </c:dLbl>
            <c:spPr>
              <a:solidFill>
                <a:schemeClr val="accent4">
                  <a:lumMod val="20000"/>
                  <a:lumOff val="80000"/>
                </a:schemeClr>
              </a:solidFill>
              <a:ln>
                <a:solidFill>
                  <a:schemeClr val="tx1"/>
                </a:solidFill>
              </a:ln>
              <a:effectLst/>
            </c:spPr>
            <c:txPr>
              <a:bodyPr rot="0" spcFirstLastPara="1" vertOverflow="ellipsis" vert="horz" wrap="square" anchor="ctr" anchorCtr="1"/>
              <a:lstStyle/>
              <a:p>
                <a:pPr>
                  <a:defRPr sz="800" b="1" i="0" u="none" strike="noStrike" kern="1200" baseline="0">
                    <a:solidFill>
                      <a:schemeClr val="tx1"/>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'Gráfico 16'!$C$15:$D$25</c:f>
              <c:multiLvlStrCache>
                <c:ptCount val="11"/>
                <c:lvl>
                  <c:pt idx="0">
                    <c:v>I</c:v>
                  </c:pt>
                  <c:pt idx="1">
                    <c:v>II</c:v>
                  </c:pt>
                  <c:pt idx="2">
                    <c:v>III</c:v>
                  </c:pt>
                  <c:pt idx="3">
                    <c:v>IV</c:v>
                  </c:pt>
                  <c:pt idx="4">
                    <c:v>I</c:v>
                  </c:pt>
                  <c:pt idx="5">
                    <c:v>II</c:v>
                  </c:pt>
                  <c:pt idx="6">
                    <c:v>III</c:v>
                  </c:pt>
                  <c:pt idx="7">
                    <c:v>IV</c:v>
                  </c:pt>
                  <c:pt idx="8">
                    <c:v>I</c:v>
                  </c:pt>
                  <c:pt idx="9">
                    <c:v>II</c:v>
                  </c:pt>
                  <c:pt idx="10">
                    <c:v>III 1/</c:v>
                  </c:pt>
                </c:lvl>
                <c:lvl>
                  <c:pt idx="0">
                    <c:v>2023</c:v>
                  </c:pt>
                  <c:pt idx="4">
                    <c:v>2024</c:v>
                  </c:pt>
                  <c:pt idx="8">
                    <c:v>2025</c:v>
                  </c:pt>
                </c:lvl>
              </c:multiLvlStrCache>
            </c:multiLvlStrRef>
          </c:cat>
          <c:val>
            <c:numRef>
              <c:f>'Gráfico 16'!$F$15:$F$25</c:f>
              <c:numCache>
                <c:formatCode>#,##0</c:formatCode>
                <c:ptCount val="11"/>
                <c:pt idx="0">
                  <c:v>2299120.01231626</c:v>
                </c:pt>
                <c:pt idx="1">
                  <c:v>2265882.7846966502</c:v>
                </c:pt>
                <c:pt idx="2">
                  <c:v>2373143.20671059</c:v>
                </c:pt>
                <c:pt idx="3">
                  <c:v>2404430.90753162</c:v>
                </c:pt>
                <c:pt idx="4">
                  <c:v>2329531.9192681802</c:v>
                </c:pt>
                <c:pt idx="5">
                  <c:v>2373247.1386816399</c:v>
                </c:pt>
                <c:pt idx="6">
                  <c:v>2371842.2942809099</c:v>
                </c:pt>
                <c:pt idx="7">
                  <c:v>2362290.70491191</c:v>
                </c:pt>
                <c:pt idx="8">
                  <c:v>2331066.4414790501</c:v>
                </c:pt>
                <c:pt idx="9">
                  <c:v>2351756.5352723398</c:v>
                </c:pt>
                <c:pt idx="10">
                  <c:v>2360273.9309537099</c:v>
                </c:pt>
              </c:numCache>
            </c:numRef>
          </c:val>
          <c:extLst>
            <c:ext xmlns:c16="http://schemas.microsoft.com/office/drawing/2014/chart" uri="{C3380CC4-5D6E-409C-BE32-E72D297353CC}">
              <c16:uniqueId val="{00000017-B898-4C37-82AA-BEC142E7B644}"/>
            </c:ext>
          </c:extLst>
        </c:ser>
        <c:dLbls>
          <c:showLegendKey val="0"/>
          <c:showVal val="0"/>
          <c:showCatName val="0"/>
          <c:showSerName val="0"/>
          <c:showPercent val="0"/>
          <c:showBubbleSize val="0"/>
        </c:dLbls>
        <c:gapWidth val="100"/>
        <c:overlap val="-24"/>
        <c:axId val="1935992687"/>
        <c:axId val="1936006607"/>
      </c:barChart>
      <c:catAx>
        <c:axId val="1935992687"/>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solidFill>
                <a:latin typeface="Avenir Next LT Pro" panose="020B0504020202020204" pitchFamily="34" charset="0"/>
                <a:ea typeface="+mn-ea"/>
                <a:cs typeface="+mn-cs"/>
              </a:defRPr>
            </a:pPr>
            <a:endParaRPr lang="es-DO"/>
          </a:p>
        </c:txPr>
        <c:crossAx val="1936006607"/>
        <c:crosses val="autoZero"/>
        <c:auto val="1"/>
        <c:lblAlgn val="ctr"/>
        <c:lblOffset val="100"/>
        <c:noMultiLvlLbl val="0"/>
      </c:catAx>
      <c:valAx>
        <c:axId val="1936006607"/>
        <c:scaling>
          <c:orientation val="minMax"/>
        </c:scaling>
        <c:delete val="1"/>
        <c:axPos val="l"/>
        <c:numFmt formatCode="#,##0" sourceLinked="1"/>
        <c:majorTickMark val="none"/>
        <c:minorTickMark val="none"/>
        <c:tickLblPos val="nextTo"/>
        <c:crossAx val="19359926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1" i="0" u="none" strike="noStrike" kern="1200" baseline="0">
              <a:solidFill>
                <a:schemeClr val="tx1"/>
              </a:solidFill>
              <a:latin typeface="Avenir Next LT Pro" panose="020B0504020202020204" pitchFamily="34" charset="0"/>
              <a:ea typeface="+mn-ea"/>
              <a:cs typeface="+mn-cs"/>
            </a:defRPr>
          </a:pPr>
          <a:endParaRPr lang="es-DO"/>
        </a:p>
      </c:txPr>
    </c:legend>
    <c:plotVisOnly val="1"/>
    <c:dispBlanksAs val="gap"/>
    <c:showDLblsOverMax val="0"/>
  </c:chart>
  <c:spPr>
    <a:noFill/>
    <a:ln w="9525" cap="flat" cmpd="sng" algn="ctr">
      <a:noFill/>
      <a:round/>
    </a:ln>
    <a:effectLst/>
  </c:spPr>
  <c:txPr>
    <a:bodyPr/>
    <a:lstStyle/>
    <a:p>
      <a:pPr>
        <a:defRPr sz="800" b="1">
          <a:solidFill>
            <a:schemeClr val="tx1"/>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'Grafico 17'!$C$45</c:f>
              <c:strCache>
                <c:ptCount val="1"/>
                <c:pt idx="0">
                  <c:v>Resultado fiscal (% PIB) /1</c:v>
                </c:pt>
              </c:strCache>
            </c:strRef>
          </c:tx>
          <c:spPr>
            <a:ln w="28575" cap="rnd">
              <a:solidFill>
                <a:srgbClr val="C00000"/>
              </a:solidFill>
              <a:round/>
            </a:ln>
            <a:effectLst/>
          </c:spPr>
          <c:marker>
            <c:symbol val="none"/>
          </c:marker>
          <c:dLbls>
            <c:dLbl>
              <c:idx val="10"/>
              <c:layout>
                <c:manualLayout>
                  <c:x val="-1.4414831981460137E-2"/>
                  <c:y val="3.18811492133539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875-42E6-886F-791F6115C534}"/>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venir Next LT Pro" panose="020B0504020202020204" pitchFamily="34" charset="0"/>
                    <a:ea typeface="+mn-ea"/>
                    <a:cs typeface="+mn-cs"/>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 17'!$B$46:$B$62</c:f>
              <c:strCache>
                <c:ptCount val="17"/>
                <c:pt idx="0">
                  <c:v>Guatemala</c:v>
                </c:pt>
                <c:pt idx="1">
                  <c:v>Costa Rica</c:v>
                </c:pt>
                <c:pt idx="2">
                  <c:v>República Dominicana</c:v>
                </c:pt>
                <c:pt idx="3">
                  <c:v>Panamá</c:v>
                </c:pt>
                <c:pt idx="4">
                  <c:v>Paraguay</c:v>
                </c:pt>
                <c:pt idx="5">
                  <c:v>Perú</c:v>
                </c:pt>
                <c:pt idx="6">
                  <c:v>México</c:v>
                </c:pt>
                <c:pt idx="7">
                  <c:v>Honduras</c:v>
                </c:pt>
                <c:pt idx="8">
                  <c:v>Chile</c:v>
                </c:pt>
                <c:pt idx="9">
                  <c:v>Bolivia</c:v>
                </c:pt>
                <c:pt idx="10">
                  <c:v>Colombia</c:v>
                </c:pt>
                <c:pt idx="11">
                  <c:v>El Salvador</c:v>
                </c:pt>
                <c:pt idx="12">
                  <c:v>Uruguay</c:v>
                </c:pt>
                <c:pt idx="13">
                  <c:v>Latino América y el Caribe</c:v>
                </c:pt>
                <c:pt idx="14">
                  <c:v>Nicaragua</c:v>
                </c:pt>
                <c:pt idx="15">
                  <c:v>Argentina</c:v>
                </c:pt>
                <c:pt idx="16">
                  <c:v>Brasil</c:v>
                </c:pt>
              </c:strCache>
            </c:strRef>
          </c:cat>
          <c:val>
            <c:numRef>
              <c:f>'Grafico 17'!$C$46:$C$62</c:f>
              <c:numCache>
                <c:formatCode>0.0</c:formatCode>
                <c:ptCount val="17"/>
                <c:pt idx="0">
                  <c:v>-2.6070000000000002</c:v>
                </c:pt>
                <c:pt idx="1">
                  <c:v>-3.2</c:v>
                </c:pt>
                <c:pt idx="2">
                  <c:v>-3.41</c:v>
                </c:pt>
                <c:pt idx="3">
                  <c:v>-3.99</c:v>
                </c:pt>
                <c:pt idx="4">
                  <c:v>-1.66</c:v>
                </c:pt>
                <c:pt idx="5">
                  <c:v>-2.42</c:v>
                </c:pt>
                <c:pt idx="6">
                  <c:v>-4.3230000000000004</c:v>
                </c:pt>
                <c:pt idx="7">
                  <c:v>-1.607</c:v>
                </c:pt>
                <c:pt idx="8">
                  <c:v>-2.06</c:v>
                </c:pt>
                <c:pt idx="9">
                  <c:v>-13.117000000000001</c:v>
                </c:pt>
                <c:pt idx="10">
                  <c:v>-6.91</c:v>
                </c:pt>
                <c:pt idx="11">
                  <c:v>-2.7559999999999998</c:v>
                </c:pt>
                <c:pt idx="12">
                  <c:v>-3.29</c:v>
                </c:pt>
                <c:pt idx="13">
                  <c:v>-4.984</c:v>
                </c:pt>
                <c:pt idx="14">
                  <c:v>2.048</c:v>
                </c:pt>
                <c:pt idx="15">
                  <c:v>0.39</c:v>
                </c:pt>
                <c:pt idx="16">
                  <c:v>-8.4</c:v>
                </c:pt>
              </c:numCache>
            </c:numRef>
          </c:val>
          <c:smooth val="0"/>
          <c:extLst>
            <c:ext xmlns:c16="http://schemas.microsoft.com/office/drawing/2014/chart" uri="{C3380CC4-5D6E-409C-BE32-E72D297353CC}">
              <c16:uniqueId val="{00000001-8875-42E6-886F-791F6115C534}"/>
            </c:ext>
          </c:extLst>
        </c:ser>
        <c:ser>
          <c:idx val="1"/>
          <c:order val="1"/>
          <c:tx>
            <c:strRef>
              <c:f>'Grafico 17'!$D$45</c:f>
              <c:strCache>
                <c:ptCount val="1"/>
                <c:pt idx="0">
                  <c:v>Resultado fiscal primario (% PIB) /2</c:v>
                </c:pt>
              </c:strCache>
            </c:strRef>
          </c:tx>
          <c:spPr>
            <a:ln w="28575" cap="rnd">
              <a:solidFill>
                <a:schemeClr val="accent1">
                  <a:lumMod val="75000"/>
                </a:schemeClr>
              </a:solidFill>
              <a:round/>
            </a:ln>
            <a:effectLst/>
          </c:spPr>
          <c:marker>
            <c:symbol val="none"/>
          </c:marker>
          <c:dLbls>
            <c:dLbl>
              <c:idx val="9"/>
              <c:layout>
                <c:manualLayout>
                  <c:x val="-2.2139822325222092E-2"/>
                  <c:y val="1.67434924761084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875-42E6-886F-791F6115C534}"/>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venir Next LT Pro" panose="020B0504020202020204" pitchFamily="34" charset="0"/>
                    <a:ea typeface="+mn-ea"/>
                    <a:cs typeface="+mn-cs"/>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'Grafico 17'!$B$46:$B$62</c:f>
              <c:strCache>
                <c:ptCount val="17"/>
                <c:pt idx="0">
                  <c:v>Guatemala</c:v>
                </c:pt>
                <c:pt idx="1">
                  <c:v>Costa Rica</c:v>
                </c:pt>
                <c:pt idx="2">
                  <c:v>República Dominicana</c:v>
                </c:pt>
                <c:pt idx="3">
                  <c:v>Panamá</c:v>
                </c:pt>
                <c:pt idx="4">
                  <c:v>Paraguay</c:v>
                </c:pt>
                <c:pt idx="5">
                  <c:v>Perú</c:v>
                </c:pt>
                <c:pt idx="6">
                  <c:v>México</c:v>
                </c:pt>
                <c:pt idx="7">
                  <c:v>Honduras</c:v>
                </c:pt>
                <c:pt idx="8">
                  <c:v>Chile</c:v>
                </c:pt>
                <c:pt idx="9">
                  <c:v>Bolivia</c:v>
                </c:pt>
                <c:pt idx="10">
                  <c:v>Colombia</c:v>
                </c:pt>
                <c:pt idx="11">
                  <c:v>El Salvador</c:v>
                </c:pt>
                <c:pt idx="12">
                  <c:v>Uruguay</c:v>
                </c:pt>
                <c:pt idx="13">
                  <c:v>Latino América y el Caribe</c:v>
                </c:pt>
                <c:pt idx="14">
                  <c:v>Nicaragua</c:v>
                </c:pt>
                <c:pt idx="15">
                  <c:v>Argentina</c:v>
                </c:pt>
                <c:pt idx="16">
                  <c:v>Brasil</c:v>
                </c:pt>
              </c:strCache>
            </c:strRef>
          </c:cat>
          <c:val>
            <c:numRef>
              <c:f>'Grafico 17'!$D$46:$D$62</c:f>
              <c:numCache>
                <c:formatCode>0.0</c:formatCode>
                <c:ptCount val="17"/>
                <c:pt idx="0">
                  <c:v>-0.92600000000000005</c:v>
                </c:pt>
                <c:pt idx="1">
                  <c:v>1.29</c:v>
                </c:pt>
                <c:pt idx="2">
                  <c:v>0.22</c:v>
                </c:pt>
                <c:pt idx="3">
                  <c:v>-0.5</c:v>
                </c:pt>
                <c:pt idx="4">
                  <c:v>0.35</c:v>
                </c:pt>
                <c:pt idx="5">
                  <c:v>-0.88</c:v>
                </c:pt>
                <c:pt idx="6">
                  <c:v>1.49</c:v>
                </c:pt>
                <c:pt idx="7">
                  <c:v>-0.98799999999999999</c:v>
                </c:pt>
                <c:pt idx="8">
                  <c:v>-1.29</c:v>
                </c:pt>
                <c:pt idx="9">
                  <c:v>-9.9339999999999993</c:v>
                </c:pt>
                <c:pt idx="10">
                  <c:v>-2.57</c:v>
                </c:pt>
                <c:pt idx="11">
                  <c:v>2.0499999999999998</c:v>
                </c:pt>
                <c:pt idx="12">
                  <c:v>-0.99</c:v>
                </c:pt>
                <c:pt idx="13" formatCode="0.00">
                  <c:v>-1.0999999999999999E-2</c:v>
                </c:pt>
                <c:pt idx="14">
                  <c:v>4.048</c:v>
                </c:pt>
                <c:pt idx="15">
                  <c:v>1.77</c:v>
                </c:pt>
                <c:pt idx="16">
                  <c:v>-0.61</c:v>
                </c:pt>
              </c:numCache>
            </c:numRef>
          </c:val>
          <c:smooth val="0"/>
          <c:extLst>
            <c:ext xmlns:c16="http://schemas.microsoft.com/office/drawing/2014/chart" uri="{C3380CC4-5D6E-409C-BE32-E72D297353CC}">
              <c16:uniqueId val="{00000003-8875-42E6-886F-791F6115C534}"/>
            </c:ext>
          </c:extLst>
        </c:ser>
        <c:dLbls>
          <c:showLegendKey val="0"/>
          <c:showVal val="0"/>
          <c:showCatName val="0"/>
          <c:showSerName val="0"/>
          <c:showPercent val="0"/>
          <c:showBubbleSize val="0"/>
        </c:dLbls>
        <c:smooth val="0"/>
        <c:axId val="78748927"/>
        <c:axId val="78736927"/>
      </c:lineChart>
      <c:catAx>
        <c:axId val="78748927"/>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venir Next LT Pro" panose="020B0504020202020204" pitchFamily="34" charset="0"/>
                <a:ea typeface="+mn-ea"/>
                <a:cs typeface="+mn-cs"/>
              </a:defRPr>
            </a:pPr>
            <a:endParaRPr lang="es-DO"/>
          </a:p>
        </c:txPr>
        <c:crossAx val="78736927"/>
        <c:crosses val="autoZero"/>
        <c:auto val="1"/>
        <c:lblAlgn val="ctr"/>
        <c:lblOffset val="100"/>
        <c:noMultiLvlLbl val="0"/>
      </c:catAx>
      <c:valAx>
        <c:axId val="7873692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venir Next LT Pro" panose="020B0504020202020204" pitchFamily="34" charset="0"/>
                <a:ea typeface="+mn-ea"/>
                <a:cs typeface="+mn-cs"/>
              </a:defRPr>
            </a:pPr>
            <a:endParaRPr lang="es-DO"/>
          </a:p>
        </c:txPr>
        <c:crossAx val="78748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venir Next LT Pro" panose="020B0504020202020204" pitchFamily="34" charset="0"/>
              <a:ea typeface="+mn-ea"/>
              <a:cs typeface="+mn-cs"/>
            </a:defRPr>
          </a:pPr>
          <a:endParaRPr lang="es-D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 18'!$E$41</c:f>
              <c:strCache>
                <c:ptCount val="1"/>
                <c:pt idx="0">
                  <c:v>Ingresos (% PIB) /3</c:v>
                </c:pt>
              </c:strCache>
            </c:strRef>
          </c:tx>
          <c:spPr>
            <a:solidFill>
              <a:schemeClr val="accent1"/>
            </a:solidFill>
            <a:ln>
              <a:noFill/>
            </a:ln>
            <a:effectLst/>
          </c:spPr>
          <c:invertIfNegative val="0"/>
          <c:cat>
            <c:strRef>
              <c:f>'Gráfico 18'!$B$42:$B$58</c:f>
              <c:strCache>
                <c:ptCount val="17"/>
                <c:pt idx="0">
                  <c:v>Guatemala</c:v>
                </c:pt>
                <c:pt idx="1">
                  <c:v>Costa Rica</c:v>
                </c:pt>
                <c:pt idx="2">
                  <c:v>República Dominicana</c:v>
                </c:pt>
                <c:pt idx="3">
                  <c:v>Panamá</c:v>
                </c:pt>
                <c:pt idx="4">
                  <c:v>Paraguay</c:v>
                </c:pt>
                <c:pt idx="5">
                  <c:v>Perú</c:v>
                </c:pt>
                <c:pt idx="6">
                  <c:v>México</c:v>
                </c:pt>
                <c:pt idx="7">
                  <c:v>Honduras</c:v>
                </c:pt>
                <c:pt idx="8">
                  <c:v>Chile</c:v>
                </c:pt>
                <c:pt idx="9">
                  <c:v>Bolivia</c:v>
                </c:pt>
                <c:pt idx="10">
                  <c:v>Colombia</c:v>
                </c:pt>
                <c:pt idx="11">
                  <c:v>El Salvador</c:v>
                </c:pt>
                <c:pt idx="12">
                  <c:v>Uruguay</c:v>
                </c:pt>
                <c:pt idx="13">
                  <c:v>Latino América y el Caribe</c:v>
                </c:pt>
                <c:pt idx="14">
                  <c:v>Nicaragua</c:v>
                </c:pt>
                <c:pt idx="15">
                  <c:v>Argentina</c:v>
                </c:pt>
                <c:pt idx="16">
                  <c:v>Brasil</c:v>
                </c:pt>
              </c:strCache>
            </c:strRef>
          </c:cat>
          <c:val>
            <c:numRef>
              <c:f>'Gráfico 18'!$E$42:$E$58</c:f>
              <c:numCache>
                <c:formatCode>0.0</c:formatCode>
                <c:ptCount val="17"/>
                <c:pt idx="0">
                  <c:v>12.401</c:v>
                </c:pt>
                <c:pt idx="1">
                  <c:v>14.74</c:v>
                </c:pt>
                <c:pt idx="2">
                  <c:v>16</c:v>
                </c:pt>
                <c:pt idx="3">
                  <c:v>17.68</c:v>
                </c:pt>
                <c:pt idx="4">
                  <c:v>18.64</c:v>
                </c:pt>
                <c:pt idx="5">
                  <c:v>19.399999999999999</c:v>
                </c:pt>
                <c:pt idx="6">
                  <c:v>24.207000000000001</c:v>
                </c:pt>
                <c:pt idx="7">
                  <c:v>24.26</c:v>
                </c:pt>
                <c:pt idx="8">
                  <c:v>24.72</c:v>
                </c:pt>
                <c:pt idx="9">
                  <c:v>25.073</c:v>
                </c:pt>
                <c:pt idx="10">
                  <c:v>27.55</c:v>
                </c:pt>
                <c:pt idx="11">
                  <c:v>27.742999999999999</c:v>
                </c:pt>
                <c:pt idx="12">
                  <c:v>28.93</c:v>
                </c:pt>
                <c:pt idx="13">
                  <c:v>29.483000000000001</c:v>
                </c:pt>
                <c:pt idx="14">
                  <c:v>29.603000000000002</c:v>
                </c:pt>
                <c:pt idx="15">
                  <c:v>32.18</c:v>
                </c:pt>
                <c:pt idx="16">
                  <c:v>39.590000000000003</c:v>
                </c:pt>
              </c:numCache>
            </c:numRef>
          </c:val>
          <c:extLst>
            <c:ext xmlns:c16="http://schemas.microsoft.com/office/drawing/2014/chart" uri="{C3380CC4-5D6E-409C-BE32-E72D297353CC}">
              <c16:uniqueId val="{00000000-8EB6-42A8-B5C9-0937CE180238}"/>
            </c:ext>
          </c:extLst>
        </c:ser>
        <c:ser>
          <c:idx val="1"/>
          <c:order val="1"/>
          <c:tx>
            <c:strRef>
              <c:f>'Gráfico 18'!$F$41</c:f>
              <c:strCache>
                <c:ptCount val="1"/>
                <c:pt idx="0">
                  <c:v>Gasto primario (% PIB) /4</c:v>
                </c:pt>
              </c:strCache>
            </c:strRef>
          </c:tx>
          <c:spPr>
            <a:solidFill>
              <a:schemeClr val="accent2"/>
            </a:solidFill>
            <a:ln>
              <a:noFill/>
            </a:ln>
            <a:effectLst/>
          </c:spPr>
          <c:invertIfNegative val="0"/>
          <c:cat>
            <c:strRef>
              <c:f>'Gráfico 18'!$B$42:$B$58</c:f>
              <c:strCache>
                <c:ptCount val="17"/>
                <c:pt idx="0">
                  <c:v>Guatemala</c:v>
                </c:pt>
                <c:pt idx="1">
                  <c:v>Costa Rica</c:v>
                </c:pt>
                <c:pt idx="2">
                  <c:v>República Dominicana</c:v>
                </c:pt>
                <c:pt idx="3">
                  <c:v>Panamá</c:v>
                </c:pt>
                <c:pt idx="4">
                  <c:v>Paraguay</c:v>
                </c:pt>
                <c:pt idx="5">
                  <c:v>Perú</c:v>
                </c:pt>
                <c:pt idx="6">
                  <c:v>México</c:v>
                </c:pt>
                <c:pt idx="7">
                  <c:v>Honduras</c:v>
                </c:pt>
                <c:pt idx="8">
                  <c:v>Chile</c:v>
                </c:pt>
                <c:pt idx="9">
                  <c:v>Bolivia</c:v>
                </c:pt>
                <c:pt idx="10">
                  <c:v>Colombia</c:v>
                </c:pt>
                <c:pt idx="11">
                  <c:v>El Salvador</c:v>
                </c:pt>
                <c:pt idx="12">
                  <c:v>Uruguay</c:v>
                </c:pt>
                <c:pt idx="13">
                  <c:v>Latino América y el Caribe</c:v>
                </c:pt>
                <c:pt idx="14">
                  <c:v>Nicaragua</c:v>
                </c:pt>
                <c:pt idx="15">
                  <c:v>Argentina</c:v>
                </c:pt>
                <c:pt idx="16">
                  <c:v>Brasil</c:v>
                </c:pt>
              </c:strCache>
            </c:strRef>
          </c:cat>
          <c:val>
            <c:numRef>
              <c:f>'Gráfico 18'!$F$42:$F$58</c:f>
              <c:numCache>
                <c:formatCode>0.0</c:formatCode>
                <c:ptCount val="17"/>
                <c:pt idx="0">
                  <c:v>13.327</c:v>
                </c:pt>
                <c:pt idx="1">
                  <c:v>13.45</c:v>
                </c:pt>
                <c:pt idx="2">
                  <c:v>15.78</c:v>
                </c:pt>
                <c:pt idx="3">
                  <c:v>18.170000000000002</c:v>
                </c:pt>
                <c:pt idx="4">
                  <c:v>18.29</c:v>
                </c:pt>
                <c:pt idx="5">
                  <c:v>20.28</c:v>
                </c:pt>
                <c:pt idx="6">
                  <c:v>22.717000000000002</c:v>
                </c:pt>
                <c:pt idx="7">
                  <c:v>25.248000000000001</c:v>
                </c:pt>
                <c:pt idx="8">
                  <c:v>26.01</c:v>
                </c:pt>
                <c:pt idx="9">
                  <c:v>35.006999999999998</c:v>
                </c:pt>
                <c:pt idx="10">
                  <c:v>30.12</c:v>
                </c:pt>
                <c:pt idx="11">
                  <c:v>25.692999999999998</c:v>
                </c:pt>
                <c:pt idx="12">
                  <c:v>29.91</c:v>
                </c:pt>
                <c:pt idx="13">
                  <c:v>29.494</c:v>
                </c:pt>
                <c:pt idx="14">
                  <c:v>25.555</c:v>
                </c:pt>
                <c:pt idx="15">
                  <c:v>30.41</c:v>
                </c:pt>
                <c:pt idx="16">
                  <c:v>40.200000000000003</c:v>
                </c:pt>
              </c:numCache>
            </c:numRef>
          </c:val>
          <c:extLst>
            <c:ext xmlns:c16="http://schemas.microsoft.com/office/drawing/2014/chart" uri="{C3380CC4-5D6E-409C-BE32-E72D297353CC}">
              <c16:uniqueId val="{00000001-8EB6-42A8-B5C9-0937CE180238}"/>
            </c:ext>
          </c:extLst>
        </c:ser>
        <c:ser>
          <c:idx val="2"/>
          <c:order val="2"/>
          <c:tx>
            <c:strRef>
              <c:f>'Gráfico 18'!$G$41</c:f>
              <c:strCache>
                <c:ptCount val="1"/>
                <c:pt idx="0">
                  <c:v>Gasto total (% PIB) /5</c:v>
                </c:pt>
              </c:strCache>
            </c:strRef>
          </c:tx>
          <c:spPr>
            <a:solidFill>
              <a:schemeClr val="accent3"/>
            </a:solidFill>
            <a:ln>
              <a:noFill/>
            </a:ln>
            <a:effectLst/>
          </c:spPr>
          <c:invertIfNegative val="0"/>
          <c:cat>
            <c:strRef>
              <c:f>'Gráfico 18'!$B$42:$B$58</c:f>
              <c:strCache>
                <c:ptCount val="17"/>
                <c:pt idx="0">
                  <c:v>Guatemala</c:v>
                </c:pt>
                <c:pt idx="1">
                  <c:v>Costa Rica</c:v>
                </c:pt>
                <c:pt idx="2">
                  <c:v>República Dominicana</c:v>
                </c:pt>
                <c:pt idx="3">
                  <c:v>Panamá</c:v>
                </c:pt>
                <c:pt idx="4">
                  <c:v>Paraguay</c:v>
                </c:pt>
                <c:pt idx="5">
                  <c:v>Perú</c:v>
                </c:pt>
                <c:pt idx="6">
                  <c:v>México</c:v>
                </c:pt>
                <c:pt idx="7">
                  <c:v>Honduras</c:v>
                </c:pt>
                <c:pt idx="8">
                  <c:v>Chile</c:v>
                </c:pt>
                <c:pt idx="9">
                  <c:v>Bolivia</c:v>
                </c:pt>
                <c:pt idx="10">
                  <c:v>Colombia</c:v>
                </c:pt>
                <c:pt idx="11">
                  <c:v>El Salvador</c:v>
                </c:pt>
                <c:pt idx="12">
                  <c:v>Uruguay</c:v>
                </c:pt>
                <c:pt idx="13">
                  <c:v>Latino América y el Caribe</c:v>
                </c:pt>
                <c:pt idx="14">
                  <c:v>Nicaragua</c:v>
                </c:pt>
                <c:pt idx="15">
                  <c:v>Argentina</c:v>
                </c:pt>
                <c:pt idx="16">
                  <c:v>Brasil</c:v>
                </c:pt>
              </c:strCache>
            </c:strRef>
          </c:cat>
          <c:val>
            <c:numRef>
              <c:f>'Gráfico 18'!$G$42:$G$58</c:f>
              <c:numCache>
                <c:formatCode>0.0</c:formatCode>
                <c:ptCount val="17"/>
                <c:pt idx="0">
                  <c:v>15.007999999999999</c:v>
                </c:pt>
                <c:pt idx="1">
                  <c:v>17.93</c:v>
                </c:pt>
                <c:pt idx="2">
                  <c:v>19.41</c:v>
                </c:pt>
                <c:pt idx="3">
                  <c:v>21.66</c:v>
                </c:pt>
                <c:pt idx="4">
                  <c:v>20.3</c:v>
                </c:pt>
                <c:pt idx="5">
                  <c:v>21.82</c:v>
                </c:pt>
                <c:pt idx="6">
                  <c:v>28.53</c:v>
                </c:pt>
                <c:pt idx="7">
                  <c:v>25.867000000000001</c:v>
                </c:pt>
                <c:pt idx="8">
                  <c:v>26.78</c:v>
                </c:pt>
                <c:pt idx="9">
                  <c:v>38.19</c:v>
                </c:pt>
                <c:pt idx="10">
                  <c:v>34.46</c:v>
                </c:pt>
                <c:pt idx="11">
                  <c:v>30.498999999999999</c:v>
                </c:pt>
                <c:pt idx="12">
                  <c:v>32.22</c:v>
                </c:pt>
                <c:pt idx="13">
                  <c:v>34.468000000000004</c:v>
                </c:pt>
                <c:pt idx="14">
                  <c:v>27.553999999999998</c:v>
                </c:pt>
                <c:pt idx="15">
                  <c:v>31.79</c:v>
                </c:pt>
                <c:pt idx="16">
                  <c:v>47.99</c:v>
                </c:pt>
              </c:numCache>
            </c:numRef>
          </c:val>
          <c:extLst>
            <c:ext xmlns:c16="http://schemas.microsoft.com/office/drawing/2014/chart" uri="{C3380CC4-5D6E-409C-BE32-E72D297353CC}">
              <c16:uniqueId val="{00000002-8EB6-42A8-B5C9-0937CE180238}"/>
            </c:ext>
          </c:extLst>
        </c:ser>
        <c:dLbls>
          <c:showLegendKey val="0"/>
          <c:showVal val="0"/>
          <c:showCatName val="0"/>
          <c:showSerName val="0"/>
          <c:showPercent val="0"/>
          <c:showBubbleSize val="0"/>
        </c:dLbls>
        <c:gapWidth val="219"/>
        <c:overlap val="-27"/>
        <c:axId val="1533992591"/>
        <c:axId val="1533984911"/>
      </c:barChart>
      <c:catAx>
        <c:axId val="1533992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venir Next LT Pro" panose="020B0504020202020204" pitchFamily="34" charset="0"/>
                <a:ea typeface="+mn-ea"/>
                <a:cs typeface="+mn-cs"/>
              </a:defRPr>
            </a:pPr>
            <a:endParaRPr lang="es-DO"/>
          </a:p>
        </c:txPr>
        <c:crossAx val="1533984911"/>
        <c:crosses val="autoZero"/>
        <c:auto val="1"/>
        <c:lblAlgn val="ctr"/>
        <c:lblOffset val="100"/>
        <c:noMultiLvlLbl val="0"/>
      </c:catAx>
      <c:valAx>
        <c:axId val="153398491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venir Next LT Pro" panose="020B0504020202020204" pitchFamily="34" charset="0"/>
                <a:ea typeface="+mn-ea"/>
                <a:cs typeface="+mn-cs"/>
              </a:defRPr>
            </a:pPr>
            <a:endParaRPr lang="es-DO"/>
          </a:p>
        </c:txPr>
        <c:crossAx val="15339925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venir Next LT Pro" panose="020B0504020202020204" pitchFamily="34" charset="0"/>
              <a:ea typeface="+mn-ea"/>
              <a:cs typeface="+mn-cs"/>
            </a:defRPr>
          </a:pPr>
          <a:endParaRPr lang="es-D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1243133198050891E-2"/>
          <c:y val="0"/>
          <c:w val="0.97751373360389826"/>
          <c:h val="0.79095582684489696"/>
        </c:manualLayout>
      </c:layout>
      <c:barChart>
        <c:barDir val="col"/>
        <c:grouping val="clustered"/>
        <c:varyColors val="0"/>
        <c:ser>
          <c:idx val="0"/>
          <c:order val="0"/>
          <c:tx>
            <c:strRef>
              <c:f>'Gráfico 19'!$D$37</c:f>
              <c:strCache>
                <c:ptCount val="1"/>
                <c:pt idx="0">
                  <c:v>Recaudado 2024</c:v>
                </c:pt>
              </c:strCache>
            </c:strRef>
          </c:tx>
          <c:spPr>
            <a:solidFill>
              <a:srgbClr val="305496"/>
            </a:solidFill>
            <a:ln>
              <a:noFill/>
            </a:ln>
            <a:effectLst/>
          </c:spPr>
          <c:invertIfNegative val="0"/>
          <c:dLbls>
            <c:dLbl>
              <c:idx val="0"/>
              <c:layout>
                <c:manualLayout>
                  <c:x val="-2.9362719599338575E-3"/>
                  <c:y val="-4.74756347513272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2C-4705-855D-2ACB6B3535B2}"/>
                </c:ext>
              </c:extLst>
            </c:dLbl>
            <c:dLbl>
              <c:idx val="1"/>
              <c:layout>
                <c:manualLayout>
                  <c:x val="-7.728800228470425E-4"/>
                  <c:y val="4.216072731570275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42C-4705-855D-2ACB6B3535B2}"/>
                </c:ext>
              </c:extLst>
            </c:dLbl>
            <c:dLbl>
              <c:idx val="2"/>
              <c:layout>
                <c:manualLayout>
                  <c:x val="-7.0995049587808305E-4"/>
                  <c:y val="4.393346970834658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42C-4705-855D-2ACB6B3535B2}"/>
                </c:ext>
              </c:extLst>
            </c:dLbl>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Avenir Next LT Pro" panose="020B0504020202020204" pitchFamily="34" charset="0"/>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 19'!$C$38:$C$40</c:f>
              <c:strCache>
                <c:ptCount val="3"/>
                <c:pt idx="0">
                  <c:v>TN</c:v>
                </c:pt>
                <c:pt idx="1">
                  <c:v>DGII</c:v>
                </c:pt>
                <c:pt idx="2">
                  <c:v>DGA</c:v>
                </c:pt>
              </c:strCache>
            </c:strRef>
          </c:cat>
          <c:val>
            <c:numRef>
              <c:f>'Gráfico 19'!$D$38:$D$40</c:f>
              <c:numCache>
                <c:formatCode>#,##0.0,,</c:formatCode>
                <c:ptCount val="3"/>
                <c:pt idx="0">
                  <c:v>81192640086.210007</c:v>
                </c:pt>
                <c:pt idx="1">
                  <c:v>846505346238.33032</c:v>
                </c:pt>
                <c:pt idx="2">
                  <c:v>254687081120.09003</c:v>
                </c:pt>
              </c:numCache>
            </c:numRef>
          </c:val>
          <c:extLst>
            <c:ext xmlns:c16="http://schemas.microsoft.com/office/drawing/2014/chart" uri="{C3380CC4-5D6E-409C-BE32-E72D297353CC}">
              <c16:uniqueId val="{00000003-442C-4705-855D-2ACB6B3535B2}"/>
            </c:ext>
          </c:extLst>
        </c:ser>
        <c:ser>
          <c:idx val="1"/>
          <c:order val="1"/>
          <c:tx>
            <c:strRef>
              <c:f>'Gráfico 19'!$E$37</c:f>
              <c:strCache>
                <c:ptCount val="1"/>
                <c:pt idx="0">
                  <c:v>Presupuesto Vigente 2025</c:v>
                </c:pt>
              </c:strCache>
            </c:strRef>
          </c:tx>
          <c:spPr>
            <a:solidFill>
              <a:srgbClr val="1F4E78"/>
            </a:solidFill>
            <a:ln>
              <a:noFill/>
            </a:ln>
            <a:effectLst/>
          </c:spPr>
          <c:invertIfNegative val="0"/>
          <c:dLbls>
            <c:dLbl>
              <c:idx val="0"/>
              <c:layout>
                <c:manualLayout>
                  <c:x val="2.5040021202308478E-3"/>
                  <c:y val="4.21607273157020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42C-4705-855D-2ACB6B3535B2}"/>
                </c:ext>
              </c:extLst>
            </c:dLbl>
            <c:dLbl>
              <c:idx val="1"/>
              <c:layout>
                <c:manualLayout>
                  <c:x val="-2.0442060360092527E-3"/>
                  <c:y val="-1.264821819471085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42C-4705-855D-2ACB6B3535B2}"/>
                </c:ext>
              </c:extLst>
            </c:dLbl>
            <c:dLbl>
              <c:idx val="2"/>
              <c:layout>
                <c:manualLayout>
                  <c:x val="-2.729900344150939E-4"/>
                  <c:y val="-5.711146733230994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42C-4705-855D-2ACB6B3535B2}"/>
                </c:ext>
              </c:extLst>
            </c:dLbl>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Avenir Next LT Pro" panose="020B0504020202020204" pitchFamily="34" charset="0"/>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19'!$C$38:$C$40</c:f>
              <c:strCache>
                <c:ptCount val="3"/>
                <c:pt idx="0">
                  <c:v>TN</c:v>
                </c:pt>
                <c:pt idx="1">
                  <c:v>DGII</c:v>
                </c:pt>
                <c:pt idx="2">
                  <c:v>DGA</c:v>
                </c:pt>
              </c:strCache>
            </c:strRef>
          </c:cat>
          <c:val>
            <c:numRef>
              <c:f>'Gráfico 19'!$E$38:$E$40</c:f>
              <c:numCache>
                <c:formatCode>#,##0.0,,</c:formatCode>
                <c:ptCount val="3"/>
                <c:pt idx="0">
                  <c:v>61383601335.919998</c:v>
                </c:pt>
                <c:pt idx="1">
                  <c:v>905116351379.57996</c:v>
                </c:pt>
                <c:pt idx="2">
                  <c:v>280623439775</c:v>
                </c:pt>
              </c:numCache>
            </c:numRef>
          </c:val>
          <c:extLst>
            <c:ext xmlns:c16="http://schemas.microsoft.com/office/drawing/2014/chart" uri="{C3380CC4-5D6E-409C-BE32-E72D297353CC}">
              <c16:uniqueId val="{00000007-442C-4705-855D-2ACB6B3535B2}"/>
            </c:ext>
          </c:extLst>
        </c:ser>
        <c:ser>
          <c:idx val="2"/>
          <c:order val="2"/>
          <c:tx>
            <c:strRef>
              <c:f>'Gráfico 19'!$F$37</c:f>
              <c:strCache>
                <c:ptCount val="1"/>
                <c:pt idx="0">
                  <c:v>Recaudado 2025</c:v>
                </c:pt>
              </c:strCache>
            </c:strRef>
          </c:tx>
          <c:spPr>
            <a:solidFill>
              <a:srgbClr val="DDEBF7"/>
            </a:solidFill>
            <a:ln>
              <a:noFill/>
            </a:ln>
            <a:effectLst/>
          </c:spPr>
          <c:invertIfNegative val="0"/>
          <c:dLbls>
            <c:dLbl>
              <c:idx val="0"/>
              <c:layout>
                <c:manualLayout>
                  <c:x val="-1.9583273423984665E-3"/>
                  <c:y val="-4.038798492305910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42C-4705-855D-2ACB6B3535B2}"/>
                </c:ext>
              </c:extLst>
            </c:dLbl>
            <c:dLbl>
              <c:idx val="1"/>
              <c:layout>
                <c:manualLayout>
                  <c:x val="-4.313284882634375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42C-4705-855D-2ACB6B3535B2}"/>
                </c:ext>
              </c:extLst>
            </c:dLbl>
            <c:dLbl>
              <c:idx val="2"/>
              <c:layout>
                <c:manualLayout>
                  <c:x val="2.1348594918748336E-3"/>
                  <c:y val="6.599647708946240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42C-4705-855D-2ACB6B3535B2}"/>
                </c:ext>
              </c:extLst>
            </c:dLbl>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Avenir Next LT Pro" panose="020B0504020202020204" pitchFamily="34" charset="0"/>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 19'!$C$38:$C$40</c:f>
              <c:strCache>
                <c:ptCount val="3"/>
                <c:pt idx="0">
                  <c:v>TN</c:v>
                </c:pt>
                <c:pt idx="1">
                  <c:v>DGII</c:v>
                </c:pt>
                <c:pt idx="2">
                  <c:v>DGA</c:v>
                </c:pt>
              </c:strCache>
            </c:strRef>
          </c:cat>
          <c:val>
            <c:numRef>
              <c:f>'Gráfico 19'!$F$38:$F$40</c:f>
              <c:numCache>
                <c:formatCode>#,##0.0,,</c:formatCode>
                <c:ptCount val="3"/>
                <c:pt idx="0">
                  <c:v>37069839107.450005</c:v>
                </c:pt>
                <c:pt idx="1">
                  <c:v>913792880810.99011</c:v>
                </c:pt>
                <c:pt idx="2">
                  <c:v>264089653964.91995</c:v>
                </c:pt>
              </c:numCache>
            </c:numRef>
          </c:val>
          <c:extLst>
            <c:ext xmlns:c16="http://schemas.microsoft.com/office/drawing/2014/chart" uri="{C3380CC4-5D6E-409C-BE32-E72D297353CC}">
              <c16:uniqueId val="{0000000B-442C-4705-855D-2ACB6B3535B2}"/>
            </c:ext>
          </c:extLst>
        </c:ser>
        <c:dLbls>
          <c:dLblPos val="outEnd"/>
          <c:showLegendKey val="0"/>
          <c:showVal val="1"/>
          <c:showCatName val="0"/>
          <c:showSerName val="0"/>
          <c:showPercent val="0"/>
          <c:showBubbleSize val="0"/>
        </c:dLbls>
        <c:gapWidth val="219"/>
        <c:overlap val="-27"/>
        <c:axId val="1681489583"/>
        <c:axId val="1681481263"/>
      </c:barChart>
      <c:catAx>
        <c:axId val="1681489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Avenir Next LT Pro" panose="020B0504020202020204" pitchFamily="34" charset="0"/>
                <a:ea typeface="+mn-ea"/>
                <a:cs typeface="+mn-cs"/>
              </a:defRPr>
            </a:pPr>
            <a:endParaRPr lang="es-DO"/>
          </a:p>
        </c:txPr>
        <c:crossAx val="1681481263"/>
        <c:crosses val="autoZero"/>
        <c:auto val="1"/>
        <c:lblAlgn val="ctr"/>
        <c:lblOffset val="100"/>
        <c:noMultiLvlLbl val="0"/>
      </c:catAx>
      <c:valAx>
        <c:axId val="1681481263"/>
        <c:scaling>
          <c:orientation val="minMax"/>
        </c:scaling>
        <c:delete val="1"/>
        <c:axPos val="l"/>
        <c:numFmt formatCode="#,##0.0,," sourceLinked="1"/>
        <c:majorTickMark val="none"/>
        <c:minorTickMark val="none"/>
        <c:tickLblPos val="nextTo"/>
        <c:crossAx val="1681489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ysClr val="windowText" lastClr="000000"/>
              </a:solidFill>
              <a:latin typeface="Avenir Next LT Pro" panose="020B0504020202020204" pitchFamily="34" charset="0"/>
              <a:ea typeface="+mn-ea"/>
              <a:cs typeface="+mn-cs"/>
            </a:defRPr>
          </a:pPr>
          <a:endParaRPr lang="es-DO"/>
        </a:p>
      </c:txPr>
    </c:legend>
    <c:plotVisOnly val="1"/>
    <c:dispBlanksAs val="gap"/>
    <c:showDLblsOverMax val="0"/>
  </c:chart>
  <c:spPr>
    <a:noFill/>
    <a:ln w="9525" cap="flat" cmpd="sng" algn="ctr">
      <a:noFill/>
      <a:round/>
    </a:ln>
    <a:effectLst/>
  </c:spPr>
  <c:txPr>
    <a:bodyPr/>
    <a:lstStyle/>
    <a:p>
      <a:pPr>
        <a:defRPr sz="1050" b="1">
          <a:solidFill>
            <a:sysClr val="windowText" lastClr="000000"/>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 2'!$B$46</c:f>
              <c:strCache>
                <c:ptCount val="1"/>
                <c:pt idx="0">
                  <c:v>2024</c:v>
                </c:pt>
              </c:strCache>
            </c:strRef>
          </c:tx>
          <c:spPr>
            <a:solidFill>
              <a:schemeClr val="accent1"/>
            </a:solidFill>
            <a:ln>
              <a:noFill/>
            </a:ln>
            <a:effectLst/>
          </c:spPr>
          <c:invertIfNegative val="0"/>
          <c:dPt>
            <c:idx val="0"/>
            <c:invertIfNegative val="0"/>
            <c:bubble3D val="0"/>
            <c:spPr>
              <a:solidFill>
                <a:srgbClr val="305496"/>
              </a:solidFill>
              <a:ln>
                <a:noFill/>
              </a:ln>
              <a:effectLst/>
            </c:spPr>
            <c:extLst>
              <c:ext xmlns:c16="http://schemas.microsoft.com/office/drawing/2014/chart" uri="{C3380CC4-5D6E-409C-BE32-E72D297353CC}">
                <c16:uniqueId val="{00000001-9797-4A46-9846-29314AA7F53B}"/>
              </c:ext>
            </c:extLst>
          </c:dPt>
          <c:dLbls>
            <c:dLbl>
              <c:idx val="1"/>
              <c:layout>
                <c:manualLayout>
                  <c:x val="0"/>
                  <c:y val="-2.09073734214933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97-4A46-9846-29314AA7F53B}"/>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2'!$A$47:$A$51</c:f>
              <c:strCache>
                <c:ptCount val="5"/>
                <c:pt idx="0">
                  <c:v>Zona Euro</c:v>
                </c:pt>
                <c:pt idx="1">
                  <c:v>Alemania </c:v>
                </c:pt>
                <c:pt idx="2">
                  <c:v>Francia</c:v>
                </c:pt>
                <c:pt idx="3">
                  <c:v>Italia</c:v>
                </c:pt>
                <c:pt idx="4">
                  <c:v>España</c:v>
                </c:pt>
              </c:strCache>
            </c:strRef>
          </c:cat>
          <c:val>
            <c:numRef>
              <c:f>'Gráfico 2'!$B$47:$B$51</c:f>
              <c:numCache>
                <c:formatCode>General</c:formatCode>
                <c:ptCount val="5"/>
                <c:pt idx="0">
                  <c:v>0.9</c:v>
                </c:pt>
                <c:pt idx="1">
                  <c:v>-0.5</c:v>
                </c:pt>
                <c:pt idx="2">
                  <c:v>1.1000000000000001</c:v>
                </c:pt>
                <c:pt idx="3">
                  <c:v>0.7</c:v>
                </c:pt>
                <c:pt idx="4">
                  <c:v>3.5</c:v>
                </c:pt>
              </c:numCache>
            </c:numRef>
          </c:val>
          <c:extLst>
            <c:ext xmlns:c16="http://schemas.microsoft.com/office/drawing/2014/chart" uri="{C3380CC4-5D6E-409C-BE32-E72D297353CC}">
              <c16:uniqueId val="{00000003-9797-4A46-9846-29314AA7F53B}"/>
            </c:ext>
          </c:extLst>
        </c:ser>
        <c:ser>
          <c:idx val="1"/>
          <c:order val="1"/>
          <c:tx>
            <c:strRef>
              <c:f>'Gráfico 2'!$C$46</c:f>
              <c:strCache>
                <c:ptCount val="1"/>
                <c:pt idx="0">
                  <c:v>2025</c:v>
                </c:pt>
              </c:strCache>
            </c:strRef>
          </c:tx>
          <c:spPr>
            <a:solidFill>
              <a:srgbClr val="1F4E78"/>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2'!$A$47:$A$51</c:f>
              <c:strCache>
                <c:ptCount val="5"/>
                <c:pt idx="0">
                  <c:v>Zona Euro</c:v>
                </c:pt>
                <c:pt idx="1">
                  <c:v>Alemania </c:v>
                </c:pt>
                <c:pt idx="2">
                  <c:v>Francia</c:v>
                </c:pt>
                <c:pt idx="3">
                  <c:v>Italia</c:v>
                </c:pt>
                <c:pt idx="4">
                  <c:v>España</c:v>
                </c:pt>
              </c:strCache>
            </c:strRef>
          </c:cat>
          <c:val>
            <c:numRef>
              <c:f>'Gráfico 2'!$C$47:$C$51</c:f>
              <c:numCache>
                <c:formatCode>General</c:formatCode>
                <c:ptCount val="5"/>
                <c:pt idx="0">
                  <c:v>1.4</c:v>
                </c:pt>
                <c:pt idx="1">
                  <c:v>0.2</c:v>
                </c:pt>
                <c:pt idx="2">
                  <c:v>0.8</c:v>
                </c:pt>
                <c:pt idx="3">
                  <c:v>0.5</c:v>
                </c:pt>
                <c:pt idx="4">
                  <c:v>2.9</c:v>
                </c:pt>
              </c:numCache>
            </c:numRef>
          </c:val>
          <c:extLst>
            <c:ext xmlns:c16="http://schemas.microsoft.com/office/drawing/2014/chart" uri="{C3380CC4-5D6E-409C-BE32-E72D297353CC}">
              <c16:uniqueId val="{00000004-9797-4A46-9846-29314AA7F53B}"/>
            </c:ext>
          </c:extLst>
        </c:ser>
        <c:dLbls>
          <c:showLegendKey val="0"/>
          <c:showVal val="0"/>
          <c:showCatName val="0"/>
          <c:showSerName val="0"/>
          <c:showPercent val="0"/>
          <c:showBubbleSize val="0"/>
        </c:dLbls>
        <c:gapWidth val="219"/>
        <c:overlap val="-27"/>
        <c:axId val="361959520"/>
        <c:axId val="361971040"/>
      </c:barChart>
      <c:catAx>
        <c:axId val="361959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crossAx val="361971040"/>
        <c:crosses val="autoZero"/>
        <c:auto val="1"/>
        <c:lblAlgn val="ctr"/>
        <c:lblOffset val="100"/>
        <c:noMultiLvlLbl val="0"/>
      </c:catAx>
      <c:valAx>
        <c:axId val="361971040"/>
        <c:scaling>
          <c:orientation val="minMax"/>
        </c:scaling>
        <c:delete val="1"/>
        <c:axPos val="l"/>
        <c:numFmt formatCode="General" sourceLinked="1"/>
        <c:majorTickMark val="none"/>
        <c:minorTickMark val="none"/>
        <c:tickLblPos val="nextTo"/>
        <c:crossAx val="361959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b="1">
          <a:solidFill>
            <a:sysClr val="windowText" lastClr="000000"/>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'Gráfico 20'!$E$40</c:f>
              <c:strCache>
                <c:ptCount val="1"/>
                <c:pt idx="0">
                  <c:v>Gastos corrientes</c:v>
                </c:pt>
              </c:strCache>
            </c:strRef>
          </c:tx>
          <c:spPr>
            <a:solidFill>
              <a:srgbClr val="305496"/>
            </a:solidFill>
            <a:ln>
              <a:noFill/>
            </a:ln>
            <a:effectLst/>
          </c:spPr>
          <c:invertIfNegative val="0"/>
          <c:dLbls>
            <c:spPr>
              <a:noFill/>
              <a:ln>
                <a:noFill/>
              </a:ln>
              <a:effectLst/>
            </c:spPr>
            <c:txPr>
              <a:bodyPr rot="0" spcFirstLastPara="1" vertOverflow="clip" horzOverflow="clip" vert="horz" wrap="square" lIns="38100" tIns="19050" rIns="38100" bIns="19050" anchor="ctr" anchorCtr="1">
                <a:spAutoFit/>
              </a:bodyPr>
              <a:lstStyle/>
              <a:p>
                <a:pPr>
                  <a:defRPr sz="900" b="1" i="0" u="none" strike="noStrike" kern="1200" baseline="0">
                    <a:solidFill>
                      <a:schemeClr val="bg1"/>
                    </a:solidFill>
                    <a:latin typeface="Avenir Next LT Pro" panose="020B0504020202020204" pitchFamily="34" charset="0"/>
                    <a:ea typeface="+mn-ea"/>
                    <a:cs typeface="+mn-cs"/>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20'!$F$39:$G$39</c:f>
              <c:numCache>
                <c:formatCode>General</c:formatCode>
                <c:ptCount val="2"/>
                <c:pt idx="0">
                  <c:v>2024</c:v>
                </c:pt>
                <c:pt idx="1">
                  <c:v>2025</c:v>
                </c:pt>
              </c:numCache>
            </c:numRef>
          </c:cat>
          <c:val>
            <c:numRef>
              <c:f>'Gráfico 20'!$F$40:$G$40</c:f>
              <c:numCache>
                <c:formatCode>_-* #,##0.0,,_-;\-* #,##0.0_-;_-* "-"??_-;_-@_-</c:formatCode>
                <c:ptCount val="2"/>
                <c:pt idx="0">
                  <c:v>1259828622620.3489</c:v>
                </c:pt>
                <c:pt idx="1">
                  <c:v>1313827264792.0803</c:v>
                </c:pt>
              </c:numCache>
            </c:numRef>
          </c:val>
          <c:extLst>
            <c:ext xmlns:c16="http://schemas.microsoft.com/office/drawing/2014/chart" uri="{C3380CC4-5D6E-409C-BE32-E72D297353CC}">
              <c16:uniqueId val="{00000000-E3ED-47F4-87BF-DBBAC40141E5}"/>
            </c:ext>
          </c:extLst>
        </c:ser>
        <c:dLbls>
          <c:showLegendKey val="0"/>
          <c:showVal val="0"/>
          <c:showCatName val="0"/>
          <c:showSerName val="0"/>
          <c:showPercent val="0"/>
          <c:showBubbleSize val="0"/>
        </c:dLbls>
        <c:gapWidth val="150"/>
        <c:overlap val="100"/>
        <c:axId val="2014015072"/>
        <c:axId val="2014004512"/>
      </c:barChart>
      <c:barChart>
        <c:barDir val="col"/>
        <c:grouping val="stacked"/>
        <c:varyColors val="0"/>
        <c:ser>
          <c:idx val="1"/>
          <c:order val="1"/>
          <c:tx>
            <c:strRef>
              <c:f>'Gráfico 20'!$E$41</c:f>
              <c:strCache>
                <c:ptCount val="1"/>
                <c:pt idx="0">
                  <c:v>Gastos de capital</c:v>
                </c:pt>
              </c:strCache>
            </c:strRef>
          </c:tx>
          <c:spPr>
            <a:solidFill>
              <a:schemeClr val="tx2">
                <a:lumMod val="25000"/>
                <a:lumOff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20'!$F$39:$G$39</c:f>
              <c:numCache>
                <c:formatCode>General</c:formatCode>
                <c:ptCount val="2"/>
                <c:pt idx="0">
                  <c:v>2024</c:v>
                </c:pt>
                <c:pt idx="1">
                  <c:v>2025</c:v>
                </c:pt>
              </c:numCache>
            </c:numRef>
          </c:cat>
          <c:val>
            <c:numRef>
              <c:f>'Gráfico 20'!$F$41:$G$41</c:f>
              <c:numCache>
                <c:formatCode>_-* #,##0.0,,_-;\-* #,##0.0_-;_-* "-"??_-;_-@_-</c:formatCode>
                <c:ptCount val="2"/>
                <c:pt idx="0">
                  <c:v>186661572061.02988</c:v>
                </c:pt>
                <c:pt idx="1">
                  <c:v>207751730848.23993</c:v>
                </c:pt>
              </c:numCache>
            </c:numRef>
          </c:val>
          <c:extLst>
            <c:ext xmlns:c16="http://schemas.microsoft.com/office/drawing/2014/chart" uri="{C3380CC4-5D6E-409C-BE32-E72D297353CC}">
              <c16:uniqueId val="{00000001-E3ED-47F4-87BF-DBBAC40141E5}"/>
            </c:ext>
          </c:extLst>
        </c:ser>
        <c:dLbls>
          <c:showLegendKey val="0"/>
          <c:showVal val="0"/>
          <c:showCatName val="0"/>
          <c:showSerName val="0"/>
          <c:showPercent val="0"/>
          <c:showBubbleSize val="0"/>
        </c:dLbls>
        <c:gapWidth val="150"/>
        <c:overlap val="100"/>
        <c:axId val="2030925231"/>
        <c:axId val="2030920431"/>
      </c:barChart>
      <c:catAx>
        <c:axId val="201401507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t" anchorCtr="1"/>
          <a:lstStyle/>
          <a:p>
            <a:pPr>
              <a:defRPr sz="900" b="1" i="0" u="none" strike="noStrike" kern="1200" baseline="0">
                <a:solidFill>
                  <a:schemeClr val="tx1"/>
                </a:solidFill>
                <a:latin typeface="Avenir Next LT Pro" panose="020B0504020202020204" pitchFamily="34" charset="0"/>
                <a:ea typeface="+mn-ea"/>
                <a:cs typeface="+mn-cs"/>
              </a:defRPr>
            </a:pPr>
            <a:endParaRPr lang="es-DO"/>
          </a:p>
        </c:txPr>
        <c:crossAx val="2014004512"/>
        <c:crosses val="autoZero"/>
        <c:auto val="1"/>
        <c:lblAlgn val="ctr"/>
        <c:lblOffset val="100"/>
        <c:tickLblSkip val="1"/>
        <c:tickMarkSkip val="1"/>
        <c:noMultiLvlLbl val="0"/>
      </c:catAx>
      <c:valAx>
        <c:axId val="2014004512"/>
        <c:scaling>
          <c:orientation val="minMax"/>
        </c:scaling>
        <c:delete val="1"/>
        <c:axPos val="l"/>
        <c:numFmt formatCode="_-* #,##0.0,,_-;\-* #,##0.0_-;_-* &quot;-&quot;??_-;_-@_-" sourceLinked="1"/>
        <c:majorTickMark val="out"/>
        <c:minorTickMark val="none"/>
        <c:tickLblPos val="nextTo"/>
        <c:crossAx val="2014015072"/>
        <c:crosses val="autoZero"/>
        <c:crossBetween val="between"/>
      </c:valAx>
      <c:valAx>
        <c:axId val="2030920431"/>
        <c:scaling>
          <c:orientation val="minMax"/>
        </c:scaling>
        <c:delete val="1"/>
        <c:axPos val="r"/>
        <c:numFmt formatCode="_-* #,##0.0,,_-;\-* #,##0.0_-;_-* &quot;-&quot;??_-;_-@_-" sourceLinked="1"/>
        <c:majorTickMark val="out"/>
        <c:minorTickMark val="none"/>
        <c:tickLblPos val="nextTo"/>
        <c:crossAx val="2030925231"/>
        <c:crosses val="max"/>
        <c:crossBetween val="between"/>
      </c:valAx>
      <c:catAx>
        <c:axId val="2030925231"/>
        <c:scaling>
          <c:orientation val="minMax"/>
        </c:scaling>
        <c:delete val="1"/>
        <c:axPos val="b"/>
        <c:numFmt formatCode="General" sourceLinked="1"/>
        <c:majorTickMark val="out"/>
        <c:minorTickMark val="none"/>
        <c:tickLblPos val="nextTo"/>
        <c:crossAx val="2030920431"/>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Avenir Next LT Pro" panose="020B0504020202020204" pitchFamily="34" charset="0"/>
              <a:ea typeface="+mn-ea"/>
              <a:cs typeface="+mn-cs"/>
            </a:defRPr>
          </a:pPr>
          <a:endParaRPr lang="es-D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 22'!$D$45</c:f>
              <c:strCache>
                <c:ptCount val="1"/>
                <c:pt idx="0">
                  <c:v>2024</c:v>
                </c:pt>
              </c:strCache>
            </c:strRef>
          </c:tx>
          <c:spPr>
            <a:solidFill>
              <a:srgbClr val="DDEBF7"/>
            </a:solidFill>
            <a:ln>
              <a:noFill/>
            </a:ln>
            <a:effectLst/>
          </c:spPr>
          <c:invertIfNegative val="0"/>
          <c:dLbls>
            <c:dLbl>
              <c:idx val="0"/>
              <c:layout>
                <c:manualLayout>
                  <c:x val="-5.3359791549011146E-2"/>
                  <c:y val="5.40320158150901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02-49F0-B20D-B95A2BA70A59}"/>
                </c:ext>
              </c:extLst>
            </c:dLbl>
            <c:dLbl>
              <c:idx val="1"/>
              <c:layout>
                <c:manualLayout>
                  <c:x val="-2.225371374605015E-2"/>
                  <c:y val="6.44416209655486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602-49F0-B20D-B95A2BA70A59}"/>
                </c:ext>
              </c:extLst>
            </c:dLbl>
            <c:dLbl>
              <c:idx val="2"/>
              <c:layout>
                <c:manualLayout>
                  <c:x val="-1.490488098054801E-2"/>
                  <c:y val="-3.16004964541884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602-49F0-B20D-B95A2BA70A5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lumMod val="60000"/>
                        <a:lumOff val="40000"/>
                      </a:schemeClr>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22'!$C$46:$C$48</c:f>
              <c:strCache>
                <c:ptCount val="3"/>
                <c:pt idx="0">
                  <c:v>Ingresos corrientes</c:v>
                </c:pt>
                <c:pt idx="1">
                  <c:v>Gastos corrientes</c:v>
                </c:pt>
                <c:pt idx="2">
                  <c:v>Resultado Económico</c:v>
                </c:pt>
              </c:strCache>
            </c:strRef>
          </c:cat>
          <c:val>
            <c:numRef>
              <c:f>'Gráfico 22'!$D$46:$D$48</c:f>
              <c:numCache>
                <c:formatCode>#,##0.0,,</c:formatCode>
                <c:ptCount val="3"/>
                <c:pt idx="0">
                  <c:v>1211190807665.8501</c:v>
                </c:pt>
                <c:pt idx="1">
                  <c:v>1259828622620.3503</c:v>
                </c:pt>
                <c:pt idx="2">
                  <c:v>-48637814954.500244</c:v>
                </c:pt>
              </c:numCache>
            </c:numRef>
          </c:val>
          <c:extLst>
            <c:ext xmlns:c16="http://schemas.microsoft.com/office/drawing/2014/chart" uri="{C3380CC4-5D6E-409C-BE32-E72D297353CC}">
              <c16:uniqueId val="{00000003-1602-49F0-B20D-B95A2BA70A59}"/>
            </c:ext>
          </c:extLst>
        </c:ser>
        <c:ser>
          <c:idx val="1"/>
          <c:order val="1"/>
          <c:tx>
            <c:strRef>
              <c:f>'Gráfico 22'!$E$45</c:f>
              <c:strCache>
                <c:ptCount val="1"/>
                <c:pt idx="0">
                  <c:v>2025</c:v>
                </c:pt>
              </c:strCache>
            </c:strRef>
          </c:tx>
          <c:spPr>
            <a:solidFill>
              <a:srgbClr val="305496"/>
            </a:solidFill>
            <a:ln>
              <a:noFill/>
            </a:ln>
            <a:effectLst/>
          </c:spPr>
          <c:invertIfNegative val="0"/>
          <c:dLbls>
            <c:dLbl>
              <c:idx val="0"/>
              <c:layout>
                <c:manualLayout>
                  <c:x val="-3.5803128065400548E-3"/>
                  <c:y val="5.403201581508995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602-49F0-B20D-B95A2BA70A59}"/>
                </c:ext>
              </c:extLst>
            </c:dLbl>
            <c:dLbl>
              <c:idx val="1"/>
              <c:layout>
                <c:manualLayout>
                  <c:x val="6.3527729854081305E-3"/>
                  <c:y val="-3.22208104827742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602-49F0-B20D-B95A2BA70A59}"/>
                </c:ext>
              </c:extLst>
            </c:dLbl>
            <c:dLbl>
              <c:idx val="2"/>
              <c:layout>
                <c:manualLayout>
                  <c:x val="2.5007165627796417E-2"/>
                  <c:y val="-2.82794696099403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602-49F0-B20D-B95A2BA70A5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305496"/>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22'!$C$46:$C$48</c:f>
              <c:strCache>
                <c:ptCount val="3"/>
                <c:pt idx="0">
                  <c:v>Ingresos corrientes</c:v>
                </c:pt>
                <c:pt idx="1">
                  <c:v>Gastos corrientes</c:v>
                </c:pt>
                <c:pt idx="2">
                  <c:v>Resultado Económico</c:v>
                </c:pt>
              </c:strCache>
            </c:strRef>
          </c:cat>
          <c:val>
            <c:numRef>
              <c:f>'Gráfico 22'!$E$46:$E$48</c:f>
              <c:numCache>
                <c:formatCode>#,##0.0,,</c:formatCode>
                <c:ptCount val="3"/>
                <c:pt idx="0">
                  <c:v>1246559431586.78</c:v>
                </c:pt>
                <c:pt idx="1">
                  <c:v>1313827264792.0774</c:v>
                </c:pt>
                <c:pt idx="2">
                  <c:v>-67267833205.297363</c:v>
                </c:pt>
              </c:numCache>
            </c:numRef>
          </c:val>
          <c:extLst>
            <c:ext xmlns:c16="http://schemas.microsoft.com/office/drawing/2014/chart" uri="{C3380CC4-5D6E-409C-BE32-E72D297353CC}">
              <c16:uniqueId val="{00000007-1602-49F0-B20D-B95A2BA70A59}"/>
            </c:ext>
          </c:extLst>
        </c:ser>
        <c:dLbls>
          <c:showLegendKey val="0"/>
          <c:showVal val="0"/>
          <c:showCatName val="0"/>
          <c:showSerName val="0"/>
          <c:showPercent val="0"/>
          <c:showBubbleSize val="0"/>
        </c:dLbls>
        <c:gapWidth val="219"/>
        <c:overlap val="-27"/>
        <c:axId val="1443442784"/>
        <c:axId val="1443440384"/>
      </c:barChart>
      <c:catAx>
        <c:axId val="1443442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Avenir Next LT Pro" panose="020B0504020202020204" pitchFamily="34" charset="0"/>
                <a:ea typeface="+mn-ea"/>
                <a:cs typeface="+mn-cs"/>
              </a:defRPr>
            </a:pPr>
            <a:endParaRPr lang="es-DO"/>
          </a:p>
        </c:txPr>
        <c:crossAx val="1443440384"/>
        <c:crosses val="autoZero"/>
        <c:auto val="1"/>
        <c:lblAlgn val="ctr"/>
        <c:lblOffset val="100"/>
        <c:noMultiLvlLbl val="0"/>
      </c:catAx>
      <c:valAx>
        <c:axId val="1443440384"/>
        <c:scaling>
          <c:orientation val="minMax"/>
        </c:scaling>
        <c:delete val="1"/>
        <c:axPos val="l"/>
        <c:numFmt formatCode="#,##0.0,," sourceLinked="1"/>
        <c:majorTickMark val="none"/>
        <c:minorTickMark val="none"/>
        <c:tickLblPos val="nextTo"/>
        <c:crossAx val="1443442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 23'!$C$47</c:f>
              <c:strCache>
                <c:ptCount val="1"/>
                <c:pt idx="0">
                  <c:v>2024</c:v>
                </c:pt>
              </c:strCache>
            </c:strRef>
          </c:tx>
          <c:spPr>
            <a:solidFill>
              <a:srgbClr val="DDEBF7"/>
            </a:solidFill>
            <a:ln>
              <a:noFill/>
            </a:ln>
            <a:effectLst>
              <a:outerShdw blurRad="50800" dist="38100" dir="2700000" algn="tl" rotWithShape="0">
                <a:prstClr val="black">
                  <a:alpha val="3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5"/>
                    </a:solidFill>
                    <a:latin typeface="Avenir Next LT Pro" panose="020B0504020202020204" pitchFamily="34" charset="0"/>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23'!$B$48:$B$50</c:f>
              <c:strCache>
                <c:ptCount val="3"/>
                <c:pt idx="0">
                  <c:v>Ingresos de Capital</c:v>
                </c:pt>
                <c:pt idx="1">
                  <c:v>Gastos de Capital </c:v>
                </c:pt>
                <c:pt idx="2">
                  <c:v>Resultado de Capital </c:v>
                </c:pt>
              </c:strCache>
            </c:strRef>
          </c:cat>
          <c:val>
            <c:numRef>
              <c:f>'Gráfico 23'!$C$48:$C$50</c:f>
              <c:numCache>
                <c:formatCode>#,##0.0,,</c:formatCode>
                <c:ptCount val="3"/>
                <c:pt idx="0">
                  <c:v>3675284936.8799992</c:v>
                </c:pt>
                <c:pt idx="1">
                  <c:v>186661572061.03058</c:v>
                </c:pt>
                <c:pt idx="2">
                  <c:v>-182986287124.15057</c:v>
                </c:pt>
              </c:numCache>
            </c:numRef>
          </c:val>
          <c:extLst>
            <c:ext xmlns:c16="http://schemas.microsoft.com/office/drawing/2014/chart" uri="{C3380CC4-5D6E-409C-BE32-E72D297353CC}">
              <c16:uniqueId val="{00000000-6D7E-4E89-A6F1-7BE896B2F2AB}"/>
            </c:ext>
          </c:extLst>
        </c:ser>
        <c:ser>
          <c:idx val="1"/>
          <c:order val="1"/>
          <c:tx>
            <c:strRef>
              <c:f>'Gráfico 23'!$D$47</c:f>
              <c:strCache>
                <c:ptCount val="1"/>
                <c:pt idx="0">
                  <c:v>2025</c:v>
                </c:pt>
              </c:strCache>
            </c:strRef>
          </c:tx>
          <c:spPr>
            <a:solidFill>
              <a:srgbClr val="305496"/>
            </a:solidFill>
            <a:ln>
              <a:solidFill>
                <a:schemeClr val="accent3">
                  <a:lumMod val="60000"/>
                  <a:lumOff val="40000"/>
                </a:schemeClr>
              </a:solidFill>
            </a:ln>
            <a:effectLst>
              <a:outerShdw blurRad="50800" dist="38100" dir="2700000" algn="tl" rotWithShape="0">
                <a:prstClr val="black">
                  <a:alpha val="30000"/>
                </a:prst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5">
                        <a:lumMod val="75000"/>
                      </a:schemeClr>
                    </a:solidFill>
                    <a:latin typeface="Avenir Next LT Pro" panose="020B0504020202020204" pitchFamily="34" charset="0"/>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23'!$B$48:$B$50</c:f>
              <c:strCache>
                <c:ptCount val="3"/>
                <c:pt idx="0">
                  <c:v>Ingresos de Capital</c:v>
                </c:pt>
                <c:pt idx="1">
                  <c:v>Gastos de Capital </c:v>
                </c:pt>
                <c:pt idx="2">
                  <c:v>Resultado de Capital </c:v>
                </c:pt>
              </c:strCache>
            </c:strRef>
          </c:cat>
          <c:val>
            <c:numRef>
              <c:f>'Gráfico 23'!$D$48:$D$50</c:f>
              <c:numCache>
                <c:formatCode>#,##0.0,,</c:formatCode>
                <c:ptCount val="3"/>
                <c:pt idx="0">
                  <c:v>1626881638.9200003</c:v>
                </c:pt>
                <c:pt idx="1">
                  <c:v>207751730848.23959</c:v>
                </c:pt>
                <c:pt idx="2">
                  <c:v>-206124849209.31958</c:v>
                </c:pt>
              </c:numCache>
            </c:numRef>
          </c:val>
          <c:extLst>
            <c:ext xmlns:c16="http://schemas.microsoft.com/office/drawing/2014/chart" uri="{C3380CC4-5D6E-409C-BE32-E72D297353CC}">
              <c16:uniqueId val="{00000001-6D7E-4E89-A6F1-7BE896B2F2AB}"/>
            </c:ext>
          </c:extLst>
        </c:ser>
        <c:dLbls>
          <c:showLegendKey val="0"/>
          <c:showVal val="0"/>
          <c:showCatName val="0"/>
          <c:showSerName val="0"/>
          <c:showPercent val="0"/>
          <c:showBubbleSize val="0"/>
        </c:dLbls>
        <c:gapWidth val="141"/>
        <c:overlap val="-100"/>
        <c:axId val="1475057423"/>
        <c:axId val="1475065327"/>
      </c:barChart>
      <c:catAx>
        <c:axId val="1475057423"/>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Avenir Next LT Pro" panose="020B0504020202020204" pitchFamily="34" charset="0"/>
                <a:ea typeface="+mn-ea"/>
                <a:cs typeface="+mn-cs"/>
              </a:defRPr>
            </a:pPr>
            <a:endParaRPr lang="es-DO"/>
          </a:p>
        </c:txPr>
        <c:crossAx val="1475065327"/>
        <c:crosses val="autoZero"/>
        <c:auto val="1"/>
        <c:lblAlgn val="ctr"/>
        <c:lblOffset val="100"/>
        <c:noMultiLvlLbl val="0"/>
      </c:catAx>
      <c:valAx>
        <c:axId val="1475065327"/>
        <c:scaling>
          <c:orientation val="minMax"/>
        </c:scaling>
        <c:delete val="1"/>
        <c:axPos val="l"/>
        <c:numFmt formatCode="#,##0.0,," sourceLinked="1"/>
        <c:majorTickMark val="out"/>
        <c:minorTickMark val="none"/>
        <c:tickLblPos val="nextTo"/>
        <c:crossAx val="14750574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venir Next LT Pro" panose="020B0504020202020204" pitchFamily="34" charset="0"/>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2319542633788256E-2"/>
          <c:y val="0.11165800255279998"/>
          <c:w val="0.97484276729559749"/>
          <c:h val="0.81527512456706219"/>
        </c:manualLayout>
      </c:layout>
      <c:barChart>
        <c:barDir val="col"/>
        <c:grouping val="clustered"/>
        <c:varyColors val="0"/>
        <c:ser>
          <c:idx val="0"/>
          <c:order val="0"/>
          <c:tx>
            <c:strRef>
              <c:f>'Gráfico 24'!$C$52</c:f>
              <c:strCache>
                <c:ptCount val="1"/>
                <c:pt idx="0">
                  <c:v>2024</c:v>
                </c:pt>
              </c:strCache>
            </c:strRef>
          </c:tx>
          <c:spPr>
            <a:solidFill>
              <a:schemeClr val="accent1">
                <a:lumMod val="75000"/>
              </a:schemeClr>
            </a:solidFill>
            <a:ln>
              <a:noFill/>
            </a:ln>
            <a:effectLst>
              <a:outerShdw blurRad="50800" dist="38100" dir="2700000" algn="tl" rotWithShape="0">
                <a:prstClr val="black">
                  <a:alpha val="30000"/>
                </a:prstClr>
              </a:outerShdw>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chemeClr val="accent1">
                        <a:lumMod val="75000"/>
                      </a:schemeClr>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24'!$B$53:$B$55</c:f>
              <c:strCache>
                <c:ptCount val="3"/>
                <c:pt idx="0">
                  <c:v>Ingresos</c:v>
                </c:pt>
                <c:pt idx="1">
                  <c:v>Gastos</c:v>
                </c:pt>
                <c:pt idx="2">
                  <c:v>Resultado Financiero</c:v>
                </c:pt>
              </c:strCache>
            </c:strRef>
          </c:cat>
          <c:val>
            <c:numRef>
              <c:f>'Gráfico 24'!$C$53:$C$55</c:f>
              <c:numCache>
                <c:formatCode>#,##0.0,,</c:formatCode>
                <c:ptCount val="3"/>
                <c:pt idx="0">
                  <c:v>1214866092602.7305</c:v>
                </c:pt>
                <c:pt idx="1">
                  <c:v>1446490194681.3838</c:v>
                </c:pt>
                <c:pt idx="2">
                  <c:v>-231624102078.65332</c:v>
                </c:pt>
              </c:numCache>
            </c:numRef>
          </c:val>
          <c:extLst>
            <c:ext xmlns:c16="http://schemas.microsoft.com/office/drawing/2014/chart" uri="{C3380CC4-5D6E-409C-BE32-E72D297353CC}">
              <c16:uniqueId val="{00000000-1882-4591-9808-4A75BB808028}"/>
            </c:ext>
          </c:extLst>
        </c:ser>
        <c:ser>
          <c:idx val="1"/>
          <c:order val="1"/>
          <c:tx>
            <c:strRef>
              <c:f>'Gráfico 24'!$D$52</c:f>
              <c:strCache>
                <c:ptCount val="1"/>
                <c:pt idx="0">
                  <c:v>2025</c:v>
                </c:pt>
              </c:strCache>
            </c:strRef>
          </c:tx>
          <c:spPr>
            <a:solidFill>
              <a:srgbClr val="DDEBF7"/>
            </a:solidFill>
            <a:ln>
              <a:noFill/>
            </a:ln>
            <a:effectLst>
              <a:outerShdw blurRad="50800" dist="38100" dir="2700000" algn="tl" rotWithShape="0">
                <a:prstClr val="black">
                  <a:alpha val="30000"/>
                </a:prstClr>
              </a:outerShdw>
            </a:effectLst>
          </c:spPr>
          <c:invertIfNegative val="0"/>
          <c:dLbls>
            <c:dLbl>
              <c:idx val="0"/>
              <c:layout>
                <c:manualLayout>
                  <c:x val="1.3076538674518172E-3"/>
                  <c:y val="5.4410997992819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882-4591-9808-4A75BB808028}"/>
                </c:ext>
              </c:extLst>
            </c:dLbl>
            <c:dLbl>
              <c:idx val="1"/>
              <c:layout>
                <c:manualLayout>
                  <c:x val="6.6603638524600399E-3"/>
                  <c:y val="3.12622002582700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882-4591-9808-4A75BB808028}"/>
                </c:ext>
              </c:extLst>
            </c:dLbl>
            <c:dLbl>
              <c:idx val="2"/>
              <c:layout>
                <c:manualLayout>
                  <c:x val="4.3733426975142726E-3"/>
                  <c:y val="-3.271700028603682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882-4591-9808-4A75BB808028}"/>
                </c:ext>
              </c:extLst>
            </c:dLbl>
            <c:spPr>
              <a:noFill/>
              <a:ln>
                <a:noFill/>
              </a:ln>
              <a:effectLst/>
            </c:spPr>
            <c:txPr>
              <a:bodyPr rot="0" spcFirstLastPara="1" vertOverflow="ellipsis" vert="horz" wrap="square" anchor="ctr" anchorCtr="1"/>
              <a:lstStyle/>
              <a:p>
                <a:pPr>
                  <a:defRPr sz="1050" b="1" i="0" u="none" strike="noStrike" kern="1200" baseline="0">
                    <a:solidFill>
                      <a:schemeClr val="accent5">
                        <a:lumMod val="50000"/>
                      </a:schemeClr>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24'!$B$53:$B$55</c:f>
              <c:strCache>
                <c:ptCount val="3"/>
                <c:pt idx="0">
                  <c:v>Ingresos</c:v>
                </c:pt>
                <c:pt idx="1">
                  <c:v>Gastos</c:v>
                </c:pt>
                <c:pt idx="2">
                  <c:v>Resultado Financiero</c:v>
                </c:pt>
              </c:strCache>
            </c:strRef>
          </c:cat>
          <c:val>
            <c:numRef>
              <c:f>'Gráfico 24'!$D$53:$D$55</c:f>
              <c:numCache>
                <c:formatCode>#,##0.0,,</c:formatCode>
                <c:ptCount val="3"/>
                <c:pt idx="0">
                  <c:v>1248186313225.7</c:v>
                </c:pt>
                <c:pt idx="1">
                  <c:v>1521578995640.3169</c:v>
                </c:pt>
                <c:pt idx="2">
                  <c:v>-273392682414.61694</c:v>
                </c:pt>
              </c:numCache>
            </c:numRef>
          </c:val>
          <c:extLst>
            <c:ext xmlns:c16="http://schemas.microsoft.com/office/drawing/2014/chart" uri="{C3380CC4-5D6E-409C-BE32-E72D297353CC}">
              <c16:uniqueId val="{00000004-1882-4591-9808-4A75BB808028}"/>
            </c:ext>
          </c:extLst>
        </c:ser>
        <c:dLbls>
          <c:showLegendKey val="0"/>
          <c:showVal val="0"/>
          <c:showCatName val="0"/>
          <c:showSerName val="0"/>
          <c:showPercent val="0"/>
          <c:showBubbleSize val="0"/>
        </c:dLbls>
        <c:gapWidth val="131"/>
        <c:overlap val="-45"/>
        <c:axId val="1877128703"/>
        <c:axId val="1877136607"/>
      </c:barChart>
      <c:catAx>
        <c:axId val="1877128703"/>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Avenir Next LT Pro" panose="020B0504020202020204" pitchFamily="34" charset="0"/>
                <a:ea typeface="+mn-ea"/>
                <a:cs typeface="+mn-cs"/>
              </a:defRPr>
            </a:pPr>
            <a:endParaRPr lang="es-DO"/>
          </a:p>
        </c:txPr>
        <c:crossAx val="1877136607"/>
        <c:crosses val="autoZero"/>
        <c:auto val="1"/>
        <c:lblAlgn val="ctr"/>
        <c:lblOffset val="100"/>
        <c:noMultiLvlLbl val="0"/>
      </c:catAx>
      <c:valAx>
        <c:axId val="1877136607"/>
        <c:scaling>
          <c:orientation val="minMax"/>
        </c:scaling>
        <c:delete val="1"/>
        <c:axPos val="l"/>
        <c:numFmt formatCode="#,##0.0,," sourceLinked="1"/>
        <c:majorTickMark val="none"/>
        <c:minorTickMark val="none"/>
        <c:tickLblPos val="nextTo"/>
        <c:crossAx val="1877128703"/>
        <c:crosses val="autoZero"/>
        <c:crossBetween val="between"/>
      </c:valAx>
      <c:spPr>
        <a:noFill/>
        <a:ln>
          <a:noFill/>
        </a:ln>
        <a:effectLst/>
      </c:spPr>
    </c:plotArea>
    <c:legend>
      <c:legendPos val="b"/>
      <c:layout>
        <c:manualLayout>
          <c:xMode val="edge"/>
          <c:yMode val="edge"/>
          <c:x val="0.45368833133146491"/>
          <c:y val="0.87926696108678171"/>
          <c:w val="9.7143022376440236E-2"/>
          <c:h val="5.3993852500686015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venir Next LT Pro" panose="020B0504020202020204" pitchFamily="34" charset="0"/>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305496"/>
              </a:solidFill>
              <a:ln>
                <a:noFill/>
              </a:ln>
              <a:effectLst/>
            </c:spPr>
            <c:extLst>
              <c:ext xmlns:c16="http://schemas.microsoft.com/office/drawing/2014/chart" uri="{C3380CC4-5D6E-409C-BE32-E72D297353CC}">
                <c16:uniqueId val="{00000001-E698-4A63-89C1-A99D2CD2B6EB}"/>
              </c:ext>
            </c:extLst>
          </c:dPt>
          <c:dPt>
            <c:idx val="1"/>
            <c:invertIfNegative val="0"/>
            <c:bubble3D val="0"/>
            <c:spPr>
              <a:solidFill>
                <a:srgbClr val="1F4E78"/>
              </a:solidFill>
              <a:ln>
                <a:noFill/>
              </a:ln>
              <a:effectLst/>
            </c:spPr>
            <c:extLst>
              <c:ext xmlns:c16="http://schemas.microsoft.com/office/drawing/2014/chart" uri="{C3380CC4-5D6E-409C-BE32-E72D297353CC}">
                <c16:uniqueId val="{00000003-E698-4A63-89C1-A99D2CD2B6EB}"/>
              </c:ext>
            </c:extLst>
          </c:dPt>
          <c:dLbls>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3'!$B$53:$C$53</c:f>
              <c:numCache>
                <c:formatCode>General</c:formatCode>
                <c:ptCount val="2"/>
                <c:pt idx="0">
                  <c:v>2024</c:v>
                </c:pt>
                <c:pt idx="1">
                  <c:v>2025</c:v>
                </c:pt>
              </c:numCache>
            </c:numRef>
          </c:cat>
          <c:val>
            <c:numRef>
              <c:f>'Gráfico 3'!$B$54:$C$54</c:f>
              <c:numCache>
                <c:formatCode>#,##0.0</c:formatCode>
                <c:ptCount val="2"/>
                <c:pt idx="0">
                  <c:v>5</c:v>
                </c:pt>
                <c:pt idx="1">
                  <c:v>5</c:v>
                </c:pt>
              </c:numCache>
            </c:numRef>
          </c:val>
          <c:extLst>
            <c:ext xmlns:c16="http://schemas.microsoft.com/office/drawing/2014/chart" uri="{C3380CC4-5D6E-409C-BE32-E72D297353CC}">
              <c16:uniqueId val="{00000004-E698-4A63-89C1-A99D2CD2B6EB}"/>
            </c:ext>
          </c:extLst>
        </c:ser>
        <c:dLbls>
          <c:showLegendKey val="0"/>
          <c:showVal val="0"/>
          <c:showCatName val="0"/>
          <c:showSerName val="0"/>
          <c:showPercent val="0"/>
          <c:showBubbleSize val="0"/>
        </c:dLbls>
        <c:gapWidth val="219"/>
        <c:overlap val="-27"/>
        <c:axId val="153251247"/>
        <c:axId val="153252207"/>
      </c:barChart>
      <c:catAx>
        <c:axId val="153251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crossAx val="153252207"/>
        <c:crosses val="autoZero"/>
        <c:auto val="1"/>
        <c:lblAlgn val="ctr"/>
        <c:lblOffset val="100"/>
        <c:noMultiLvlLbl val="0"/>
      </c:catAx>
      <c:valAx>
        <c:axId val="153252207"/>
        <c:scaling>
          <c:orientation val="minMax"/>
        </c:scaling>
        <c:delete val="1"/>
        <c:axPos val="l"/>
        <c:numFmt formatCode="#,##0.0" sourceLinked="1"/>
        <c:majorTickMark val="none"/>
        <c:minorTickMark val="none"/>
        <c:tickLblPos val="nextTo"/>
        <c:crossAx val="153251247"/>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tx>
            <c:strRef>
              <c:f>'Gráfico 4'!$C$53</c:f>
              <c:strCache>
                <c:ptCount val="1"/>
                <c:pt idx="0">
                  <c:v>2024e</c:v>
                </c:pt>
              </c:strCache>
            </c:strRef>
          </c:tx>
          <c:spPr>
            <a:solidFill>
              <a:srgbClr val="305496"/>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Avenir Next LT Pro" panose="020B0504020202020204" pitchFamily="34" charset="0"/>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'Gráfico 4'!$B$54:$B$57</c:f>
              <c:strCache>
                <c:ptCount val="4"/>
                <c:pt idx="0">
                  <c:v>América Latina y el Caribe</c:v>
                </c:pt>
                <c:pt idx="1">
                  <c:v>América del Sur</c:v>
                </c:pt>
                <c:pt idx="2">
                  <c:v>Centroamérica y México</c:v>
                </c:pt>
                <c:pt idx="3">
                  <c:v>Caribe (sin incluir Guyana)</c:v>
                </c:pt>
              </c:strCache>
            </c:strRef>
          </c:cat>
          <c:val>
            <c:numRef>
              <c:f>'Gráfico 4'!$C$54:$C$57</c:f>
              <c:numCache>
                <c:formatCode>0.0</c:formatCode>
                <c:ptCount val="4"/>
                <c:pt idx="0">
                  <c:v>2.2999999999999998</c:v>
                </c:pt>
                <c:pt idx="1">
                  <c:v>2.4</c:v>
                </c:pt>
                <c:pt idx="2">
                  <c:v>1.8</c:v>
                </c:pt>
                <c:pt idx="3" formatCode="General">
                  <c:v>2.2000000000000002</c:v>
                </c:pt>
              </c:numCache>
            </c:numRef>
          </c:val>
          <c:extLst>
            <c:ext xmlns:c16="http://schemas.microsoft.com/office/drawing/2014/chart" uri="{C3380CC4-5D6E-409C-BE32-E72D297353CC}">
              <c16:uniqueId val="{00000000-D89F-4AED-9B0F-BE607AA12DAE}"/>
            </c:ext>
          </c:extLst>
        </c:ser>
        <c:ser>
          <c:idx val="1"/>
          <c:order val="1"/>
          <c:tx>
            <c:strRef>
              <c:f>'Gráfico 4'!$D$53</c:f>
              <c:strCache>
                <c:ptCount val="1"/>
                <c:pt idx="0">
                  <c:v>2025p</c:v>
                </c:pt>
              </c:strCache>
            </c:strRef>
          </c:tx>
          <c:spPr>
            <a:solidFill>
              <a:srgbClr val="1F4E78"/>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1" i="0" u="none" strike="noStrike" kern="1200" baseline="0">
                    <a:solidFill>
                      <a:sysClr val="windowText" lastClr="000000"/>
                    </a:solidFill>
                    <a:latin typeface="Avenir Next LT Pro" panose="020B0504020202020204" pitchFamily="34" charset="0"/>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'Gráfico 4'!$B$54:$B$57</c:f>
              <c:strCache>
                <c:ptCount val="4"/>
                <c:pt idx="0">
                  <c:v>América Latina y el Caribe</c:v>
                </c:pt>
                <c:pt idx="1">
                  <c:v>América del Sur</c:v>
                </c:pt>
                <c:pt idx="2">
                  <c:v>Centroamérica y México</c:v>
                </c:pt>
                <c:pt idx="3">
                  <c:v>Caribe (sin incluir Guyana)</c:v>
                </c:pt>
              </c:strCache>
            </c:strRef>
          </c:cat>
          <c:val>
            <c:numRef>
              <c:f>'Gráfico 4'!$D$54:$D$57</c:f>
              <c:numCache>
                <c:formatCode>General</c:formatCode>
                <c:ptCount val="4"/>
                <c:pt idx="0">
                  <c:v>2.4</c:v>
                </c:pt>
                <c:pt idx="1">
                  <c:v>2.9</c:v>
                </c:pt>
                <c:pt idx="2" formatCode="0.0">
                  <c:v>1</c:v>
                </c:pt>
                <c:pt idx="3">
                  <c:v>1.9</c:v>
                </c:pt>
              </c:numCache>
            </c:numRef>
          </c:val>
          <c:extLst>
            <c:ext xmlns:c16="http://schemas.microsoft.com/office/drawing/2014/chart" uri="{C3380CC4-5D6E-409C-BE32-E72D297353CC}">
              <c16:uniqueId val="{00000001-D89F-4AED-9B0F-BE607AA12DAE}"/>
            </c:ext>
          </c:extLst>
        </c:ser>
        <c:dLbls>
          <c:dLblPos val="outEnd"/>
          <c:showLegendKey val="0"/>
          <c:showVal val="1"/>
          <c:showCatName val="0"/>
          <c:showSerName val="0"/>
          <c:showPercent val="0"/>
          <c:showBubbleSize val="0"/>
        </c:dLbls>
        <c:gapWidth val="444"/>
        <c:overlap val="-90"/>
        <c:axId val="919472623"/>
        <c:axId val="1045482655"/>
      </c:barChart>
      <c:catAx>
        <c:axId val="919472623"/>
        <c:scaling>
          <c:orientation val="minMax"/>
        </c:scaling>
        <c:delete val="0"/>
        <c:axPos val="b"/>
        <c:majorGridlines>
          <c:spPr>
            <a:ln w="9525" cap="flat" cmpd="sng" algn="ctr">
              <a:solidFill>
                <a:schemeClr val="bg2">
                  <a:lumMod val="90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cap="all" spc="120" normalizeH="0" baseline="0">
                <a:solidFill>
                  <a:sysClr val="windowText" lastClr="000000"/>
                </a:solidFill>
                <a:latin typeface="Avenir Next LT Pro" panose="020B0504020202020204" pitchFamily="34" charset="0"/>
                <a:ea typeface="+mn-ea"/>
                <a:cs typeface="+mn-cs"/>
              </a:defRPr>
            </a:pPr>
            <a:endParaRPr lang="es-DO"/>
          </a:p>
        </c:txPr>
        <c:crossAx val="1045482655"/>
        <c:crosses val="autoZero"/>
        <c:auto val="1"/>
        <c:lblAlgn val="ctr"/>
        <c:lblOffset val="100"/>
        <c:noMultiLvlLbl val="0"/>
      </c:catAx>
      <c:valAx>
        <c:axId val="1045482655"/>
        <c:scaling>
          <c:orientation val="minMax"/>
        </c:scaling>
        <c:delete val="1"/>
        <c:axPos val="l"/>
        <c:numFmt formatCode="0.0" sourceLinked="1"/>
        <c:majorTickMark val="none"/>
        <c:minorTickMark val="none"/>
        <c:tickLblPos val="nextTo"/>
        <c:crossAx val="919472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noFill/>
      <a:round/>
    </a:ln>
    <a:effectLst/>
  </c:spPr>
  <c:txPr>
    <a:bodyPr/>
    <a:lstStyle/>
    <a:p>
      <a:pPr>
        <a:defRPr>
          <a:solidFill>
            <a:sysClr val="windowText" lastClr="000000"/>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305496"/>
            </a:solidFill>
            <a:ln>
              <a:noFill/>
            </a:ln>
            <a:effectLst/>
          </c:spPr>
          <c:invertIfNegative val="0"/>
          <c:dPt>
            <c:idx val="5"/>
            <c:invertIfNegative val="0"/>
            <c:bubble3D val="0"/>
            <c:spPr>
              <a:solidFill>
                <a:srgbClr val="305496"/>
              </a:solidFill>
              <a:ln>
                <a:noFill/>
              </a:ln>
              <a:effectLst/>
            </c:spPr>
            <c:extLst>
              <c:ext xmlns:c16="http://schemas.microsoft.com/office/drawing/2014/chart" uri="{C3380CC4-5D6E-409C-BE32-E72D297353CC}">
                <c16:uniqueId val="{00000001-527A-4A58-A4D0-9FDBC3DC91F8}"/>
              </c:ext>
            </c:extLst>
          </c:dPt>
          <c:dPt>
            <c:idx val="23"/>
            <c:invertIfNegative val="0"/>
            <c:bubble3D val="0"/>
            <c:spPr>
              <a:solidFill>
                <a:srgbClr val="1F4E78"/>
              </a:solidFill>
              <a:ln>
                <a:noFill/>
              </a:ln>
              <a:effectLst/>
            </c:spPr>
            <c:extLst>
              <c:ext xmlns:c16="http://schemas.microsoft.com/office/drawing/2014/chart" uri="{C3380CC4-5D6E-409C-BE32-E72D297353CC}">
                <c16:uniqueId val="{00000003-527A-4A58-A4D0-9FDBC3DC91F8}"/>
              </c:ext>
            </c:extLst>
          </c:dPt>
          <c:dPt>
            <c:idx val="32"/>
            <c:invertIfNegative val="0"/>
            <c:bubble3D val="0"/>
            <c:spPr>
              <a:solidFill>
                <a:srgbClr val="305496"/>
              </a:solidFill>
              <a:ln>
                <a:noFill/>
              </a:ln>
              <a:effectLst/>
            </c:spPr>
            <c:extLst>
              <c:ext xmlns:c16="http://schemas.microsoft.com/office/drawing/2014/chart" uri="{C3380CC4-5D6E-409C-BE32-E72D297353CC}">
                <c16:uniqueId val="{00000005-527A-4A58-A4D0-9FDBC3DC91F8}"/>
              </c:ext>
            </c:extLst>
          </c:dPt>
          <c:dPt>
            <c:idx val="33"/>
            <c:invertIfNegative val="0"/>
            <c:bubble3D val="0"/>
            <c:spPr>
              <a:solidFill>
                <a:srgbClr val="305496"/>
              </a:solidFill>
              <a:ln>
                <a:noFill/>
              </a:ln>
              <a:effectLst/>
            </c:spPr>
            <c:extLst>
              <c:ext xmlns:c16="http://schemas.microsoft.com/office/drawing/2014/chart" uri="{C3380CC4-5D6E-409C-BE32-E72D297353CC}">
                <c16:uniqueId val="{00000007-527A-4A58-A4D0-9FDBC3DC91F8}"/>
              </c:ext>
            </c:extLst>
          </c:dPt>
          <c:dLbls>
            <c:dLbl>
              <c:idx val="32"/>
              <c:layout>
                <c:manualLayout>
                  <c:x val="0"/>
                  <c:y val="-7.80011458269391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27A-4A58-A4D0-9FDBC3DC91F8}"/>
                </c:ext>
              </c:extLst>
            </c:dLbl>
            <c:dLbl>
              <c:idx val="33"/>
              <c:layout>
                <c:manualLayout>
                  <c:x val="6.7920448006764137E-3"/>
                  <c:y val="-4.82778493919614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27A-4A58-A4D0-9FDBC3DC91F8}"/>
                </c:ext>
              </c:extLst>
            </c:dLbl>
            <c:spPr>
              <a:noFill/>
              <a:ln>
                <a:noFill/>
              </a:ln>
              <a:effectLst/>
            </c:spPr>
            <c:txPr>
              <a:bodyPr rot="0" spcFirstLastPara="1" vertOverflow="ellipsis" vert="horz" wrap="square" anchor="ctr" anchorCtr="1"/>
              <a:lstStyle/>
              <a:p>
                <a:pPr>
                  <a:defRPr sz="6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 5'!$B$45:$B$78</c:f>
              <c:strCache>
                <c:ptCount val="34"/>
                <c:pt idx="0">
                  <c:v>Guyana</c:v>
                </c:pt>
                <c:pt idx="1">
                  <c:v>Venezuela (Rep. Bol. de)</c:v>
                </c:pt>
                <c:pt idx="2">
                  <c:v>Paraguay</c:v>
                </c:pt>
                <c:pt idx="3">
                  <c:v>Antigua y Barbuda</c:v>
                </c:pt>
                <c:pt idx="4">
                  <c:v>San Vicente y las Granadinas</c:v>
                </c:pt>
                <c:pt idx="5">
                  <c:v>Argentina</c:v>
                </c:pt>
                <c:pt idx="6">
                  <c:v>Dominica</c:v>
                </c:pt>
                <c:pt idx="7">
                  <c:v>Costa Rica</c:v>
                </c:pt>
                <c:pt idx="8">
                  <c:v>Guatemala</c:v>
                </c:pt>
                <c:pt idx="9">
                  <c:v>Honduras</c:v>
                </c:pt>
                <c:pt idx="10">
                  <c:v>Panamá</c:v>
                </c:pt>
                <c:pt idx="11">
                  <c:v>Granada</c:v>
                </c:pt>
                <c:pt idx="12">
                  <c:v>Nicaragua</c:v>
                </c:pt>
                <c:pt idx="13">
                  <c:v>El Salvador</c:v>
                </c:pt>
                <c:pt idx="14">
                  <c:v>Perú</c:v>
                </c:pt>
                <c:pt idx="15">
                  <c:v>Suriname</c:v>
                </c:pt>
                <c:pt idx="16">
                  <c:v>Ecuador</c:v>
                </c:pt>
                <c:pt idx="17">
                  <c:v>República Dominicana</c:v>
                </c:pt>
                <c:pt idx="18">
                  <c:v>Barbados</c:v>
                </c:pt>
                <c:pt idx="19">
                  <c:v>Santa Lucía</c:v>
                </c:pt>
                <c:pt idx="20">
                  <c:v>Colombia</c:v>
                </c:pt>
                <c:pt idx="21">
                  <c:v>Brasil</c:v>
                </c:pt>
                <c:pt idx="22">
                  <c:v>Chile</c:v>
                </c:pt>
                <c:pt idx="23">
                  <c:v>América Latina y el Caribe</c:v>
                </c:pt>
                <c:pt idx="24">
                  <c:v>Uruguay</c:v>
                </c:pt>
                <c:pt idx="25">
                  <c:v>Bahamas</c:v>
                </c:pt>
                <c:pt idx="26">
                  <c:v>Belice</c:v>
                </c:pt>
                <c:pt idx="27">
                  <c:v>Jamaica</c:v>
                </c:pt>
                <c:pt idx="28">
                  <c:v>Trinidad y Tabago</c:v>
                </c:pt>
                <c:pt idx="29">
                  <c:v>Saint Kitts y Nevis</c:v>
                </c:pt>
                <c:pt idx="30">
                  <c:v>Bolivia (Est. Plur. de)</c:v>
                </c:pt>
                <c:pt idx="31">
                  <c:v>México</c:v>
                </c:pt>
                <c:pt idx="32">
                  <c:v>Cuba</c:v>
                </c:pt>
                <c:pt idx="33">
                  <c:v>Haití</c:v>
                </c:pt>
              </c:strCache>
            </c:strRef>
          </c:cat>
          <c:val>
            <c:numRef>
              <c:f>'Gráfico 5'!$C$45:$C$78</c:f>
              <c:numCache>
                <c:formatCode>0.0</c:formatCode>
                <c:ptCount val="34"/>
                <c:pt idx="0">
                  <c:v>15.2</c:v>
                </c:pt>
                <c:pt idx="1">
                  <c:v>6.5</c:v>
                </c:pt>
                <c:pt idx="2">
                  <c:v>5.5</c:v>
                </c:pt>
                <c:pt idx="3">
                  <c:v>4.8</c:v>
                </c:pt>
                <c:pt idx="4">
                  <c:v>4.7</c:v>
                </c:pt>
                <c:pt idx="5">
                  <c:v>4.3</c:v>
                </c:pt>
                <c:pt idx="6">
                  <c:v>4.2</c:v>
                </c:pt>
                <c:pt idx="7">
                  <c:v>4</c:v>
                </c:pt>
                <c:pt idx="8">
                  <c:v>3.9</c:v>
                </c:pt>
                <c:pt idx="9">
                  <c:v>3.8</c:v>
                </c:pt>
                <c:pt idx="10">
                  <c:v>3.8</c:v>
                </c:pt>
                <c:pt idx="11">
                  <c:v>3.6</c:v>
                </c:pt>
                <c:pt idx="12">
                  <c:v>3.5</c:v>
                </c:pt>
                <c:pt idx="13">
                  <c:v>3.5</c:v>
                </c:pt>
                <c:pt idx="14">
                  <c:v>3.2</c:v>
                </c:pt>
                <c:pt idx="15">
                  <c:v>3.2</c:v>
                </c:pt>
                <c:pt idx="16">
                  <c:v>3.2</c:v>
                </c:pt>
                <c:pt idx="17">
                  <c:v>2.9</c:v>
                </c:pt>
                <c:pt idx="18">
                  <c:v>2.9</c:v>
                </c:pt>
                <c:pt idx="19">
                  <c:v>2.7</c:v>
                </c:pt>
                <c:pt idx="20">
                  <c:v>2.6</c:v>
                </c:pt>
                <c:pt idx="21">
                  <c:v>2.5</c:v>
                </c:pt>
                <c:pt idx="22">
                  <c:v>2.5</c:v>
                </c:pt>
                <c:pt idx="23">
                  <c:v>2.4</c:v>
                </c:pt>
                <c:pt idx="24">
                  <c:v>2.2000000000000002</c:v>
                </c:pt>
                <c:pt idx="25">
                  <c:v>2.1</c:v>
                </c:pt>
                <c:pt idx="26">
                  <c:v>1.6</c:v>
                </c:pt>
                <c:pt idx="27">
                  <c:v>1.5</c:v>
                </c:pt>
                <c:pt idx="28">
                  <c:v>1.3</c:v>
                </c:pt>
                <c:pt idx="29">
                  <c:v>1.1000000000000001</c:v>
                </c:pt>
                <c:pt idx="30">
                  <c:v>0.5</c:v>
                </c:pt>
                <c:pt idx="31">
                  <c:v>0.4</c:v>
                </c:pt>
                <c:pt idx="32">
                  <c:v>-1.5</c:v>
                </c:pt>
                <c:pt idx="33">
                  <c:v>-2.2999999999999998</c:v>
                </c:pt>
              </c:numCache>
            </c:numRef>
          </c:val>
          <c:extLst>
            <c:ext xmlns:c16="http://schemas.microsoft.com/office/drawing/2014/chart" uri="{C3380CC4-5D6E-409C-BE32-E72D297353CC}">
              <c16:uniqueId val="{00000008-527A-4A58-A4D0-9FDBC3DC91F8}"/>
            </c:ext>
          </c:extLst>
        </c:ser>
        <c:dLbls>
          <c:showLegendKey val="0"/>
          <c:showVal val="0"/>
          <c:showCatName val="0"/>
          <c:showSerName val="0"/>
          <c:showPercent val="0"/>
          <c:showBubbleSize val="0"/>
        </c:dLbls>
        <c:gapWidth val="227"/>
        <c:overlap val="-39"/>
        <c:axId val="919472623"/>
        <c:axId val="1045482655"/>
      </c:barChart>
      <c:catAx>
        <c:axId val="919472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Avenir Next LT Pro" panose="020B0504020202020204" pitchFamily="34" charset="0"/>
                <a:ea typeface="+mn-ea"/>
                <a:cs typeface="+mn-cs"/>
              </a:defRPr>
            </a:pPr>
            <a:endParaRPr lang="es-DO"/>
          </a:p>
        </c:txPr>
        <c:crossAx val="1045482655"/>
        <c:crossesAt val="0"/>
        <c:auto val="1"/>
        <c:lblAlgn val="ctr"/>
        <c:lblOffset val="100"/>
        <c:noMultiLvlLbl val="0"/>
      </c:catAx>
      <c:valAx>
        <c:axId val="1045482655"/>
        <c:scaling>
          <c:orientation val="minMax"/>
        </c:scaling>
        <c:delete val="0"/>
        <c:axPos val="l"/>
        <c:numFmt formatCode="0.0" sourceLinked="1"/>
        <c:majorTickMark val="none"/>
        <c:minorTickMark val="none"/>
        <c:tickLblPos val="none"/>
        <c:spPr>
          <a:noFill/>
          <a:ln>
            <a:solidFill>
              <a:schemeClr val="bg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venir Next LT Pro" panose="020B0504020202020204" pitchFamily="34" charset="0"/>
                <a:ea typeface="+mn-ea"/>
                <a:cs typeface="+mn-cs"/>
              </a:defRPr>
            </a:pPr>
            <a:endParaRPr lang="es-DO"/>
          </a:p>
        </c:txPr>
        <c:crossAx val="91947262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'Gráfico 6'!$R$38</c:f>
              <c:strCache>
                <c:ptCount val="1"/>
                <c:pt idx="0">
                  <c:v>Resultado primario (eje derecho)</c:v>
                </c:pt>
              </c:strCache>
            </c:strRef>
          </c:tx>
          <c:spPr>
            <a:solidFill>
              <a:srgbClr val="305496"/>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6'!$O$39:$O$45</c:f>
              <c:numCache>
                <c:formatCode>General</c:formatCode>
                <c:ptCount val="7"/>
                <c:pt idx="0">
                  <c:v>2019</c:v>
                </c:pt>
                <c:pt idx="1">
                  <c:v>2020</c:v>
                </c:pt>
                <c:pt idx="2">
                  <c:v>2021</c:v>
                </c:pt>
                <c:pt idx="3">
                  <c:v>2022</c:v>
                </c:pt>
                <c:pt idx="4">
                  <c:v>2023</c:v>
                </c:pt>
                <c:pt idx="5">
                  <c:v>2024</c:v>
                </c:pt>
                <c:pt idx="6">
                  <c:v>2025</c:v>
                </c:pt>
              </c:numCache>
            </c:numRef>
          </c:cat>
          <c:val>
            <c:numRef>
              <c:f>'Gráfico 6'!$R$39:$R$45</c:f>
              <c:numCache>
                <c:formatCode>0.0</c:formatCode>
                <c:ptCount val="7"/>
                <c:pt idx="0" formatCode="General">
                  <c:v>-0.3</c:v>
                </c:pt>
                <c:pt idx="1">
                  <c:v>-4</c:v>
                </c:pt>
                <c:pt idx="2" formatCode="General">
                  <c:v>-1.6</c:v>
                </c:pt>
                <c:pt idx="3" formatCode="General">
                  <c:v>0.3</c:v>
                </c:pt>
                <c:pt idx="4" formatCode="General">
                  <c:v>-0.5</c:v>
                </c:pt>
                <c:pt idx="5" formatCode="General">
                  <c:v>-0.3</c:v>
                </c:pt>
                <c:pt idx="6" formatCode="General">
                  <c:v>-0.3</c:v>
                </c:pt>
              </c:numCache>
            </c:numRef>
          </c:val>
          <c:extLst>
            <c:ext xmlns:c16="http://schemas.microsoft.com/office/drawing/2014/chart" uri="{C3380CC4-5D6E-409C-BE32-E72D297353CC}">
              <c16:uniqueId val="{00000000-8164-4988-AA5C-9F2422CAC1B4}"/>
            </c:ext>
          </c:extLst>
        </c:ser>
        <c:ser>
          <c:idx val="3"/>
          <c:order val="3"/>
          <c:tx>
            <c:strRef>
              <c:f>'Gráfico 6'!$S$38</c:f>
              <c:strCache>
                <c:ptCount val="1"/>
                <c:pt idx="0">
                  <c:v>Resultado Global (eje derecho)</c:v>
                </c:pt>
              </c:strCache>
            </c:strRef>
          </c:tx>
          <c:spPr>
            <a:solidFill>
              <a:srgbClr val="1F4E78"/>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6'!$O$39:$O$45</c:f>
              <c:numCache>
                <c:formatCode>General</c:formatCode>
                <c:ptCount val="7"/>
                <c:pt idx="0">
                  <c:v>2019</c:v>
                </c:pt>
                <c:pt idx="1">
                  <c:v>2020</c:v>
                </c:pt>
                <c:pt idx="2">
                  <c:v>2021</c:v>
                </c:pt>
                <c:pt idx="3">
                  <c:v>2022</c:v>
                </c:pt>
                <c:pt idx="4">
                  <c:v>2023</c:v>
                </c:pt>
                <c:pt idx="5">
                  <c:v>2024</c:v>
                </c:pt>
                <c:pt idx="6">
                  <c:v>2025</c:v>
                </c:pt>
              </c:numCache>
            </c:numRef>
          </c:cat>
          <c:val>
            <c:numRef>
              <c:f>'Gráfico 6'!$S$39:$S$45</c:f>
              <c:numCache>
                <c:formatCode>0.0</c:formatCode>
                <c:ptCount val="7"/>
                <c:pt idx="0">
                  <c:v>-2.9</c:v>
                </c:pt>
                <c:pt idx="1">
                  <c:v>-6.7</c:v>
                </c:pt>
                <c:pt idx="2">
                  <c:v>-4</c:v>
                </c:pt>
                <c:pt idx="3">
                  <c:v>-2.2000000000000002</c:v>
                </c:pt>
                <c:pt idx="4">
                  <c:v>-3.2</c:v>
                </c:pt>
                <c:pt idx="5">
                  <c:v>-3.1</c:v>
                </c:pt>
                <c:pt idx="6">
                  <c:v>-3.3</c:v>
                </c:pt>
              </c:numCache>
            </c:numRef>
          </c:val>
          <c:extLst>
            <c:ext xmlns:c16="http://schemas.microsoft.com/office/drawing/2014/chart" uri="{C3380CC4-5D6E-409C-BE32-E72D297353CC}">
              <c16:uniqueId val="{00000001-8164-4988-AA5C-9F2422CAC1B4}"/>
            </c:ext>
          </c:extLst>
        </c:ser>
        <c:dLbls>
          <c:showLegendKey val="0"/>
          <c:showVal val="0"/>
          <c:showCatName val="0"/>
          <c:showSerName val="0"/>
          <c:showPercent val="0"/>
          <c:showBubbleSize val="0"/>
        </c:dLbls>
        <c:gapWidth val="219"/>
        <c:overlap val="-27"/>
        <c:axId val="1903768015"/>
        <c:axId val="1903766095"/>
      </c:barChart>
      <c:lineChart>
        <c:grouping val="standard"/>
        <c:varyColors val="0"/>
        <c:ser>
          <c:idx val="0"/>
          <c:order val="0"/>
          <c:tx>
            <c:strRef>
              <c:f>'Gráfico 6'!$P$38</c:f>
              <c:strCache>
                <c:ptCount val="1"/>
                <c:pt idx="0">
                  <c:v>Gasto total</c:v>
                </c:pt>
              </c:strCache>
            </c:strRef>
          </c:tx>
          <c:spPr>
            <a:ln w="28575" cap="rnd">
              <a:solidFill>
                <a:srgbClr val="1F4E78"/>
              </a:solidFill>
              <a:round/>
            </a:ln>
            <a:effectLst/>
          </c:spPr>
          <c:marker>
            <c:symbol val="x"/>
            <c:size val="5"/>
            <c:spPr>
              <a:solidFill>
                <a:srgbClr val="1F4E78"/>
              </a:solidFill>
              <a:ln w="9525">
                <a:solidFill>
                  <a:srgbClr val="1F4E78"/>
                </a:solidFill>
              </a:ln>
              <a:effectLst/>
            </c:spPr>
          </c:marker>
          <c:dLbls>
            <c:dLbl>
              <c:idx val="0"/>
              <c:layout>
                <c:manualLayout>
                  <c:x val="-4.5498862528436788E-2"/>
                  <c:y val="2.69973666938588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64-4988-AA5C-9F2422CAC1B4}"/>
                </c:ext>
              </c:extLst>
            </c:dLbl>
            <c:dLbl>
              <c:idx val="1"/>
              <c:layout>
                <c:manualLayout>
                  <c:x val="-3.2507692635981481E-2"/>
                  <c:y val="-2.69770217054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164-4988-AA5C-9F2422CAC1B4}"/>
                </c:ext>
              </c:extLst>
            </c:dLbl>
            <c:dLbl>
              <c:idx val="2"/>
              <c:layout>
                <c:manualLayout>
                  <c:x val="-3.033257501895794E-2"/>
                  <c:y val="-4.04960500407883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164-4988-AA5C-9F2422CAC1B4}"/>
                </c:ext>
              </c:extLst>
            </c:dLbl>
            <c:dLbl>
              <c:idx val="3"/>
              <c:layout>
                <c:manualLayout>
                  <c:x val="-3.8999025024374391E-2"/>
                  <c:y val="-3.3746708367323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164-4988-AA5C-9F2422CAC1B4}"/>
                </c:ext>
              </c:extLst>
            </c:dLbl>
            <c:dLbl>
              <c:idx val="4"/>
              <c:layout>
                <c:manualLayout>
                  <c:x val="-4.3332250027082658E-2"/>
                  <c:y val="-3.03720375305912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164-4988-AA5C-9F2422CAC1B4}"/>
                </c:ext>
              </c:extLst>
            </c:dLbl>
            <c:dLbl>
              <c:idx val="5"/>
              <c:layout>
                <c:manualLayout>
                  <c:x val="-3.4665800021666124E-2"/>
                  <c:y val="-3.3746708367323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164-4988-AA5C-9F2422CAC1B4}"/>
                </c:ext>
              </c:extLst>
            </c:dLbl>
            <c:dLbl>
              <c:idx val="6"/>
              <c:layout>
                <c:manualLayout>
                  <c:x val="-3.2499187520311994E-2"/>
                  <c:y val="-3.03720375305912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164-4988-AA5C-9F2422CAC1B4}"/>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6'!$O$39:$O$45</c:f>
              <c:numCache>
                <c:formatCode>General</c:formatCode>
                <c:ptCount val="7"/>
                <c:pt idx="0">
                  <c:v>2019</c:v>
                </c:pt>
                <c:pt idx="1">
                  <c:v>2020</c:v>
                </c:pt>
                <c:pt idx="2">
                  <c:v>2021</c:v>
                </c:pt>
                <c:pt idx="3">
                  <c:v>2022</c:v>
                </c:pt>
                <c:pt idx="4">
                  <c:v>2023</c:v>
                </c:pt>
                <c:pt idx="5">
                  <c:v>2024</c:v>
                </c:pt>
                <c:pt idx="6">
                  <c:v>2025</c:v>
                </c:pt>
              </c:numCache>
            </c:numRef>
          </c:cat>
          <c:val>
            <c:numRef>
              <c:f>'Gráfico 6'!$P$39:$P$45</c:f>
              <c:numCache>
                <c:formatCode>General</c:formatCode>
                <c:ptCount val="7"/>
                <c:pt idx="0">
                  <c:v>21.1</c:v>
                </c:pt>
                <c:pt idx="1">
                  <c:v>24.2</c:v>
                </c:pt>
                <c:pt idx="2">
                  <c:v>22.8</c:v>
                </c:pt>
                <c:pt idx="3">
                  <c:v>21.4</c:v>
                </c:pt>
                <c:pt idx="4">
                  <c:v>21.7</c:v>
                </c:pt>
                <c:pt idx="5">
                  <c:v>21.6</c:v>
                </c:pt>
                <c:pt idx="6">
                  <c:v>21.8</c:v>
                </c:pt>
              </c:numCache>
            </c:numRef>
          </c:val>
          <c:smooth val="0"/>
          <c:extLst>
            <c:ext xmlns:c16="http://schemas.microsoft.com/office/drawing/2014/chart" uri="{C3380CC4-5D6E-409C-BE32-E72D297353CC}">
              <c16:uniqueId val="{00000009-8164-4988-AA5C-9F2422CAC1B4}"/>
            </c:ext>
          </c:extLst>
        </c:ser>
        <c:ser>
          <c:idx val="1"/>
          <c:order val="1"/>
          <c:tx>
            <c:strRef>
              <c:f>'Gráfico 6'!$Q$38</c:f>
              <c:strCache>
                <c:ptCount val="1"/>
                <c:pt idx="0">
                  <c:v> Ingreso Total</c:v>
                </c:pt>
              </c:strCache>
            </c:strRef>
          </c:tx>
          <c:spPr>
            <a:ln w="28575" cap="rnd">
              <a:solidFill>
                <a:srgbClr val="305496"/>
              </a:solidFill>
              <a:round/>
            </a:ln>
            <a:effectLst/>
          </c:spPr>
          <c:marker>
            <c:symbol val="triangle"/>
            <c:size val="5"/>
            <c:spPr>
              <a:solidFill>
                <a:srgbClr val="305496"/>
              </a:solidFill>
              <a:ln w="9525">
                <a:solidFill>
                  <a:srgbClr val="305496"/>
                </a:solidFill>
              </a:ln>
              <a:effectLst/>
            </c:spPr>
          </c:marker>
          <c:dLbls>
            <c:dLbl>
              <c:idx val="0"/>
              <c:layout>
                <c:manualLayout>
                  <c:x val="-5.4200542005420058E-2"/>
                  <c:y val="2.3574961216669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164-4988-AA5C-9F2422CAC1B4}"/>
                </c:ext>
              </c:extLst>
            </c:dLbl>
            <c:dLbl>
              <c:idx val="1"/>
              <c:layout>
                <c:manualLayout>
                  <c:x val="-3.035230352303523E-2"/>
                  <c:y val="3.03106644214322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164-4988-AA5C-9F2422CAC1B4}"/>
                </c:ext>
              </c:extLst>
            </c:dLbl>
            <c:dLbl>
              <c:idx val="2"/>
              <c:layout>
                <c:manualLayout>
                  <c:x val="-3.9024390243902481E-2"/>
                  <c:y val="-2.35749612166695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164-4988-AA5C-9F2422CAC1B4}"/>
                </c:ext>
              </c:extLst>
            </c:dLbl>
            <c:dLbl>
              <c:idx val="3"/>
              <c:layout>
                <c:manualLayout>
                  <c:x val="-3.685636856368564E-2"/>
                  <c:y val="-2.69428128190509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164-4988-AA5C-9F2422CAC1B4}"/>
                </c:ext>
              </c:extLst>
            </c:dLbl>
            <c:dLbl>
              <c:idx val="4"/>
              <c:layout>
                <c:manualLayout>
                  <c:x val="-3.4688346883468835E-2"/>
                  <c:y val="-3.03106644214322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164-4988-AA5C-9F2422CAC1B4}"/>
                </c:ext>
              </c:extLst>
            </c:dLbl>
            <c:dLbl>
              <c:idx val="5"/>
              <c:layout>
                <c:manualLayout>
                  <c:x val="-3.9024390243902439E-2"/>
                  <c:y val="-3.03106644214322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164-4988-AA5C-9F2422CAC1B4}"/>
                </c:ext>
              </c:extLst>
            </c:dLbl>
            <c:dLbl>
              <c:idx val="6"/>
              <c:layout>
                <c:manualLayout>
                  <c:x val="-3.035230352303539E-2"/>
                  <c:y val="-3.03106644214322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164-4988-AA5C-9F2422CAC1B4}"/>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6'!$O$39:$O$45</c:f>
              <c:numCache>
                <c:formatCode>General</c:formatCode>
                <c:ptCount val="7"/>
                <c:pt idx="0">
                  <c:v>2019</c:v>
                </c:pt>
                <c:pt idx="1">
                  <c:v>2020</c:v>
                </c:pt>
                <c:pt idx="2">
                  <c:v>2021</c:v>
                </c:pt>
                <c:pt idx="3">
                  <c:v>2022</c:v>
                </c:pt>
                <c:pt idx="4">
                  <c:v>2023</c:v>
                </c:pt>
                <c:pt idx="5">
                  <c:v>2024</c:v>
                </c:pt>
                <c:pt idx="6">
                  <c:v>2025</c:v>
                </c:pt>
              </c:numCache>
            </c:numRef>
          </c:cat>
          <c:val>
            <c:numRef>
              <c:f>'Gráfico 6'!$Q$39:$Q$45</c:f>
              <c:numCache>
                <c:formatCode>General</c:formatCode>
                <c:ptCount val="7"/>
                <c:pt idx="0">
                  <c:v>18.2</c:v>
                </c:pt>
                <c:pt idx="1">
                  <c:v>17.5</c:v>
                </c:pt>
                <c:pt idx="2">
                  <c:v>18.7</c:v>
                </c:pt>
                <c:pt idx="3">
                  <c:v>19.2</c:v>
                </c:pt>
                <c:pt idx="4">
                  <c:v>18.5</c:v>
                </c:pt>
                <c:pt idx="5">
                  <c:v>18.5</c:v>
                </c:pt>
                <c:pt idx="6">
                  <c:v>18.5</c:v>
                </c:pt>
              </c:numCache>
            </c:numRef>
          </c:val>
          <c:smooth val="0"/>
          <c:extLst>
            <c:ext xmlns:c16="http://schemas.microsoft.com/office/drawing/2014/chart" uri="{C3380CC4-5D6E-409C-BE32-E72D297353CC}">
              <c16:uniqueId val="{00000011-8164-4988-AA5C-9F2422CAC1B4}"/>
            </c:ext>
          </c:extLst>
        </c:ser>
        <c:dLbls>
          <c:showLegendKey val="0"/>
          <c:showVal val="0"/>
          <c:showCatName val="0"/>
          <c:showSerName val="0"/>
          <c:showPercent val="0"/>
          <c:showBubbleSize val="0"/>
        </c:dLbls>
        <c:marker val="1"/>
        <c:smooth val="0"/>
        <c:axId val="1903775215"/>
        <c:axId val="1903785295"/>
      </c:lineChart>
      <c:catAx>
        <c:axId val="19037752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crossAx val="1903785295"/>
        <c:crosses val="autoZero"/>
        <c:auto val="1"/>
        <c:lblAlgn val="ctr"/>
        <c:lblOffset val="100"/>
        <c:noMultiLvlLbl val="0"/>
      </c:catAx>
      <c:valAx>
        <c:axId val="1903785295"/>
        <c:scaling>
          <c:orientation val="minMax"/>
          <c:max val="25"/>
        </c:scaling>
        <c:delete val="0"/>
        <c:axPos val="l"/>
        <c:numFmt formatCode="General" sourceLinked="1"/>
        <c:majorTickMark val="out"/>
        <c:minorTickMark val="none"/>
        <c:tickLblPos val="nextTo"/>
        <c:spPr>
          <a:noFill/>
          <a:ln>
            <a:solidFill>
              <a:schemeClr val="bg2">
                <a:lumMod val="9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crossAx val="1903775215"/>
        <c:crosses val="autoZero"/>
        <c:crossBetween val="between"/>
      </c:valAx>
      <c:valAx>
        <c:axId val="1903766095"/>
        <c:scaling>
          <c:orientation val="minMax"/>
          <c:max val="10"/>
          <c:min val="-10"/>
        </c:scaling>
        <c:delete val="0"/>
        <c:axPos val="r"/>
        <c:numFmt formatCode="General" sourceLinked="1"/>
        <c:majorTickMark val="out"/>
        <c:minorTickMark val="none"/>
        <c:tickLblPos val="nextTo"/>
        <c:spPr>
          <a:noFill/>
          <a:ln>
            <a:solidFill>
              <a:schemeClr val="bg2">
                <a:lumMod val="9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crossAx val="1903768015"/>
        <c:crosses val="max"/>
        <c:crossBetween val="between"/>
        <c:majorUnit val="5"/>
      </c:valAx>
      <c:catAx>
        <c:axId val="1903768015"/>
        <c:scaling>
          <c:orientation val="minMax"/>
        </c:scaling>
        <c:delete val="1"/>
        <c:axPos val="b"/>
        <c:numFmt formatCode="General" sourceLinked="1"/>
        <c:majorTickMark val="out"/>
        <c:minorTickMark val="none"/>
        <c:tickLblPos val="nextTo"/>
        <c:crossAx val="1903766095"/>
        <c:crosses val="autoZero"/>
        <c:auto val="1"/>
        <c:lblAlgn val="ctr"/>
        <c:lblOffset val="100"/>
        <c:noMultiLvlLbl val="0"/>
      </c:catAx>
      <c:spPr>
        <a:noFill/>
        <a:ln>
          <a:noFill/>
        </a:ln>
        <a:effectLst/>
      </c:spPr>
    </c:plotArea>
    <c:legend>
      <c:legendPos val="b"/>
      <c:layout>
        <c:manualLayout>
          <c:xMode val="edge"/>
          <c:yMode val="edge"/>
          <c:x val="3.591607262109988E-2"/>
          <c:y val="0.92993562272367714"/>
          <c:w val="0.9"/>
          <c:h val="5.0838241843084962E-2"/>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venir Next LT Pro" panose="020B0504020202020204" pitchFamily="34" charset="0"/>
          <a:cs typeface="Times New Roman" panose="02020603050405020304" pitchFamily="18" charset="0"/>
        </a:defRPr>
      </a:pPr>
      <a:endParaRPr lang="es-D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2"/>
          <c:order val="2"/>
          <c:tx>
            <c:strRef>
              <c:f>'Gráfico 7'!$R$40</c:f>
              <c:strCache>
                <c:ptCount val="1"/>
                <c:pt idx="0">
                  <c:v>Resultado primario (eje derecho)</c:v>
                </c:pt>
              </c:strCache>
            </c:strRef>
          </c:tx>
          <c:spPr>
            <a:solidFill>
              <a:srgbClr val="305496"/>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7'!$O$41:$O$47</c:f>
              <c:numCache>
                <c:formatCode>General</c:formatCode>
                <c:ptCount val="7"/>
                <c:pt idx="0">
                  <c:v>2019</c:v>
                </c:pt>
                <c:pt idx="1">
                  <c:v>2020</c:v>
                </c:pt>
                <c:pt idx="2">
                  <c:v>2021</c:v>
                </c:pt>
                <c:pt idx="3">
                  <c:v>2022</c:v>
                </c:pt>
                <c:pt idx="4">
                  <c:v>2023</c:v>
                </c:pt>
                <c:pt idx="5">
                  <c:v>2024</c:v>
                </c:pt>
                <c:pt idx="6">
                  <c:v>2025</c:v>
                </c:pt>
              </c:numCache>
            </c:numRef>
          </c:cat>
          <c:val>
            <c:numRef>
              <c:f>'Gráfico 7'!$R$41:$R$47</c:f>
              <c:numCache>
                <c:formatCode>0.0</c:formatCode>
                <c:ptCount val="7"/>
                <c:pt idx="0">
                  <c:v>0.1</c:v>
                </c:pt>
                <c:pt idx="1">
                  <c:v>-4.3</c:v>
                </c:pt>
                <c:pt idx="2">
                  <c:v>-0.7</c:v>
                </c:pt>
                <c:pt idx="3">
                  <c:v>0.3</c:v>
                </c:pt>
                <c:pt idx="4">
                  <c:v>1.1000000000000001</c:v>
                </c:pt>
                <c:pt idx="5">
                  <c:v>0.3</c:v>
                </c:pt>
                <c:pt idx="6">
                  <c:v>-1</c:v>
                </c:pt>
              </c:numCache>
            </c:numRef>
          </c:val>
          <c:extLst>
            <c:ext xmlns:c16="http://schemas.microsoft.com/office/drawing/2014/chart" uri="{C3380CC4-5D6E-409C-BE32-E72D297353CC}">
              <c16:uniqueId val="{00000000-7E64-432A-8AA4-72E5BD470449}"/>
            </c:ext>
          </c:extLst>
        </c:ser>
        <c:ser>
          <c:idx val="3"/>
          <c:order val="3"/>
          <c:tx>
            <c:strRef>
              <c:f>'Gráfico 7'!$S$40</c:f>
              <c:strCache>
                <c:ptCount val="1"/>
                <c:pt idx="0">
                  <c:v>Resultado Global (eje derecho)</c:v>
                </c:pt>
              </c:strCache>
            </c:strRef>
          </c:tx>
          <c:spPr>
            <a:solidFill>
              <a:srgbClr val="1F4E78"/>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7'!$O$41:$O$47</c:f>
              <c:numCache>
                <c:formatCode>General</c:formatCode>
                <c:ptCount val="7"/>
                <c:pt idx="0">
                  <c:v>2019</c:v>
                </c:pt>
                <c:pt idx="1">
                  <c:v>2020</c:v>
                </c:pt>
                <c:pt idx="2">
                  <c:v>2021</c:v>
                </c:pt>
                <c:pt idx="3">
                  <c:v>2022</c:v>
                </c:pt>
                <c:pt idx="4">
                  <c:v>2023</c:v>
                </c:pt>
                <c:pt idx="5">
                  <c:v>2024</c:v>
                </c:pt>
                <c:pt idx="6">
                  <c:v>2025</c:v>
                </c:pt>
              </c:numCache>
            </c:numRef>
          </c:cat>
          <c:val>
            <c:numRef>
              <c:f>'Gráfico 7'!$S$41:$S$47</c:f>
              <c:numCache>
                <c:formatCode>0.0</c:formatCode>
                <c:ptCount val="7"/>
                <c:pt idx="0">
                  <c:v>-2.5</c:v>
                </c:pt>
                <c:pt idx="1">
                  <c:v>-7.1</c:v>
                </c:pt>
                <c:pt idx="2">
                  <c:v>-3.3</c:v>
                </c:pt>
                <c:pt idx="3">
                  <c:v>-2.2999999999999998</c:v>
                </c:pt>
                <c:pt idx="4">
                  <c:v>-1.8</c:v>
                </c:pt>
                <c:pt idx="5">
                  <c:v>-2.8</c:v>
                </c:pt>
                <c:pt idx="6">
                  <c:v>-4.0999999999999996</c:v>
                </c:pt>
              </c:numCache>
            </c:numRef>
          </c:val>
          <c:extLst>
            <c:ext xmlns:c16="http://schemas.microsoft.com/office/drawing/2014/chart" uri="{C3380CC4-5D6E-409C-BE32-E72D297353CC}">
              <c16:uniqueId val="{00000001-7E64-432A-8AA4-72E5BD470449}"/>
            </c:ext>
          </c:extLst>
        </c:ser>
        <c:dLbls>
          <c:showLegendKey val="0"/>
          <c:showVal val="0"/>
          <c:showCatName val="0"/>
          <c:showSerName val="0"/>
          <c:showPercent val="0"/>
          <c:showBubbleSize val="0"/>
        </c:dLbls>
        <c:gapWidth val="219"/>
        <c:overlap val="-27"/>
        <c:axId val="1903768015"/>
        <c:axId val="1903766095"/>
      </c:barChart>
      <c:lineChart>
        <c:grouping val="standard"/>
        <c:varyColors val="0"/>
        <c:ser>
          <c:idx val="0"/>
          <c:order val="0"/>
          <c:tx>
            <c:strRef>
              <c:f>'Gráfico 7'!$P$40</c:f>
              <c:strCache>
                <c:ptCount val="1"/>
                <c:pt idx="0">
                  <c:v>Gasto total</c:v>
                </c:pt>
              </c:strCache>
            </c:strRef>
          </c:tx>
          <c:spPr>
            <a:ln w="28575" cap="rnd">
              <a:solidFill>
                <a:srgbClr val="1F4E78"/>
              </a:solidFill>
              <a:round/>
            </a:ln>
            <a:effectLst/>
          </c:spPr>
          <c:marker>
            <c:symbol val="square"/>
            <c:size val="5"/>
            <c:spPr>
              <a:solidFill>
                <a:srgbClr val="1F4E78"/>
              </a:solidFill>
              <a:ln w="9525">
                <a:solidFill>
                  <a:schemeClr val="tx2">
                    <a:lumMod val="90000"/>
                    <a:lumOff val="10000"/>
                  </a:schemeClr>
                </a:solidFill>
              </a:ln>
              <a:effectLst/>
            </c:spPr>
          </c:marker>
          <c:dLbls>
            <c:dLbl>
              <c:idx val="0"/>
              <c:layout>
                <c:manualLayout>
                  <c:x val="-4.5498862528436788E-2"/>
                  <c:y val="2.69973666938588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E64-432A-8AA4-72E5BD470449}"/>
                </c:ext>
              </c:extLst>
            </c:dLbl>
            <c:dLbl>
              <c:idx val="1"/>
              <c:layout>
                <c:manualLayout>
                  <c:x val="-3.2507692635981481E-2"/>
                  <c:y val="-2.69770217054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E64-432A-8AA4-72E5BD470449}"/>
                </c:ext>
              </c:extLst>
            </c:dLbl>
            <c:dLbl>
              <c:idx val="2"/>
              <c:layout>
                <c:manualLayout>
                  <c:x val="-3.033257501895794E-2"/>
                  <c:y val="-4.04960500407883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E64-432A-8AA4-72E5BD470449}"/>
                </c:ext>
              </c:extLst>
            </c:dLbl>
            <c:dLbl>
              <c:idx val="3"/>
              <c:layout>
                <c:manualLayout>
                  <c:x val="-3.8999025024374391E-2"/>
                  <c:y val="-3.3746708367323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E64-432A-8AA4-72E5BD470449}"/>
                </c:ext>
              </c:extLst>
            </c:dLbl>
            <c:dLbl>
              <c:idx val="4"/>
              <c:layout>
                <c:manualLayout>
                  <c:x val="-4.3332250027082658E-2"/>
                  <c:y val="-3.03720375305912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E64-432A-8AA4-72E5BD470449}"/>
                </c:ext>
              </c:extLst>
            </c:dLbl>
            <c:dLbl>
              <c:idx val="5"/>
              <c:layout>
                <c:manualLayout>
                  <c:x val="-3.4665800021666124E-2"/>
                  <c:y val="-3.37467083673236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E64-432A-8AA4-72E5BD470449}"/>
                </c:ext>
              </c:extLst>
            </c:dLbl>
            <c:dLbl>
              <c:idx val="6"/>
              <c:layout>
                <c:manualLayout>
                  <c:x val="-3.2499187520311994E-2"/>
                  <c:y val="-3.03720375305912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E64-432A-8AA4-72E5BD470449}"/>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7'!$O$41:$O$47</c:f>
              <c:numCache>
                <c:formatCode>General</c:formatCode>
                <c:ptCount val="7"/>
                <c:pt idx="0">
                  <c:v>2019</c:v>
                </c:pt>
                <c:pt idx="1">
                  <c:v>2020</c:v>
                </c:pt>
                <c:pt idx="2">
                  <c:v>2021</c:v>
                </c:pt>
                <c:pt idx="3">
                  <c:v>2022</c:v>
                </c:pt>
                <c:pt idx="4">
                  <c:v>2023</c:v>
                </c:pt>
                <c:pt idx="5">
                  <c:v>2024</c:v>
                </c:pt>
                <c:pt idx="6">
                  <c:v>2025</c:v>
                </c:pt>
              </c:numCache>
            </c:numRef>
          </c:cat>
          <c:val>
            <c:numRef>
              <c:f>'Gráfico 7'!$P$41:$P$47</c:f>
              <c:numCache>
                <c:formatCode>0.0</c:formatCode>
                <c:ptCount val="7"/>
                <c:pt idx="0">
                  <c:v>27.7</c:v>
                </c:pt>
                <c:pt idx="1">
                  <c:v>31.7</c:v>
                </c:pt>
                <c:pt idx="2">
                  <c:v>29.5</c:v>
                </c:pt>
                <c:pt idx="3">
                  <c:v>28.8</c:v>
                </c:pt>
                <c:pt idx="4">
                  <c:v>28.7</c:v>
                </c:pt>
                <c:pt idx="5">
                  <c:v>29.8</c:v>
                </c:pt>
                <c:pt idx="6">
                  <c:v>30.4</c:v>
                </c:pt>
              </c:numCache>
            </c:numRef>
          </c:val>
          <c:smooth val="0"/>
          <c:extLst>
            <c:ext xmlns:c16="http://schemas.microsoft.com/office/drawing/2014/chart" uri="{C3380CC4-5D6E-409C-BE32-E72D297353CC}">
              <c16:uniqueId val="{00000009-7E64-432A-8AA4-72E5BD470449}"/>
            </c:ext>
          </c:extLst>
        </c:ser>
        <c:ser>
          <c:idx val="1"/>
          <c:order val="1"/>
          <c:tx>
            <c:strRef>
              <c:f>'Gráfico 7'!$Q$40</c:f>
              <c:strCache>
                <c:ptCount val="1"/>
                <c:pt idx="0">
                  <c:v> Ingreso Total</c:v>
                </c:pt>
              </c:strCache>
            </c:strRef>
          </c:tx>
          <c:spPr>
            <a:ln w="28575" cap="rnd">
              <a:solidFill>
                <a:srgbClr val="305496"/>
              </a:solidFill>
              <a:round/>
            </a:ln>
            <a:effectLst/>
          </c:spPr>
          <c:marker>
            <c:symbol val="triangle"/>
            <c:size val="5"/>
            <c:spPr>
              <a:solidFill>
                <a:srgbClr val="305496"/>
              </a:solidFill>
              <a:ln w="9525">
                <a:solidFill>
                  <a:schemeClr val="tx2">
                    <a:lumMod val="75000"/>
                    <a:lumOff val="25000"/>
                  </a:schemeClr>
                </a:solidFill>
              </a:ln>
              <a:effectLst/>
            </c:spPr>
          </c:marker>
          <c:dLbls>
            <c:dLbl>
              <c:idx val="0"/>
              <c:layout>
                <c:manualLayout>
                  <c:x val="-5.4200542005420058E-2"/>
                  <c:y val="2.3574961216669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E64-432A-8AA4-72E5BD470449}"/>
                </c:ext>
              </c:extLst>
            </c:dLbl>
            <c:dLbl>
              <c:idx val="1"/>
              <c:layout>
                <c:manualLayout>
                  <c:x val="-3.035230352303523E-2"/>
                  <c:y val="3.03106644214322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E64-432A-8AA4-72E5BD470449}"/>
                </c:ext>
              </c:extLst>
            </c:dLbl>
            <c:dLbl>
              <c:idx val="2"/>
              <c:layout>
                <c:manualLayout>
                  <c:x val="-3.9024390243902481E-2"/>
                  <c:y val="-2.35749612166695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E64-432A-8AA4-72E5BD470449}"/>
                </c:ext>
              </c:extLst>
            </c:dLbl>
            <c:dLbl>
              <c:idx val="3"/>
              <c:layout>
                <c:manualLayout>
                  <c:x val="-3.685636856368564E-2"/>
                  <c:y val="-2.69428128190509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E64-432A-8AA4-72E5BD470449}"/>
                </c:ext>
              </c:extLst>
            </c:dLbl>
            <c:dLbl>
              <c:idx val="4"/>
              <c:layout>
                <c:manualLayout>
                  <c:x val="-5.0467471151904898E-2"/>
                  <c:y val="-2.06976160348997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E64-432A-8AA4-72E5BD470449}"/>
                </c:ext>
              </c:extLst>
            </c:dLbl>
            <c:dLbl>
              <c:idx val="5"/>
              <c:layout>
                <c:manualLayout>
                  <c:x val="-3.9024390243902439E-2"/>
                  <c:y val="-3.03106644214322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E64-432A-8AA4-72E5BD470449}"/>
                </c:ext>
              </c:extLst>
            </c:dLbl>
            <c:dLbl>
              <c:idx val="6"/>
              <c:layout>
                <c:manualLayout>
                  <c:x val="-1.8517914550621999E-2"/>
                  <c:y val="-2.06976160348997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E64-432A-8AA4-72E5BD470449}"/>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7'!$O$41:$O$47</c:f>
              <c:numCache>
                <c:formatCode>General</c:formatCode>
                <c:ptCount val="7"/>
                <c:pt idx="0">
                  <c:v>2019</c:v>
                </c:pt>
                <c:pt idx="1">
                  <c:v>2020</c:v>
                </c:pt>
                <c:pt idx="2">
                  <c:v>2021</c:v>
                </c:pt>
                <c:pt idx="3">
                  <c:v>2022</c:v>
                </c:pt>
                <c:pt idx="4">
                  <c:v>2023</c:v>
                </c:pt>
                <c:pt idx="5">
                  <c:v>2024</c:v>
                </c:pt>
                <c:pt idx="6">
                  <c:v>2025</c:v>
                </c:pt>
              </c:numCache>
            </c:numRef>
          </c:cat>
          <c:val>
            <c:numRef>
              <c:f>'Gráfico 7'!$Q$41:$Q$47</c:f>
              <c:numCache>
                <c:formatCode>General</c:formatCode>
                <c:ptCount val="7"/>
                <c:pt idx="0">
                  <c:v>25.2</c:v>
                </c:pt>
                <c:pt idx="1">
                  <c:v>24.6</c:v>
                </c:pt>
                <c:pt idx="2">
                  <c:v>26.2</c:v>
                </c:pt>
                <c:pt idx="3">
                  <c:v>26.5</c:v>
                </c:pt>
                <c:pt idx="4">
                  <c:v>26.9</c:v>
                </c:pt>
                <c:pt idx="5" formatCode="0.0">
                  <c:v>27</c:v>
                </c:pt>
                <c:pt idx="6">
                  <c:v>26.3</c:v>
                </c:pt>
              </c:numCache>
            </c:numRef>
          </c:val>
          <c:smooth val="0"/>
          <c:extLst>
            <c:ext xmlns:c16="http://schemas.microsoft.com/office/drawing/2014/chart" uri="{C3380CC4-5D6E-409C-BE32-E72D297353CC}">
              <c16:uniqueId val="{00000011-7E64-432A-8AA4-72E5BD470449}"/>
            </c:ext>
          </c:extLst>
        </c:ser>
        <c:dLbls>
          <c:showLegendKey val="0"/>
          <c:showVal val="0"/>
          <c:showCatName val="0"/>
          <c:showSerName val="0"/>
          <c:showPercent val="0"/>
          <c:showBubbleSize val="0"/>
        </c:dLbls>
        <c:marker val="1"/>
        <c:smooth val="0"/>
        <c:axId val="1903775215"/>
        <c:axId val="1903785295"/>
      </c:lineChart>
      <c:catAx>
        <c:axId val="19037752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crossAx val="1903785295"/>
        <c:crosses val="autoZero"/>
        <c:auto val="1"/>
        <c:lblAlgn val="ctr"/>
        <c:lblOffset val="100"/>
        <c:noMultiLvlLbl val="0"/>
      </c:catAx>
      <c:valAx>
        <c:axId val="1903785295"/>
        <c:scaling>
          <c:orientation val="minMax"/>
          <c:max val="35"/>
        </c:scaling>
        <c:delete val="0"/>
        <c:axPos val="l"/>
        <c:numFmt formatCode="0.0" sourceLinked="1"/>
        <c:majorTickMark val="out"/>
        <c:minorTickMark val="none"/>
        <c:tickLblPos val="nextTo"/>
        <c:spPr>
          <a:noFill/>
          <a:ln>
            <a:solidFill>
              <a:schemeClr val="bg2">
                <a:lumMod val="9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crossAx val="1903775215"/>
        <c:crosses val="autoZero"/>
        <c:crossBetween val="between"/>
      </c:valAx>
      <c:valAx>
        <c:axId val="1903766095"/>
        <c:scaling>
          <c:orientation val="minMax"/>
          <c:max val="10"/>
          <c:min val="-10"/>
        </c:scaling>
        <c:delete val="0"/>
        <c:axPos val="r"/>
        <c:numFmt formatCode="0.0" sourceLinked="1"/>
        <c:majorTickMark val="out"/>
        <c:minorTickMark val="none"/>
        <c:tickLblPos val="nextTo"/>
        <c:spPr>
          <a:noFill/>
          <a:ln>
            <a:solidFill>
              <a:schemeClr val="bg2">
                <a:lumMod val="9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crossAx val="1903768015"/>
        <c:crosses val="max"/>
        <c:crossBetween val="between"/>
        <c:majorUnit val="5"/>
      </c:valAx>
      <c:catAx>
        <c:axId val="1903768015"/>
        <c:scaling>
          <c:orientation val="minMax"/>
        </c:scaling>
        <c:delete val="1"/>
        <c:axPos val="b"/>
        <c:numFmt formatCode="General" sourceLinked="1"/>
        <c:majorTickMark val="out"/>
        <c:minorTickMark val="none"/>
        <c:tickLblPos val="nextTo"/>
        <c:crossAx val="1903766095"/>
        <c:crosses val="autoZero"/>
        <c:auto val="1"/>
        <c:lblAlgn val="ctr"/>
        <c:lblOffset val="100"/>
        <c:noMultiLvlLbl val="0"/>
      </c:catAx>
      <c:spPr>
        <a:noFill/>
        <a:ln>
          <a:noFill/>
        </a:ln>
        <a:effectLst/>
      </c:spPr>
    </c:plotArea>
    <c:legend>
      <c:legendPos val="b"/>
      <c:layout>
        <c:manualLayout>
          <c:xMode val="edge"/>
          <c:yMode val="edge"/>
          <c:x val="3.591607262109988E-2"/>
          <c:y val="0.92993562272367714"/>
          <c:w val="0.9"/>
          <c:h val="5.0838241843084962E-2"/>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Times New Roman" panose="02020603050405020304" pitchFamily="18"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venir Next LT Pro" panose="020B0504020202020204" pitchFamily="34" charset="0"/>
          <a:cs typeface="Times New Roman" panose="02020603050405020304" pitchFamily="18" charset="0"/>
        </a:defRPr>
      </a:pPr>
      <a:endParaRPr lang="es-D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996466492369417E-2"/>
          <c:y val="5.0029981070179995E-2"/>
          <c:w val="0.9593939793494306"/>
          <c:h val="0.77027456588169407"/>
        </c:manualLayout>
      </c:layout>
      <c:barChart>
        <c:barDir val="col"/>
        <c:grouping val="clustered"/>
        <c:varyColors val="0"/>
        <c:ser>
          <c:idx val="0"/>
          <c:order val="0"/>
          <c:tx>
            <c:strRef>
              <c:f>'Gráfico 8'!$A$51</c:f>
              <c:strCache>
                <c:ptCount val="1"/>
                <c:pt idx="0">
                  <c:v>WTI</c:v>
                </c:pt>
              </c:strCache>
            </c:strRef>
          </c:tx>
          <c:spPr>
            <a:gradFill rotWithShape="1">
              <a:gsLst>
                <a:gs pos="0">
                  <a:schemeClr val="accent1">
                    <a:tint val="77000"/>
                    <a:satMod val="103000"/>
                    <a:lumMod val="102000"/>
                    <a:tint val="94000"/>
                  </a:schemeClr>
                </a:gs>
                <a:gs pos="50000">
                  <a:schemeClr val="accent1">
                    <a:tint val="77000"/>
                    <a:satMod val="110000"/>
                    <a:lumMod val="100000"/>
                    <a:shade val="100000"/>
                  </a:schemeClr>
                </a:gs>
                <a:gs pos="100000">
                  <a:schemeClr val="accent1">
                    <a:tint val="77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dLbl>
              <c:idx val="0"/>
              <c:layout>
                <c:manualLayout>
                  <c:x val="-1.1011246086610688E-2"/>
                  <c:y val="1.3604502370132606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06A8-4CDF-9F29-F8B6452A5AFC}"/>
                </c:ext>
              </c:extLst>
            </c:dLbl>
            <c:dLbl>
              <c:idx val="1"/>
              <c:layout>
                <c:manualLayout>
                  <c:x val="-7.7071290944123313E-3"/>
                  <c:y val="1.4363193019654066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06A8-4CDF-9F29-F8B6452A5AFC}"/>
                </c:ext>
              </c:extLst>
            </c:dLbl>
            <c:dLbl>
              <c:idx val="2"/>
              <c:layout>
                <c:manualLayout>
                  <c:x val="-6.2921406209204426E-3"/>
                  <c:y val="4.1478137102552706E-3"/>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06A8-4CDF-9F29-F8B6452A5AFC}"/>
                </c:ext>
              </c:extLst>
            </c:dLbl>
            <c:dLbl>
              <c:idx val="3"/>
              <c:layout>
                <c:manualLayout>
                  <c:x val="-9.1235195233739293E-3"/>
                  <c:y val="1.0882471309264124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06A8-4CDF-9F29-F8B6452A5AFC}"/>
                </c:ext>
              </c:extLst>
            </c:dLbl>
            <c:dLbl>
              <c:idx val="4"/>
              <c:layout>
                <c:manualLayout>
                  <c:x val="-1.3697746957083522E-2"/>
                  <c:y val="1.4827733067255053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06A8-4CDF-9F29-F8B6452A5AFC}"/>
                </c:ext>
              </c:extLst>
            </c:dLbl>
            <c:dLbl>
              <c:idx val="5"/>
              <c:layout>
                <c:manualLayout>
                  <c:x val="-1.1181443726939249E-16"/>
                  <c:y val="7.8903967968716755E-3"/>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A8-4CDF-9F29-F8B6452A5AFC}"/>
                </c:ext>
              </c:extLst>
            </c:dLbl>
            <c:dLbl>
              <c:idx val="6"/>
              <c:layout>
                <c:manualLayout>
                  <c:x val="-9.4474927693206333E-3"/>
                  <c:y val="0"/>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06A8-4CDF-9F29-F8B6452A5AFC}"/>
                </c:ext>
              </c:extLst>
            </c:dLbl>
            <c:dLbl>
              <c:idx val="7"/>
              <c:layout>
                <c:manualLayout>
                  <c:x val="-9.4474927693204945E-3"/>
                  <c:y val="0"/>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06A8-4CDF-9F29-F8B6452A5AFC}"/>
                </c:ext>
              </c:extLst>
            </c:dLbl>
            <c:dLbl>
              <c:idx val="8"/>
              <c:layout>
                <c:manualLayout>
                  <c:x val="-5.5892885173128579E-3"/>
                  <c:y val="1.156737998843262E-2"/>
                </c:manualLayout>
              </c:layout>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06A8-4CDF-9F29-F8B6452A5AFC}"/>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8'!$B$50:$M$50</c:f>
              <c:numCache>
                <c:formatCode>mmm\-yy</c:formatCode>
                <c:ptCount val="12"/>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numCache>
            </c:numRef>
          </c:cat>
          <c:val>
            <c:numRef>
              <c:f>'Gráfico 8'!$B$51:$M$51</c:f>
              <c:numCache>
                <c:formatCode>0</c:formatCode>
                <c:ptCount val="12"/>
                <c:pt idx="0">
                  <c:v>75.739999999999995</c:v>
                </c:pt>
                <c:pt idx="1">
                  <c:v>71.53</c:v>
                </c:pt>
                <c:pt idx="2">
                  <c:v>68.239999999999995</c:v>
                </c:pt>
                <c:pt idx="3">
                  <c:v>63.54</c:v>
                </c:pt>
                <c:pt idx="4">
                  <c:v>62.17</c:v>
                </c:pt>
                <c:pt idx="5">
                  <c:v>68.17</c:v>
                </c:pt>
                <c:pt idx="6">
                  <c:v>68.39</c:v>
                </c:pt>
                <c:pt idx="7">
                  <c:v>64.86</c:v>
                </c:pt>
                <c:pt idx="8">
                  <c:v>63.96</c:v>
                </c:pt>
                <c:pt idx="9">
                  <c:v>60.89</c:v>
                </c:pt>
                <c:pt idx="10">
                  <c:v>60.06</c:v>
                </c:pt>
                <c:pt idx="11">
                  <c:v>57.97</c:v>
                </c:pt>
              </c:numCache>
            </c:numRef>
          </c:val>
          <c:extLst>
            <c:ext xmlns:c16="http://schemas.microsoft.com/office/drawing/2014/chart" uri="{C3380CC4-5D6E-409C-BE32-E72D297353CC}">
              <c16:uniqueId val="{00000009-06A8-4CDF-9F29-F8B6452A5AFC}"/>
            </c:ext>
          </c:extLst>
        </c:ser>
        <c:ser>
          <c:idx val="1"/>
          <c:order val="1"/>
          <c:tx>
            <c:strRef>
              <c:f>'Gráfico 8'!$A$52</c:f>
              <c:strCache>
                <c:ptCount val="1"/>
                <c:pt idx="0">
                  <c:v>BRENT</c:v>
                </c:pt>
              </c:strCache>
            </c:strRef>
          </c:tx>
          <c:spPr>
            <a:solidFill>
              <a:srgbClr val="305496"/>
            </a:solidFill>
            <a:ln>
              <a:noFill/>
            </a:ln>
            <a:effectLst>
              <a:outerShdw blurRad="57150" dist="19050" dir="5400000" algn="ctr" rotWithShape="0">
                <a:srgbClr val="000000">
                  <a:alpha val="63000"/>
                </a:srgbClr>
              </a:outerShdw>
            </a:effectLst>
          </c:spPr>
          <c:invertIfNegative val="0"/>
          <c:dLbls>
            <c:dLbl>
              <c:idx val="0"/>
              <c:layout>
                <c:manualLayout>
                  <c:x val="-2.777212145714086E-3"/>
                  <c:y val="-5.68838357413514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6A8-4CDF-9F29-F8B6452A5AFC}"/>
                </c:ext>
              </c:extLst>
            </c:dLbl>
            <c:dLbl>
              <c:idx val="1"/>
              <c:layout>
                <c:manualLayout>
                  <c:x val="1.0540574150388462E-4"/>
                  <c:y val="-1.54056986387985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6A8-4CDF-9F29-F8B6452A5AFC}"/>
                </c:ext>
              </c:extLst>
            </c:dLbl>
            <c:dLbl>
              <c:idx val="4"/>
              <c:layout>
                <c:manualLayout>
                  <c:x val="3.024427374603502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6A8-4CDF-9F29-F8B6452A5AFC}"/>
                </c:ext>
              </c:extLst>
            </c:dLbl>
            <c:dLbl>
              <c:idx val="5"/>
              <c:layout>
                <c:manualLayout>
                  <c:x val="9.6660848342436829E-3"/>
                  <c:y val="1.138855618756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6A8-4CDF-9F29-F8B6452A5AFC}"/>
                </c:ext>
              </c:extLst>
            </c:dLbl>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 8'!$B$50:$M$50</c:f>
              <c:numCache>
                <c:formatCode>mmm\-yy</c:formatCode>
                <c:ptCount val="12"/>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numCache>
            </c:numRef>
          </c:cat>
          <c:val>
            <c:numRef>
              <c:f>'Gráfico 8'!$B$52:$M$52</c:f>
              <c:numCache>
                <c:formatCode>0</c:formatCode>
                <c:ptCount val="12"/>
                <c:pt idx="0">
                  <c:v>79.27</c:v>
                </c:pt>
                <c:pt idx="1">
                  <c:v>75.44</c:v>
                </c:pt>
                <c:pt idx="2">
                  <c:v>72.73</c:v>
                </c:pt>
                <c:pt idx="3">
                  <c:v>68.13</c:v>
                </c:pt>
                <c:pt idx="4">
                  <c:v>64.45</c:v>
                </c:pt>
                <c:pt idx="5">
                  <c:v>71.44</c:v>
                </c:pt>
                <c:pt idx="6">
                  <c:v>71.040000000000006</c:v>
                </c:pt>
                <c:pt idx="7">
                  <c:v>67.87</c:v>
                </c:pt>
                <c:pt idx="8">
                  <c:v>67.989999999999995</c:v>
                </c:pt>
                <c:pt idx="9">
                  <c:v>64.540000000000006</c:v>
                </c:pt>
                <c:pt idx="10">
                  <c:v>63.8</c:v>
                </c:pt>
                <c:pt idx="11">
                  <c:v>62.54</c:v>
                </c:pt>
              </c:numCache>
            </c:numRef>
          </c:val>
          <c:extLst>
            <c:ext xmlns:c16="http://schemas.microsoft.com/office/drawing/2014/chart" uri="{C3380CC4-5D6E-409C-BE32-E72D297353CC}">
              <c16:uniqueId val="{0000000E-06A8-4CDF-9F29-F8B6452A5AFC}"/>
            </c:ext>
          </c:extLst>
        </c:ser>
        <c:dLbls>
          <c:showLegendKey val="0"/>
          <c:showVal val="1"/>
          <c:showCatName val="0"/>
          <c:showSerName val="0"/>
          <c:showPercent val="0"/>
          <c:showBubbleSize val="0"/>
        </c:dLbls>
        <c:gapWidth val="150"/>
        <c:axId val="320014080"/>
        <c:axId val="320035296"/>
      </c:barChart>
      <c:dateAx>
        <c:axId val="320014080"/>
        <c:scaling>
          <c:orientation val="minMax"/>
        </c:scaling>
        <c:delete val="0"/>
        <c:axPos val="b"/>
        <c:numFmt formatCode="mmm\-yy" sourceLinked="1"/>
        <c:majorTickMark val="none"/>
        <c:minorTickMark val="none"/>
        <c:tickLblPos val="low"/>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crossAx val="320035296"/>
        <c:crosses val="autoZero"/>
        <c:auto val="1"/>
        <c:lblOffset val="100"/>
        <c:baseTimeUnit val="months"/>
      </c:dateAx>
      <c:valAx>
        <c:axId val="320035296"/>
        <c:scaling>
          <c:orientation val="minMax"/>
        </c:scaling>
        <c:delete val="1"/>
        <c:axPos val="l"/>
        <c:numFmt formatCode="0" sourceLinked="1"/>
        <c:majorTickMark val="none"/>
        <c:minorTickMark val="none"/>
        <c:tickLblPos val="nextTo"/>
        <c:crossAx val="320014080"/>
        <c:crosses val="autoZero"/>
        <c:crossBetween val="between"/>
      </c:valAx>
      <c:spPr>
        <a:noFill/>
        <a:ln>
          <a:noFill/>
        </a:ln>
        <a:effectLst/>
      </c:spPr>
    </c:plotArea>
    <c:legend>
      <c:legendPos val="b"/>
      <c:layout>
        <c:manualLayout>
          <c:xMode val="edge"/>
          <c:yMode val="edge"/>
          <c:x val="0.26282979021279462"/>
          <c:y val="0.91385872742462571"/>
          <c:w val="0.46259126939740902"/>
          <c:h val="6.9994846259815141E-2"/>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8.2711911520224925E-3"/>
          <c:y val="1.8837718556737961E-2"/>
          <c:w val="0.97513261453316302"/>
          <c:h val="0.81480087806017931"/>
        </c:manualLayout>
      </c:layout>
      <c:barChart>
        <c:barDir val="col"/>
        <c:grouping val="clustered"/>
        <c:varyColors val="0"/>
        <c:ser>
          <c:idx val="0"/>
          <c:order val="0"/>
          <c:spPr>
            <a:solidFill>
              <a:srgbClr val="305496"/>
            </a:solidFill>
            <a:ln>
              <a:noFill/>
            </a:ln>
            <a:effectLst/>
          </c:spPr>
          <c:invertIfNegative val="0"/>
          <c:dLbls>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numRef>
              <c:f>'Gráfico 9'!$B$53:$M$53</c:f>
              <c:numCache>
                <c:formatCode>mmm\-yy</c:formatCode>
                <c:ptCount val="12"/>
                <c:pt idx="0">
                  <c:v>45658</c:v>
                </c:pt>
                <c:pt idx="1">
                  <c:v>45689</c:v>
                </c:pt>
                <c:pt idx="2">
                  <c:v>45717</c:v>
                </c:pt>
                <c:pt idx="3">
                  <c:v>45748</c:v>
                </c:pt>
                <c:pt idx="4">
                  <c:v>45778</c:v>
                </c:pt>
                <c:pt idx="5">
                  <c:v>45809</c:v>
                </c:pt>
                <c:pt idx="6">
                  <c:v>45839</c:v>
                </c:pt>
                <c:pt idx="7">
                  <c:v>45870</c:v>
                </c:pt>
                <c:pt idx="8">
                  <c:v>45901</c:v>
                </c:pt>
                <c:pt idx="9">
                  <c:v>45931</c:v>
                </c:pt>
                <c:pt idx="10">
                  <c:v>45962</c:v>
                </c:pt>
                <c:pt idx="11">
                  <c:v>45992</c:v>
                </c:pt>
              </c:numCache>
            </c:numRef>
          </c:cat>
          <c:val>
            <c:numRef>
              <c:f>'Gráfico 9'!$B$54:$M$54</c:f>
              <c:numCache>
                <c:formatCode>#,##0.0</c:formatCode>
                <c:ptCount val="12"/>
                <c:pt idx="0">
                  <c:v>2707.58</c:v>
                </c:pt>
                <c:pt idx="1">
                  <c:v>2896.68</c:v>
                </c:pt>
                <c:pt idx="2">
                  <c:v>2981.74</c:v>
                </c:pt>
                <c:pt idx="3">
                  <c:v>3212.13</c:v>
                </c:pt>
                <c:pt idx="4">
                  <c:v>3280.51</c:v>
                </c:pt>
                <c:pt idx="5">
                  <c:v>3351.7</c:v>
                </c:pt>
                <c:pt idx="6">
                  <c:v>3342.4</c:v>
                </c:pt>
                <c:pt idx="7">
                  <c:v>3358.18</c:v>
                </c:pt>
                <c:pt idx="8">
                  <c:v>3658.09</c:v>
                </c:pt>
                <c:pt idx="9">
                  <c:v>4058.28</c:v>
                </c:pt>
                <c:pt idx="10">
                  <c:v>4084.62</c:v>
                </c:pt>
                <c:pt idx="11">
                  <c:v>4299.97</c:v>
                </c:pt>
              </c:numCache>
            </c:numRef>
          </c:val>
          <c:extLst>
            <c:ext xmlns:c16="http://schemas.microsoft.com/office/drawing/2014/chart" uri="{C3380CC4-5D6E-409C-BE32-E72D297353CC}">
              <c16:uniqueId val="{00000000-D4FD-4AB2-91F2-40851E6714CC}"/>
            </c:ext>
          </c:extLst>
        </c:ser>
        <c:dLbls>
          <c:showLegendKey val="0"/>
          <c:showVal val="0"/>
          <c:showCatName val="0"/>
          <c:showSerName val="0"/>
          <c:showPercent val="0"/>
          <c:showBubbleSize val="0"/>
        </c:dLbls>
        <c:gapWidth val="100"/>
        <c:overlap val="-24"/>
        <c:axId val="1715728975"/>
        <c:axId val="123598351"/>
      </c:barChart>
      <c:dateAx>
        <c:axId val="1715728975"/>
        <c:scaling>
          <c:orientation val="minMax"/>
        </c:scaling>
        <c:delete val="0"/>
        <c:axPos val="b"/>
        <c:numFmt formatCode="mmm\-yy" sourceLinked="1"/>
        <c:majorTickMark val="out"/>
        <c:minorTickMark val="none"/>
        <c:tickLblPos val="nextTo"/>
        <c:spPr>
          <a:noFill/>
          <a:ln w="9525" cap="flat" cmpd="sng" algn="ctr">
            <a:solidFill>
              <a:schemeClr val="tx2">
                <a:lumMod val="15000"/>
                <a:lumOff val="85000"/>
              </a:schemeClr>
            </a:solidFill>
            <a:round/>
          </a:ln>
          <a:effectLst/>
        </c:spPr>
        <c:txPr>
          <a:bodyPr rot="-5400000" spcFirstLastPara="1" vertOverflow="ellipsis" wrap="square" anchor="ctr" anchorCtr="1"/>
          <a:lstStyle/>
          <a:p>
            <a:pPr>
              <a:defRPr sz="900" b="1" i="0" u="none" strike="noStrike" kern="1200" baseline="0">
                <a:solidFill>
                  <a:sysClr val="windowText" lastClr="000000"/>
                </a:solidFill>
                <a:latin typeface="Avenir Next LT Pro" panose="020B0504020202020204" pitchFamily="34" charset="0"/>
                <a:ea typeface="+mn-ea"/>
                <a:cs typeface="+mn-cs"/>
              </a:defRPr>
            </a:pPr>
            <a:endParaRPr lang="es-DO"/>
          </a:p>
        </c:txPr>
        <c:crossAx val="123598351"/>
        <c:crosses val="autoZero"/>
        <c:auto val="1"/>
        <c:lblOffset val="100"/>
        <c:baseTimeUnit val="months"/>
      </c:dateAx>
      <c:valAx>
        <c:axId val="123598351"/>
        <c:scaling>
          <c:orientation val="minMax"/>
        </c:scaling>
        <c:delete val="1"/>
        <c:axPos val="l"/>
        <c:numFmt formatCode="#,##0.0" sourceLinked="1"/>
        <c:majorTickMark val="out"/>
        <c:minorTickMark val="none"/>
        <c:tickLblPos val="nextTo"/>
        <c:crossAx val="171572897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latin typeface="Avenir Next LT Pro" panose="020B0504020202020204" pitchFamily="34" charset="0"/>
        </a:defRPr>
      </a:pPr>
      <a:endParaRPr lang="es-DO"/>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_xlchart.v5.1</cx:f>
        <cx:nf>_xlchart.v5.0</cx:nf>
      </cx:strDim>
      <cx:numDim type="colorVal">
        <cx:f>_xlchart.v5.3</cx:f>
        <cx:nf>_xlchart.v5.2</cx:nf>
      </cx:numDim>
    </cx:data>
  </cx:chartData>
  <cx:chart>
    <cx:title pos="t" align="ctr" overlay="0">
      <cx:tx>
        <cx:rich>
          <a:bodyPr spcFirstLastPara="1" vertOverflow="ellipsis" horzOverflow="overflow" wrap="square" lIns="0" tIns="0" rIns="0" bIns="0" anchor="ctr" anchorCtr="1"/>
          <a:lstStyle/>
          <a:p>
            <a:pPr algn="ctr" rtl="0">
              <a:defRPr>
                <a:latin typeface="Avenir Next LT Pro" panose="020B0504020202020204" pitchFamily="34" charset="0"/>
                <a:ea typeface="Avenir Next LT Pro" panose="020B0504020202020204" pitchFamily="34" charset="0"/>
                <a:cs typeface="Avenir Next LT Pro" panose="020B0504020202020204" pitchFamily="34" charset="0"/>
              </a:defRPr>
            </a:pPr>
            <a:r>
              <a:rPr lang="es-ES" sz="1400" b="1" i="0" u="none" strike="noStrike" baseline="0">
                <a:solidFill>
                  <a:sysClr val="windowText" lastClr="000000"/>
                </a:solidFill>
                <a:latin typeface="Avenir Next LT Pro" panose="020B0504020202020204" pitchFamily="34" charset="0"/>
              </a:rPr>
              <a:t>Mapa 1. Inversión Pública Enero- Diciembre 2025</a:t>
            </a:r>
            <a:br>
              <a:rPr lang="es-ES" sz="1400" b="0" i="0" u="none" strike="noStrike" baseline="0">
                <a:solidFill>
                  <a:sysClr val="windowText" lastClr="000000"/>
                </a:solidFill>
                <a:latin typeface="Avenir Next LT Pro" panose="020B0504020202020204" pitchFamily="34" charset="0"/>
              </a:rPr>
            </a:br>
            <a:r>
              <a:rPr lang="es-ES" sz="1200" b="0" i="0" u="none" strike="noStrike" baseline="0">
                <a:solidFill>
                  <a:sysClr val="windowText" lastClr="000000"/>
                </a:solidFill>
                <a:latin typeface="Avenir Next LT Pro" panose="020B0504020202020204" pitchFamily="34" charset="0"/>
              </a:rPr>
              <a:t>Valores en millones de RD$</a:t>
            </a:r>
            <a:endParaRPr lang="es-ES" sz="1400" b="0" i="0" u="none" strike="noStrike" baseline="0">
              <a:solidFill>
                <a:sysClr val="windowText" lastClr="000000"/>
              </a:solidFill>
              <a:latin typeface="Avenir Next LT Pro" panose="020B0504020202020204" pitchFamily="34" charset="0"/>
            </a:endParaRPr>
          </a:p>
        </cx:rich>
      </cx:tx>
    </cx:title>
    <cx:plotArea>
      <cx:plotAreaRegion>
        <cx:plotSurface>
          <cx:spPr>
            <a:noFill/>
          </cx:spPr>
        </cx:plotSurface>
        <cx:series layoutId="regionMap" uniqueId="{05B4A72D-B37D-4556-90DA-7DBFA08D4F5A}" formatIdx="0">
          <cx:tx>
            <cx:txData>
              <cx:f>_xlchart.v5.2</cx:f>
              <cx:v>Montos</cx:v>
            </cx:txData>
          </cx:tx>
          <cx:dataLabels>
            <cx:txPr>
              <a:bodyPr spcFirstLastPara="1" vertOverflow="ellipsis" horzOverflow="overflow" wrap="square" lIns="0" tIns="0" rIns="0" bIns="0" anchor="ctr" anchorCtr="1"/>
              <a:lstStyle/>
              <a:p>
                <a:pPr algn="ctr" rtl="0">
                  <a:defRPr sz="900" b="1">
                    <a:solidFill>
                      <a:sysClr val="windowText" lastClr="000000"/>
                    </a:solidFill>
                    <a:latin typeface="Times New Roman" panose="02020603050405020304" pitchFamily="18" charset="0"/>
                    <a:ea typeface="Times New Roman" panose="02020603050405020304" pitchFamily="18" charset="0"/>
                    <a:cs typeface="Times New Roman" panose="02020603050405020304" pitchFamily="18" charset="0"/>
                  </a:defRPr>
                </a:pPr>
                <a:endParaRPr lang="en-US" sz="900" b="1" i="0" u="none" strike="noStrike" baseline="0">
                  <a:solidFill>
                    <a:sysClr val="windowText" lastClr="000000"/>
                  </a:solidFill>
                  <a:latin typeface="Times New Roman" panose="02020603050405020304" pitchFamily="18" charset="0"/>
                  <a:cs typeface="Times New Roman" panose="02020603050405020304" pitchFamily="18" charset="0"/>
                </a:endParaRPr>
              </a:p>
            </cx:txPr>
            <cx:visibility seriesName="0" categoryName="0" value="1"/>
            <cx:separator>, </cx:separator>
            <cx:dataLabel idx="4">
              <cx:txPr>
                <a:bodyPr spcFirstLastPara="1" vertOverflow="ellipsis" horzOverflow="overflow" wrap="square" lIns="0" tIns="0" rIns="0" bIns="0" anchor="ctr" anchorCtr="1"/>
                <a:lstStyle/>
                <a:p>
                  <a:pPr algn="ctr" rtl="0">
                    <a:defRPr>
                      <a:solidFill>
                        <a:sysClr val="windowText" lastClr="000000"/>
                      </a:solidFill>
                    </a:defRPr>
                  </a:pPr>
                  <a:r>
                    <a:rPr lang="en-US" sz="900" b="1" i="0" u="none" strike="noStrike" baseline="0">
                      <a:solidFill>
                        <a:sysClr val="windowText" lastClr="000000"/>
                      </a:solidFill>
                      <a:latin typeface="Times New Roman" panose="02020603050405020304" pitchFamily="18" charset="0"/>
                      <a:cs typeface="Times New Roman" panose="02020603050405020304" pitchFamily="18" charset="0"/>
                    </a:rPr>
                    <a:t>1,938.6</a:t>
                  </a:r>
                </a:p>
              </cx:txPr>
              <cx:visibility seriesName="0" categoryName="0" value="1"/>
              <cx:separator>, </cx:separator>
            </cx:dataLabel>
            <cx:dataLabel idx="14">
              <cx:txPr>
                <a:bodyPr spcFirstLastPara="1" vertOverflow="ellipsis" horzOverflow="overflow" wrap="square" lIns="0" tIns="0" rIns="0" bIns="0" anchor="ctr" anchorCtr="1"/>
                <a:lstStyle/>
                <a:p>
                  <a:pPr algn="ctr" rtl="0">
                    <a:defRPr>
                      <a:solidFill>
                        <a:sysClr val="windowText" lastClr="000000"/>
                      </a:solidFill>
                    </a:defRPr>
                  </a:pPr>
                  <a:r>
                    <a:rPr lang="en-US" sz="900" b="1" i="0" u="none" strike="noStrike" baseline="0">
                      <a:solidFill>
                        <a:sysClr val="windowText" lastClr="000000"/>
                      </a:solidFill>
                      <a:latin typeface="Times New Roman" panose="02020603050405020304" pitchFamily="18" charset="0"/>
                      <a:cs typeface="Times New Roman" panose="02020603050405020304" pitchFamily="18" charset="0"/>
                    </a:rPr>
                    <a:t>3,656.1</a:t>
                  </a:r>
                </a:p>
              </cx:txPr>
              <cx:visibility seriesName="0" categoryName="0" value="1"/>
              <cx:separator>, </cx:separator>
            </cx:dataLabel>
            <cx:dataLabel idx="31">
              <cx:txPr>
                <a:bodyPr spcFirstLastPara="1" vertOverflow="ellipsis" horzOverflow="overflow" wrap="square" lIns="0" tIns="0" rIns="0" bIns="0" anchor="ctr" anchorCtr="1"/>
                <a:lstStyle/>
                <a:p>
                  <a:pPr algn="ctr" rtl="0">
                    <a:defRPr>
                      <a:solidFill>
                        <a:schemeClr val="bg1"/>
                      </a:solidFill>
                    </a:defRPr>
                  </a:pPr>
                  <a:r>
                    <a:rPr lang="en-US" sz="900" b="1" i="0" u="none" strike="noStrike" baseline="0">
                      <a:solidFill>
                        <a:schemeClr val="bg1"/>
                      </a:solidFill>
                      <a:latin typeface="Times New Roman" panose="02020603050405020304" pitchFamily="18" charset="0"/>
                      <a:cs typeface="Times New Roman" panose="02020603050405020304" pitchFamily="18" charset="0"/>
                    </a:rPr>
                    <a:t>27,803.6</a:t>
                  </a:r>
                </a:p>
              </cx:txPr>
              <cx:visibility seriesName="0" categoryName="0" value="1"/>
              <cx:separator>, </cx:separator>
            </cx:dataLabel>
            <cx:dataLabelHidden idx="0"/>
            <cx:dataLabelHidden idx="12"/>
            <cx:dataLabelHidden idx="18"/>
            <cx:dataLabelHidden idx="24"/>
            <cx:dataLabelHidden idx="25"/>
            <cx:dataLabelHidden idx="27"/>
            <cx:dataLabelHidden idx="29"/>
          </cx:dataLabels>
          <cx:dataId val="0"/>
          <cx:layoutPr>
            <cx:regionLabelLayout val="none"/>
            <cx:geography projectionType="miller" cultureLanguage="es-ES" cultureRegion="DO" attribution="Con tecnología de Bing">
              <cx:geoCache provider="{E9337A44-BEBE-4D9F-B70C-5C5E7DAFC167}">
                <cx:binary>5H3JctzIku2v0LRuqGIAEIhrXW3WASAHkslZqpI2sBTFQmCeAuPf9PIt7qKtd2+rH3sOUpQyQYgp
VfNteFllVVIiAY/w47N7gP9+2/3jNr7blkddEqfVP267399IpfJ//PZbdSvvkm31Ngluy6zK/lJv
b7Pkt+yvv4Lbu98+l9s2SP3fCML6b7dyW6q77s1//Ds8zb/LTrPbrQqy9LK+K/uru6qOVfXMtdlL
R7dZnarxdh+e9Pubq7v8y//9FAe32yMnS4IU/pBuj94cbT/DX5ygUmVwq/Dvb663qQq2fvbm6A7+
oPqbPr/7/c3et94c/TYl+WR5RzHsQNWf4V7M3+oGopyaFrr/wW+O4iz1v17WGHprcsQRYfjhOn2k
fbZN4P6fWdH9erafP5d3VQVbuv//7p1769+98DNcenMUVJn9wE47G7fknN/z4Ld9uP7j3ycfAFcm
n+wgOmXhoUt/F1CnHoXrkaUvAifhjFiYmPzh5wmcxKAUW8x6uKw/0n6A8/B65sF8vG8C5ePHrx/I
TZZWd1/+OyuPzrL6Ln7k6gsgar3lOmagnfxBAckTRHWMiWXQr4CzR9oPiP7CwuahffKACcZPrr9+
sC/uPt+V6Ta+qx55/QI4s7fcQobJOJnXXPzWoAZhCMzx/c9Ec39uTfMQ7947QXf30usH9sHVquzo
bHsLjnkbgw9+MU9rvdUthDnjXz3pxNOaHBSdYGRh/UEAzEfaX03zfRiws7bHy3OyN4/zk+1NIgzw
nU+JvH7U/3Oox2DrJYE2KDEsYx5oCKkYJZRb8M/9zySkGpfz3GrmsX24a6K9Dx++fgTFVmZlffuS
cTFoK+MmJtSY+Fv8FrSUMqybswHxzyxlHsHvd05Q/H7hXwHJErBMn1WAX8xwrLdgVTFo2zRywm/h
c0J1/TF0etS6B4N7UWZNkN4G2yOxPbyoeUznnjFBd+4rrx/n99u4uSs/v2zqYxhj/ETxjwIoxAyO
dMt4UFzwvw8m/wHun1nRPMjf75xA+/3C6wfU2YbbT1/+J31k6lxU8ouKy98aBsLU0iGl2atJ4LcM
ShYQKn0Nla1Hol8jpZ9YyjyS3zcxQfL7hdePJCR06u7ILiEU/PLPR86+CJyWblEIf7+b2wmqpm6Y
UIf6iuok/r1f1u24quC5Rc0Du3fzBNu9a68fXjf+8s9tdXQRfPnvl/WyFjNNzr7VIWZ01kDMwnQ2
ff3ZVc3Du3/3BN/9i68f4NUWksTNts/K5/TkF22x9ZaZkNOgaTgMWSsxGOa68d3r7nrVn1vMPKq7
904w3b30+hF146PqLvj0sukN4AmhEpn4VsATUUY4gVrF/Q+kP7t4wlKuDy1lHs3vd06w/H7h9SM5
tkuyhx6Pn71wzQF6OAZkM9+C213nCrBaFJwvFIpnze/euh4Rn/P589hObp8APLn6+lF2q3wbxNBk
e46Tv2iA+VvKdVOHDGY+u0FvDWJiKBF//cKkDfBTS5oHd+fWCbA7V14/qOv0811+B/8ZSwIvCCwU
mjiFfMb6GhZDMrOruQy/hYRV5zr93qDdNcjfywc/vcB5mH/4oAnoP/ze6xeB0ZCN7fejq+xz+eWf
fn03vKAgQCeeMcx0BonPRALAqoPik0me+4vLmYd99iETyGe/8/rhPt0e/Westn4JzaCX1XioKzNu
PXbyJnVJE2JtjKFcyb6mSpP+wE8vax7wye0TqCdX/yVAvsoSGLd5QU0Gk04YYZZBHoKtpwBzRnWD
0a8mf1LpAAwOL+mH4D7e+hTYxyv/EqA2d/5LQgppLqFMhwBrFlLo6RnE0pFOJm15wPL9gZX8EMmH
G5/i+PD560cR3A5M6Q1HV9vkyz/LF/a1yLB0k1lTX4veAsSUQQr8gPMk/b3+8l8/v6Z5YGceMYF4
5huvH+zNFiKq7dFNCdOPn7efj74x4QXtMuRQEF5xSJFnc6gxSQb9NhD5WoGe6PKPlvjcCudl4MdP
mojCj7/4+iXiegtu+ct/PcfdX86hCYJBV+NbEr0faAP+lFrcsNhXvzxV/sMLmof7204m6H77/PWD
eXFXbpsXjqIJg3yJA0h72RICEAli7LGNNFHin1jIPIjfbpyA+O3zfwEQYeQdypcXUNl62dgKppFh
HgrzJ1CaYKwNqGs+OGP8aAu+Dmj85HJ+gOfe3VNQ9y6+fmRXd+WYA1VHm6Dcftq+5Pzy6HRHl0ue
KqqOLULQY5Y0yYJ+ZUnzCD99wgTlp194/UhDUP3Q289eFmbIeaF2ZVAwvPc/k5wXEiSMEaXmpJjx
bTlf/ufAeuYxnt4/QXh6+V8D3+N6+5JzONZbC5lwpIRM7TOGpJiZHJtfJ5YnPYeR+YeW8mNUH+6c
wfPhwr8GkjB+X2ZHn++gn3+bQYL0kgcOQGNNzCAVYg/Z0KTxMEbDCE4KwfGwh+uTQGpE95eW92Oo
Zx4zg/vMt16/EDwMY710xAUaDaOvOkx0/Ah6NuLO2NfAa2K0f3JR84Dv3TyBee/a6wf33kBm1Zf/
M2r4+W32kkG19daAdjEy2NfjQhA7T9IkA04bmRZMgdz/TKKvX1raPNAzj5jAPfONVwb6Y8LyMEqx
t7lfP6iLONMhjJ5M7EBkRRGMdVD0ffRjt0E8e7b4uXXNo/mDx+xt6QcHmf9/HdH98fHdbyeeHchU
3fuj0jsneJ+/er99OOc9ufXrFNQskA/sXn/+/Y0JSc6389fjE/aGp37Aw/3b77aV+v2NBl1ASqDf
gJBl6DonY3Lc3t1fYuQtwmC9YdqSw5lB3YRLaVYqeX+cG4a6DJ0jRohpmGPSVWX1/SUG/WVkIm5C
uIbheDD5dqT9Iot7Hw6wPm7969+P0jq5yIJUVfBgsA/5w9fGfVr6eAgGw0ljjnUdxnotIJTfbq/g
2Pz47X/zeKj1KCSZW0qFlnJQpt1WCUns1kMYiYaofJuhIfiQ1Nhs3LL3ujPOwnQRMyAp9NZoliTR
kmhRYnPQhJUFA7VNkvrrHRbPrBTCmCcLJZjBXAxGOoON7y9UYZOZtRXlLpenlWcIL7tVAbWT1PqA
KdmUSf3peYKgj88RZGifoMYCafICCMbyRM/+SrplE3TC6k8MtXmeEgY//JSUAUM/ugUbg13ukyrq
LDCDHEgZtUjX/qpalp+UqB2yCM+oTVbV6nmCI6+moMPBNvAp479wwm2fXuPjoEJFnrvdwl+lC7Vq
F3IVLQ6RGR/zhIzF4YwVnOgAEZtsyzTj3GjiIHeZWa54n1wxGi5h+O3kV3dDKDF1CpoEc63wsof9
3UR0yIKWDYVr4MFhSW5rXW1HeiDScHBS2ds5aew6NO3nyc6ozj5dSJV3VafXKNP8HAFd36WLfFFt
/Ms+PGnELVumLm9teck6ESyY8zzhp2zVCag/xxzK4Aj+uE83NSO9Cigt3LDR1AmozPAnilT5R0lp
evc8KfxU63RicCi1w/kNOJBDJxAWVdAGJCClW7m9q4k2EpooT3WbrtQKL8Ozwa0u4lV47J+HywOk
R9j2pQdOdOlMtwgyYdBCn2yTdwnJAPDK1ZfsT93tVuqYL8NVaWuOdwBKSIGmpEwE5s+geDTV+kSC
Ct8azLitlZuh1DHz/mMsg9PntzPDyD0SE2HJIi8LYtUotylY5KoI/cF4HIhGNu9T6b3HXk5drluf
n6c6Y1l0E6aAiQ5D35AGTPEjQ6Q6L4hrt1nIC3qan3cn0iluB9uwq1T4UhwSTjIDmwn1IbDSHI+z
5hNeVizUrJjUNcBGF7ouhpXlBJvIzZaRXS3MdZ2Lzh7sUoQiOA+zUz20a/H8rkfvOMUTGoRwSoEQ
GJZl5mQNoUZDqQ1Z7ba2d2ltMlc/TmLRu3yRSmGtqw/cZR+ZnZxGF6UdOcgpbenWq3Tjuc+v5NBC
JqhbVM9UgmAhPKodvz23QuQGeXFAfA9RGd3Ljg+XRZIOZNxuUcYXeleaos6lQ+IhOMDYGZMHCskg
ZrBAnEApJzqZp6BAkha1y7BoXeqQfpndBctoHd14AGiWivY6WrQn7ID2PI1SRkMAIgXmDjzJGJ7t
7rDs+zLrW1W7PVoOfFGoD6Zc1tXZr6MFJ9XG6ApCIcQmfCzhnQ1akba1q2mmw1tz0dbxosjUAaGY
5aIB8SCDuA+M69SAW7QzJIt6kAplex/9K+QWx8U7zymAg7E9HGO7XZeRaFf85u9s8BthPAlphhZJ
T/O72q1VKpomWZbBKjOM4+ep4FGqJ5abQdAKca8FdSmwBvto1V6fxUUvG1C/zqGn9JO35na2pnZp
x504FGXMGG+gxpmJIJqF4dqJsvso9cquixoX5YPLKiWKrP07cr9LY6LHum7keWcAjdbO3uvHak1P
Y0c63O7s7j0rhWHndrsKD+j1jM9gpsWAjSaEhnA2Z8LHoqp1xbPG5VUhcv+isAxRtIld6fqia3Wh
oQOR1Djl9AQ5ZsCrhSArgEHmJ+6iG1imjZIZng4LLjaVPRC7W4cLMJihze3c7RdxYCu7P5HCXKmz
xMmXQyi87QERGiVxKkK7CxlZs2PSeA/ph5bAQvSlWsdOuAiWyZo4aMXWByiNJusJpVFsIJPiyLIm
4iMjVvpVrtduehpUgjYiv0jc0PEuyhPz1AcP7SLHWgVYkE/aRb0ynOfpz9nu8a1Aj+QnkpWVTRfR
yqjdKDFFiRun9CwRDuiAKM0FAmyXzkQn/QiEhyfm6BI7x/dFZwnpaHa0bp0hsNFK3h2SXjwrTDtb
G6/vYOhzOOkSZkBSniqndzGoTKIL7saCHsvVoAvfOeT5D9KcqExQRprMvZGdvWgcLohb2ZFvS0cJ
U7BedB8PR4+HIByd184+dR9HDcSWtWt6/XLoB6HxRqTd5fOCMsdNCw7GY0wNqnM2icR5Oqi6Qqx2
jah1PbmtqHfIyh0iMVG6us3DsgysGoL9dN050iZ3jbHEV7qo1vU5zxYJRE/u89uaFczdfU1CCqLJ
jmkKpCRcB6MnvAw+ctdYdu99G4k4EvXqf0fQmjhBkzZVo9jISAhh8GkjhbceYI/FGt2UYMV9dYCv
ZNThqYnZ2eLUxNCo4XGtAV/Ddfg5/xyt+rPRoJmnxZ/WObW7s+NwRQRapcvqj9BWziEez/mRXfoT
GxMEBuo1b9xxh0UMQb/UNoNlnlv5hg14GTf6gR3PacQuwYmxQX7VSWUCplgdt6yxdX9b6JHzPJCH
iEzMS18GeZD2QCQZ1lZn2Kop7aD843kis7HM7lbGVewot6p7OhQm8M77mJab5gavuIuXnTqtQFiy
60PSOauCJnh8SqE2CFn3PrlEj4NI6SAqpQkwcU10cf53+LZDYsI3rya0lAWHKNe8KryrPNhI4+IA
12ax2aEx4Vrc4FqjlTemndqtFojyRrdjx3c1m9m1w/9quF0uD4n5XOoJk8DfmTcxxFZshFqhAVWy
bBzZ2PmauOW5EYjKDp3groSKhQaVmeK6umk/l1fR4lDNYi6W2F3AxEZLo8tonwN6zBtcvaDLtuEb
y5AitZpFZn1uJF/3ET8A6CGZmZjt2ILkyByAasCRGIZamPqBIOkQhYmNRmlfJLIGxspwi3hh60T9
7/ZAJka5ii2mUQ/24CHP8Q1lc+398zI5K5KQ1fGx0g2ls0mclxnYGKilgU3SIqgMnkfsc24ekPtD
NCaGFtVxYUUMaHho0/SVsLxIRMmfz29kNsax4J1jbCyxQC48kbKM+AZW1G/ATbeutNOFhDKOq4vW
KUXqSpdfZAd85vjEJw5sh+JEwqRRGrnZQUJnyVLIphIBOY+adapZUH8/IGuHaE1krbMy0kVB0Lg5
Oa37Tab7Z5kGtSJEhcGsQ2HxXGFhh5fmRO48P0y0woOd1dFxfCHBSEmHnaneyVq7P68dCrkOtEQK
bHfh33GS35k6LVKZAe58zwAY4+RcFn/49VrT5AEac9EV5OAMXlQHgoKgEbXvTzTEAo3VRuN6G2/Z
Lv1j3SndwfaEgrpXbB/KxfH4vImk7NGbaMAQVHTwJNDrjzGUxLPlsKTHENsIzTmUX9wXm56jNfGV
XFY9DRTQau0gWkEs5+Q2d7QVXozVYt0ZM7fQSZYpLCOy6SVkOm4RiPAMQ/UzdL2zvyNNe7sf7ehO
sBAZDR4YhhVpytYvSQklx3T0eq5igm5KCXVPT1TX2oV897xNmBFjyF0JMXR40RK8627CiirRpemX
gXLDKjzTG2uR6IUDFnub8/SQyozPmrB9j9ZkkxmwPMlrqYDt1jK54hE4V/DrLrluAxH8GYLJQwfE
eMau7pEcr+/w1ciCiPktkPSKSGB+yYxc0K45QGVOWfbITOKHjHhRQRSQaRbpOr+gDiSsG7KGHHk9
vOtPDpXKZ+qABozOWhh+oNFB0ERZaq2PB99vu5GTl96SShG4id0cc9cU1Wn5ftTSYOFXhxAcn7uH
IIWGgAFVTkqh2XE/ibDLTqaKgiRx2UKPqskM6OGm+adqCNoTnLDCtRrfOOv6sE0Fr0J5nuukdDwj
8KgglewWmGvywIqeiC8sCBrgUBM1xwx3agr7trN6EretO7RceDIUA5TxOrUwm/fP68lTiCeUJizv
rKEmWlK3blyhE5rTlYy7haYG0VQd/D3/UOHYKWh5F6jmyszabduZDkLp4vl1PHFyoKSmBS98Zhyc
FnRL9gW6UZYpadZACX3oM9FKcwlRycbXhxOzLjYZjQ8w+GnMAMVY4C68T9ziJhTwJxqUJHqv9Z0c
Ra11dTtyq03zB8iazZfZotwE58WBUiJ+orMTihNlAuODJBnuKSJ7cCpRvKsi4TkN1Ew90V+XS0hE
D6UApvHEAQFZqJnqcMwTW2ObYp+zNS1T3Ku4dTVOLQXGokZAxivRp77WhmQRMejJxrlFHE5r4omg
Iuxjmvn6tUbb7tyKq2wxpNCbE63RWcpukJGryxzJaFNXRXxi+rpGILnoqu4Ym5rpLywW4AUNDTO1
YWag/kCqsjedvmmC2qlbxj7IJE1WimnsT6bp/btUthyqxWUIsh7EFXTGPE297yjPj3mEGzf0ZHte
FUGwgoowX0OXsOoFj7rIgLYOJauiksG6wtiwedEVN15CY1F61LqKW99ETtXX9AOMdLRSdGEftELi
so5ssDXW57Tvi6UXhUPnpnFS+SLmgeH2UGKWgnpxoAuWJv3JkPTtKWey0Y8bo+Vy0SYxSkRfSemJ
KMKlFJmeWhtFQvMsTr362LBQ0LkE+cFWzxJy3JmRRTadZ5V/cShwu70i+XFLi2CRmAzHdq9JAljo
euSmAS+VsHDlaxutJPhMtjktRZswlYg28Gun8Qe+1VTFVpmfdpFIusgnMKVS409QIZfg7HV9iNY1
9Nk2ieSGoLD+68hrErYMaZcs/IaEixS2dgJMZEo0XeNXEE0OSSosvQ09O4HoIDZtrrT0qmt7cquF
qed0tV8KqDFQX/Bc/2Qq3thZrNuIqRtlam6Q5hehZnSxC6fE29Oe1vmniCUKuaYmZem0hU+uUp7K
pZYZlm2ycTOkrFaWYfFVDjM+J4woelmkNUkFUYN5hvwsr0Q04OZ9n/WV6bSpmUIrr1UblpbyXcgj
05ZD79X2YATIdNso1AsRwwI8R49Mz3DaDuuhiAyvWhlhEiYr2bL+L9lX4bJIoyGHSxwZIpM+pOcq
1ms4SyIHXzSRJQe7Ry1xira3NtqA+neap6JkMZZA/KsujL3GMXBPk2MtjMyr1o+Mk6rU8kJ4Om1P
tSiVV37GiEMb01rESRu8C6shuo6xPpwFVgJ9YC9BjShJloycBVdbWFm9kLxtlZC5RE6sB5rrNU20
sirT+2B6dWcj3mcrDyvoJkedluciaEozFVJPZe5UoYK3vhYRghhT+cNVU7ZVKwaPdoVjDBhFgmCP
naTEspbKy6KT2CuDa90a8CqrMEQrcYuyTASZf1fKrlM2MXL0UfY5W3a1ka20pkjWMHrUxw6TUJQp
UxO5eVqGm2YoetsIfe1jwapSuWaft445tHHl9KaRrnsVFCuU9d2ySvNkMfi9VDZrWyT6PodgtWnN
j6QKPCH9lG98j8pekJDqjk8xXWcZZnco0QJix4OFUmgO+KUrSwwZbOax9w340dNK49mJAvkJRVql
wbAkNYWWjJFnq9wI+/d660VuiIxqkfep3BSmEV/Dm8uTjwqmOk49VIKOlUmgreI+iNwmLKGlC8PG
fwaeZR7HOAsuuizo7Er68RrmkxLfNXPDAmsUWzcyjWDQq8ZY1EmHz0INZdgOw7y+BGY0g6g15QVu
Y/Q+dmmjNYEwMrO59cH9Sjcvijy1dYgjb1QiIXBEKgoulM6TVcjTOwt7/jstKf1lVcoI3IbS4muv
Sy3R8QaaMl2X8rNeVrl0fT/V/iRta+a2BWpn2FEky2LpD3ryrkkNVtoYlXVla0VQnja+nocLWZuG
44HJWQwmypAoNN3bGlYaXg14uFU6ThYe49cyhIYstfrQ1vL2zgOfI2AY5wrat0TwNKPrXG9Sm2hW
dkm0SJ6UvRYdUxz1CxMMjJ356l3ZNn/EDcXCTMLsjGMv7ARTEOENwCAwF7c4QzeF2fypW13+Eezc
zcgeURD+vi+ajdVU1VIWhmbXBR43ooMPKLLcrspOiR6XJ42Z5q6UmTrvMysSJlGGKGVyJ/PiUtMz
IJzKQUSZH52UOCncNvHSJW2wEoYJQbROrFJoWQgdvEFJoTSwo5kVwvSSpSkHmgGGaDJWn8SN2lQo
QDcJsuQaYtZ82XIvtGOUnpRcBnB7hZZa0YNWwwih0NK4FCoqTacbgvfQ7tZj4auBgT/h+LwZqhjw
MFIl8jEAxbKuLrhndksp1XAhm7b8qIc4XvBGmX9VheKOogxaoC0YbEDsjlHs/2EZmrHxrfauDysw
am1aikqH5plnUk1kZZs7GRC3jdTLRMZyw1FByG097fpTrMVIUBl8iBPsOdgLIrvRi6gC6cpLGBeT
xywuEieRzcfEjCF+4Mlx1I2F7ApfwCgHdZTFi22poW4QZKiCVV2nmlMnwXVs8Hzp09Q6q1DGjzVd
Hgf9gBTYjQEtk4LJWMQa0q/iXrPWYZM0FyiHrLSuGuxURnzLfIuItiRq5cEEhh3DbIdbNQQ4WXQX
rGn+LHJmnVs+ilcgL+al39Z4VcVtaEeogrg11NtLCL1iGxVxz0XaYrnGiqR25vnU1kvNc8ADhzbq
oaLCrVRdxgX3Ts08qqE3EGUXoU8iO0vS4pLqDTvG4CXXKu7yldnUd1VSR1cZUsquLG5T+UdRawuD
u7y8prr8MzGo3Bo1QieRURcL1EmnD6rahpKz9kFLZbTUwnzYKK8tVlVd4RvSJ1C0xHWmXwZhqYmk
rtipR70EBvhM76887E2oNmUkLOwu6AopkiHsgU8BRO51EDkE14ngdOjihQn2F/rjudk6HOW57Sc1
xDORStw0IqkTwiunj2vVemtDG4Zl1Zt5KZAHU2a235vetRpUalMIKNeVOaT2oPWV0+QKzE7vsXU+
qNwxuF4sOCo1u4qsbEWLxlzSwVerxmPNqkVmcMJrL19QmmVrVIPlToa+X+tYFicoIuYCdyxxoSID
nd5BvTPTeuON6+mzs0EOw8eKqcD1WIWPUya5YIFBHU2L8lPKFMTtHalAsmBEFBO4arJeOYXqlRhq
GIe19LI+8wNf2jA254mizltBEih7D5UDEx8wq5AjaIlqugGF6EKHCmWqVmUsDcfPVQApDi/XljTY
hYca4sL4OogzJ5rDk9BydJigFIGEKWHEMmRDKTBcEJorUVWWafd+aazbJAqOcUt5YltVwUDIM5S5
ZhAMblBzM3dayw/pQsMqguAXvOai7ix+2lErx2PAZoSCxCZ9FxDmHxOWDLHwGiptpUKIygvfi+ya
9eYVLC9qxBB1yPVxn680qKC9YxD5/lXjFDxVnWvFSdQEoNZGUHyqAYEtuAIJX4di2BJFZbsp+wq/
86uer6shbcmyTFrzuvSbMrVZUJrvEZKVaSPaaTZMVXXLQA/7kyyL6tsghq0ShStnsLD6VEHY5RSx
VTmoQMAmvcUbaYbJTS69oRMRI8nHkhfeNYuy+s+A1hFzQlhBL2DgQ3vHBoJXZepphahMH+CMWIMu
eJLIVRG2gxNQzq6NMipurAzjyxB8drAq9Fied2VRe6LU2vQaEzzkbjKOUa7+rcUh7EBp1G2D9tKS
6QpZrZsUFnT7Oy05kFU+aQvAUCEZB7NMONwNIf4ki+1kxGnehZ0LqaztEyL65sBE1jgdPy1VQCsM
jjchGPyG315G99M5pIq8kF7fuuSyjY5LarexSG8GqMzIBbN1vqWXObbBurrVmpyAHR8+PJ+pz+xx
bwGTalcOo++p3w2ti7TriFzHaXyg6jRTCtgjMElYuyihXhoDgUqG+aJAxI6KEH7vWwTDYFRBE9ws
DgzTPe1pQjV4l6mT1DwPW1AwC5hatY5XCtMGqwN5eQyRAZS7Dw9IzFVd9giOPNip32UFWHSlAcFu
0TkpuJ1P8pzbyoV5rc5OP6b2odrwwS1OOhZWSSuZMaCoHHZL3GEF5mMhryhUvUHJnedlZA5CE6oN
MO4KlQf4//728rjLjCDFrWtA6GRrAZWOEXvSgbDfxSRf5OCODkjNrGLs0pxsUEKY1Qc50Bwg/naT
K2lXS7MQxXIcdakg7LIjCJNtbGcLbU0/yOXzWyaH9jzRfSPLaW6Ne0ZLfTkWeMg7ogv6KY5sIxG5
WzvQkbfVJltsHxoOiQMtgKX8qN34qfjlAe6xvwGvtR775tDIMyYIRI1RDJEPq0mZ/1k3ITpVh/pS
M/WsPRIThjO9Q1Ry1Lp+r4mUXmjMs5v+5gBb58yNSeAF+zpF0Bu6Z/uOpuQ8LPWiGjdyqmDMPjnG
q1jZvmtdoA+dXWeiXtAzYwm2H04X0Iv+D2MNCaPc1AdM+4zKMsgmoIoEr7+Dkdt7+dtZSFz4iS85
Q9DIKdfm3di6D9bpWX0/LA2Zm39AoMeXYE4s/R7BaQcYJra9TOuAoFyHN+1x7ULN0A6vE1uHgzD6
AsY67f5jAMu4LYALH9oFdpOFBuWyDRX60jrkeMZC8H6NHJYDAJgYsIBi7US+B6swOtLH+H5KaPQ3
yQb8jSCL1PUX2aFi6Rw1mM6H9z7fHwGazrCGfonTmLYYWrqciwgKc2Mf0vauvVvjXbA4pC4z5hGa
x3CqAnrIJrye0prsLo6NSEYVxy47j2/u+xx2eYLW47mV9KM8cLzpqeaAYUTEJDAvDhXLaefdGELK
FY2pq1LfNvTTalAuaw4FIzMFZwa/eGJ8MRScoTLgHRb7VjjIUK9DpEdBdbzlsGafkjvsC7KmoC3Y
zc5TXYR35Op5hX3a8KT3vwsBohPKYCR+esapMHyYvfAgoB6nyYhNHYjoVsbSXEDCvHqe1gwfLZjL
hdeawQw+vJRyApqUnR5kXq3DYQJ5XRlkEcj2fR8nB0T/qWWHDgGMUpsYbCkzppKv5YksvDyAHVWF
UOVN0G6gEic6eWmmB3b01NoBKXhDKhgYCq8VmXan9TgMIU5NdFdXyekQDe88Iz00jD528PcVmUOn
BQTQskzwzXwSQcq+lRoPle5G6iqAo3TBx6CrbB3/4Q030UCdFl/BQce/wUML+jtgQsc3WE03Fvsc
8lKfAtH/x96XLceNc2m+ysTc4w/uIG4moknmntolW9INQvIC7gQBgiT4WvMI82LzsapcsuVauiJ6
JmY6+qbKsqVkigkenPNtMC9yyUGxsU3VxYlEV2fjp79eF390F+OYgvvFOTvoxd+tC1Z5EDS2XrCR
kA9TsWyWiBz++hI/Lz34zSJo+hEBBGfP+zbcmHwewWUEm1jaxPFFKpw8W9TzX1/lD36RNUCbemug
Kg6QeS9WKOGP1i2uwtwu6yB8WxX3f32JtbV9txooPLewqcQrIfb+ceXVqGPusGAzsk/1BKK+XUCz
eGcncv/mSn/0y4DfQ/QChb8XJt4fyxFoGV23lAcbVzhb3xMvtG6qv9k0/+BjgbnSxVE72KbwzL67
YWZoGneBvHOjBPDW/qV251TG9tde4Dfb9fWvt+dX0/CnTkI3KfLfjsL+/cv/cfHtfO1fDlt++/v1
MO23r64QrH43qC9fhosX+f471+v9/q243G/XX93VP3yxee/z/mZnfufk/vXM7j/5xx9s3j/EFXyz
zP9i84aFGg/od0voJ6/3t6OPvzN3f/uhbw5v9i/8DR6OGOMwcux8fArTbw5vePqx0QYODqfzgB2t
yt83h3e4WrsZdJ7YOBDL8+bwxtkdAX4mphQmXQTVxv/E4Q3P5Ps1D1lIwNBTwooDP/l7mYHXqqHQ
JczbuTOcwOuHSQiX04l26qGrpjIJljzf5AshCXCllVYxu3W6SOLJkMyn7b3b0rs6IGjbC/JM++GL
dNmQABjiSdSzIulK3iZV718GkW03YwsEriFyTFgH6Katji0TXTYLNdyK3ne2mnGgSY65daaV6JME
tE7pyWyJZn2MWg3YXgKB9cyxMnxbeHGxmeNqSmID7FTW1s2KfPlYzeq5imDlk6RLCw/dMoNwYARk
xsL+uuzZI4lgV42Iv3cGtm/H/igtfsfFIzejUSKZIvKgB3c7kv6j4fmzN0/bMq9O2oszLyb7fDR7
v2QfKDx7ug23/tgf5qW8r6f+GJNx1xSgVdoy+GrtK/THX2yojoUL9L5l3Rdv9qBUmfPgQ0Dmwk+0
K4qHgAG7DEjU72tA15KOoJB8EDuqussj3C/SzN6JlqO5aWZGtlC6OknUcbWDRUVchCNDX0jlQ2Um
tofOoUnnWXwN4SxNSDh+8KJq3M7tWCa1qzTI2PpsW3PUKtoX01xnw2Tb7cgISoQCsREujUjIhD+R
an5UdQHlhdFlIkL/vsjrI8iX2zYCUF9o/eQ17rHpJplIl3SZCZpnMTokc2hjob1qjsYhMQAMn6aA
OfUu8KpgJ12/PDjxTHaKyTZrWx4dfU/RlDAsnG7pFvDyINTgAi7AeMbbKqqui6ED9upWXSIcDfVU
UH9o8VumzClFCo+8SCzRtyHxgfqOwy70gxOtgzs+sSOKGhSXyvqgCCKV9o5bHsvC71K6snyT5M/j
DBZ7gEE18bAHpOCGTDrg8NBNz1tAcnrpt6NbR8dcdNM5jyO9ZUNDjkqoIClCoP52dXnIcXwGChvv
5qj0NlPdkcyNvD7tAPxlXaHVZpzLr5WFAbxV1dZ1tEnYMF8Ipj7UtJ8gPp0y0w9HQ+THZvCugHVe
C4c94XHZzYu/aUb3ELHlVE64O9YpmqTkdLOE5nNoYyyXKp7TIMcnW6tLEOB1AivIEwvra6eZh0M4
yBstW532fv1pdL2nNqwe0KK2iS1AnrewOKaDacBig65JKaDaU+ubOXFUl3miOdpo6Fcz0pIEc/Nx
7HFjBigZmKe2wuL/87SxrQIBbE+l5hfSSgYBCzk3qjiaqc7cEc7wElvd7Oqj7aPPhKoDsc0BrM7W
QaVxxvnCEPZgjdn4ctqBMduXrXNBJ4CbXXvPbHHuxuEgAmA3LNiPkX8YDVBjOjipEXVmnCHTvAFj
b3Zzz8+skFtX67SZnSPEF3svdzfTwK9hA7riAJyTUPYZd9U1ksF3QUBB2ZEXq6hIumaABsq9oV63
HX0ndXW/K3txJI0PTL++GmZgGqErU2PpM1jUa6YcoLw7ejWXhUpMNTzHeOqSymuugawXG0me5VTY
JKBtvzEBsBhNpiTk4mC9fMkm1n8VWhxHV+/CmT2WE3qdRX8xHWDFPB53ZlKggixxE7ebHpup27dd
NQJsji6409y4kzelUrtkE7UCjIhTsqtBqutSz0NWWvg4FLXLhdcsRzPWH1hNPurY+1qW4hgu/X6J
81PR1AsK87ibGz4lZcUvRR0cOtnShMCgrMLlOE3VZuY1FjS9dbS+cB175+vxdejK+2ZxLque7ion
loltnIPIZ+jBXSgtKBzOPtSsXXn0Aw5IdvbuSOAd4WzcEgpqeqlgOjX5zlUsAZn2GrvhZuT9NjRs
56kAPE9efy4X/iHIxV1ULp9cCpkGIUpu22LEgp1WDWWI+zlbCaKnv1FeaTYxKR7bQu1IO3xm7QDN
T4dF21X+jYNVn7WNMz00DagQSiIGuUAbplGudRYWw1cV6yKtQqgvzNA/wxFJr8eggJOLuEuCUay9
iM1UXRKlSdYbhyWqRCUt7MQuWl89KlmaewN1GImn54KMH4S1l1PO0rJRKfPnKz66UzJoWe5RDGka
z+3jL83IP+rN/rLr+r7peuviEB3ZTZ+RKKM+ffn83zatKj6BFEZCzP8XTRtG/L9p2n4+/vz7/u23
n3/r34DaAuqiLoao33s35OYhUAslATpJRHD98k/ferc1lGtt2iDdBOSAoeutd1vPjABNAa4CWbiA
WIJ/0rvhWK+fezfYmld2xYO2ALTbj1MEnV2uJEV+g3HEkTbOqQG5FwASdHmQus2S2D74LN3oONtH
sHwbUcttHJsDtnhwqX7iL3TnumpT9+jJag9KoUaZZGiHRwxBcjO1y0cekCPj4E/FYXGhb9H3hZUf
uRielgAENolenap8IiPkBYqFWbCUqZLqYczJvirVfi6hV5i7HRn1Lo4w645NsJ1GWEwrO136Cgo0
ze19WznHqXOufVpemRbwNKHyGuDDqkGIVOJF5qYeiyURtSiTWOB1qK2eAOmcOuKnfe8egxpm62HY
jQvKxgTZjETB5Xk8Z6FcHoYALznAwVcJyPfJeYKwAcx1GuB+TZVKg1HvGTRShWruqmDc+FC/hcu5
ayDzuAonvjWNC4nbEO6cps5s+zRR977r4wTc1HbphrPsoM7v2bLrsSc1M1o/L4Q7OnxkFX2KR7Jz
vHyCV4DtB6kPXRNfFVN7iqqXHF77mH5ewGTeOGUHFBWKOhtD5lM4xU7NMk/02J0ZGS+MudMjmryK
XwCddJPOA3E9V6jFAZQPncP34RT+KkX9rwry3/907AO4Bb4AwEyARY5cPejm/2oEfDsp6/0B4r9F
aP38Yr+VFmS6MRwGhQgW+PhDVBFAM99Gw/X8+RglZw3vAyy6To1v5QX+XkQZ+Di+MUT1wbt7C/9C
0VkPB4SQ99cX/DYA/zDHI/fst6+/D//ynRX8+hEOAbSNc9PXIwfDEMkXP5aX0UGqQbFAeA3Fgt5X
RUDSaPKdfTybCYqi5uwX2KBjNQeQ7HK/vbJDH27DGtXFGjTpueVlki/RKZ+jj1HveZkgAoq7oCk3
ohVtGs5mQXeOR8djhpxdNt+1Sl0GqvvUgqtJFjRIR1/SU12U0fVQtV8oE+GphlIq05q/gL/vUunC
hTyF5OhAMpiVbbctB3pwOcaIgJqvhV8c286mbSBPqJe7OI9FIhuHbbo6IgkryM7r1XVtxyV1DDxm
fhsF0DSEQ8Jq5SbCyOPiVTzhcuyTuammK1cHcZEgr8d9UbqFEioui6xy3DuJJiRrnIKl2iuWrcfq
r7PXFakC7qythMVXO5itaEg2edffhnmFgWGALLeXpZ/mwoVFK/f0MefQLImC0qQd+LwHitvvqtGK
bdBgcoKkNjFzfzFVoU1UUD9URRVuBi+2kDCyNltA82/9KXyMNVi+nov5ZpntnRmrdtd4FsL5Du8L
KqQNFzW8GWPrXcJ7CEN3Q+iOSvczs63I7CR1aqUd0nmMqkTPfpR2eX0zGBdqoi488KnNUzJKTP49
ZFA9+rxtXfNHfzCJA7lOatz5QkXLhdMuj43XXy5VQZJSOnj74yTTqLZyo2f3oZT6DoJinXleBUFi
bW5b2wZpQSaQz1ycUBYXSKI5zAbCJsQLijTq58+zxw7YZ+GDYGGQotOekc6EqaVuChAlPWMbWGVT
YZq9bYYxGevcTWQuylNf82MggzqlVfQltMOXDssrKW2FfQgSwU5Wj9Oizl6LvlVAyMvQQmJNJhNw
Ooihbwe93Hp9e9eGXZnNvIMOxaVx4hTd6n3j/UVTl2jUpV22cU/UQRHhZ3iW8NYmv7ob3R4JAPWy
x+W7ByIDv0yAuyCACBMYBnKW9vgIsctEPiB26d1ir/sgw7A821I+K97QVOMtzrGS2diHRxWO5cEV
IN1sO+YQZ01uKkQEl+TsPtOi24mhHvejH30IBnoVCXZb8uWKhcXWH+KdK+esC8qNb3FXjY+eW+8o
Z5uigtAH41CpzStohcPUBnQdEm9VL7eB0UAVGV7Z7qqc+1hzcZcNRhi0H5ynxHch8xPOtTMA166m
GLhwLLwTX5bxBEwLksDGFLuWY7Cvq/nojePNoLuDq6olKeZYp66ZD6zi6BPIDMIGYoe0LnmflNEU
PjQcw/w8+NMmcrsw86oGH47Aex2KR0hCWdY5pY8dtB33cxFFh2rW+gvt7B7wuLkDvPKgcy9O3VCW
aU6Ke+jcO/QH6lE7eQznc3ULQxE0/tpliVzsBUTD+2Fub9VgUzbRbWeKMetdpwHGAbygqIlGO6H6
jZ2L2wAjLDwEzojJbrxZGLJ7jJtChQtlLNLZkrGd75UaL2lOjgTFPMEjbiGAWkDSh3rMSFxC36bq
v8sSWTHD9+UcoDYOH4TJDHmS68bxvc7izeURJheQiV/VV+NHm9Wbf5fB42cofUXQ3y72jnN/M3iE
CU26XfeATLhrkhzGNErc9EeDx39ct7K+0v9jKLOLeG5k2fx1k4EM3V/OpPwenv7uB98aihADB5oG
GIi84Bda/q2hAFq8MgEeImR/nFeAUINhQ7ODNwJ7zMoQfWsogDUjRXA9TAehV8iiCv/JvII25acV
CG06MHCgZsxH6Mm7hqKHVW8quwmSVTk6KdVySHMX/wk5EIEOrU7SBmWQUmPdzRyO1cZxTJSFDUyZ
8KylS0u8NPLzYMsXD6o2OR2j1co4FOgzdEBuYzYBvR3FbtEV9KdmJXUhUU+wB0M+2UMx4IUR1MgG
xL2CFH6auZcMZaBuGxc2NpNH7moA+Oy2OU2cVnhbhxubjv70IPPm1ZeewIPMbzq045kzMpN0ur40
XX7obZRvbI7ho4Csf1rkXkFpOJF2S4GJojjJeyYtJBpwHIQuuRAEJQOtHwRVTnPZjzCRSBNcQpp/
bpb5DNXfRV1aZ9tQWm/CCdhjlQdQNtT9Q+t3z8INr8feufLheMlA/hwWQV+7djq67nApu2APu86O
iGHMuOdc90N46lRHEqcvDyRoT3FdnBvh3rPc29FoIAAhihufcwZtud6bBWC+BLpEB7JqP9s5sblJ
eVt8yAuBEAEzmBQutEv41Nq0nfgtrXwgyK4fHYkph6wdUI9NmT8utbqNc3JwCn87DWEFCaCcNz1c
K1Aeh3KbO/Enh0NCT3tcP8emKUMfWTxh3hyEmUVCa9eevKE5yKlWVSK91mznITqaiL0wLa5hOmq3
pvfJLo7j69AGV34PE2gRzV+HPvgSeOxVll1aG28Hf82tqYPbbuQXY1Oe48q7opWBeac/AAtMpB/d
FEOetbEPQTt70pAO15N+dEm5jxpvE0X5hS7ZhV+oD40crrimD1A23uP2YbQN2ZJA9gshpSyvWSdh
11TYsRxZZGWB5ChPu9s2jM+BqQ5hM7/UU7xR2hzRnG09N59hW0K4k2PPlEFX2tR6vhaFqx7Bt2OO
LOd7vtS3RR09eN0iM7V4sCs7iwvNoztvII35oJsBLjKsUT41GP35xzmH4MtGNZA7M0BOpxfwGfOD
a9BaTnQNBRCQSs7DuGk7xnY4qBSRGBVBFNvSDOfcggWdRnZvdc1SKKtE6mtSZ44Nm9S6DiRGIJw3
tZLXYBinGzYb3CYHQmmYIaTxhy3MffnW8csbU4481SJsM2q8PanZaW6dHSfllsNRJAXCggsabpVX
wdNWmavKgzlNh+4nDyknu3HgZBPkvQ/w0u0TWsKabasDVANBVpWQjAQiOk/jhFVXwNDA4xxRBwRJ
Uq3f38GeqRJlLGIQvOo2d2mRWrzlpK3sAfbXW8HN2Z/0dQxrjt/m9wU3ThKwsUyLoMlEk2dNVR+H
pv9YRrqEwirsyYYU5b1jm92EziNe1Gfm8+CitO2HkohLNzLnMeg+jkH+4lt2lI5/XUXiE1weT7DS
3AWan1sPSnWVO7eqCCBGny5VNJ2UJ2456zayoifS+XdF3YMY0GbYMXfqdpxNxz4C7M5Md9lzZpOJ
hfdlPCxJ3zefqsK9xMQ47npEzPqD48FPMcWw3tT+EQLy6yIqNxB0INkvuIIP5kL0M1a8RkUkQwn5
C+N7TwKqdwrCNxBk9+B1OoQ5OBjNohaEnCr5VjU2wtO3gD2ZxL2t2aVobLP3CxqkKu4fWSheYukg
v5QTvp1lAfQmdC8mBouOttUMy0c4pV4V75dunr5qSu1WT667yUm9ayUqes9rnmAudrajblER61wn
QdTC8SxKPKirWYVT9xCPY5RAGotyhYlvyptt2ctbxMHmqL48AApGMUuYzoe7kR7LOdzorn1AlQBc
Ms1YRPWQ+Xy5Xpg9xoF5jm17qanzuc3hDYP0Fc5Cd3imvD7HQfMSymEjqvwLFM5nPYb7RgYMI0ff
piaGqy2wVzHzutQfp6NkHpj2hXw1edPD1dOdSpio8bi1V23Db6IxvuCu/9JKvoXF7WiDaEtFfUE5
7rVdcnzoxdEDkpwMw/A0cnFZ5WJX5AwGnImgxi+vnATPLTGnUg4fTF19rRuEGocwY3cc7ePYQfXd
HbSJHzwS9omh+VMTxWepuZeBGfrasWjX9nQvjD0UAf3MMEK0jtk4XF9UAcucjlyBonse4SNKC3/8
uHopdYv40x4ksFpGTB7iy0BCnsRFhag2twVpRP1p38XtsZm8567HLWjHEdRtyZ6XQW74oDYDcjoa
x71uaHUu4vB+DqJiU3ryVArE6mrUFHACwS5XGGIqU5ps6GM3A20oruE9oGnHBp35jXfvrHuHyMHj
WiecTjxozCWCuNE4+JhWl8Wr09DB1graoktct++z2u8+hoWoDu1QXwnVLygkdbQxJlp2ZnV5wF1Z
HCZviJMYQ3MK6kclVQFSsLeTSp268X/VZfzHdanfN6n/OVB59KoR9AyrMujPg/P/bTEv7xrcbz/0
1uACJYOULsIpU1DyRhhx3hpcXASdLfSo2G3xPW+IGbpYB04ExChG68GgyMT/vcGN/4VAqDXiZW2A
Q+iL/lGD+wcj1trYAv6HnBEqovdKY+HBRVbDYwXTsYq21g5IUTAaQccw+ZlpONOCO4mKIOF34Rzd
RTacr1SLdmqY3UNdgVsq6GTOptLbkkdFYiv5ySfTq+tXZ8KKFyoEQvQpvIu1v/WFvYVN7xADXkxU
wb4wh6+UMEhCNumrxfSvfa102g0LUG4d3ZQ1u448ednpyQA1cPD8zhE/9HS6KSgZL2fefClF3iQ0
tn32i508VuMBHviTp+Rlw7r70Kib0i8uwFKLRJQLPKm82M+0PQSOxDbrhPc6lpkU/G5m8W2gFgca
dIZm3bVFBnCjgaE8Hg65Ho/FwkXWVmG5J0AOji7padJ08TkKRXyAtTzeVzWrtrM73mGKVjCs43mE
JUglce85SRWDojSsjVNNQSOUChxmRzlPmkBd0ZoiwDou840ilG0RsPkJ8GG9Lfg8HAnt833Llm4d
NyD1iAu1t27rX2JQl88eOigIwPhwCybxuhYINKrMcoluP8/mrrlhuQ+GngTsNJULTWKYedM2gssx
YCiGVKHKmmo7cgwVWsJdmdutDPPLcZi8pCDkHCAQMs0Vf5IGHZqYKiB2sPhmUY3+JXS7z0KwC6RU
zQnpvWefmg9MsQLEbnsM3B6gUbx1S+TX512tMkI9nrGIO9mkh4/wfG6V4910rWnTkdDLfgIjgGSr
CHtvIHboGz8Yx/Sw1ElM5daFHavwnNSBMy8BkXU9zbmENUBcM9+6SSDGbUT0K7ASk+Yw4yWl7xYZ
6bGwAlR2Y5uz9iCWiZAonZggrrPZ2RIbIR2yAjlbVUF+wayf8chRme3jJcMwkSduEcMrtoC5IS00
JcTtLJZtMMCiYMdMcjWlMK1dyB529FCNNMHMSFLWxOdxie+DqZcprHcQvpRmvnbg6D01KoDsvsxh
e22te3RHhmGj0fZLD61MShb+6i3W33QibvA+PW8761BsXYpcJ+QnYLIM2ynhNbnliCdPItzYxvfg
kBDOXgfLa0e6JS1ptOFuvFUgaQblgGNemmdtvROmgA+wrz+NAHOyZUD/LUu+6x2yqfrqK6XypqgD
C59Vte9KF2bBSKBPRc5YzfVZQiYBFrtX6VJb2P9IIdOxiCsIjLwGzlTvs+sVzSZsoi7TOTKMK1UO
8BYb+E5VuVUhNAgclTHhYVykcbdchbVVe+P7wbYnEK7oLlZZNAxr7xwvqWDS3UG6jwdGhi9q5q+i
B6XVL6JJEADRHPyOv/TzksEKeu849LWPoajXXTHuGerHFYLwPy8dfIWWYxtv80sPFtSTkvWIgFwE
8i4QGA7RMuBpEJ8Qv74zEndUwpiZLJQ2u0HGwOAlsxnUjwr4baPTiXjwHrtoalmO9l0sxWVYx8vD
4sJMMUZBvZnnrtt0EA4ldIJ+AxLoB9hLSNr1IezOMoe1JRSnVsM8XQhxiEy5nXp7ltDUH/msnLTk
407U/L4ex0PTdOibhidCnS8L5JF4lOfEm5sMntNwVXbkm5DD3AgBB/qqBXkWpvIncKk1HKOw/CEg
k7fH0CsAOiAdIG10iz8hLCO1LbeP3BJvw8KuTpyGfqkMuxOQx2Rd6SFUsXPwSQkyHiABvilF+zki
8X1YkTJjUDgnUMOQFPmucUo0XV5CmCXT0pnhLKjxet5U1NBj0WcG1VXazZiI65iU58YIhPROLnRz
tYPqGOiruBLhtsdK0Z5GH8jrFogqZEjaqrPufaRtePg9aHClHCT9sxXJh/7pqCis6SIvb2IJ6+a0
4v7W88AArFxA7hUCCLv72eAkgZ1ZGQMCKfMlrwQ8r0ODcSiSOJik1MPWG1izE5XNYLd+hWZ4uqAr
GUE5fbQrPaFXogJaOrsrV/ICtsWHcaUzPKlxfBgIjo55u3KlPOaV/GhWGoTkIERqxPCgyA76OHgz
/OQO99JBuA5SMFBxwgHcwHc9yB/QYD9jVqsdDgfXrodeetjTf0RN/8858N4u+c6B92f2NIGE9L+3
p/2Bl+fHX/AdUvtmvxsyYBQ/2e/+HTHMfwBE/3BLV1nDd+6h9w5D5Optf3MY4mPEkSh/6/dbNe7v
iMwfLrj++3cXdIb/Oz7R3z/R98Dnn/pE/2um+HOe/ttMgdX15zNF8pJ3ynzq/miuwA++zRVQQEOO
8+uRWUhd+36uiHBgCfJfAvjc4PaCfvqNiY9wbDVO5wIdT+nqHfmGm6/HegFTRwCnG4LEB9XyD4h4
OKF+Wr8I7XPDGBAD3gg0Rz+uXzr3IwzyHqBTTvNtaYiTsAZqbcTObGqgo7bi191AbmYQlDwMILee
itc5qG/6GgMxcUZEuYPd7GKkyEfgO7FQvwCJdNJJ5lUymGUBnAKsZVop0mgJaRqi42PYV1JErz1U
K6FaAJVP+9GZM+lAXYRYWZ1F4/KpUcOVInCu1C220RksbbhEY1Zja86WTgfo8aZbz/TVBoHMOivA
9SpwvjaHwAgUEtrNlRD2kbSJ/U1fLuCK28W9aMxysawkcgA2eV7EUy/yKKVoNMDBo1cxCjvVgJ1s
KOG6HNYNzuEg6NfuiK2bH0CJKfFtfF7WjbHMY7oDiAL7y1x+lMGyNQbxHxybaWPrOjGtqpHy5gYA
5bHnigG77yqbT0WM9zDnQJ6idZem2K4rbNu5q2/Iuo9TvHwi171d+LPKamz3LrZ9sMt4vQiZKiVS
JZ6GtTsAQQiiF3rJpJigU4TqlUA6LgC0zC3wlB4XgoSh2ljkQSFzChb/kZvX2YUIgYpyTBebq+sR
9/rRG8t6AO4SqpTXlOHlw+EwcvS8fm8PRCgkPDX8FKl5xyYAyHmhWYI8HJPEzNmxwqLvNzX0FUbe
ywn6ZaV0c5oGyQ4DcXU6K9xJJKj5UNWDQ0HekoN4HgRqDEpMiBOLHlgwg8Vx8g+yH+Jj4fQqm2E1
8iDZ8D4gcVhuxDzgJ21Qnsc4uOYGko+g8aC0hZ40CrpTU7qvXRDdheGQX7eQAdzYWPMrIHqvqgLb
u4RqwPW68FxyBqFn7oRbbwYDsx37vHv14/ixdfoT3L5L4hjp7IzwbiJJ7D3hC7icyookgAv5lJsc
efXjRJCk1JXJDIxnAcy9FFA592C5E2cmnwpWP8BdD0HbMmKFBQ0Y2zx+goyTbUvpIz2GNSGECv5y
8sUAXRpd5icE1zzSMf5UWmSw1R0mLYuotKGP9pqXn2vohhO3wnWrYg2MyKeH2rghVgA020NNgVSR
MriOeh8NbdFgfswH+au58h9tC/85zTnfqj+EUX9e/bOX8uX1f/3P9o+qP37wW/VfxVawaMYYqlFm
Vyb2DVTCKVEUJhwHp54wZ8WbvhX/1dcDYw9jCFVdxVZom75Vf/YvoEmwj0ExCgDLof+k+ONiPxV/
nAcaAcCC2AuvG6ybw3fNi6+nqRW09jbo6Y+unY8OSLCAL5cEoX5P00UrPgVe+SWPMQ45QQLP10aa
G8yKl4N3zWEvaBGMBfh5VwOUrRyTEX1ByuF+Ag+7NMUVnv2NP39EWlUSYe3H3acmhkwUIgqL06jU
Lo9oljt3ThllOXgVQNyZpCVyiflHb37oZ7svloeoMmmtKQB3lJ7+SxWBhAqQJMnJibY4Yy/vtyXt
Lx2OpBUQaX6cn8EnptXyzFz3CVmnwAOKBERX1vlm60mV+SGDOhu/WwdJFZp8hDFnUwFt+Vhc58wc
R+h6wjjaBPRemfgsmnpv10lC5LugJK9eww+FgTm+Aa5benvj4c1BnmIRoUGaKyfId+WMnJxOIR2l
waSPfL9OZCGSs5R/OTUaI7rYlPmz78E3wops7EBRL80xsDilEATJiBg9JEXe5LgAjrlE9Ei9zzFE
Os649zFRI+NwCxTlgGM7kxgScpfgWzHIzd0mtzadO7gOSn5bd2Ab6iMFnbAKcEsoZSyCKNu6OjDd
ZWqYMyT/pQyf6kTZobB49TBPzdIvafO/2TuP7NixM1tPRRNALnjTeB0A4SNIBj3ZwSLvJQ+8NweY
UzXeGDSx9+FKqsySqlRL7adWNvLSRSDO+c3e347q13Fmhb3OkNJ5OSVi/pHDNsjyfFWGiS/Dzm5x
S4R1DVhzVm8ZtLF2Vm+lPl9LyIZN9jVYAweyRlOrHkv0aEv6VKKbJ/9pD5gvKGv4WNCt9dj2jVo5
WCXoOpEeV+HrGE1bSVMZpYxuJBFqpXJTqsjo6ktkYwYZ0nuvMcJx0PzeEvsx4ZWjwEhBCxqV3JZR
c8Bcglzv2lbLIV1AFJFhNHFNzR4TOXmMy6cEoyfcwlcz3nPbc6Gf2wjzB+oxOGyzogZepCC1ysLG
eqhhXU44BbLM8GFMHr2BgKmpZHskNhnZUgrXWGtVGBDyvRF9opAJUldZ+YlHp4/elIJIEaAcGKnD
WouYgrKHAIGELwvVQbfJ6o+5UUOYdjvSP086sxwjro5Jljzg3txKy7j0JAG1zmujSL9xomOTfs9O
h2WCSSseDW7cXjTXFJFWERk3dckEdtHds1pgp8t139aSPf+eR419hoe8ufJtCbxsyYg1dYMYvlQc
K3dswV9cOYWdNz9YufY8MZxyG7q3zgoTO36N0V8nTNP0GtsFcaHV/DyqzXXRGqTZ+HOi5NzqaHAc
1Vc1PdBsjCjusR/irVZrNy1YU3P9jnUSNFzrpSU3ffxktl9DO2zkKt1EYD4oUWDpYu+Idp9704Nl
LG/DPPMZk8p9oyxPbd7ejg1HUms/sZ3L/DS1fzajO/rNJB91cEn4u4Y9HMNj1qNGYLWEsuNNlHwP
9GI7o8k/0zwONT1dgiRJOKI0nObGIe3ax6HU/dW0PQ9MjHW0aq0MOomeb+aYqZOd7jVQIrON4lxK
9uN6p5/F0h7MBCF3xKvvJflmiRyWsMtbqeTpzkVEDSwvNJATzKIIjELsG6iGeYlILjNfZEJ5Uqon
BSLi4DLq6qcQR9K9OUCqTJfPvIsPUyOfCqV8ypwmVDvX78eajXfb+YXqhKTThdZc3As0a2XVBZZm
7Bb32o6vtjJtqmUOR/SqqVke9Vil/rIDrbaevcwIG5bFY6xTIsynkVqOy2pbUaszY8z9pp1+SIXi
z6Ac32hONId12TD3qtgYjj+RnEpUBcwKs3belV1B/ZpfBmx6oM80KvNGEgkh3wWsmCB20fdDT72b
e81XBW8lvi9Pb7YVy+6KUZjDInaW1X1poetjp18iknflhWMU1mxm4iLoBQqVZJdq2QYtEufcE+hN
FsgOX6cGyhDtRcKurtDx+f2ivInIjjaL4zp86Kr5M54GIGvOUUoip5x5w411ETMl55SD3M5MTpf8
VcTubTUNuwyOleMsiDeSk5tm4Vw0AcY4n7Vi7MeR/dy277gx0VyqLHXVJzez72qxX9LRd4tVM99t
i0pswYeGJYSqZnEOrAchGvZXqGqPUs8fQY5wPrahaPZGb/4oxuGurJ96HtGkNMJEyp2lavuo1PcR
AbKx2d5IWUBrHAIF39/QlVcQejuaSJ+lEerEHxKewMztpLVs8tUYJxD1ZOEQ3/aq9ok/oQ5WzDcg
xZvEMKELm2GUyF2rlEHbZ6HhVXc5w+BlSPaTgz65rYKlSG/NevRnA4slxGK3WVGa/fvChLATIgSB
t3eFeQLW4usZdJ1bw7yazsfgcNUPo9+5KEb7Yl/zHmQ2FfcwBDYuRRQiAQZ5v0UMsQDcE5PNr/dk
cIyahb1plq9UK30StYIIpWk+2PvCzgKt0S9N5h2lXgPHdMSOR/JYLdNj0fPJn5PlAy/sfaSXlV+w
5OmjcV8uSGQY5g9Vz3Mt7mwx8lLWNfVK7QX66G6itKBjslFKRyEkg6POfmGoFe4TM4iBFwMsxHpx
rA1xTGNnN2rzVjY0N07HKDM/JMvcBLE6nQeNbFrySRT9TQzVVtrMld3ufokF7SFRjol3VFFELPH7
VL6Ok3EyUrbjUYcu+kk4OpPlu6UtQ62Go4AeSkFCvvbaTS83Wpwhiij2SVkGHis6qT87jURswmTL
++y842KclNY7iz475MxICwu9RpIfSrx8tX0303FHkbqdsKm00XCp5WVZVdKWc1B7yZPOnabgczbb
qzajjR2zLWvxQHWzFyNZDrJR2WdjWBRpQBXLHQhqXzxrPVbUjA608vZaRGwka3o1Q1JsR9cxQbCl
YtXWd53w/EXce8QGKrMblPiW0+QOO/WBT8wPxTQOps0FUj3GKT9ai4OZJwxBPq85qocVY2i8W168
7zxiMfX8XNTtvs4hYVJQVouznw0vcAyiflSQ1ohZUEwzo0a43wi58diyzF3yWNj91kWBPxODMGH0
hjZ8UbJq40W8d9hFATPs8t4Jk3LZFsI6Ihd5GWf9ps37R8XWQlpjf07FKcnzS68I38jHi0yzS94k
O1eM97+6iH+3VSTA/2VRTxPyP7dVm/zP//HR/eku+fP//W8X9nzx760V+fGc35qDI0llY//H3mpl
rrCq/+vGnpnb770VI2lPh/0CiIPtAC3P33ordxWrrrmoWFNU/tG/Rj8w/3EyjF7WgXnPQc3PdP9u
spY0VqFlKR5+Rihnr+iScBhSwZE+YtnOBjUoKBqAFTtHfdCKnWNADMa+8VmRzRC6Go94nHr3mjvK
IMnphOJ13DHss7k61Y0Wh3nhPInZfJ07d9qCp2aUoyzxNRsnTANQiH2hdd5GLW1npyT2Ua1rjVGc
noRaZf90m/g9y7hlwddWPgsifQc1f1gLvXJDboB+7GNymydKdKvqWAYXzruwq2xfRwPznsKiqtCk
+T40S0xypHcXC0oXW78B5PDYo7zyhRA3C7ouPx1SmsQ520WgPatOXNAIeKBBbXq0zvrU2RGiyetO
YEtvtXw49IK2yJ7TJnSzWH0aTfOiRCjOPLvcaaPmuxC79mbW/7SiKWPvL2MUAMp9jbWwGLTvfMnP
Xsr1BoBqN3rUwVkuWqix43s8CBZWqTEFbVzShfXLD7SUd67dP6NRVk5Ym1mTZrK4lDmDvbr3vnOs
KveNlz1F+XTOWAr7Tq3cVfPs7eFYFWCnXYPXeIkCe8hxJGnxw+TUbzx4DSxi4LezUBHs5vBkilkC
g3DzoKhoAcd1SJYkzo20tR+iwK0bNyzA61JD0eZqx0GUZ6sqPhuQvTu7Vb2tGIVE4pbfpb31onTJ
h5quThamiVWOrFG3ERIo1LzlWBqHklMPyGy5Qh6qOIzLZgrQg30anTQB/XPiL2ldH+LJde5dNJUb
e3aAww5cB11XvZimeBv7CiYzYoLWqZINCcXb3tWu+WTC59DP7WRsZ6vG2sge3lZee80GNq+FBrWx
wSTXUau3uIrvy6W71frkHVoM8l5HPS9Gf6on5Ycu7KfESrdVnqp+11fvaLa/WPDt1AV6FjKd1wY5
oOiKr97SDmXZPuhONdLkYtnyxDWLoic3n7MgsZQtdP2NOSwHvUxv7LV7Rnfh+Ew3cY5a3LtePj6p
ESt/yCEfC6rFYJwqwM+4KVAlnBPNfmCo+SIX5aQ1xTFhLGGLZlcZ5SXtTCpLAtPjCYtIrreXFJ57
WbAgnJ0RDUeETFKfzdBhhDJY5u3cxPRr2U05eVc3iSk6dJfVMm1P11GxFqXHDYKonN02Ga+jCKeo
PXulfDXZqfvM7Y6jm2zJaNosbnRfYXTV5gaNn7Mp4SM44/Iepc0hExCNo/hSR9VWV4eHJC651Nq9
a/TfXsV0VbjJxXPlfdEvCuGyJth+vsQelH03R08RHyHdtZ4YcR5RnZ8A0h+qpNg2THn0rH1pjeHQ
NfLGceWtt3KHUyqgfDE/gDVv05Xd8TuDmLDAzI/bbDcWHYVko9RMIPLviVqe6YbCtjw5Sw9feul6
l2TKt7ldv+QufuFuWDfZfO6REBfovhUGKSnJMD7TlRomNEyYvHd/1Ib53onmpEkgxk1ZXeQy3LdL
/58cY7PBuobuY5qay6ynoV6K0VeNud5FPX3sLNDQwy9QodA0A/pxnDooW9pfXjL1tu3mfboqUNrK
OP+iHme98rMYikvVYglu7PQ69FhufhGQ+zEjM0IBCMh1F9iivjSqvBfxvIsRpc8IixQrPyz5UIcA
Lh48SQhIPaRHLdW/WqG+ldOMQEn9yK08/EdKMt/rFYbWUzzkNykylcGJ7gC0/wTYcTtM1lvZJT87
wro2tgP/W6tycoMt/Q1Ay9sgET0L6mXDti/IuL712T4DR0dKhToH8gHgbCaU/ihmvM5Tv7fMbttZ
2UVzV122O/l16+xN5OhBo7Nkn/O9bCrQ57J8NFcKs+p2N+YAoUOxqXu9wy8gM9t6vGDafKevUGbU
S6zZtYg2rvys3bRfWSqv8HcgRxvpk9OiqnIk0GexxoDzGQV8kNAzxT1wkjnWyze17mAsm0DbfwGc
a0d5mrHDHWvZl2BpiOfLiRe6jqbimLgrXGeV+Pwn2HlaeL80p0Tok6EIMPOWdZWWJyFdD0erXtqB
SBbiGuTqgeP0YMpWJa8wdZrAHdXxbCn6p9lIJoKrnNhrnA85gtHArtGhAc8mZEukieYYCf5Cxv13
1fe3qm81IP+zqu9PD1/J53+3Sl2/8K8Vn+3+5qykRXaiTKvNXzrMv07TYSbghaaug37gEnDv/WGV
ukKtDNao6650Tdn6Y8Fn6UziKPjAUWrEM/4r03SGIX8/TccXZVtkIzorqs60/07tsIAZga66tJtE
9X40ZXmuXX1P3MxPnfiabU4LBWElf2nj3DukmpUFpaYt1zziulNGxDWMa+4sd35NioxREMuBoIWs
EPKD4q2lTO3BiQkfieZRu4tSFfV2RV+vkBzjM1d68ZbhzN//aBnTE1hMPJxowfqkUm4mkYMmKjoV
dTNeYENEV+rG08JdwEhwl2bmbR3LU1XOPxpLz8IxLmHdRA7eooyB6aSYRBI6GWahhamtMyjXSLFO
ZawYfk/cwSmxh0cr6RRcKla3Dprwq3YMkoFQ8TdKxX5MRJluqgSlmpD1VauLaWuToItCsPnQM+uq
Vg7/Ms5HhpJReYlazhvsJ6a/1C5UUsg4YdMVDD7z5KGYjS1xKme7S7ASWYCZrFis8Ad1uzClhG6G
YQePj+GG0YR61RsMGu9asjDziiTQ04REnmKvKuNWyxhX5jYIIkMPWpN5W2NkzxHGGSY+Smg39i6T
9TZdTUtAUjHkNmzrxjK2IVFZAflBoJ2t8SiF557IbGHJqqMNTwToh25o1XNlGuW2TlymMC5nqaVF
EizWGlvTTXlzblBo+o3rzJCFiFFwZFwF5gw3YyTEBq/4AlVL3iqJ9+DooKhU/BF+aUeIB9X6rTZ5
TRPNOoAwEqeYwmGjQWZGUq9N27qvkMSmcJ9G1djzRjSIaZtnV03ETubReUrcdMNTs/I5WsNHDK/7
lRvhEakZP5oUc4e+0fMwMtmAV+j2EAjKIkj6Yr6p9EHFA53GCH9LlJxOjkuBSztP3aMim8/Fqh8X
N/tS4uVHa1nDtqq8L3uCjJErchu7za1qyO/YHV5cTYlfOi9vwsnUku/WKspzri/Kfmim7F5O5gGJ
xEUMpryxhl5uKwegWTZFDFCNqt9oxAeFyuzUB3ukFC9a0uOM7BvqKx+0jlU86j1fze1z5Yl9rzZf
DWA1K8+I8aF69NO8OTJc4LHVqNN1gzXTSjql9Oyfep7uMO/mz3mcusDIc1IQIkAFnYesUwUytSv1
SYKtShBGFJMPRj2660yP4r5WiLlfrB8Mism9jqzDYsxLWNUag5PFay8DqwMfspezLfrsbFhoGRxI
UJaG52GQ8txpMg1rZhLFmJ1BwL3Pda36hIfxti9pjvN9fDLMDMh1qZ0UbTx5tXnXA/sWiYtocep5
p8WzodTGBuQiDV7aTUFOQ6Z2yn7SJOsiD55bSsSTxuA660zAefqp67IHN0PYZ8mdKuxjKeLXOlK/
aymHcDEcL6jt1Nyg8P3WzOIlaS26NhPHS7VoH0PDOE/Kyd4jeBnACCs3ajp+4vE+sCzc2aP+KZz2
W1gN67nkkMc2vyBoscnSkU3im+RsZPhnKV8KTqYAqb0Ngjr3nL2WVniq1ApYZtp0nGdjGpY5r2Bv
aMr+Xx+9/P+HNDJYJP+zu/lv/uA/3Vc/2z//hxi+lj/uvG3e0V/f4fexzC/U46pn+uMN7Wi/wai0
V78vl+Nf/BW/z2Qs23PZd3t/gSExrvnbTMb7TbO511VktzwtsIf/lSvaWZ0af6fW40mFVwscBfYJ
35T//4eFN2hccnAWkxwt8ERFVF2nSXkFXVT5ZlncJnX9ZmCltdLuQ5QaoxYDOxvG2z61f5hu9ZFq
clczbzAa0HPDUPvebF87Re71ddLsim3jiovq1HsjHjYzWSUF84/cGEPIZRuEMrtJ59ZxllOGKmdK
DFJI6p21vJT4l6y0PMSmy4XOoWyb7F/6rVq84CNiVmAH48qfKwi7MrbS4UyFLcIcGbRC9ZzF8WXx
mBIt3kZmCIlbsvhA/rqk8RHNjHei41RAZrtxsSQIOsl+6rYDrwIrlsyct9PwZFjm1tbaHUeCP9ba
ae6afcF2pDPye50drBbPl5GMAUGmlhJZn5l2mWt2OPUjR+VmXW9XTJXz6a7AJyLy9FiIWyyGR5l6
56XBqK8vJ75XGDvgDDJ7D0yTQU4URpKYACwWfDVz5rMTY5Cu2bD+SJdkx0ZoU9luwN4tHObrbDUb
iXO3xmkmxHgCv3GQ06tnvyO5JtgLiwOgIjENYVGaoa3yF7BmXQETnqoFEWI2aYHdIBq77aNroR/G
vjm03FwdITdt8pHVJrqZ+KWCbGjGty5AyCpt3lIFAtxgH4Z2PkbIc/T5QG34PE32wSjA9+lym6xs
kZJ0X6AOgozProp3NTuhhv5F4mZxxvdelASAm/u6AU+KyM1RChim2TFG2ORlbjB07jUvHw2zuCx4
9/rWCYkC9JW63WjdtaCuEyuNMA0a66Q7iKVtVk+2jf+hJXjsAtA1LEBJ2Gl/Zoh24fePtSGc9Vs1
j3dtgYYMcb5ejp/NsM0XzCHKneirjalYhKEtLEOm40hbK2V6SUrE3NqjYeNwc+eQ3zzQGzZaGiZz
PMUGLnQDrh54xp+j/V1z2zr4F2eTzYFWId7vNvVEfhrOY0tmaDHQZJQ4lyHQ6HoXDCq/LUliiKhC
tXHumaXtbfYkrGAOM4ivDlCrQh0pCZ3CQFkk5Vaqz2m3BmF320y/tC29almGuU7drL72k8Hre6jw
cizwobv+m5oQYudbXdC0jjeN/WqNb7Onh1lvnI3yPm68MO3e1PGjFTpImNI32Y8YvfQjSqu4fmU5
uUeC/1KMog8VLX6eQS7OYGgWFlZZPN2kxXgz5s7PSujHSqpZ0BcjkMjhJIpy2+Ib7cmWxDPifK3q
xhJr8OSQduk4KCrpPpUIA/a1TrRzBw7IWk2ocaaBbQH3Y+b3gqWiqlRbSNUP0ULEp13ZdJ7Th8l/
dMyyalmfdS19Eba9UXNCLdqIlWkdRe+FjN6GCV+kS8Ysnwm7QyW/tBcjb24mOz+n1fjiuItK4BvZ
WB6GeUEuJ+8amgzChs3ktM4rRgU5ioGuwXhzoiGACIv30/xY8CMk1kPDPqo3nhAwhcLpwA5VD1BF
VL+0lmAt2U2BJ2M8R+K+EvN2ThLGMTab7bNW/fDancFZ2/FxdMc3PY2D1sZz6Wh+Zz8u0bAD+/rS
Ou2mBdc5Ly8Y5bdL7kxB5ZhV0GaAcuKi3pmZezVVBslqukXLo0GCHS4wKc/zxGuXzN5T3brhtFg7
6RlbbLLEG6xR7sOc7vO6IJGqcvZeyTJeo+r3rXlh4Dwmh2aAVZd2m259hElr5cDxDWU2fWl1h1rp
H1NHWbu0WzIN35HUNEezj/dLI5+tBC+u0aELNEZoUdpw7rGHqGP1qGfzcayYwdkp/qfcTh+kOYcK
HzmhR3cKW+lZ7TdMsY/eqLBhFrzJmRE9L2x6eTUYU2V8Jpxy4xjU8CqmZVDCGoTaNfyOtLs7NrP7
pbf49JZ0JYlfAORRrBTuHJaZhGFVp6J3uSWsLRA149KY+n5EgtiIACzjg8K8UzJMilFeTCgwepQY
lfvTInEPdUbSM4XH4y5GUBVpj/xGu2EBuu1cVqXkzDi89iXvvasGTR2fOzQgJRmzWFkY0I7PxqTw
hu9mCH2eqJ+aXnlBuhl2OG5NJL+9Mz+3KE0cFCdek7/ksXeXLwjEUKSoc7qxUKisMcUF4y10KxL9
StPG+0xSzM6S55TSfhW6RIl+k6C9YEh4jbTvAu+NpR7a/rlPnTcPyQF8sFs167cxeppUFsea6E8j
Go9FXp7YcIZp/dHoLdfjTOKkFRqIjCtUOnwgwgzVzsLITPGcN/xtbA+VMOFGcMZPHa1Ph+ZnmQA0
SOigaIGIl9i4KCNQoh3bAV4AEbPwLGhUH4o+DV0URXOuclEUWxN8tKId9Pks6aSNeA8A7TVGk6SL
JymPSU28G+234hCFaHY3oyXRBF2LVdU01QcCDBBJdSzTNSoJ8m0AATrrxBVVlNXF9x4qKXW5FGim
7JbISj6VHvd4HsGURVtFD7CVaK1MNFeO5R2KzmLUl9J1ryMzXGtZvl9ISVX0R3ZVm75fjiVKrqjB
IJZ9IdeAS4W1s7ltU2QoM/ov3FtBjR5siZJbRgw/gQ5B8J0bAMbRftS6Z9IIT3DCuMmRlfF7vOJk
X8g9i4MY5ZnZugcXJZqksWbtHboo1AqUahLF2uo1A/LFfUkBwu+Krs1D39bjMO9NdiLosDxugVi9
ZpzmI6o4B8nKRJj6iGhnrrZYH0ODNOAWooswil1hX72lCet+l7XcUuYIEEyEsdE9Dflb6eFatOLQ
5bfI2el7zH5ry9l0SXWwG55I8b0mGNdxeqxS9dZVP/MmJX22D805Chwm6wAV6xZwwZRvIutDib7x
E1GOAbYtDq3OzgTqQU1L7k7VRmtFINmjGLqJc7DgXn5Vjaso7KBg0zK0HJ3xpY3cfW61XCHbypyO
cfqElQxDnPlmlAgY2Ge4Y8LWYfaz0jt2+2KQGyYpiNn023JoDxajJzKdIDcgKXEemqa/LNDMDEi0
nH4sfixV3Yzz8i6V6Hl0kkPdYX7ob7slPqo8QYbC5T3E7Qcu0cd5LvdEDIRua55rFJuWuVxTJQfF
jdc+mclSdKwKuId7AwbXWSELm7R/d6fu2MZMgq2x+2lpLwn3iC+7lHrAVeEhOzuQHCm6k9I3siSg
VbikLOiYg3UPM6IVll9qmIHe8TBOGm55VtwR2SJDsQatQzweFy9GFOCNH9DqNoPmPfy7OXyc66//
87+6YGzasX8yuu3qD5QPH/0fm8K/rvrXr/xbW6j+ppKKTlKZDjLhvyqh1d/w3NuOx/8ySUr5ow3G
+83REEF7dHK/NNL0c793hmQKrO4YGJaWhcHmX+kM3V/D2f/q4wJSSfQHYEzUAf+QFRRJJwXqpM5M
wFx8lnAruuEwe9HWgshHsjuiRfUsUC7p+MZ1LqypbB6lEp/HQs8Z+SHfitK9OtuXZDG2bpYFMdaC
BWnTaKdIamagOnig2UUuVPeDS8VdY8ck49FS0fp8dZ53K4wIDpy6Ic18D11/h5LFX0G1JQ4Nmjwf
KwarNWpBRMO+njxk+YOCjlWBW8JW6LBIzvCuJ+O8fszFe+EgwaqTS0EyZs3yVTjxjQkvqIhb8lPR
bqep7ltD1DMiokM1ji0d1NBmdxPN7JLILS7aQJUGSk4R1MNLwsDG4trVzXIPC58iXGvAxbPbp3Tu
UDbEjc1fYiLANY6qoFFDLI0vfOJwQhcHwKisaS7hqwiDkeOQP5gYGGbLDLHs+pKZjrtcTSi0iv0j
sdxbL5PvfR+/JAnGh1zsckzIQPNxu5o3CaHYIFKoivOwjFumufZjqyTXOM+P7ULemyjD2CoPylh8
FhFqRiUxb0t85aTDbiqHX8sFaUhmqcZJ4tbfmHk2VbtcaFgOXWERnkecXs7EMU1oq5NV1t0x5mN4
jZw+jJZrbPYPeWTTevEOz1r2hgP5CCboxhIMje0ZRqMcUVDR4bYeufbU57QdeLVvNGsOYItQ/MDH
pJXJHHmWphE4pf3QWFDnm+TE+NZvbZ1dFiVMdKg9eZocYysAmmfZIwrRoPXMx4WUaqd2CTWN7pvF
yEKhpnCZ9EjSgbeviYomXWYVqmb0doZHSvHwY0wYryUvZnF0snpD0vqbMJzIx4lMOGpBHugwcKyy
h9VhTBXDTF2X6HdN2iAYBb5iqxeWcxSh/QDSqUVSXVE39kwbGoHXp++1p8UeRj9voiCKna+Rlzyv
uKfbbACB4AQLrhu4iMX3Yqsn4j22ruNeG6O9aJONxzjL38mVDnPKhjnp7xZ66xRPESbv7OJWxkaq
EaBlDvtU/4hn7UVxgCUuUI+1OpQSkXGHGCMKzCa6NRwjcLMe0kv16ZJekILLj8cmBC7PBrjJtwWz
/FmvCQk5IEbexRpha05zE1vuQdPXJOn2bsowETNxTFbFP7uEpH82BiWwkjmsyjtVpMiAlW1cxluE
g+BA0ZrUnzmTBA+tjmbdDHLYMsoNHO8+Gj5zLbTEC8wyxXG/JK+ZzdVqdelFARCj9zKoSNHpPHqc
6YEHFy52d8jXNqT52XpXM1EPoNRkQvW4iIDvl9J8CFdS6Nw2Jlltqh4mA2Qn9x3X4cnN+ECV2q2Z
k9EujGsl741kODSIJQkTu5NkRbZF/Gw76sH0TBS5xt5a7iBDnzGj7+OF2XJyp4uK/gZHAqMglTph
rq8wUDZd45CAbDdXz7GuQmv3BfH2Rdy1bFG6Y6pru2rB0d6b01aZEIoa0WkaMJhLj4F0U1sXg/Xy
ZOusVqobJxfbaI5vlcx8BDyKFdlSTqr2IhzrO1fSnSbBkPHz0LSjy2FulKfypug9v0KzWJJQ7w+G
9ibU4T1X+2uqNueoZiukVq3KrsNgVGJVy71sOQ7iyhyREOfOLl/13VnitNsuBlWB4JlGZ5nVUKXA
VNh1FQuM88QuwoTOo3ORH+tFvFnJX1D1Nq362CAgjtoisIpvs5mp0/XXbq5vNI741knO5BTcGMnr
koiN0JOLxsufNXxUyiFIUHHOVbLLFkYIo8Vi2tlolfMOW/y2yExGJJa8jCpz8tl7Xdr0IqosMOBw
NOa30Ie7DsqGpSZh4d3GKhXWkCmPSXaKYyaXTCkKaFfZQnp1lq72vIoxv3aIYlix8m6si8vQRjvG
KTsLyl7RsHSwvzwKcZHph5jTN0qmsNGVjb4st40jXxpWdOmL9K4OnXeVXiwTnWdjzTdJ8qrMzcVy
9KDi2F1y9aaCMOHW5iY28iDmmMgzDENJxOz+cdap57VwyH/qkxog53+oJWkjsFxZdIagKhDEsHAk
z7ljbCLMY2cPuPy7MK7zrVa+FrN3VW0Dr1u7VWo3hEoGtAnFbOc3MgtUHCee0u2V6LwMdIJYPgnl
vnbWQx6DWgN55U4hM9Qrc2saSR2dvn2XsXkVZQyM8GvmiuIv3ipeHRYVm6C8YAb2MET6nYY2ZuKq
8yrvpa5kEmh5/ZPtJKgTzU0D6FDhNOuzzyQvQLaD7Egc48TedVGvh4byXaLRg/BmETxfoUztu+9a
6xKOIMfekfB9G2lZkBVdCGb3MY7bx4x32sum50hnBzRxSuhvGdvLDPrZhA029fT9uDapqrMxedjw
1piCJ2o0noba3aZKC2YahlXH1CZu43cjT9+cQnsHmrh3akyEM6KwHtQvs5fknNsi9KYI8fLQ435N
Nn013C+dcqLexiel3sVuQcn96BjFVrOW18gbX3Tta3E7QjcK+w0JO3IKAzfTEkDDWMWCGG6Hj6jo
6fySdw0EJ9LjnVZ9teNE4LkStsLyl+4X5SMssNQ4aEFID4K6tfXIaE1v4GJxDGZhrNmXqTzrFTpg
4bGlQtcVia01rkIrzhFKkIokoxo7UMpYFnuTuXIBxzw0kHNXHFslTZm1+od19xhFR7RyGzqi2WAB
V9/Pw5ei3WYOxU6l7EyX+kogkuFlK/oHOejch+0mYlylI1FpMxMgbxVO9qcLglHET11lMu+GNsz1
yQ18SKMaochR4p9IPFTsKJLdsmGWMwVZ/tRPPzmc/h9755UcOZZm6a3UBpAGXOjHcQVXpLtTky8w
SmitsZtZy2xsvptV0RGRqjvN+mGsp57SMhhBJ90B3F+c850qxl+mcrT1GxeJO1m6y5rnELe7oEBz
+5M5Mo6iz9YglrMDKBjIuPwODDX86tFKXlzW4TpXrWOyCOSeGQkd0qNHpT5PAd7T2cNacOQLy47f
0TTxNxUuh3GzKtDkc9NTB9U0SQgDZrGcWBGO2F1agDOWgdWrP6MWMAg+yEkL7xB1YQ5wQKwYvVgI
3pdYvY5C7AyARvXgTu/uR4G43Ln1edwCF6TrDplt58uoiilvbmdBjTDdY/FadjTF8Y4N6rJFnRfr
FwUK+EApi5aN9xa3gmUuHQ6W/r1pAKEOuHLLk6F7df2YwSIp9CvH2Le+vrTgJA/BfceJ7oKbtPpP
K8jQtfW4c0yMdQQu6W/IJbfaMCz6+S0sGFWM49IfbNTh+roKb22XyXP/rKTGBsLoWjHHRUSJaECL
KtsIuiRaCvzwXM2Ja50DxfmsipfeyFfAc9bQbBezdH0nDe04D9ZOXBqhbfxUxemVXE/ajcPxv4x5
hGYU0Tnk8rapMDm32psTlWuGN1xgJF+0+cNsFyhZJ6DbQjy3lrtHAsqjbMDPEm+LCqBTgvEEnmKV
lfdAinZdQ4iQVl6PSeOVReP5Brbq2TmR5tXBrGT60UTZ2UoiArMoKkoTCv1oLymfFnZxTWlJ8EZ+
rQ2ooUxoLCg1epMhs3S/f5CV5jU4KKjjBvvNjoM1FiU8m1RL49fYlBspBmYUsxnU/E7lko4+rTTx
2kncaH3PTaD3+2RW7ikB8AJ8sbCvFv/uwf+LPTiLyj/vwY+v/3j4DP5IL09X/EMHLlA5aaqpg6Og
20ZY9c2LTFqEpRKGqso4QHrs74tZyDRM8lXdxJFM2/69/UYsT6fuonUipkbFDft32m94F79fzALx
M2wZMQtMT+q3flzMhpaaNHnBQiIPInojBB342+eK9sJY13WF3bXBwRo1e6WtgDEVwwYGZLHk6Xru
4+KBfe+TPxuA3DL8splNvBWYdY1TXmMq535URgcKTahXqk+oVhpTt82lkXjpmCO58QEBp8Vt7VZX
DYOKxZzm7b4oiP9LByujHy23hdTjzxY1bJHMt1FlTYugHh61BLVRYT+6Zn2fR1a/L/rxPKbtIcxd
1js1etC6doAgm1p1iFpYQrGp34B4rTZZNd3PTvrZw8oMiP/qcFMxd3iyCUJYlBNPQdft8SCPk2CK
qGjkGBovaLECHqbOeGkMbVqNmXpTsXZY5Ezjtzap0SviGHjyz8WwDl1rj2ObYSgV0cpGWLuzDbnZ
cEfmpk4medNj7jU1NaCBAgUNrn2IU+OFPRlAKB4xYCBQrcQ9xALBA1+oSv2eRsW58xG6BAClGWpa
JxZ6b3NsswxvwDI42Dg9aAM8fC0m1+ikqbdi+rnMoe+qEGey7PFDCAWRPPBTNCuOqLZuBnBUpEQL
zXiETAYDYPmBDRoCdX/QJddtpz6G6rxLsxKEvWp8GLl+JaZx17Qh7mcyyUbaJb9R7gpbNzfzlN2H
M+izWDQXqp7h6BZR5elJth4q/TiFzkqroq3Nqq+wmgPr89tQgMZ99GNQYTjnWjFs8y6lydY2XY2P
rouMHrdGf1SC+H4eo2dby69aJ/3oxtCbCJZwomKth9nBd2YEwMZDbk7nGaawqcZ7BV32ilriUCbp
rmlC+LkU8KZNWFslY9t6lUs/FdnZlaluaIxfMsfCl9FuRl9jb6ztezJGHHIaMYVgDJizO5NqJMj1
bUJsHCAubx5ZqhEnV076pWT3h6wb21YdP1TdrF+77dQcYsmP0OzqKrArlnh5+jk1tKAdo4sgyLfc
7Vv0TkgbVHHXx5kuibjBGvjFacqYA/W6ehN2kJ25TiwxdGueMee6ExaaY/c+auMHwCdr8k8A1qpo
A63gq244dmtAz6u2Co4iFO06TSZ1ndrm0xjrAgkRh0UzWgshjxBTM26QpB/Vyn+tQ/6gmxNUzYWH
aPjVDLKPzE22sx6f04oYYCvStBM8kE+uY8LOpqJeZq5FeJTibkx5qtqdw/E4oBxz5ZHcl9GdX2vO
2qmSc5SaLCJrB2QJC1wf4HeX268DAPA0DruN1qmI9X0Fq7yKAx1/GCRJRlqm5IezxcXKnwQRG4no
kths5SNw48UAd7yWFNm55+McGphyM3hyZwz2sKFvhPAf7TzGPytJ5o1kmluSbo6W87aRvPPCja+V
oCRYJAroasfkYcQMOEtKut5Z0aoYii0JJdx2oNTtwHbxakSXHkfKwgG3nuX6nQ1+Hcf4IXHDXS65
7ITwHIQ+nZtEysoUwrVN4woryTaoBG07A3mfgKw6R7pPBAWiAfNsZ9lLDw0+lVh4SwLi53G0oA7Q
s84kROVQ5FM1OxZQ5a1ZDWCa9NfCyTF30xfAjXOvBPD4RTmMDA7Ku753MPon5YZAvUMPvz5EQVDZ
Dbqarp/XWTLhA4bDL6H3gcrurYaDH5cTT8A2fsNaCF2cbYUmofkmVkC6hfJDmIN2yHq4OGXV1Dej
xO1r5ZStFIng720aSxVDwlKHz9/P+Dc4ASB3TwrzMonxJ6vs0sL1N7iHeBaFbFpnGmfLt/RNP1mC
yBzgjaZboxRHNLcpVR5O7aiIk+7m6RZ7WbHuMkQcPpoi6rcBj2HxZrQx7JpqxsPjV7M3lK6PhgQM
Y6l2R2FTnYLK5raUDzKYjVU8TWj5y0sMzbGE6kigrQfZNaN+pytu6bKzPtzVTbanzDpADn5BVlpy
IgU7BV6kopvrXAIk+XTfWnXaphItOcF/cCVsMovcm0niJyetZZQrkZSDhFO2ElOZS2ClJtGVPgzL
UsIsETx+5lUGL0Y09IaZhF7aHYGETVSdUyNOkJeAxUycOfAKLbvLh/FB8+eXMIl3keRoGpKoSRwl
jZkeH5h258smLii8JYGTleJEFYp7VyUveEnnUaxzs7rYgf/POO+/pab//0zIRy3GUI+yTpohbVyM
OurzP68YvyeL7fKPT8KzPz7z9+inCvIPv+O3bY72i9A03aSetJDtCe2HWlL8omoaFSbZ46R6GLLM
/FZOUjO6pBWx6LFVGy3UD9sc5xcNwyUAMktHlmfrf2ubI/Q/0Pn99GawiPqxnIxYzHQ2hc5ak9FA
6cBswGEQiwBePc8TglNTRgmFUF65N4gXimXQkNJMXl/5nk4CkdwcjyQSFXhM2FUYO0WikmVmEdlF
fQSqP3MPlVFtObjRSzte6McbJZhOU6LcDLV7GshEGpK231IW4A0yXkJpzikspC9RSR4PlVOA7ZF4
JTJW95PDjLwR2RNUKJvDBLxAHif4PbMHoqMPpT1dY5lBLV7K+Ka6JsjJjpx245cy4Ym/Vt4TrwqA
gNm7OcYYjyJ/AsCf6atBV+a9JXFQ3a9gKM1Plm5nfSTUn6mkRwnJkSpDyo0WtFRHidD2E2NEoFN6
jKHHAUNlgaNywFIZvwKq8qibD6Ev7oc0mO5FLZS7aTSfXaICllSMkH4gBe9juFea5F8ZzBgSLH/U
FWhOWOGqqETJ6+BPIgnQMnVQWlnJ7DFQwGtxnE13fSAukIRVCAcozeygPGDweBp+xXONktRFhqG5
SSS+q5MgLyUgiLYfcSNNVvw2Wbp/sqEyXUi7YIg0t6DkY+2tlHQwBUxYkDVi1WFVjB3rXAdRcqT3
IGs578BJB/EZaHF7NKXZBzQZKsgQTeXUK5g0DeM109RhaVbYhCxFvCVu1csMxQrpN2YiSnpaA0Ck
mJx6FeUJpqO+oOFWEYuvCLDD1S/NSULalHKR4nvAKrJK+/KLoBV5faXVWlRBc0bC+jKhQUOCpAvW
GIzpF0GCBG3Icek5aVgSp8m3K9us3phZ/5pXUMFEZH/4doeojeH/YhCTe41z4TS37q0VtCVONxoZ
SlL9oivUUJ2BOxiCAipV7VPXCOialcFe8qsm3oSXBSlXXx/mZJQYAPvBNXNPNEglAmByrjq99nl7
djvchZA9dqnT36hlSheW28RvmGN66bScnQZIheoAXclfaWZUvXXZPL12ZlF/DHqUenqrZ7eBotqe
mtTDVaTX/coZXDYEUX5xLB8r4pwPAhXjYN1mvYXFWVVP4ZTGX92MHi4A7QNXJW2KYzIIkyrUOrDQ
QndZx7XwyJljsJO5NZOeMvV8fzgnsd57bpxTALn22sJpCAdq8hH1Y9sluk+lmubdnlt9r6mElyg8
6q7/m2cZ8rT7fyxPSmq9SYH8q4MFtfg/zp8fdfGPj89/XL2+F0jGmx+lAf/xPb6ZurBnWbamY5gS
xr/Oi++mLkszQFaymNewd2kMDb4fJQ6njszQNFnGcdz9OJmQsZK2Y+HFsjil/hZ3n/C4304mcHUx
l1A1qTUw8Bj+fJToosadxC227gSK2xi7IHhLz2nqAKkT26pqUm+tSDy7QcIDHYqhpC8eLDS45cit
EHbNXaECvWaPVLATbT9Tl/W3ORrnPOU78gR40Eb820o+eoGWXukAoEeleZlL/ZNKbpvNw9dUzx/o
B3edm7xOVnHBFvalG8rK8KtbtWjQGmhYa/LMvCqkNyKM1HgFrQweFupaT0gPRRanztb+1VhhlyyB
jcD9LKXrYiTaYDFM6t2cp846w5pBAiU8o+qoBQqelcR8a/FwcPbtNDwdpF9d29LkMUm7Ry+NH5xJ
r+iwmM/UmELKNnlMtPxLU1gEqcjx8Z0ztS7j9MpoJkzprOmRVHlF4y/rBje7ma7L3NgaPm1alx7q
ArNOUh7MghW9m04sPceD5tPXjSFD/1ZlGC/cS1qStkV9OqjnIA4Put21667Wt7DjrhQk98vYjPdq
2JJjFb9xJPZgHudP3HsvfqNDkjaqdzstliYbvUWY0CjxiUIkYUEqJOEobjeG69+SfvtFEHK/Fq24
blEOtwj1pndhKM1GbwdzNYaEA7suCIOe771oM0bDPno8NILlvCFWSNvMcT6vbQX7mIj6jvGuQVto
m3eWYtoL3Vc2xtzeEXSUL8NhXxKOYmfGthX+uk0IV0JeN0upw1enteCaErf9KO0Z5eos9IXowrt+
sj8NHdvB1NxXhspWU4m8yhheQke/j8PiICXeQdNmyzxVvSQu7ttA31rAVxaGsFZ1lHhR675GhhUu
xsjgSqnLB7dSLMh68ZtRMw+D/xau+6a7Js7pYXTnbUmQemHPL5AIVlkAfmyOjlyP5yactm6poPxv
13Pje2bZXrmZO1B3uf1CG90Sq/741QxsQlm08Oqh/hwVVBuEej7WbvfaNRjJoaWNIFeLY9UTEZqo
1YOqmBm/WDGctbnXvHgSyRv0cGhAmfU04zdaaSFmCJn6ZJDGccjmEn5c5q/iQX80HYXUNiyEfv3Y
MfTQhvSajv5Yds1WDGh2zTw4101wN0csPQabFHqr0F/7rv+KCLfJTT+i0lAuQy9u3XneZ+aAEnNU
d9XAHMsY25fS1uhamWEudWSlUp1+0q/VgqAeZqp7vdI/8HBdfDpe5DwEAbTExEfjXUHcnD3VGx9X
Ocq9/N4nm/Q9KXRla5sSz2bXSPriZEC6MdZauxTqeNaTPitWTo9EyTWbaF8PGagzFBRmn+CDxKGX
YVeItk2qPk5Z6qzMAQ9f4purVtiMAc07titr7GRXtlMhu+g39Qx1p/Hrq1J1n+Ome9am0t6CNPKc
0erJPZpk/twI3CtjQ5vn6yyDaMtsiLiFyr8ODXdbJVV+LLQu3xQNQh/IgfD3cU1vUfRjm7TElobw
VqQh4QyoU8mHwIUHjnGba9aRqdbJHrN+x7QH22gBqX8r/KbaCATKSwQwqvfffPb+ePT+j0rJsTi9
/rwrZI/wv9L2Nahff9MLftPz8a+/HdsSQy3o/GyQOcK1fsBaY9MmI4fhLoeJanN+/9QBsjCQVmvH
QtbHKf3jsY1zmo0y6Wo4mmkB/9ZCgaLkZ6OXoKSwAbppgoaSn/HnU9t3Y2VSYyYMtclz0hhm9vNz
i14rTZMLD8PyLkhJT1bBvux6iKcIqqbHQWlxakboQQoZ26fEpYvRCrVV3wEaYN9wnkYkLZTf+pk0
+lZfxJV1COyOBA+SRpC5Jgj0wPpIeQbWosKsjjYcyVrCL5kOUp0zMUo2DEjwIIVpshaBbqzmHBED
emCxNhphnVzFqEhUY0qNivnZjxm9/fCh/kHsgGx+f5I68t4IwLLUcgRzEpv583uDude2Ogf5l4ti
32dpWry3kb7McueZf3iFWejtr19Q+x1nVr6iiYqTRRGF1G8/jT7QokatSviXG6CRXuING2T8m2b7
16/zu65fvgwoXdfQDTKZfouztay0NPuUHatt1VsXJKKtgwU1xeGvXwYw7h+8g1gZKTDlKs0U8ur7
wUY4NVz+dT1itOG0wz4EryJOip2Y80ug4LLl0mMVzUNyVF0g6FMrlqIc7s1uulIm9x19naxkEEAG
1T0OgXss4Hf6SEVDEXRni1a/xGZlI+zr5dIaWuFUQ2LXmTpnpfscCZuMD1AAQ2J89FO+02bG7pq5
LWdIbWlfra0Wr5/I9gUKl30nTIlnOZDicqrN+qbpxBUR1tZRVJqPTU7Vd2SYoV1jcp1LYml75dT4
ScgdBDhtast0nCAMuom1hKkePAoXDwGZP8lWdbJ+b/p1fClMoT44Yr6dHeFApjJvKJkfulgRh9lx
9BUNvH8b2sBpjaGejybUzVNgGLeKYkPdtJDSqNNXYEEZ9yNr3aoDzKN8KCiqjHZvW0m28lv3hDcn
Y7beLnO9QV6Pm6Xwjeku7pR0jezIOKJ26q+A63puSo2tYRQ5lfVsLvOI6XgZI6gIkO2ovfVSa2N/
TasqtsY0jwc1rLgPy9bcQJpfJm72oIXGVoKqFnNFtIwaB/pykilELUBnZhcd7JygnVaTm70HQrXe
1XzSl0BYukueGBbdLZsTrVLYFQRbHil8BLOhYVuYr6phcqCuzFInIltW1Ego/nB6jMiI6K714Lan
R1gEvemu59p0CQK0G9J80HZ1c/dUk361mE1dvWaShmltVrSHlEDP61TVNUQANOuLsegfqwSnI0Em
28IlQLJ0HuNG10EqIqkLJblAuAajBFgGbZggdZB8A4SIKAiaYhOFpjeDQFAkC8Fqo4e8jylCsFr1
Kl4G8jSPcad7hjnTFOA8sOkoUiVlvN0HwIOhdCAHsFcuIIZZd7we08+AusqF3MSUKaPkkvSGjhIP
1sOmBOtQSr5DLEkPk2Q+KD7jGFdyIExJhMgkG2KWlIiMyYUz5K+m5EeokiTBsnFPxKm66ZIkhm01
WXeuMydLaBCkyJBMxJhNQ7LqKtmqLiNmIaWN/hiEhdLQR7gDbhdJtzB6xjqjJF5kBouPQVIwLIMQ
3BwwRtsSLp6JEx4krw/9rTIaBwFIw6jhR0dzgUO/5ruaRe5CzTYR3+kNlgnew6UWVaiBNeRIrlu+
ZLP5pPfpLnARc1s9W9jQHvKNrtR7sEpHks8JkMx70gGFUy+xlV2mHgEU4kMQX3ATSsLN125meGya
j3rpP4dzeopH0owCRbtRbPvW5NsUtZ4QVo+ybIwhdQ6Z+RCW3VPVOdeA1eir2oqFhwGa1k5nnS0t
cx+1uYcfsiO7rNhMrIwAYaatx2FUrnsO2dWox6fe7veVMcpMyDSl5uZuSjsFfxAZ5NA86go5S/iu
Yu0kDXE9ZSw9BKaYLnCzIxHL1VWI/olmSluFjrvmuPBsEW2aRNkWOb+ugmYT3V5TveFDhcdlx9ld
ENXRPhnrHJWi0j+1kJp2dqyp618f6v/eGfy5vwPPBI6Mv8QxUhHeFNlr/tNm4D/+3fda0GFGYjnC
0rBP2BzL3yc4FHsmwxhbFnfyK98HOJZJIgTZJzqce83gCP3m7KC01F0WBy57oH8KVf5GwskfzG+E
jrIE2iOZGmykf0PlmRTdZqeqVmszWOsboGNXAcODPbbCWyTK4YVzdNo+r+z/pMiSBebPRdbPL/ub
DUSizwSS2zMvi64c6exSGbtlQmmYxzOWhQnU6bDUEMP/J7XJ74Q0jKsgEKmmqZI7w39/Lk1yCwFx
pOvVGok7yNNsV9XiEBao1Emi1Uu0o37iL4yGKNeqvXNnlpGtfovIP14Z6bjL4rdCc+8cxcK+OJ61
VJy6zn+MAyC2MyOmITgmDZi5wNyqaUNSdHnpk/dUn5Yx+4I80RGbCffzr38pWvTfvZv0EbQT8kNk
WiiXSj8WXALTctLZSb3GJGuvSpjLSw1ClxYEZy1zBbmC7daJ0zurPNSWfu4KJhe6uvNB+rjseNrB
gwwYGPc4/ll12Mzqx3lflF91j/iC3PhbUOBXVumyTD9FMNGTlNgxi+jvni0QLIZsa1UYEBHu7F1I
avOYr5F0XBhoLtyqPWGrId0F6avRv6c1UsRYWcPi2bUm2QfBMa/j+2H8pLy4SotmZbJwmgKBcZG0
R+Y4x8S0nzT/tnD2OavsFAVMwyafwYXxleTb3oVyU1/4vRY5E4YwMjcuI6RMXGKDtLPEPE7IHYV7
YKuuJls7PY888o3+Yw7wsNvDkcURhJowP/eTu+qV9KHtjSPrehLmxwt+y+fQbzYirleiDs7kzy3Y
Pe+tSJFUZfVlwH6TGdMBG8z1rB2Lvofm4GjHwdcAvaTwsT8VfLeu6a8dLKBWYd8ZxXjpTXuVhJjX
pT1UiOMkpz1ajk6Suojw+kWM4MGpmoPROCu3EaTDDN4c2ithtl6Ann50AIiP5raYLM+oWTMNCDDJ
yI517c2vsicFyGQKYTrRW2/kfEfB7XWOdTEInStG+6Eb8L5Db7KKeN80LjVt6BFJCvHAuW26aZ8g
m+rSlHOW8praw5r7QywVtJz4sJsvvW8vHeKF8u5DUIFDE7xK9Gihtb8ezTuT8V4A66JKoOuUVLht
fgJwcSwtf5VFNQc62ddOvhzItuhs3FMuudGa9Vz2NQEYucfQckEHA6QpWQaVmi6H0NrNpblK+QDA
FR6hreIsZuQHD5Yg4YfQvlXtbJVUw0pBV6pFOj0krCC8HfFO1cIbQexdYF9TV5C+Vx3R7+wbtAKT
TgCg/qKW05NimvsBwJ9a4JopaFoKRjFWbewdezgkmvZAz+RFibttYn1jBSp6B39bm5AGKwatfssK
p/d0S/dU099n+NLL+V3RcZl1vtdUOzX4qhr0Tkh6x5xbdXK92Mn2PpIEpYtWGJxI4ZgojZTuTMoq
3RFjKtYxS03PVxnp4JEdoaXN15RNq65Qt12THChCjvmY7UiFRV2vrEJ6+kTVuCTrdRXl98gdT4mb
MsRipq2OrznW/jFEQRspN7avnTKhXCX96KX98GQF/ZmkxmUl5Ggy2GjauGvtYNPBfBnC6XbqbxWQ
UV0qM6CaVWkEa0HR2PTAHIAf+F3kFbAKRsmOVY8xPghpl54ysXHmz7p8V9kVt8adPqNGD81lEUWe
1r5lJNprZnNtlQijcDc3CLdG0zpitfFUqI0ZjAXTuk78k5O+DiWywSwE0UFBV4TANrIDUCpSpyvE
1PFXkTdLu6y2isoKFNeYPkco3l14JYeY3JHEaOHoEq6CfD5t9TsL01lmfkSjs1bVDMvuHdPDZdXf
OtNtHyr3c8R81Zm5K/VlTExEP3QnHMy7KT/VKENSYjESzHl1wQY3LpdzZ2xBc2+VAb53rTBmVZZ1
ug8sZ6uX83JokDcrXCLYFUYLjBfMgQmoKKiIIje97Nd9B4gQn2QkxAWricDWzCVPU835TFj4lslV
bsa0r51XWuFmaIKTP0LNid19rfUeo+7NgKCxR6AVo3xHVbIyROb5ur8es+cyGVaFS3ol+pM07ZZ1
PW3w1BwxLC4HoV1bMOjnHiMZrZfd+FctRhQySy9Iz5iH4saOHgOF5QNX2mB1m7HU34UJpJW8WY+d
88mcmlU9WktTNzHABPe6ES5txf1n4fDvQvTPC9Fv40UGUX8+nLx6ZZX4+o+7Osqjj9ePf9z+n/+d
v4efP8GofvhG32pTHMSG7lAgaBL5/esw8l/Fqa3+Ird6uiUB3b96kr9XpyQwQexGIWAy5MTRRpX1
rTolgYm/riFSxiisOn+PEs6K83eVjSkIO+Anl0Jq87cZoC4QPiXTg2Hd2SYAAHGux+GuNEuF1B8g
BpCEumXfF9GDa2U8R0qhgRDKLiHmjqUTFPdKH6PeaKyzKUNeu5nVAqjIdt02KAfQwt0HlbuFjc3o
viGa99lHSLsvalDbSBaRpIaNxIwY+IrV5sxPuhwHnYgGx/BXI7ZnBFtz9zUafsFB1FjB0rYAPYbg
uReJ4bxXsGE8xbFesaihomxDunQV61mUqc9KmyAf9PUPJSTx3lJLclbGdVyO5nEGAcFELN6hjVvF
c5tjrJsP9pS9tWYyIqvw33zbrajM+uiQdqwn2szEylnHjBjUzs5w3jTXABmuxtk8DW1aI9xLPxKS
f6qwG+S4Br9ms9dw9U1m9KD2nD+6YT8DQLgJ85EJxpRdnDj2mjwvlwQ8HdJ8PJZazpzGt07taExL
0VrPjOGO7qhvcraziwqpLn6d9ugw49MNcOqG7+DnVm4cIEsU+MoHGyEQDkRSL4c2iL185rDGzWgO
9dMY+a+5nnoAJ5ED9sX12AePcYGINJvd86whoM7n7BhiwKwrktPr9FbvmCMyVj3jE7+x5STZwdec
a8WVWSSfbhV4esTzSjNPji9OzJIvIaEIDfpYbTbOHN5QQqzPlEdVbOnXKabU1q5vHdV9QBrjMY0A
K+2epq7nBCWHIunBhOifhNOcWLMaG8Sw7JKT4XOqeX8Sf11VxY2bzo/KML9Ggx5uEpfyuVMCCEyp
ivPULLRbmL3OGdN8tbH6GinM4BNWHdQ5UU6Dy+HH5YqIMFv0pf9iaVwZuuRxl6oW76dSgMDn4AFU
0eAAGlxQ3NVTbcSHPEcYmWufbMZvLOkidfiMIWZKazrWypGUkDU2bOCbWcJLMZZP83mpNeHVYKm4
WEIjlGSieeG7hOHYbmZzPGjWvnJLjAHOqCBopI7SRWJ4sbAarzEkpGZkmoVt79EVJUV4pyqYA5OX
diQxO2PutNAybR82zTOimXSZ1sHNBF0G9c9d1vXosqLM5bAbn3xJzEbOBAnMIkCxcxVEMcOUb8Jh
TKWca2sZPVKT9IjBvmG8w+2loQTf2H37YCQ+06gRMTWPgGXcDe7WD4xnKMRSpRtwLfi1R1a3iq44
CTwr7ruLn42Eh494JgZ7/CpEki9+ePb+l3YI6ITxZjs094gwtN901ThdnQ75w7RmblxdZ2tcx8v4
n6/xt07C/9EJgxZDj7848Iq8/Xyvo6aNfhTQfDvj+Lf/OuNAK2q4PZHRfB+zfDvjtF8ceVzRSbCj
+3H+4v7iIqyRH6Bc0f36pe8nHDsxE7wYMx3gjo77dzZxupzk/DwJQTQkd00qeRzCMX+7blJD2ymR
3SDKhhGw6Kt0WLVTHpOx05oL2oeOeXFWXCljfmXME36y+cF002dW4ft2pELsaNZQ9qEsUQKcrP2W
54CXjcUjw9aLBmPMNiIT+BLnXTFFRxciQqZy69j6C7TEtVHb4bKqp25lK3RTQ4O71MAvAabxpAv1
Aw3mgZPqGBgyfn1W71QC5ZB+OVuHDIJJGR8wM0w7I2utlRD9fWAWr6Hu1MciRY9idhAoUh8lyKAn
2p0DZ8lru7hnq6ESL2NNPCPqaIc60cQzaPaYNHPlxchB6tNxB9BsQxJrzLBchWku2LWH1TXwoae5
Q2oyaOJGhMFdlWfzSnWo8ZHTe0gQPHyfj7aWPXUtoL1JPRhpiPEjuGoU1OLWjIuXvIiiP/VTha9T
o/YWMabB/ogQ5q7Lmr2NuanyrXUaNy9OZ+6bnj62Dona4NknkFEMDjF0It2oYwCOl+AFku1CvEOT
h1mcdk3qVsb8E/rdo2Il1SdP8gSWXTfhjc0++9h4oIjad1l029Z8Zai0G3tOIWFYDZlkKUN2Fcwc
gR3mKsSfOqXNvolaInPLmhapcI+tTmOOWjx/5ed8bopRv8kkdVDPGm3Vg2++nup461D7LxyN7KTG
TN9R9ricDGCn3WmUEgUY/UPaVktNlFdNj9xlrDDBG+pldCFFWIW/VVuc2cwi0WvGQQ18r9OQTkBj
Ti2y+2r2JpsoNoaLkOF1TojhCxOBdilT9RzFHQw8NziqffA6hfN+ouEg9QWRY+2hCDkZteKvpqq7
0XLrw4xMz2D6suh9boOqnT/Kerin/+B/XD6lWQnf60y9nblS9SYAd1gRrhfPW1PJthx71TKexZNW
N96guqinmi9DMa5aw/100CxrJgi+IsurixqkX67vn1Lbup3t/sExSxxtuX0NKK4kFqImu5PpYGI/
9XX+RhbDVzpWKytV9mnlHIzWqM7AQs5aOePeyhChNBSFevhYdcqGhRRbQN1EQgrcj8Yp9rIKvUc4
KhkHd3TWpvCiz2m9VVIf8mnAdjmBMxoRYLPro4QWdhSepQB8aIMj8XPbOdDvdLvex2OwLor4ADNN
Zt+81cLa9YyM7Dl/6FsEmYAfrsOBeYaSh4lnRsAtLa4VpNVxSs2W29BlhunGwbuFC8Rjgb9NcMin
hM4FMn3OUlLssjKVruWewPzkvMUE143l2O0U8uy6qryXM+lzm0HJIC4lWZtpE29CRTwguXmJMmTN
c9YgoDUPBrvlntg9LZqrZTkgL0WYDB2GNDG1b8Vi6ir4xTmSLrPCl22o/hVxQJch9J0jaoEj4WQh
rXvzf9k7kyW3sTRLv0pZrxthwMW8qA1JcKZPpE/awNxdLszDxQy8TS37OfLF+oMyo0OuUEgWZb1o
q65dRkZIdNKJe//hnO+8abU4ZkR9uGRqyU57HMrMC+thV+rdqSjDF92HFY6LiTVwgvgclhYJpTnf
79hRAy+KLSpOeA1B1U1rEWDtiAJCdowyuG8KYC6dYx+cSL9r6hbVXJbfUAs+2OVwHrApAcdBmeXM
1EGtx0ucwCY0Z0ihItL6WvIsL8fCTTaJkBIaXYR0zWLMUU/1KhjHYwlCEjvUkK3TaJBnAGwu8zJQ
i4w9/unnQGUTvBc/KDa0eWj9YZiu23RpGncLDZTG5ot//82+PSrUEdhZpnv50d9MO/s1e8cEL3b6
hpbIK65x9sTv4u6b2/ZHr/rni4uuUddMXRgm9+csfP32VWnxC2vyJZapRe+Jpb7SttXW3IBvOv1t
5QLXLOIFqGYsUXRH++6lZu54VPit4blJeK5NwQK2fxjT7J+i47/8IOeq7OPnyPTcMWd5BMJa52tk
1Tefo1JmofTLiHdEZdhUl6gn99JfDPMW5BdajD9JJHReyp3tHujtLPQmHz88IwVQGPWZ4RkNq79k
uvfNfP/zX9CP3g0rDoTBCD7o3r7TsXDCZ30ryOokyYTcpgrtwEIsyl9sVH74Kg7WaJuoCJN5wMc3
gjZcazNkOl7SvmDcQEvEIVjgrYcrMTrPP39LP/rUcMHwVbeEq7Mf+/hibiLqrsmFgZyDJMCAFGVL
2f38Jf78LLEEm9VZPEe4bczvFkRtGw5d29uG55TjQoWYG2ADmKpfPLI/eCO2ylfAxdNNBep896kp
MQ9xnfMqLujFAqilmXTez9/In4TZOmMTjekJDci8efxuJ+QnBPf5kL69zn1L+85TciDxhjiqlJo/
f6UfvRlYLrZgJMQ5NOdxf3sQ+Bm4wxwamqcFgIJF8ILDMvnvZidqxt3nf/8f/2pYTH4/f93s4Bl4
r/KX9L3+Qa8z/9E/eh3i0ueZHQ+Ig5iIc+WPXocGiPOTZmOOgNG5Jf7YNuuM13QCv4HS8+c4Kn7v
duzf2JJa86qZ1BYu+L9FmP+qZPt4wgpuC80kax2bObCFj18Vu5FSZGnVe3o6MUICwkVU1lQlF1eL
n6qac6MOjcei9Fcm7FAtsyX+6tkYT2xMG6YWcVPMwovonCqEW1QamWN1SFJ5nePjT3CTunUcXpeG
qFaUpS7jduecT64F3wSLclBlb62L+F1zlfAX5+DXPu37t0YTx/PMZWVj8vv41gZnatmGQDdPa+jS
pb5F+r5GMbno6oF/Lp9rLV1JvXqPmu7OKvqXHuWiqubrb74XP7qW54/wu5+DUwuEBA0v5g/8HR+e
xnSKJAkQNR9x4E1reddumiNh4muXfSv5KEwhF+G+37a/eP98zf78wogcKH6RqGI6+f6+0cFc61OT
9ljr1WJvhPJLIux+W4vovbTlLkpD86aerwUIWyn2L73zZOpcVLc4JH15g1qupf31HyqU8cMzJdlh
iJwZcFVcFKK688I/U6NFD4Xq3yEdixZkwAt2dy3Zu1EtCGCM4fk3OBFZyPgO+vYC9FRa407QMYWj
BYCb6ts7RyIp9yNWieNsaRiCh7RKTTqVGLKGWXesNzEgtv4wrtDggQwOFVJpuqs+Hy5hiWCxylty
CFjedFpxb/ndrWmBty6Set7IRne08EgMTUj+2jzNqzQ2S0YawLEt2g2cnbU+DcuwS+9qgPRyGk9D
DRffCfoUBmVy16ih41V288SPWJDnFVyEWcK1H0rp1ZGJ+KAYt0ni1O9aF9m73my7bYlhbVX7mbuK
muipC+xlJsFPRFlrrsZmDr72GRgmVm/eJzHPDNpgurXG9Dd2p7uLWRSxnCxix0Ufnc0RToc/YZ9G
S7WBMch8sHDqaxLNowMzk26p29peHXCAZbMXrJhdYT6F0mZsCWmhld64YfUY6couQsK28jGSpbOj
zGexGVh4zOTsNptm3xkZPCRrfjWjddjSVLOaDjIibKHromkdfnWudbOJDaJl/IW0HvU676zbKqA5
w+JZWQ+qGmLSVPVBYUjavtiaf4yNiq3UrNoPUmJFJ+z3nEksIR18gUFykG3qkr0OSMDvaHiiadhW
INUWotHqlcpTi35knQ0m+bwmfJLcG2JrDSzjZAXVMUn7NdmfjKU18MgdrE27vZoa5VrY5BE4boK6
ti0xQvabNNdutLh+KHrktr56rdrJmZhyzAR9tMu1HIsGMsxSxHuQUcNG+hK3psOQNht75GmhzqQh
ehRZdUFp++oao4rgM0MNKYGDj61AUhan7aozkoeJPRtfsQcYLf7ZToqZk6Llt53axAehqPGN26Bk
nErNWQ6ABI5qiWGEa2IOG30MkuiOcKG1IWJnHWIIzfMkxBtFFEPRiRAdpm9e2UNdrjS7k1uETmds
8+3VEOnxMbE7lY7YQpLWKCsZ99NKaoOOgarPtyqQa96Iam7HUK6d2U7bZ62ywhsFb1sjbjxL90NV
WGxka/+hUe1051RjsbFT11xJRirXYRyJvZ122UJvUsjNcjhUSp+f2T470aJKFRdkmwpJfTFaKjIS
lVFH2/Vbyw0f0VQi74Xc9vMj9s/1Dop5QLygNmwLG9137dYQJq4ODHyA5NqBqaef7f5vux//yzow
5g/zZ2VQ9dJ99OH/Xj7x536vgdTfUO+DU6YXxiv4Nezu9xpI/Y14POjGrDUdCHEqRfMfNRCSMMog
4WBixC3N9fZ7DYT7Hsske04X7jvT4L+XfPy1uP94Q2OWnJnMdJo2P+d39TKxwnluNjFbdSDGzDa3
nWLsWoMgmjBWtlEJsNcXbsoXmikS1nAmDcpI0jqa0p0uTY+Mx4ufK0sq8mcGGgvSOVNvTKxPPSqt
Mcv3jB6eZNk5y9DEGygxJVcBlucBk908230ExWSiudA+sza6D2blVNwhikjGB3TW5WoKIQCUrX4t
RXtHhM9BQ7AuIgS5jl++hoDQ8CbJO6PSmMFO0DW0/lhMY+6pbd6tI6O+jQQBbeBr4jw4O46yq+3H
RO1PDuDFsDCv0248xY1UFxUcN2bzeyHUVQUsuua+ryHC6U12A2Fxn6g+jPlkF4RknSnKUjH826nB
oiWc51DKqwgukxswDO9gQioCte5pSrvX1sd6kAJ1z0y2UZrxrCUmhPeJNbLStPfaqBybQO70Lnjo
i+SqlmKVdXTHRvS5mSyV2SZkJF9BeO5kKlcqmMIRSJ/BQAollVGbLw1LpFG0JL9EEOe4w+wGYlKn
tRhWQWLJGiWZrRDVOe4I4oPc64BDzG1uGwu+MTLrFdcY2z8JsROg3DjbJGzxGEftdhrcdepmV65R
bgQpBc0Qe35nrs3KOVXwIVXN4AYrluOQrJPmK2vyHRLdXqkx2KqD3Jq93AmDAO3aVDbSzbfzylaX
zpUfEemAQJt+swZXKzyCe2EdQFwYHBh60RdeinQDws0K/IcpkEuVeBqsGE7yRS8g4KfPcdPtysrx
BLkoDdc0ZPm1RPzcD+ZdhHSGxfCKxvYq5B1aIjwAE77AXibgAAg49VViEMNau4uGvVik9rt8GFFg
1ZTnJDHlbgSiCX1dqVC3PXYV23ITb2hRsZG/SYcbRZ5rbsUAb3GgKYcJgJDDFp5BanrTtOMuyt/a
2J4lnF5lsN4chk2nv5RmA8wYf2RDPvCkn6LQPpn8PCp0GgMdeEPhVafBsjM+dXW6jtEgTYN9ojP3
qv49Dj9lobm2A+21hX7QBu++BispgQ8K9bzKxuW8oy5KkwzEPPOKhg8ksA9V9DgYp0l9E119sBQy
FNGBMxCBSOo02pU0PveJu7J0HNCkQJc6ZNGo2tQgKB0QvmHjE8ttvwXBWx/ntyGksDQkJqcs1g66
fgXxeNeKVVw9CD/36hHOtLyIJl5OBbYMDdeG6SO1eu2iGVmODMpgHD+0W80a11bdX8KhPHA65Yci
4rnou2WTaptcLU/tpB4CC/Xk0EDaHJx9HfjLEQ2aH/aeO3wq0xyGMdL1dBeWj059kmnOwPplfviy
5KaGORqEwsOyvpLtRWnOClneaNgJwc3AJDwHjL1bAnA7WOXDuEHxyNoZ0HvzKdUvGhLkLux2wFf3
rVTwPTiYC3LgDTPuki+ZXnpNX7DC7T3Hl1d137Ddhv+V2DgLXHRb0GWNam0NGXYKuWpKMsTbRJDv
0r2Og3I2evuND+txYE3AqJ/cFr/ZJybBVDk2V79s1A2eX0IakIYY1TmiusL9VT5FJiedzo5lzsDY
4ve4dcLhdapq6KIawo6x7K/RKn8euuYY9JjXdCdbFzgFSP7Q9xSh70NLjlZfZN0K9ip5aXiw2mqj
mP1t23VzCE3swWh/m3T3ZMvmShYmqjz4V4IVVNM8u4W4003qaZl9yWLtsyrewqE6TQ0ANKboQcG6
LBnm/OGXCmFZ6LJXHwFBic9tEnISJYdcF1eYM1bTmFIBtgc0tVt8zQe7cKHCdXwT652DcXbOdVEH
/9qvkqXIZz4cNDFIafF4opvxNHhcdXXQjHfw83tzNE9hIVZlZTxZfUau43BsQhZOhraWtlzabveE
h4hadVhnIaT1dHrO1XwRiUd9kHsNLoaLvLVhOW6Wb07K3kwF9sIwXhcFuazKZqBmXvA/nmygrZWM
9rrRelEnabCC4KotpgbHDnxgUO7NVG0KE8u53j51g3jD3LaiiPfsCPNGx9tKmvIxb+WzrvNxpKR+
KGLXZv1LGhcxrhtxpVcqoazFejL/pdD+W6v6/8+IS4AsTIaCP63m2veqKf7thnSMl2/HWv/nj/5R
0GGFdeadO5typkdUbb8XdJCWTIsMK4Cd3+/vaWINCjqGkjSlfxRzLkGLTFwdG484U3Hr75E5v0rr
PxZzrEC+it1c2Jxf8R/fDj9tgGFJ5MBpqwyiAZzCQulEQBW6JPoOH9iODGNy+QLAB/y30VmJzVc9
CAAqDEDT9V7bTpNGUmAwgxYaYt4jG+FomzuHdO5gq8DJNk3MEjaPYv1Yze2ObUWIfUNzPMqZtz1o
yqMR1zsVEDeqn8eyqjZ5AS3cqfqrslO/YCeBFwmePCr021aGO1Eg1mdPvp1Kd5UHxk1npxe1F9du
NmxLbdr5gjsRIdlF1lo2w3d68BDyrDsKBeRMB3eccwl9bSxjnn4o6LqSvfqJgvB3jrVPGgtKZnTp
tMqiJTaX6cxbrwZ1HzhKBcQOKnsXB1eB1t9oWo94wL7ubQlEsvRPbe+gUa0kWPLBCVd+lK7tIuo8
MwdEHJvAlRvooQvdUp4z8FA4FGi7I7AeloATNGPpSRRWHHThsP+jEBTUUBfgxkOy+oAaasfEzQWp
fX76gAvS2mnVGK64cF+DDFk9lol5Me6e+a3FLDPaajEBzHPL/r03I8Fiunh09IFQwrzQd5BL0P3h
gsga/Rrq57M9c55dv8IBGuTj0aDjWE+temqzEp370N+XNodpM2ko/kI00Bm8w1Xdl196y3pmwLRX
ddxwTghayygMlFjNDA3WD4E67NuYGl4r1Iu0uidMlcpam5iGdupE/dL2O4a364CZDVAl92GUbEiB
F1hBuWYHtGZnadHSQ19AmHXR0JBpDptYiYwEBQZ80KKyX5pxzIBcmLlnhsxSyU6M11pL4prusMU3
xnOoy5PPDpT6v7+NsDG0rtiRHr4POgCYip/e50gqtVaS41KwabVBptQpVJOG9RbCdv8yqO12xEyT
ScpzfyKLylfKTTmKbJk6xSum4dazjGldwrJOdAEvITw0FHDERd422Bt0rDpFPBxcPWTt6BJgMfbj
3oGORblr5BR6nP69HLdqiDciHIsVUbz3URheW3nwEIb6Bbz5o++GeGqbxuTeGe+DIn81q3ZDaUVW
W8pOP5DRp84qPc2eKwBaorLNT1w/XUkqp8RyWxPjlNUpOpCE+rPLkVBXk82kzkGLEEyLMXGeZAzP
MOtjD9Nkv0LSSFBZ3EsvUGs03kp7q2JxjuNsn+kQPGLrkI3VvtXjfjeFMAaH2Y4SiFbu1bF4Yp6O
1rEhPS3tyHsIC5sCZuyW0xSfrQpBvNEdTHcIYHrri150O4uwBtP+1KjO0eCg8dXsHJvtrWyjUx4y
T2xHlBWNbq/HQT6ZVXnthvXLmAy3ls0jKl1S2KxK3jBcW9WTuwqNzgvyYh2kyaXOkX8QllaW4Vqq
5xzott4pnzkGSfHLDiimbuJa4qLqqJBDaERLkZK4R3zZlzg31yMg8mBO+AnhyeXiLlfNl86GeB+T
PQgxdJOCJFBcsVCJF/Er/QC2jTYYj40qlM92TtSh09dgcyeMCLYtbyIHkg9xPbN48SUnpTuIxKXs
p7VqEFpY4UUAwroeuumNKeW1Hn3B+ekz6ONxDuPgmJXDdsixT6N+RY+pwm3UtjQF9yr6HkWQ+IgY
eoW5dlfXRg9RR6Ufr4hETx3tEofUMxoipGJU7xLRPypO4Ymwvqsm4tO6yji4mXprRPkT47mLrKKD
/VXNNLYHmehHbRY56bPcKTfDl2gWQKFH4RuYUvxgZl8ACn3Aves5rntC3x9gVddfMXJc96D3rpsR
xQ/5AZFn9+VTSZwldm1s4dwjCIGM7K1yU1D/pXVKSQy3TeUoGkolS6A8bXwYpMbA106hC43SJlpm
hEkeiiQab+uKZX6ILbvN4+disstVUmELIIk198Yu3yqkvzGsj91dWkbwkazxuuk4F6w+HpZVl+r7
iEh2YEA4JNoGiSs3AfaLznhLBTAnM+wZLiTRlogR7FoJaZ5oqlwlJrqe33nqHqxWbElCyFfMSdjq
+BK9FiPkotWbteVUXCJhH/MVS8MBhZc+kW2jHcPGSpeMhQJSF6W7DHTlEoxsQBEON8ciUWAtCcbX
UM1cwnObjiIyv3Q21mG3UT4Vhn6LjfiL38IVGpWQg9yYTW2Z/yh8mKNhkbw6MzmhUB5kkVkEoOML
kpMgFbMxZoWadS+G+E5x2otfZhzuIeLwxf8sfUJkKCmEV5L2Xsd0uDGSswY3N66h8Bdbf21eHX8s
SNhkIDl1UT5D+PpeljE50hwYCGlfZRlk9qyyE8qYBURTL1gXv2A9/Hn7Py8HsRxCumRjjhbyw7Ip
nwpUwi6qljKam355W0TWJWLWkJBnYtAOfFMf/mi59aM3x27egJNB4Jn7vVgSCZqWpxRNHipgF+fJ
gsjkFSELZ/+NU37t/3Op9d91+y/NJvN276/nsDPGbl/U//hfM8bu+q34UL7/PpHlb/imgDcwvqEP
wdJM8//NVlrFSkLBP6+mjbmK5xv0x0R2/me4pziT57qfsv+PiazBKNZUjd8dKH9Hg2t9zTX/+MwI
prH2TMxz4OF8T0bJUTVqTcQVB35jvhi8YoCNFagk9Ph01pwE0Gcaxg01RjWj79fgTNaGwV0OFwPz
GsYwARSLnGDGFpYfXkFm2pS2zRb73mg+BZhRcgrywZqgNBL+4d8VZKaOybPDWMRiPGLzd/jN2a6f
26ZahYxQkmDg1W8cBitj+0rZSVIsKc73YfEqGcAUDGLK4AX8jReR8enY/pKfdd+qfQbVHD59Lg4Z
Ax2zFRuTAQ/dw2K0wZ0FjH7GabwMaDUsp9vGhrjxMbi0jIpq4xVMMWY5A/CUudUYKBni4mBM1Bgz
5cZD1ehgsAlGb+xlDj26mc4ZcykOcdCb5W3QvRlVc8Ra4wVMsNQZbBoSoifrDe4B7HLx3ciOa2Dy
pVbWRinZCZIRa0dn3Sfb1+02CTVBhlFYtNZKh4rfKMFDmZO4lHOhqck660+jxuaqltdhRUbbtFXa
7CL0TUn+ez0R9hnUCwdMuM6skUTQVjB+ojcAp7FWwaRwoiwmUXtGbeMPTC6a0691iHoV0TTSfwIB
chibZmGUgpUtmfSC35qR9Hu/Tk52SUS5iWo0Ys3E/UmAsK+fNIZRIQbJgtJJR2kFSxd9bnLS3WwB
9HtpVumaCIRFHr7Qti306kUXZ0cipAzeGsKaXHj92mCdk/qhI6Ou714GjSAgsvcSYz8SA5NmADi4
S4FoeEqH6IF8ogxrIzHXS6Y5WB3PkqT7oWpvNflUhspBKXB9EMumRmLVQwchhJcfpV1FmroOdHJZ
RtfzychVgjtau2UpbUKM70czPEXuwUBOrlrtsbcZHFXd0lTg6EVwe+wbrWfVZVlbiK6oGBvG5IRL
Rfhzk8Jr63SnyWSjq9MmMA3A7vUy7cdl3mh89y5d6G7o1nexNbBb7ihTQI+37pqMAPrOo2hfE4ZN
40SDGHrssLeauKljpKeQ2G2E43KIjn1ksmgkwHYwH9sJI70qXjqnPSYNoVZhvIK2hbCj2VJEzYPV
zWQ/aAofOezAo2K3G4E6AI3IPoXzFteV16BAAbK6R9EL/u1kVZ9V7hTmU5uRHEvy19fmYK0pvJOV
KilH2b2ybTavAQtHXl2nx6kRn1zb2cAdwcQltlruXzdOv1FYE0em4k2DsSGj9clKGlbs1vUYsWT2
dSiU2bXVFyvV7d46BMNZQphV8+iDp0tt4srZ5JRNSIC8FC9j3j86kRNQY3J+iOETysVr0RV3kxlu
zInEIiJ6Csl1WPesB7JjEkX7oWmOKbtccs2XSXkHC8mLNXsX2DMPx8SwXFtcnXrZR/hCsQJl4qaP
efDbgBCtZkpWvgNdrnG90UoIX6zZuWTEPhSdN+HFInDgqIyBZ+Ap6isGAHWcH2rJ3COFgtLASscV
284sYNcrsPloBjl81JoSjmFb4xu2Hi32y7K1NuzzkTXfjlF820VsWXz0qkRP9PSqhOpQtnkpAgx+
iVtRyYWBodRoUuKe8l1BHWeQdz7UeraoCyxWHCO3NYswVVY3VpU/avOQtykLzyUEnrauJOa9OGc9
oCKHB6zsrrI5plQXuwxHH4Ndz+FjrpR6j9cIStlW+tMmGgiDw5oeO9B83Iaig1LbcG4gtpxYhC2n
rlh2fgiRk+Ao0iCuYtXZJExmHJJVEPrcMqukoybkiyFDqXGRjNHJda8w7i1STXqjSPd1366K1sTm
rXbLQjFXrUEmFnMMpzJRjzSrsNO9zG920+zjSHQEEg9T82qG2qbv62NaGZtG3EflaykfEVzvmKhs
LHEsxGvXvrhudVBc42ayOPqZ/yZNx+lGA987QKrw6rVLyufVTMYqyZKZP+bWeIO6wGx84ljUPKSl
i6o3NuEABW4ct3QrK27m3VgNRyloCpJoOCmyIX5ErFAd3MVZ4hk48Bidc2AUSn9KORMHlQ6fFMgc
dhZtJ3t58yqAHS0STgJz4fY7Oxxhg458T2CuITpxu2hVsWaU2hnauERKDtgDEiLnLfdVmnZ0IuHC
4cFxkiPpjhsxPmAVxc/xKNC9TJb/JKcvSuFfFdmx9EHRDl+46RZsZZFgWF+sWNwowvWivMEpl5wa
xdwZJCFE6nNuVwdzAE+NGy0EsgjIh13c04ACw4AJ4NpEM0bBTTcgB89I/sLXwv7t2mTIl7najZWl
nu0Pm8mCs8rFq5vxrQW4qLcq8heKx94oVnmJXt62dnkzLQdB5+RwpYr6gYSKfQ0fyva/lITKZRk7
DwRLZVSy1n2zOzzcKRCBtOVMZ4DTEyppFGTTaembMlp7McWbVrGvyCbYxDaJ0SLStxm80bHnkW7d
AxOrJb2VlUz08Hj9p2wT08cLmpFgsnbOlKIQ6x6T7j4mY9NotPWACNbq203GUrbATt5CWmjvOkfA
4y1Xcd4tEjhUvSQFqM73TsUWL+YrjdJvi9GQuyql9Q9oxg30UbnDr6Fd8zjcuIz0awUwCb50u6Lb
tre6BgMMcYvQCTeN6xej6y4Qxjdlqh18hae2pQxTs7VOymwEYIF9tNd0JJk4T3jxd6ztWAUEq0ZG
xFBw1sl3w8VAGGyjPjhEPnSbSlupxqGsi30uNCSDCatv7VaW6iWyrD2BgIu8TdZT4B8UQPB9pOBY
AINeEO4qs01pOAc9+dwOHCYjDC/x1reEtUX1OUgIYde0W1/4TNUmpDBf6+u/1Yn8lzb7mbSWf91w
bN+rGbNU/9spql5eX9Jv1wW/9xv8BX/0GzCpTWTcAH2FsL5dGKi/GVj6MC7AZEIG8jFNG9WsZquz
BAR4ofhGAYKrnTGmqrI3oLeG1Ph3+g3UmH/q0VH9m4LuHIoTbG86m2+XBtqURdOYJNhDddxoZUsC
UWXxMFN9zvZbtvGCgimZymWXOdioWVLrxlpDgZWk1TJFmBCF/srmvy2rbJUB2OzschmO/db0+4Up
iCvNs4PGhA99zFInpCXRmFxx5EQ2SdcD1d0d1lyzfTSUR3t6bep0kQ7n2ti3zXWXfJJkbTFsNuXF
ivyFBfmisO9hDS769pIDQjahzxrBLC9bOVQSkXFxGnWZc+nLoCHG+QvKkZVjMMIqwIATo2eXJvNp
cnNBUtRaADPkJlV4YFJzIeDKxM+yemeDz0FBFrV/M4W7osh2fTWsggTZh/6Wp4VnRflSI720omSe
RqLBxevUUWuYn/TpShTBQ11Mp2K6d9Xbsfk0afU6TZ4ZrLJwmMH/DJhajbJj22KdJxmQOb2z1rJ2
T9SyXz3YBYbE4RANO6nWq5yMH1YNlfKSyftkRE48vfr5E6DTPaowuBj3RkRnlj4aggoTpGDM8Lkj
5II8YVj7wVVfAqjEFDSS+CtJYqVSH1y5bDrwNO2iYq3pcnvBe1vkhrWUulyF7RPJ5RRBr5LWg9iv
daUSVW3fuOSNtfW0FJ211QUpswPrExrGKNHmgOXd4Fs1rKdsr1UFgMMEmE52NBX7JQ2SLYlOm4yF
NeHShl4uqim+IN18pTu+1s3kc0cGTVzWy0Gxl8pEflvSYn0PhovJWtyegO3ERKjjw9rQKuGdHFZx
aR5N/aFqqwfFnVYsCuiokoMbhaBVUFdMOyLfVyxW9xjIltKOrtMY7zVqikBPvIF6xozpK6P01kTq
OBp0c8O0kFy8CYLoIOb0r4sloZfr0FRO3H/UQOtQo/yJ7VVtORs/o/hgrshYGyxOts5JopYTEaXc
VVVQLQskK7nE0AVQUoHOojr1DqcrkZ0oO/3kmPrTvtKtJVFrO2hJdL5ftOpOjV5qkEo4yq5qbgGj
OJrmCBlwWLcyX+ROiYYH3C3SzpFGDEvj0s9ZLA+ArVO8KLYO17A9Zn56FzT3qDyXPnFME+n0QsUI
VlQJBrRsY4TqVRm/xpO7rnSefF9uC8fea+FIX4eFMW8O6gxeApieox3GLbdoMM9WuU49Tfz2Uqjl
ZwCndyHfvkAt961Vroou81oVrSlB28ZUkxOS4szle2eScqqFcKEKPsjYeGzLr8G1FJn4BJFh+jOe
JzVpc6urNlHptpoTUEPswA6VZkOGuTmnmVfhdNKmAIQ5EPt8Dj3XST8n3HTRsfIc5lh0JLzlshhI
U0U6PSXjswU/t/B3o/bQw76slVensSBkErXuttlxzLHvGnrxNM4B3kUdyIU1jmRmd8HnUmq7XIhL
DFiYZUOg+PAz9bUk5L2clJ2wHzrOIwYilBzRoTKJhI+M80hHzN91zEmhMxWf2Wu2FEitQHNdaRId
SeUytKe9JWSjG6hvqvgRwyVDBX9XkEuPv2nPVu45nQPrM5LrkROc2+I2cxih+rgeEZU7VxGakZzM
ex+RsDlHBGcmCYTJrh+JqB0d3J/vYZ4drZJtFM1EQPeA59bLiHmfQMVxIVH0OfFrCniui7NVNxH5
Qf5drgS3k2JdYj24kn12ExTiiiSvVeJEy9L31yGQsboJH/FLfML/tExpF5z2XExXpP3yyN72zDhS
DEujxaYCy5otY5Z1zN473g3XgMM1YpPhLKd+qcfw3gMmCqLQ9wxEGGJZXoIWPGOmb3FYp3m5kz07
X9FkCJf7BSJYr2gfJ2gSjPcWEFyXI4wtEBcr3Ms3ps2BjhC5iewGZ7iisTJtECxVSz2qF0XIYThy
mAz1oeMEEtZD5LwmwSd0iZeihlaLLLtSlB3EdOYDyX1i3mnRufCtCMVMvyiDZhkzos/iDmAf0HcW
HFysvIVoOwuhism5UxX7Oi3fQ1P1qJA32jzVYELgTNa6Q3HVlTe1GFb4+zaxlMjs2QdrTQdrJEY1
jRSJw9VvVbCwxVLlz9TtlyltUEiCHCsyTxjbyWY541LrP6a8Bdj++2DqvDoA2pKyTK6+sFzYpD4C
6AohPmfc6FtolhTCn80DgWiXSh3vhjklUPIBOg429Tk7MDfvpkGqCGKmnZJlXh7SLZihWEkLm4QI
iUnIFwEyGdkxyxr5/9psCzj/c4o8q1aMra6jHp3gCkfV0hyfwjk+HciFXiPk06MbPBk1/ZBz1QPR
yjJZ/CdcWT/Vtcz17f9jKS2/l4vUXH9db55fKDf/8R8/KjP5c/8qMy33N6QfaE+AqImPZSb/yrYh
eVMvWgJA9rdjbfc3RuGQJSwVT6alz27dP8baX9PC4I6jDGAa/rfKzHk+/nETBKACmyTqF/Jd8ePM
y5tv7KxiSmDcRGnrdevwRj+W18OBIYS3WdTraQlFgK8WYpJ/Nip/6aH9GvjyYZZO6W3w3nnPvD0X
fc2HV+WmjUOa3NZDNHiLwcAz9txmo+ciFl04u/rZ9exPGFSOyU21ZLS2qpahR9LByf+FLfGr4+pn
P8l3778Ere10Kj8JD/9SDTSSysNF1dXnWvbeqDC56e4aFvmJ3i7LJrj75gvzg13Vn3xY330O/Jq/
/fQz4VdhpvHqrQBpKM5TC+CUa+Tnr/KjXzIft6k5gLhsrH+sVr59mTLXma/psvUg7+H5WolxU7xH
m2SXXPxFvCjAoJ+TdX+wf7GK+8GXizZKYHhDwIPX7LtfM5Ogqhj7pgWct4vEodT2LHjb+heO7B/+
Dk38qzZ+QUegsPr49nhEUjWWhKkSSbxzPavbTTjas+Vt2D2329v/xIfJE22i8sQhSaP38dUQ9pih
nczRIegKPwV3/5u980iSJbmy7FawAYUYJ4OeOOfhwcnEJKhxNaLG99SDll4CNtbHQCSzEkBW5bS6
MEiIZEr8iO/hbvr0vnvP1dbVoXoMiLVgJ1pOB3AZ+xpD4s5/+P3vPL8Vf/tWJc7sg/UjD8Cj4T9+
Y4fKYt+KcDkVVKwUVngpRIIQRToohwLyx9eovDd//e3mNeuvngxBmDC0BRHfzoX7tSfn0y/HG8Aa
y2ZJC0QFXePvtKJ/+1zwHa7Pv/k72uRmkAZ5HOoW67bffNMxyfpaOC3I374yV7S81rvKQPoKsFhA
iKx0lhpYGFoqU12gkOU4LlJOS5ThVYIwbeQBMtVjwmUMh9WqFd9RUi/65p5SM+6ogoUdqQZq59C1
tp5w1140+3jD/VCfqogiP4CNNSczTSzdW8CN22eQne5MnwLQ6Dsof3JS/z1PxcJuV37zbRdI+mm7
sLDx1CkVOu5FEtKnugPmr7nT6YRKkLPDFqdB7i9LI3ruLJ3ceHKi0Q53QIrJL57chTuIXVl2dzmi
7Vz12zHLB9adAzUYfpyr0VEafun6mrsScr6F2yE+AVB/zEvzwaxyspIT9E4ADPvAHw6mrdatpW2F
w/pC47UKq5+5GnYoX0vhgD8LkKvCpTH1W1RUOFyfdR6tQo1ZR/nRrgS+0ravhpevihFKRCd+BBmv
IOweVX5XasVOxi6FzdhGWOguVQj2p6+9VdL5myTwuWCkK51roO9apyos7suxva8dfdHwt21MsZbV
i/CHXSaqjaLRooEvn0H5UUZ5hw695U33ZTkT28NpH0rK9YZqn3f47lgSkAY9jK7BNbKB40pfHqlK
vb9RDf3X3OXmCiicLZtpfpkoLVa4qMNE39BmuciC4diwcgqUxW03A0YQ7+D4nK2MTpOyXnqyP2bd
vT30r3brbQeg/PxFHm3IJxiw4Qa1sPyzdcAzbG4pWdR+uLOKcAOg6BP35dIP6y+9YD7mN0DMRIV3
JeYgMJj7iUuGclgkBOVKprz+IHZC55Kb+PwiaKLMuxRmGVN1SOSNSOSZ8ZuCqBJkvdroXXXRR/px
p4YNBbMbOFWDbQwJaX8xhhSsx+M5TewrgbwjTKc1DJKUG/JEs1fN2xoEC2kIZ9HxtThmlkZrwSMZ
N7PYkTfTMRHiZIXi2wNh4fXej+kHePNXMTO9yR2lJLERV5c2exhMubXt58wgWKjCtZscBbvLqKCc
aL5qdCM3YDbUgjWkQ/7A7VY+Z2lvnXsdXp3N2yHmZeBfFSHcZDtf53PAY/rIym6Z6tGtxuXOTUlX
ouhM2biJWR5EHB6RD3vUfg/YjFDwsaSliok5W/fxbdHF6y4IdrkAzsYJuJH2LWIBwgD7SPe1q19G
GjTS6UB2de1z8eibfOWysQ4Ah0+l2k2s7SkYW1j6XeVS0834Hkoypblzmkh+hGO5AsKxgg50m0Xj
2ut+zAkeKyuLSrsphnBVwNO2cEVREw362Vg0wytMBQLH+kL3z2bHFRn3aLDvTKKnLAuUukvVvSU/
Z6gvBr7JSogvkMJF2Q/VZ0SuKWzm2AnoHJYeTurfGDqfdlbb+EyXWp4ubaJGE39wgCqiZwpFrbmv
EJISg/UM632v8U/DRJOzGyxCfERt/ehQe0H7t+JWmrP752nuTxJOEXeG4cfDz0nWbJlUlJNI+hc8
ll7qbOIjG7qnFmKmp2iwjx+T4Bhz/QSR6xXJKZcs2rxg6Vj3cXbvZE9xD6HCbXcRJkRnvn/BaZpk
d9JZdFRFzQoZIi3p1lazX8KovCYDNXQ+H668/EnLYVnoN5pyFywJuc2ogzB+fFxgY4Jr0nMOndC/
mrHdFezbzBEMNOhvATV8jnZQTBcwvQUNNlpjncEI7gixVegiufFeKaIW6lbKL5+baoQs6k7fSW5v
sXz6Ool3bSmcnApQW85E80XMviLF+lqPp1YrPnO3hJQ5qR+u3qtaxUs7RGyyi3M0gggjB5a0lxQC
wdjW+4G9d4IMEbof9kRVa2Pvo/A1R7LMWJ0JKGWK7g6X30nKXqHAR2dRMhiGH1FBxGd4d5yUjBmx
DNOg0ZtvN370kbiGpn6u/pqE81KWqeTQMFHmKKzKI5o1+J+DHe4TH56k4u4dOjSAg4Sk0wz78LRo
Lfq8I3Fy3MdWqOd53WYTbY7V9EJb0bY2aKav2Rtbhto19OMskoC2c+DEg649jkn4CIrqs6y4HjQp
Qqw9LKekjBfmmO86Hg2haVJpF6MJPwlOijyPtmFYnlvTv01c65wrf4vMAu2IrTZUsiGH7J65K0l/
rP3d8rx30RUbmlT42fkQLUPnmZjSEFRgp2Y7h7WX5RHvyBb9knXRRVAZnL/ZVfYUaeWeMtrFQA1B
XX9FNjum7LbFKVzjACnKc6ybBPbt1yB+0+xHEvBmeGNHPJWi6uR4XwkXeRMkZevoTxJjixT92iF5
X6D1FRWcft/cDvasLbBvwhfOmL7gUbsZ6nDNs3IX5B6tNIDPyOa58mUyHpCfFoN1iE38JKCx22qk
CatcVk5+qZIMHAVvb5f1ky0zGvmytQm0E/IupE65zmR2rjwmDx0vhLrHlbwytCP27yuwvYXSkk1R
3zCTcSQMOy1uz0PIulW3X7AfrizpoDHAScvko5MM54A/fFATzsfw041t4F6quq3V7LTxUHSSVeOF
TzJpr77r3MTIKjbWlrn93WynrV8V2zTIMJjPNFKFxaS6UvGFhl7hCsVlW0CK62v/RFcmIg4eaers
Qkqana/QEuuAw9yNXyPa0i1OrTzkadiHa1ahRx/jAvV0uOVJIdTN9DqGD3HHhg0Bwgj9ndV7C52H
6Kgk+3sy5ek1MIxVAdvB/NDjvUYgvNRuJzQOm8//gE9H1NmSft+dl9tPXjMSP9wOXX7KvWydIIXz
We93ni0/umY4UYO7bfTgXdPTk13LQ5yPz9Dt6XGUB4zr+KvqJd7yFbyz1RBAKcOYmbGU1KN+W2pv
9jDuqtTZjVjufTv+TL1qKUDxkS/3DiT2r1GSXc0YJphiGdhOD2UsLsAPTmFSnCYcCGUQrxOqGU0X
OnzfcmrNBntnR1EC3lIHW3N3CafwbnK1WyxdC93ASs6N7mzND8nmrY/uulmO5llKpsv1zrJ6N9ts
afCWqXoe0RRP6rzvql6/1DOudC6MdBiSzb48aa61Ub11B6v3u3AZ4AyezkHzZdL6YIsu3Sa8Kbsk
eC8j2qMqkoLyzs2qHzdiGsUTwta8/7BSjy3pQGgsa64Ifkfm2LdSBCfPpM2ZnQcW6/p+LNyboHC/
msS9BPDimdvrYltYHpNarEPFKP1dG/lLx84Xfo407ZrHwbQ3vW8/ooHfFVZ67CYgzHwuHpg2doyV
22aa8RYBWRe3WrhAmzG2LghLLJxweNaLjg5NzBlMdTV6FoRZFG7bYy8V9pxjWmkGG7NPSo5tLgtB
U1rLynPUZ6FHai0i/BpB1m4LAWUx8n/4UY8OG12nK7aDHx0w8p5rg9zhFCyLyd5kyVOj6zdTPIt9
8j3Hph+oCY3a89ZVzb1g4jdE/ZFTv7rNTYEPzsrPLWZXqeZ+hnJf43DvomlNaR7Db4PNt9lV4iGO
ko0TZ3u7q7e5olSyi8/toHPEpku9pql8CoCm3/nSW3v1sGPmXXl4jjnwtnqhNg2dUDXVEBgSVr7P
jBWgL/YZN5f2y40/hZatwJQsZpdJ6oGT55k+FIzGNp84/2dU6bV0C0wgGML85jSWhB1IrshQHjrV
b5yGeKxXQZbn1FDqRQvLt6IMP1uCCnlaXMgrHSM93/ogeBaZgXdFx5Yo7XZRdhVPMFvepdLHbkQy
oqZVy8k7E+nyObdxSprati3GZcgEaJXVk3KNGanNaVyLPQorhbjAwtivEw+6teZkp4PlILOPmYVE
NLBk15/gVFNCSsAz+NHJWaswfdGoQ/Jj/EHj8NDo4/fAwkb0askvfFNg8mosapyMptiFrXPb9tBi
/BFxtKnKS1lm72WjrtBiWHel9konvNzk8quYDCqtevE+tRyaaU55VlYpJtGfacIto4uAZc4YHzun
o31Ax8PUSPX0+0LAP6tGXJIR3S3gcBrwrt/czDWz85Rd5jBrxpuJKWZ8m7LrX7/FH7IS/K5o+2vN
9r9Vvee8h/89zVf+aVnDE/7L//03DgO+/BeHATYB29JsQBGzlIL89Y9IovZnlCpSBi4qkjvrOb92
NHua62AvIDP4N333V9IvDgOqiXAEwGubfQl/oNXJ/OcUgGHpNIKzU3c18Ma/pUCN7ohsUiUtyUPf
WhE2blJG/sbaj36lU11GKVniiA9XxTU7ZLhbYzprI7kdHvFnyidA3Sz/m0p/UUF544Ej1eyq2thW
zs0ysMVCDfR0GGZyKEKam4rYYETRmk9VxMfKJ/eTGYjLQw7fwTfWfdjdpkF8SPTwM9YyY+k40WNn
0GMyJDmggsi8L7LeX/Hu52hwyjeLVO8GxeMmSuXBlNG1K3yuHoX5pHXOHZzZncWH367jcmEJQOsF
dUXS8Rda3N/jkDwYBSt/KlxYjql4WORm+TMaKl+LEY2NFTlGBYsH4GBytg7K+nQAEaxkEnylBO0Y
bimsiaJN14AGMqn9WXrj9KFMJJCyjwidpxPJLoLWZLqeE49IpiPc/GDZ/LlBm53iFLuoQkfhIu7i
mkval1z3nrsihLDrMqOluvnOU/MqUnHSGPY07jWJn7xF9bxgHKMTF/dL01W3IzXiC09a72B6Nzq/
TulOu3DUbYLT8aM+6efA8fbGUGsLndYl5KP4py2wY01MQYtBG13S+xS5Ukt+H/KHr3wJDzZQ47Ty
YptpzpqeysKSF8rNMZE56bczFhln+cB1Htj60u8zidIyPrRRL3aW06QQoQLqWjH3AgSgT7vroUk3
MbfwMQITLATuVcOoLuagfZt6d+nC+kdXqrhJXe+uT4PyEPojBUtaND66vd0Q3xcX2wmh9UhgHcS4
7J5uJc/qbusBoMMo3U2L5TeNrbcSGzAr/YdGY5cQS7GvVLEzNbGNO3kzezZlHW5d2R9ohedcYqwR
dfdGo+IrzK47D9+y09i7nJcaPlS19zvtwSrlPs+y+7YPL67WPIzSwG2gbarY2yeD+oKnNofiH3r8
1egE+9wLTn7lvTajtgOrG7OmM5EvAa2ktXsNvOyAeyhnZx688ZQQbPO6dZfq96Vm3Ts4yH2c5P3U
HiJ/bDDPFZ+jN8GeKOIba4y/um56bhLnuQEJ2Qlx9GeXjJm1H3nYA2vA3A4k/Dab2IcGhvsuZR8t
PZyg+EO6k4O5hCHsOFpMJq3Hbl9XP3Wn7RzgFTLJ2QiX63Fwz6JNngvcmlmSHRyJ9RkqBjyWtenL
q10ArrLqS9zqMMcZsNyBhGPpTZekIa0pM3FJxuJoRs017jDoVqKIVsT+UhLJ3YNdmN9crLgsTowU
MMFp/sXBq/yJml+IIlnJ/Bhl5CToyiAs4e1cF8x5K+vPuh4HJNsqWpNH40qa9adeq1IGQvuz8RDM
epc0Z13QjR67+i6fYSp0rVaHhgwVEeeKhF/4OhhAWVTXggjz6WcF2UKR1q0/s1waeudPpqaxETcU
IYy0IIYJDsaeuTBRZiQLpc+9ASkeayAGIyCZsaCStZzY2oy589rl5kNEp2zmTHAKjQ5TkOveBm1N
exYFjLs/fkz/93b8Mdv8/ml8aN/lv1rB8oW/nMO0NANsson6/x3o9I9zWP8zHj5ss1gAWYz99Yj+
R7KIxe2MaWTC+tvxzRH9ywoWQhRRBCyCBhBH9w/xLk3zn5r5wBxRr+iywmKD5Wi/mefose3TMs0m
Qg3RlQ3+KUyTaCfJ7XxMeVAv9S7BaZAIlb1IXdVX2clu2es1n+ig/SDqNsHRIac8xRKyXEVQNBpk
gDzUn8a4tMDEE8+2upbnQdGTRJ08sWoDUPRWmpY7PEWrpMJXrcWAMGYDftRBlBOgGbtu36vwkXL5
bZDOTU+1Va3CKvj0Q3HP4/+YGdleIhQcYoXNpiQwbWFnWrpSn2Ej7iNBCTZxNp3EI74JkgHo51I3
MC2VKngQQXnrjfS2GYV4Cz0PjmdR4/ROI7V3weSvVOkBDORRuXVTl+dKN9/ILf3EwfU45CZ6bkYk
NFIt40nbnSqYvJj+oOVOARKKry5aQa6cspovQzZi78cyONceDoe0DD5kNwB8dMMPPr/5PqvZS6QU
03DJ/Jia+okyVY3Z3UohFiZiGRs9OARKkJd2hayRREa7aVAMSHpON4KrJg8cnrO9g56jqXTla4wO
SZ00+zhOPhFGHkgXiLVhMJJYnno0fUYfNJvnkW6chW9Y7MDxgOzaQRg3dNmR59EH8kiJnFZdFqjt
UPbUpk1c51RPv0kk+J2WVFhSDwStsymwZMmQfyijotgxI19R0YS4zGK0QCQLUHp01NBFnWw7Q8b7
fMgpkmgJm3E02uuorqZF0WQ3Dj3WhB2KZ4O2XeKqXGOBZLF5sInNFiYuwNjx6ZywcoiGmt3PEhVU
b3qvF1ZOotqn8oUeU1I2wguvRh6S4XaBTWSjeUbVdmgHNnhMi4xYRi/oaEjxKI5Io/z9EH1byR46
HLSVyIP3dIZG8kJHC6RF7KwJoq0r3ui8eG7z5CracKACtPE3+YRZpyrke1BlJ63SDkaeAynIeDuw
Xu/pr2RDajrVNmq7L1mACio6tNM8GGfIPrAYpcodfioMeTrfcnDL11iP7t02I5kiufWL2QIVpypf
wgzydygY1wSrIGZu9dqEZHOKxv9xjQGvWCHJ0uZpTtSvE0evr58cI3+U/fRcRZTeNQlSSZPj+dPq
5o3ULBJZ7T9Wfn1X0XG5Ill/31fOfdIR0NOj/AxJflrbwMyI8iXfnvQIO/X9NhSIZbUwzl6pTY8w
NMvVoFMMaGQto4p2A6T02Lb+xYgizvwCslUSIVXJiE99ElPDiKce9aGlcx6HO90UeahfA4qreC9m
D5FjXAhnn12Qpq1qIx4QifWmO9O4YsvlLwTRDQRQ901vh3pVY8bkg69dg1S7ySwZwmqYQE7ZOPwp
HTW2Sc+KIy3p7kGDe9UK50vPWDtS+aTPZeWHSTps+TTl45aa4NB3fJIcMbESwkCz4KLUb9h1vpSd
/1hUOj8Nw4XbNzugBqcoG3elqodlI5w7NbCaldkUrhxbfOCw4eHZIko0wj3kToCPNoV5FvgUSdMw
Eu7KQsZsr8yTH5GUw6jD4r6kIossDzkixgjv4PnJk2cNwLSk/6jqkHdTIdNVksx91S1kDEP3eNEm
gohK6PjImtLf1yGqtkR5z4UgTKKLH99oCV0GgD1zF/9yZckT+ki2zc04W6XptE5BumiNkS7/+ITw
/+lFHtnkd0aHv1ff/enuPf/L/67/ZQeezZ/wi40LC8ucmQffAzF7djT9Y4bgLu8aJtZ/nToWS3M4
vn81QzgzVp10wV+r8/hPv8wQZJl5bzBEmI5lwLT8I3d5c/a4/EdzCG31sI9cIjIa+O7fmEMEBwgF
FkCzjSkOdn5af7lZaq4pMWDV3zrVjvTymxrFNrSYids8/dTBpzDN6teymk48kEDFDOLaCDoru6mY
kBER3UYt+Ghpc1yHdtZtzIG2VptuTbb9rUmjrsN0XJR7d6xJWxIUI0mzcPzgLEfK4lKH+37t+nTZ
EvSyzRG9Liwf6L1jZZc65Bib4jw5WCuKkMd73XIT50mNOskvACWZJIOc6pfSN9y1mHS0vJBAH9/z
BS8TAOZerMwcFcyX4VeWA/GNmO/7cvRWcT8ttX649kZ+E+rhNtYHbzWU5nveuh4ZYkF5y9w8NCSI
qsn04PZ0109N9xlyfVoWjvHsmDEQPE3bAqy9D1oBvMRemX394cXxEXTNcayDD+Vpm9iJrlU4hstG
K+fhZLymOfby3FuGjXYxHPHY2fK9A+HdMYE9UMH8koy9fxad8cTmKIZ8m3DyVtKjlpUnvVDeM/nA
p37ArNtWYKkN+2ALfUZ4xHiOAPpfm6Z6U9pExy2bWeTf6qdh4hiakiJbLad8k22uJxywTXmerIpc
61EBAkla2b41impc2FPfYHBtviZS15ljQ9qpvG3XN2fQSKvYD7+1lHilX3d7t2m49zBqAoGjjRhm
xTK27Avs56UdhffpFDyVSnuY7Ji7qIegbwVbLCZbrWdoKOz6iFeWP2nwNgEMz9TKAW6Kih2c+5TT
KhzaPU8+jBWJt5c+G22ROOs2BY2kRbtxLAnFUjSui/YBmuiRZocP1NV7pVXn0nHv/DxbhsBzKns6
JGl7U5bSZZdv7NM0uCB8obQU3Xa05mRWG+xK6ruLAdp6aSO0dNkTtTEHjrLpjE97TSxwzX3tzDsd
Kk5VXkct8W9MEeYU4brRJi9IUHij9QUm+5CXFKHKvtjh3nirA/HgavHaN6B4Ji6FSNjyG9neOnAZ
s9rfycZcB5b+KCR8eU3sSzW+pqO6z7LsMCYJL3DMWslclWH3RiHv0tXk0Y3nMIu6Iz+4jfLky5tj
0EP8KkR25Q1M6r07lVW5wftz0nx8EeZgbERpXwz2oZ4Z6zuE/PDVKPdBQOTdMO9Nq7svHXWco7Kl
nuwGUrQWddQWw8qQueW28czuJIz2Npxgm5pV+lhEA+gVJR702qr3IQgo1YgrLYR7i6s/oLOvNOcd
kVFNJM3mXZC0JaJaouGNdyoiUh6YgmLdKSb9kNfZSsjiiYEUCUd9GlHwFFXJkw00dl1XuGBS2ozw
jkwbSxb3nW8Oez9nPehHw5o8EBuAwe0eA1NdAQ9dnaqE8+OfY5tPSj/BYah5D0ub9ZCHeo4JZ7pg
CyHEYBESqKVRQIYlzJ70cDbleKXLel3RNOwSjhjN+iBYiSQebVh8+LooIHk+3PhaChzVvXPrlt1A
iWpZ80i1821vNeuuNO8J1BxjA9vOGGxaHAT7KdDf0FQ3Wi02hpM/QodBE4H1nib6OTajb3uwvoyh
jNb/c8w/jOX3//rPISScdP/+mH96z7rv+uv7XykEfOGvFALXskw8ndTNzwUFv5zuFANCdMZtSWmB
Z5kuB/8vpzvSvWNr/EvTIRX4K4XA/zNyOsZqpHoqANHq/8jpDsfkt6e7yf8QwU2bxg5MD79RCPLA
6wMDcwYNPTTGV9N5sgU4Dtl+1HjIaLKaVpM7bSbW+zFdo2N7CtkVanLapgLOBpXoXvygcjyUeRR8
0Wy6cbJ4ydZP9uPD1E/E2V0+Y/ptpLCiNFkKWDD85tO3Y8P90FfY2Fzv4OYVmm6FkPpdOHwIqnCf
Fca5paGNqvZlm82EiwpSSLKPpmRj2zgvSTN3AZ3RbkkISD9llr+Bxn9pI7EZ+wA12VpHTrI2u2Zp
zWYsi4h81JFIC5ptlGHp0KZFZg+H0sqvVAA82yMgjjE5co8yl9Q9vWUxpWYlz0IP2xqNZqkrAc6W
K3bVD37SroK639bQu2It3Wmg7cgMbgHDEYyKl0QhVgPxXVpYVhFhQbMmcuinp8J/QYdfRsGnx/3X
9PSNykFg3eeSyIpE0065RWk6z/nkiO+SrbsOaoOMVO3vQx4LA0kwVYxr4Rfr2Q8X1vw/Oesu744e
mMbaN3YqtlYyGO6ShP20Xm8blpJ17O5EfKto/DNZkDcV9klOds1otgGrykozr341M7DKXRrKs4Cc
19bjygyfAgIwWf+T2MZZmxQIyGTVkywZTLJBY30ajJ5uDfYNDYZYz9ilhXavVe3XULDZpOrNmjGC
mkldHOJzD3/XjaNNkqOT2/Y2cXL3vWpMFtsSR0E0dcuApyxnMhw9jrGlRBrRbYvcWX6ImN8c+PpT
9qAiF5gwxO/COLQ6mXT+hk1JnIjujsAiga24PBEqrf23zsCrheen0HqcCmJtg9Hp64uFgp9l3nK0
g8MA1ABU6yFtJaQ985ZC1jutEwcJ/C8VtKYkdBYP5j6mCYZZ4T4J6nVmRo9pla7KITsWPe6vAcEA
9zAaz4UVKnme7BJMwCnES+0dKF7bWVCvgzg/jKDpRre+7dRH1WCCjNU58jhje7EVfcMbKt7oVbgL
LWNXdLc9Gcxm6ijBSw5pHK5ZkXECaEs/n18muQtVcLFG8LfBJaBUBibeyhqyfZ6yqxmpmcCZOHja
yUko23O5nFOLp+nmgRHvqYj8fSqmnT5D3OJ4lWXpFk/H41ikD13dEv7NwL00zaUsuo8ooLfDraOl
DsoWt+5Zj3MCpyE4vXbX5dhVW7nu+LgDLTnaZr6N/fq28bRlPzRvVWHuejeHcZIv85LF0Ch3OUS4
EAdn3vCbALX5ZaA9oUcO1qYsW4A1w/RKy86q40MxdMF9xYtr6v5W8voMM3IO9tFN6xYYTOO1qTQf
v6fbri2zu4lr86PyWFi4wVGl3jlAPORZHhTJtc5D8EPaTcQyTgcqM/d60+pjgmsuJBwCK7KOTd7t
Cd+yP4DhmPTpA72AN1YOQkTHBSaqr7JT5MzuMlGczSh9HBHpJ6taGAPF84r+CfNpogibLscT6Lwr
i4WjUTpXNf/GGCi40vEtyvNgpDujHV5mq701SszDnkVAExAHRijAOJtK7558R3/p4v3fyNsvjdlc
PLxiiRvzpWSgwYfHKa9/6Z4QwBYO5PKqZUHo2xt+Kmg/bIKS8WCOGhEQvPaq2nqe3FRVy8QuMaUO
W5kdwRic8WG3kH1EQFKOH76y049ct7bUhGA+NxcDDwGnorjTzt+0tFr6zgXqRcv9Qi+ApWj6KjM3
XWisbIK++CwBpdSYqkFYZP4CaWPZjh1ZYjCqHAIGfpUoCzZWlb/76T1Q1JUjNnlnA2Rhs2s1B+iC
izl7xp3H8BKknUe/AJIy3JAoOhVQR00ZnzUz2YUAMnWymP74GuMXUw2Y28pl+ce2BDJ49CqtWxO3
n5M9lkzKJvH1VlER6F25q25Zhm1qqqErpCth47SMkmdBr0ofXlF9hKMvTF7VAP+g271qGJxdEqte
vbVNVkKnHFDIwOdGUnJrqDvfOoUj/lr5jeab2/QS9DHROlXc95CgTMtfKfMxrpJlZN+PWrGsrPfM
9OYOdoI55WthCkyg6M6cpGAFj22X7qlnWuNQ33rlsLbmPbfeesU+5NqPKyfdOZELnxZ1SCuhULrD
rRY2JxCCb0S734WtBUuNgtYFtys6q+U2ihyXll75GIVOQ7QgTvi1ogFrjV0tJVjWCUG/zblJ0hCB
ZF+QKoclCsxxB7t6AyHt7A/VKybcde9wRCad8xAJotq1zU8Zv6omvwjvf1SmZvyvjZ+z2vPvx89z
IdX3X/5PUf/pUrTf/4pIMX/9L1OogScEsYjIFG4NhsBfJCZ7rpIhD0O7JWMo6s8vQyj9mo6JjEQ5
NO61XytMLqcurdF/g1jQ5fYHFCayP/88g3LoUH1JM5tvA7rgv/8qDwRrTw0dnLW1QMnd6CK994Lg
rhUYBhTRFl1Z6zGB2hJmu1CYW3Ps9wRDdhbr/boyv4PIO9ohy94uocmqHjj01XiSzoQrOrJIa9Bk
G1QJPZdut4HBscO5xgzQnII++Citjmx1qxFF1j9qwsJ68zA0xSFM2cjqbXryKuMhc747Rx4KW11I
hrCcL7Zxnq/GpF/mprdAXV8aHLsLP+sJArtfTPu7YFJn8kNnEi94Wct7mqyXUQNqvgFtjx7VEYEJ
+g+3RTufzlbPs8J9cRBwa6c66lzyOA9WVfiSxl8FzwXXe7OGi5F8ZaN3DsmIJA4TOZD5KgTigIck
6gTpBLGRw5NmEunXVpE+LWPcF27vb4zubcLdCaJmX5U/eneOkXRMdVE8JeFQjQUumf6uDCiJoJjb
+aZCe1X47xbTmCoHmLjsaSwPjsKlTl6apFrlSO5GC4OufOtwzVOGhjPZ2CX8vrBLLIU9z6mgvsq3
lB5mOFALO78PfZ9v1bCMCYhrHGSwB/4DBIuhU8VrnbszfNg1xQqvXSLXFAqvKa9Cj0D765kdFJ3T
VsbyLlSvEIwPuMyXs9+Qh+DFSToMFONxips16I+1qqb72OWk4AqhXHEoK/9QoqmXbrjxw25JO9bK
K0zcLf6ZOvFjP9SXgMu/N1GITGXz6BjrFnYiVDcZTTcJFuZ2bjd37i3mFGL2aPrRpp4rVHEGp1qz
Kchf9wijJXyvkVNRZdnOZ+dJ7wmQ8nAzTPemNvJudEhu6JvOxhxjdEt4V67IYTFAli3dVSZojcOZ
OVTsOUmE+f3PGIp1HfQbg2R2iwxiRg9B5T77RMlrMkGVQdc66csAIYk2Z7qjtpSHnDoq34SVHDly
nrDAP/eNdhvQBAJy6S0siich6Ua35S0LlLVUPyHMCGqqmdfNneq0ZVw6P8pJtkhS16iSe8QLytG/
VfVezvYs54Lz7OoKQkNcH8SQny06/zJA3REpDl98FPxeWAfxxpgY909jAqD9KGEEtK7JErmJFzLG
RA+8vI8M3gzobVATjb3Ku+ihgaExJi6rXQPMs7NocODb2kcIFTrw8rvKkQunuefmus0HqlIJcyWi
ffZUvYAztQL+sPCCfGV77XvQmdA2unsTLWVRcHWs4+b/sXcmy21jW7p+Fcedw4G+GVRFlNiK6qhe
1gRBWzIaou+Bt6lhDWpQcR8hX+x+W41NUUop8zIHiorDwYk4aZsgNjb2Xnutf33/qcAyppXO8Ss4
8gd6YMzsuHerUWqbJ+0Qp6grASpgCem6t0GSHrSwckbdwNfGHKNnNJDN1ijCZRd0JuDOUS8zBnVC
FcymvrpHZRhnGRrqmnYlx5xYvME5EBJqjvOLouCxNa55kabQvcrePs5sMsOYRX2Pyui2zwmaEIFc
tSDKsc82Z+06PB28Ab/sbhEpWNzKOhEewUDn55xow+7U0NJjNchOoI+gOcWtRonnRq3cKvgf0fqV
aCMynT1KNQIf6ku+y3ENm6fzvjfG7gCMo+R2TZP/Jzd0kyi8LVWj3NZGdZCClJQcD1d7D64K/jjU
YJ2kQhINmoGyvSVaBVLvUDVRfxkwYMJUWeA7vNcbYPwQVcuyfNSZl4k4S2rOYY10bAgWtnafN8e5
6uHL0c6lIp+FvnFn2dLC8sL9rMumfuhOmu6b2WPIF1JW6DI6HjKShE02z6FkcxjvVq3dDBCao6np
N5dS4B8VRWvPZTu4sSL/uNByWGTdTyPILkJqc6qaHfYABG1Agr0gClYAyTFBBjFor8h8SBP46LRj
CxwhWMLBU4NJIUiFceUMe5IJKiQAY2jQXhZmZypwQz8HIRk2h2UfItNPD+2yRTlfQrd0J5EkMwj+
TAGWSI/0SQs8UUbXawmaYt5X87AzJ9ChV2x3w56m2LekF/BhAO8GjDFa01xG7+DQ/zDtiKyCcdQJ
fGOe6CcGi78D17HvGHs4jxjW41zFERX+oys4kFp358esYPAhCziRXkCdOpMgX5JkdWnD0IyAEnat
L1I/X3Zt8Qhl/pfA98OEoeibfjdiq+5f240opmKi0RH/9ndFkLqd5eBpLCRAymbOUP5KHtH+TTIm
KNsI12RF1x2YB7pGRzyR3O+KINAx2uQVRXlMNv6deE2zXzffAw8jWKNmSYryVc4QlSx2bzI7tTYw
X5sSt6C1xu6pLuKyvsry4rRM4hs6n45lrbrC03ya1MlMr9nLVS0/lMzkQhoohSRpee2yZ1edHo5M
H0eyrksXododeP56ZNFRAFL0NC+7EzpU66nu5kdOSL+yBi0xr24wLp1JrobnKpFeUcbnNQRXvQkP
0zg9j6p0Wg10EvI+k1kJin1MqQA96gKWpRSXOj5QdRBAI2zMGzezOPPncT11+vwYqmY1NuNCvm4U
OSI1RAfJWjYJuQKKOjqt3ozyjYnp5ULLoui7OjTKTEbPDzPWoaVPzq/ArFSjwRXdOeCR1bKnN6fp
VvD2r20YTYaVkG7CogUDh+5nFqzzqeSRABskMmByzFoaGxDkjYY0paWw7DVquaIQ1o5omsYyoafW
r9nn+iAWRTBCacmtAZidl0pJtmRYDmkLaTDxTqllYL2FtKc1JHCemAKTUmzUuZVIS9I3h4YZm+Sc
pGG/jsrL0pIv1shx3bQ8RfocTnRrfZeb9hxyRDpqAUJ2Ghonhyd40zVqdEhbjw7Gvm8FS0xGb5NA
/RkGTxoHHeVOq8QuKwju64LDJqHUEmbcMMGz/dJyh+u4JWVFn6aMv4O0bqeAuy7xvjur10ha3SYj
S4cy+SRc+924adPmDGOJbJ7ZVkRk5q7Hadev9weaTqa1aLfouqRl5ya2U6SQHdVz5WnvFdUZis9m
XEURlH/5AnUS4+wA4+0MkxMHTjca2aC9OADGmIQw7ZyUR23n1X3d2bf+gJBVTazzNNNu+qSnd05o
0UxjmKt0f5F0kiRarfp67FHy3dO87DJJzGhRAI3a803vtuItQKdukXfIUKNHRH/4w5yU6jANNOu7
q+bU44KD0Em/D60+hotFS65z3oe4gZmDP00oGacWwYqnWfemqCbHTntRucV0Xbg/A1FwrjvOILEH
rTfAzkqSvVlqrk9kck/YodJGyX8MhD41QZFi0NRZJJ4obRc8JKrdSRXfuKL8baUdmhaltSaDR/ZV
FMnlguq5KwrnsumcAdNGum9B9cuFQswN0yNVVNvzYT2JKb9X1KkODFGRlzAjGfBnwFeVSN+ibF+q
dNjVTnFIl9i1ayb7XkmFvxO1fqWlcVsX9X/erWaqFmY/Jv8IiCJFb2jqdGfWQjqgoiFwpUAifTUc
0iW19MFNkfhe//CF8KBIQ04T7Y1EbyCZ08YFZ+RielCn9GPm3cjI8IrMWvXCJpEF70unY8AekN+5
nkvXe+0dkiq7sIXgvBDSczlAhN65ERPCKtV7E6l6ncQ/M6oyEyIsPHbpaztqVemm7AP8H+22WfhK
r4xxRtRGeSaFhxCwuz2nVJUpuZLjiDmDx209jQ00WoE3tNNOKfxZ4tf9VMPlbi9p7bNA9dKRUTfl
yCJxSMx2WKj1rYgGR1ad3pLKbvaaDnvvMp53tQRuUcaHMHGcSxRHSwn0tySBhF1res9MRo8Wy8WY
Kv8PLXXG2oA2TeoJKCVcLSWU30VvzNsyv6xs/QpLjgpIjU2h26DpGcTG0rEjLOBKoLN2nK3wifvG
E8dyR/lJwWIW6pT/lZA8m46wI5v5qsqxG4BVpi6CWruOZIu68XCNbxNFADU+r2rlklr+MrXCk3Xo
TaNEy/fiIsPkj6PshC7VfZIECztzrlJJ4sjoV4SV2G9jxgIlgozkJPXNQ6dQFwr2FpST+svAQaZn
atmPhncCr+bjWneOQsNaDaG8bNr6VqVfZhpb6a2kt2e91+ELGsrhiG+8sUPC9XIwzlHAXj7s7f+K
gj6OgiCr/HkUNF/huXa06tPijcKpyT/9HQQp5Kw0m34FooyHPqannBV0KyqflCtlx6B09JDO2gyC
6G4SiiqyVttBEHpsclyyQu+U5ih/JwiiPLudtFKRQ1HSNRzVIEhTKdFuJq1iNyjkwq5LRCaaPek1
NSDD4QAWNO32OA/kbpKCRmFtu4izelqoYDiGpN1fB/WPYJ1KuDbRCpOZaH1d/ye0OpWO4+LaC4Z7
RWKLCq3oO5yNkyaLFm6kCRK+dFQV2jw05WqiK8GBrTTQS+FW9reJLmGcpAErUFgesGW99JNhn8LP
Yq3QQxJ7RzkuA9SkDjQXCuVgUAvkEATFskKX4PSQb7poprBrxCQbFc9c5MGAMtqYIv85hy55sG4M
9F/FflNY4zqAqBWy3+1lujH3iSua2oG12WMmNKwxA6BwfJWqQEX8wCZpk03dTF9aWXdQJ8qB1WSU
x5zush9CFiNDDrB7KvG5D+XbpFlTlrTppe5COIndoUnJZS/ptVNFpqhqZOqNwTl7PvgkUtZdxfqb
kODTW7x/MIk/N11jHz2HNGlt96p2AYPIvYEad2jdJV2cYEc80B5UmsYKLSOzyqnXi1Zuy7kekRLs
LbkcxWX/3bBiie6U9rIyZDTuEVbthYKEl9UQpJ5SLIKQ0q4ekRAIrGaOZuheT4L5EJmHdMvSl1mG
132ohSRvkp9qbIFJRN/r9la2n6Q2hQxPSsdh63pzOnggidbgZKSK9F4hS0dtq+9XOdUxX7WkeWnE
CQdUBXdcJ0LcpEj+tZPQl6x1PxW9PAlUWXTQWUeo2FIsrKRFXNjeeK31p4OfX7jUAYuhOtZL+ErM
B/qjokupQivaFeZB4SmnNOIcumnx3adfnNypnh20tLjzRGkcrkqaUfth6nQSMn2Tvpoil2dRpx4U
LgUA5OEtKc3ewSGPBu0Em3RAZsMFe99BaDMZLK3fd9ounBtVEc7ilqabdcKj6kv3Loh6GAj9WdHX
7aE9KMJvXTrvs0Y5qOUynyRmk08MpaSDJ5hInqbDGa7onfH9q8Eu5jAM90ORH3S0ayXwxoJd3nQD
ZN2EhE5VWyRXlWrkaO4k7rpphPJuJGM0tzf0TjTSO/uE3MH1muhEpdiie/YE3+tZ7cpzEptH9At9
77CrCj311LL6C/yFf+Z6eqLGzUIu6yMTeMxelqwBUyRYxJf7tRkt1RQ6l2HQupRPwzLZJ2EwrUM6
+yVl4ispfdsSxV9nMgTruaTCo6VonWHmErk+lVJBRkhI8/nHdtMg3WoWgdPOtRKLESKSKE6XNELd
0zU3J8jj1Wwnrqsf1WRFE729IB6FMZqPNMe4gdpy7BrQmlQSwhXbZoX5n9FZZ5Ck9gHcHuRlu9+b
GSXYaiRV63HlFfe1DJtGqQ5LubwjiQVNLT5IpfTQisIZ9JxRFaj3QerdY4d1KsfJtZbSHpAKZ28V
zlOytFw0D0F2qkD4DIf8pK6URUXvWqYYSyst93WnPpCp8AWOS/uJN107LY1M/X5G11wPvU3GtPEc
NUaGGYBP6IL1+JVbJbdrv8Wc9+GgYHJkkGzl0hRnCCLMZSVOFQbHi0ScM3wOHH2vmPO4JqTvyLIY
D+eSWhxRWnFYQbiY3LTiANNwkgnFkSbjbGNwxqksLHCLRLrgdHGqBvJhW1hHpateyOXgzWynzmbI
yJYOdGQXMTkClPpeH2q8q4OAZs4yWQ4ctnDYVsYV6lCwBBON41jbm5zL0gKhCdAViFAnUL2YORzi
mtxFcbrOV3Am8hE5ZBZznMdGje9fN4Ezs4Hm+6VzUvj9XNelZafQJWZZ16wTY7owb9MCG2u4EbiJ
XcE2PQ76wZ9oBSU+zqzf7VwyR7WfgL8l7xhYHKj8yllhlzJrNYN4kF4SH5kJWvPL0O5nUlHRgBDK
M1Dzc601r+hWv+XNm7GZWbwzdJVo3lHdW1TRpfPMhmLjyDBayri4q5QKcZ0a1D+DgvJ3uca/rFRJ
37HN2HR0IpwHdEZ5EVICh1BaNmXtYgh16ulBQ088mbPRUAlugQtOyydgnDr0yo19naaH2lDYGlBj
7rWcXUeqwBFvhB9vgBJfFZ/AVMo4eqGpojHaFJ6xm/t4uqZBNaoaVHe5RY9TYZxjv8MRpitv0jA7
daiCjSmR3b1/VUXUtF6qqnUsYCma0mWP0FbZwtE5SJRkCcvPiT6r9qNxOA1m8b46lufW/vtXUkkJ
vXulbaogTPSSVgY4nP5Ywqx4PsztsRWOYMZN+mnZ7GV7IzgNB7QRz6vjeJzNBg7r1+//CpJP7/2I
7WgJZFenJr5KO5UwHhqki0azT96/xCslG1RBwkSZjJRF0dLcepA6SIQGwy7In5QtMhpiJDIqSXf6
/lUeHsyrB/f7MpbgDG4UK/21RQtGhg90cghemJgrWwrj17E+9oK9ZiKPAZnA+vwuLev5R3P1jZhz
8xYtMcob1651bslJYBgmoF9Ge+0YMN96+v4NfjCMlkj+bVwDrT/n15Jh7GAx1z49OC7Cdhpo37/M
G6/d5q0ITMHmZWh/QxaScSslXfhzZxLtaQt/Hn8wJ15nKl/MCVHD3rxKljTQ1CVuRu33mvOJ1e9l
HxgevjVcNuVzmLnoJ/F0fnmFHgZAkPTcB0UoIcCrmmIUFB+8Pepbq8XmVbYefFBLtVl6Do3v8cTZ
y+7W8+/VCUSxmXmY39gn2qg7XoRzPEvnycwZv/+k3hrDzWtvrR+0WjTJoKKt8vBsUX8cOx62pEfv
X+Ot2bBxDWtrNsDQV7x2bUOF8CcEacqZvkdQddJ+MI6KeBrbL+/mdbbmg6k1ZVNZ3Es1ppXxEAsE
d3/gYvm+fFGM2jlom91ubOttCgJD7iWXCxqdQor0vpfOczSWdbqSULZHjf7B9T6YjtbWw5K9svMr
k+moVAvq6aPEvMn19Qcz4s2LmJrO8Zq9U3XEn28sES7MgYLaFyttdhAOZxlVVGP5/rgpYka/elIb
19gaODybipRGd8FxtvbMGafnKLqMaSUZYc2cBKP6orp0vq0/mCAfXXVrD4kxYFpXOldVDM6y6Ng6
9L7v39mb+zGRxq/R23pENmbEUi7RG6rOmrHPkWlfnRQnBqZQIyBN3/bKsX81Sib5eXnR3hVn62k4
e/8XvH+TIAdePj5aFPLYp797UtdnOE+NdbX64B7fjG5+36Mmb62KRchCGeWMo8ops6LQKfcTTQmW
UfYzw5ulkIjs1GqhI/B8/96sd6eNJm9NTUW127AXC6VsHVT+MdYloX8K5FD9YPv6YH5Sb3s5iHqQ
10NYMYg0PdG1GuwVF7iCjb2JNCLXP3aA4gIWf//m3nzvbLJOqgrzx5C3Vkm5Zkhp5mT7r2eerZCm
vV/HN7tdY2uFTAlYB83mGtSlqYeATbnLzA9e7jcfErhpmiI0kwbHrYfkoxjMzA4yiU13to+aNvKX
FWJTycaRfv/9+3lzsm9cS/yWjbWqUEHO9KDiyCUszWC9Jww2Hq7wr0zvh5legwn455leXHpJ9dIE
GCRe+kayV/zr38leQ6GuLbgXFgVl4VfwW6CoWMJyGY0iIhhYG78r3vZXi1KDScD/BkdD5yDA1iQ0
jaK15m8IFN+iwOuazvdwSAS+JH7d5hxyulhN+RUlZzXrRp9082rhzMJ5McLD5oN1Bfv51yuYA6VL
ExcDH/LKNqGxJDiDUjkxzfRS1UDesvi4iJ/zfale39gZLz71ZP5fVVqoDBE6ObKC4trs0nHa5u1C
QZbiK8qidLIrZ1BmADMhl5dzRwJyARD2YPCDdhH06+q8BM2YYYdZjTQcZ4TlYw9MCHQlmqAAM8NS
C0N807PLNhSNI8W3LlqPXMNBkWQ2YEBQzNfGrPfB0aocnHPtjpb6BVbFxV7eWIdDTr4r12Jz2gbt
ba5EEVUtzBvdpMfqj2K9rJ+vveAsNdwAvDflxaFBnGbcmzkKd623Jl7MEt6Y+UWtYDWT1+XcbABP
58lxk0T3LMLXcolJLTnhxjauiyRqxWgE41ZU7mkMlK9lUc2Hz3esRJk7gQa9XgRReDmUZQN1xD6T
yuzSoBtxz/PgPnphsa9mpTlXfWIzCaYFJLErL25m8tAcJpG5BB+P/TuGTo6iznwnv0mRI3QgFxNs
qDTADtMMwYLUrU+bAof4LBytETQ4sA7NhlOIUVF7inzpuLSMdkZ9+pum5YcwNpAwxPGsQCwhV8VV
TNkY+d2NkmWnCaKKWJbpQ9WOW8QWnH4Bi1GxqqhcIYiA5kAtK6pjhVZajI/pfD1Ti+KWzih5prvp
OdqEJUjVletaRzIVMjauqUXFLDdkQVSPT8KSAqrhaItS80/bTPvRUxiWerAglUO/RiZqcQ5FOZp7
FrBEsQKlWpeIup0h4fWiJSYiVozTaup7NnU+RxT8QlW5jqkAmr5yXfnZlafBikCBOM+c9WxN6TCi
hKiGw0+NkmLpet9sOV4ZTQbFe50m0zRVzYmb6BYoGuqSuMpfdRQqtQgbN1G5lLpw3xvC07JNkIcV
w0GUD2QWIKN5VBFF5TMUNdDBQGPvZesjJ4tgLlqXQQRKvNKMfFyHAqSSWj/TOMYxiTKrnhqHNmVX
h0zWKIdhNRpK88yCvyJQL6AqtDO9QaDXi7ot4vgWLDi1XENUdY0YWAO4HRWEby9UmfpwnCIqRjRG
UZg2u2ZRiUJxR8W4UtTqILbDHiGd9K0TiLT2AZYmsGmVAKhZmnQvC6SaIuBqDpQ1wxxwx/IupQ4N
Xdj0cx+lawOXzYLPxhWht0BsA7l7TBf6gaCtjaTSvx1gu8m496mdfjwkU5j/rVMetr5511pROca8
A6O4Ip9qdBQLKU88wc8UT187SvHKig5TGBaw4PED7AzMEmqQcxHouSgiR+bgTTtCXelMbZTMqiDV
WSDWaUzwp4Gg2MnRsLBM794QfDv8mZhXEO8wgmbcBQXPFTy8TpDxIhB5a74FlTHaaEXw81DNgcjA
XyFTIeupWA+A2qv6KNvTIN1YQPjWpX6Wu/JVLeh8ZKqXipwuMlM7iaB2Tda9fOc26o1mlTizwfir
VPg1gw47ow/Wl74AATae+z2EDNj63SnaxpvM5NWKjLgfh50yw3brFg6jP/a9shiHig5+1CQ9BlIQ
uc7SHeLrnG6fNCLbaSdkXE2l1fdMC4Wn0lb6gR1pSFzNEE+JSJ30g1HPLKc/69RCqvfyrJrlYXaQ
xPaJuta5adVvR3JEB9va+qb2YUHpPlz1sQJ/Bp0MgpBvqUfStw2vY3e9qmoA8aZLD5tutnPTDW70
roefa1G9Udd+OpHMHIreur72lfDaKvB219R+nK3x/UWLgh6zpO5nCt+ndVjoI3/AJqwXRUlDASQT
lOB9se4eZ7F1FPThcVym3ytfwkcgzzmj++G3wcRhAbQZCY8kLvZD1O4AFwI9uHYwFp4NldYeFhrM
PDtSrKOYLjKzDc3v/2uir6cIcryqVpOkotPztL4v+rP7so6q8jkeEX+6TDH5vUBm/f/zl97/oi/3
D1/62HHyI62TSvwCL0hfkM1MgqoXgdzDL3r4ue99QbTiB9d3tFIrzlfIS3QjG8TXERaHT/9dskCY
yKpNiEY8Jj6PIePG0PzZzb9/X4+j+P7fefHTV3fEoWPwqkXwo9qMRk2S/iDX/toAbH3LxgDYX2mT
URxUm7/uc3Mc0CzQkI8ukC6chw/nRUb8E43Dkw5V5LP/ylR4dyQMKhoIdd4cCWaEpal0vD+wZhmL
xwt+wpEgL7LrSNiWiQ8ZYpPHz9a7oXx9kraQgxEfzq6fc06QBNh1JNAzm8rDUX/ztbCUr7wVmoUh
0+MQfNrJsH3U/ZMV8s9fC+cremn0TPr2CilmAWoksjqPk4Sc46ecBUKctess4FyrIhlnu9mcBSyO
bByKoxvKrxflcw0BqQe0ZjsPAPfpWILxZf66z81xYGlEmEavB0jvh8+nWxDoD8UxEkUeBpG6Q+wr
0jG7Tgq2RWBlojb3YjDAo8isGFzx12B9rkkhBoMcDSaAsg6p1TFErmbXwQAky3IAEebhw1qwNSYY
wJMl0+zH5fLTRVPP3SykyHYdCdYKoLrq1nLJWgEVRwVb+jQEjxPw84UPxs7hg9gxDKYXWIvHz6vJ
IFs0ZqNp+OST4XFHe/Rq/HXeeX26eG/vFIIOnbt9eyTkr6CWFdQ0T3/h8T38hHNi5yiCY4ajAZbW
fh+nNhcI3g6bxQM58tPb8el2kOcF4h/YN4gnLfBZbEPis7V9mBQHoGaCNXkKrj9dZElMgUfGzqsE
M0IFMW7T3vcn4+BYmm5YtNc+fD7rwVP0K+62ZRBdUQ/RWQfeHAmiK7R2lBTUz/pSGI/PZqeFEr4H
5sG/VsqXWwbLA3UlimKUCB4+n3XzFDKqXScDUwHncRl07cPn1UjYzBOao55OXZ9xTiAQ/QcCbICB
HLnYNX7HjJtbBq8FSyimP9ZTvubTLZTPW8bOmyebI2wkUnS/TxQvRgLLBp0qs42k6eHzWZdKY+fo
2vpKG5SILZ/ulC/cGgmCKdWiq/NxKf2Mb4fomodtveM6YX9VLVDvQsP2YgTIW2sqEPjnufDpRoC8
taEItfqu6yTJBrKxyvYUEMsCBmMEm49T4LMeNUXFYdchYE1goxC5jK05QISmqvJzaPVZ14NX3Im/
nZy0vxKJkoRFMfPw2co7EDdYUMJ4HZ4mw2fdI4zH13SHCIpwWoGVofHmP3y2jhXsljA0SPt82hH4
B3L1tmySo1S3VwSF+NoyEVw9lbA+3SmbJVGzXmHz/vbLQMDEjkD0yPv+Yj1QvnLsJrRWH1fdT5Rf
EHcOE33XlZDJj6cEETP2n+LzehlAyquIleDxzz/dpvgUKgp7jV33BMy5dNMS7JsXc4D3nxQ9sryn
4/anPUH9A+uAw1LIoeHtBAsroa6QZ/pV3Px0y8HzZNj5LGl/Ncg+ysApf4VCW3PCEKwBBO+Pr8Xf
iBP+whrySypCA2109yASCe7Lt7Qkf/YXnmUSr//8SSKxf/dv/wcNyIu/JyQjj5f+LSH59xcp2gf1
wsYfPqsZHi7z9M+f7u/1lV9c6/mmnv/jPLgvVsUPv3/4g/7pVx6vYqQmQlYcrLz0y1l6V/zx3179
0mDn1x7w+4e9Iv3/Who+uM6X5f1dkX65uwdY8SPlYuWWcORxzd31SktkQSill6hJVlsXeIzwd73A
o+yFSxyvfqD8Wb2gxTJgj/qXXa9yuOKRxKtk6x6ekpy7fvu4XhXV/cvhearJ7vrVHzk5bCioXsz/
jT3mg4n0sQ5+92t8ec+u8p/4+rT847/Eu3DyI33xiDeW2V2fBO/2X/DA3vVm/qo/167XWfEy/PGf
m1P2eajYIHYdqvl9Id618stRUKz+xDCcHXnXyyxZiJvgzedNcLj7t9/dF6xH9y8W1udR4vyx6wWg
ZH/EXNzxKT9e4cG4PXj+vWI7fboJU3n+j29Cv//STvQXUd+73siKDW715aIIkuBudffl/Ok1ef79
mzdFRLXrk2G3uLr33ppYohD0D3z7f0TVyivY8N68BmH7rtf4mGS14xOZlNkqiIgKnn/r5iP4B96+
SfTl/D74/lZvlmhx2nV8JhHzqfyyDP74n7cegaC873qJ8Spcff/j/77QMj+9eKKFfNev31ulRf3j
rfGxOF3t+u3/MdRvjss/8HI9x8jPP/Jp4jzXk3b95XurYuUTR35ZFmkTJD9ehGVvSsR2veJ+cnef
3fM/Ce/zn172lRjr/cu+dTb5Jcl+fWJ5lpy/9c9ensbE3/gR3a+Kf/9/AAAA//8=</cx:binary>
              </cx:geoCache>
            </cx:geography>
          </cx:layoutPr>
        </cx:series>
      </cx:plotAreaRegion>
    </cx:plotArea>
  </cx:chart>
  <cx:spPr>
    <a:noFill/>
    <a:ln>
      <a:noFill/>
    </a:ln>
  </cx:spPr>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_xlchart.v5.5</cx:f>
        <cx:nf>_xlchart.v5.4</cx:nf>
      </cx:strDim>
      <cx:numDim type="colorVal">
        <cx:f>_xlchart.v5.7</cx:f>
        <cx:nf>_xlchart.v5.6</cx:nf>
      </cx:numDim>
    </cx:data>
  </cx:chartData>
  <cx:chart>
    <cx:title pos="t" align="ctr" overlay="0">
      <cx:tx>
        <cx:rich>
          <a:bodyPr spcFirstLastPara="1" vertOverflow="ellipsis" horzOverflow="overflow" wrap="square" lIns="0" tIns="0" rIns="0" bIns="0" anchor="ctr" anchorCtr="1"/>
          <a:lstStyle/>
          <a:p>
            <a:pPr algn="ctr" rtl="0">
              <a:defRPr>
                <a:latin typeface="Avenir Next LT Pro" panose="020B0504020202020204" pitchFamily="34" charset="0"/>
                <a:ea typeface="Avenir Next LT Pro" panose="020B0504020202020204" pitchFamily="34" charset="0"/>
                <a:cs typeface="Avenir Next LT Pro" panose="020B0504020202020204" pitchFamily="34" charset="0"/>
              </a:defRPr>
            </a:pPr>
            <a:r>
              <a:rPr lang="es-ES" sz="1400" b="1" i="0" u="none" strike="noStrike" baseline="0">
                <a:solidFill>
                  <a:sysClr val="windowText" lastClr="000000"/>
                </a:solidFill>
                <a:latin typeface="Avenir Next LT Pro" panose="020B0504020202020204" pitchFamily="34" charset="0"/>
              </a:rPr>
              <a:t>Inversión Pública 2025</a:t>
            </a:r>
            <a:br>
              <a:rPr lang="es-ES" sz="1400" b="0" i="0" u="none" strike="noStrike" baseline="0">
                <a:solidFill>
                  <a:sysClr val="windowText" lastClr="000000"/>
                </a:solidFill>
                <a:latin typeface="Avenir Next LT Pro" panose="020B0504020202020204" pitchFamily="34" charset="0"/>
              </a:rPr>
            </a:br>
            <a:r>
              <a:rPr lang="es-ES" sz="1200" b="0" i="0" u="none" strike="noStrike" baseline="0">
                <a:solidFill>
                  <a:sysClr val="windowText" lastClr="000000"/>
                </a:solidFill>
                <a:latin typeface="Avenir Next LT Pro" panose="020B0504020202020204" pitchFamily="34" charset="0"/>
              </a:rPr>
              <a:t>Valores en millones de RD$</a:t>
            </a:r>
            <a:endParaRPr lang="es-ES" sz="1400" b="0" i="0" u="none" strike="noStrike" baseline="0">
              <a:solidFill>
                <a:sysClr val="windowText" lastClr="000000"/>
              </a:solidFill>
              <a:latin typeface="Avenir Next LT Pro" panose="020B0504020202020204" pitchFamily="34" charset="0"/>
            </a:endParaRPr>
          </a:p>
        </cx:rich>
      </cx:tx>
    </cx:title>
    <cx:plotArea>
      <cx:plotAreaRegion>
        <cx:plotSurface>
          <cx:spPr>
            <a:noFill/>
          </cx:spPr>
        </cx:plotSurface>
        <cx:series layoutId="regionMap" uniqueId="{05B4A72D-B37D-4556-90DA-7DBFA08D4F5A}">
          <cx:tx>
            <cx:txData>
              <cx:f>_xlchart.v5.6</cx:f>
              <cx:v>Montos</cx:v>
            </cx:txData>
          </cx:tx>
          <cx:spPr>
            <a:noFill/>
          </cx:spPr>
          <cx:dataLabels>
            <cx:txPr>
              <a:bodyPr spcFirstLastPara="1" vertOverflow="ellipsis" horzOverflow="overflow" wrap="square" lIns="0" tIns="0" rIns="0" bIns="0" anchor="ctr" anchorCtr="1"/>
              <a:lstStyle/>
              <a:p>
                <a:pPr algn="ctr" rtl="0">
                  <a:defRPr sz="800" b="1">
                    <a:solidFill>
                      <a:sysClr val="windowText" lastClr="000000"/>
                    </a:solidFill>
                    <a:latin typeface="Avenir Next LT Pro" panose="020B0504020202020204" pitchFamily="34" charset="0"/>
                    <a:ea typeface="Avenir Next LT Pro" panose="020B0504020202020204" pitchFamily="34" charset="0"/>
                    <a:cs typeface="Avenir Next LT Pro" panose="020B0504020202020204" pitchFamily="34" charset="0"/>
                  </a:defRPr>
                </a:pPr>
                <a:endParaRPr lang="en-US" sz="800" b="1" i="0" u="none" strike="noStrike" baseline="0">
                  <a:solidFill>
                    <a:sysClr val="windowText" lastClr="000000"/>
                  </a:solidFill>
                  <a:latin typeface="Avenir Next LT Pro" panose="020B0504020202020204" pitchFamily="34" charset="0"/>
                  <a:cs typeface="Times New Roman" panose="02020603050405020304" pitchFamily="18" charset="0"/>
                </a:endParaRPr>
              </a:p>
            </cx:txPr>
            <cx:visibility seriesName="0" categoryName="0" value="1"/>
            <cx:separator>, </cx:separator>
            <cx:dataLabel idx="4">
              <cx:txPr>
                <a:bodyPr spcFirstLastPara="1" vertOverflow="ellipsis" horzOverflow="overflow" wrap="square" lIns="0" tIns="0" rIns="0" bIns="0" anchor="ctr" anchorCtr="1"/>
                <a:lstStyle/>
                <a:p>
                  <a:pPr algn="ctr" rtl="0">
                    <a:defRPr>
                      <a:solidFill>
                        <a:sysClr val="windowText" lastClr="000000"/>
                      </a:solidFill>
                    </a:defRPr>
                  </a:pPr>
                  <a:r>
                    <a:rPr lang="en-US" sz="800" b="1" i="0" u="none" strike="noStrike" baseline="0">
                      <a:solidFill>
                        <a:sysClr val="windowText" lastClr="000000"/>
                      </a:solidFill>
                      <a:latin typeface="Avenir Next LT Pro" panose="020B0504020202020204" pitchFamily="34" charset="0"/>
                      <a:cs typeface="Times New Roman" panose="02020603050405020304" pitchFamily="18" charset="0"/>
                    </a:rPr>
                    <a:t>127.0</a:t>
                  </a:r>
                </a:p>
              </cx:txPr>
              <cx:visibility seriesName="0" categoryName="0" value="1"/>
              <cx:separator>, </cx:separator>
            </cx:dataLabel>
            <cx:dataLabel idx="9">
              <cx:txPr>
                <a:bodyPr spcFirstLastPara="1" vertOverflow="ellipsis" horzOverflow="overflow" wrap="square" lIns="0" tIns="0" rIns="0" bIns="0" anchor="ctr" anchorCtr="1"/>
                <a:lstStyle/>
                <a:p>
                  <a:pPr algn="ctr" rtl="0">
                    <a:defRPr>
                      <a:solidFill>
                        <a:schemeClr val="bg1"/>
                      </a:solidFill>
                    </a:defRPr>
                  </a:pPr>
                  <a:r>
                    <a:rPr lang="en-US" sz="800" b="1" i="0" u="none" strike="noStrike" baseline="0">
                      <a:solidFill>
                        <a:schemeClr val="bg1"/>
                      </a:solidFill>
                      <a:latin typeface="Avenir Next LT Pro" panose="020B0504020202020204" pitchFamily="34" charset="0"/>
                      <a:cs typeface="Times New Roman" panose="02020603050405020304" pitchFamily="18" charset="0"/>
                    </a:rPr>
                    <a:t>1,655.7</a:t>
                  </a:r>
                </a:p>
              </cx:txPr>
            </cx:dataLabel>
            <cx:dataLabel idx="14">
              <cx:txPr>
                <a:bodyPr spcFirstLastPara="1" vertOverflow="ellipsis" horzOverflow="overflow" wrap="square" lIns="0" tIns="0" rIns="0" bIns="0" anchor="ctr" anchorCtr="1"/>
                <a:lstStyle/>
                <a:p>
                  <a:pPr algn="ctr" rtl="0">
                    <a:defRPr>
                      <a:solidFill>
                        <a:sysClr val="windowText" lastClr="000000"/>
                      </a:solidFill>
                    </a:defRPr>
                  </a:pPr>
                  <a:r>
                    <a:rPr lang="en-US" sz="800" b="1" i="0" u="none" strike="noStrike" baseline="0">
                      <a:solidFill>
                        <a:sysClr val="windowText" lastClr="000000"/>
                      </a:solidFill>
                      <a:latin typeface="Avenir Next LT Pro" panose="020B0504020202020204" pitchFamily="34" charset="0"/>
                      <a:cs typeface="Times New Roman" panose="02020603050405020304" pitchFamily="18" charset="0"/>
                    </a:rPr>
                    <a:t>92.8</a:t>
                  </a:r>
                </a:p>
              </cx:txPr>
              <cx:visibility seriesName="0" categoryName="0" value="1"/>
              <cx:separator>, </cx:separator>
            </cx:dataLabel>
            <cx:dataLabel idx="31">
              <cx:txPr>
                <a:bodyPr spcFirstLastPara="1" vertOverflow="ellipsis" horzOverflow="overflow" wrap="square" lIns="0" tIns="0" rIns="0" bIns="0" anchor="ctr" anchorCtr="1"/>
                <a:lstStyle/>
                <a:p>
                  <a:pPr algn="ctr" rtl="0">
                    <a:defRPr>
                      <a:solidFill>
                        <a:schemeClr val="tx1"/>
                      </a:solidFill>
                    </a:defRPr>
                  </a:pPr>
                  <a:r>
                    <a:rPr lang="en-US" sz="800" b="1" i="0" u="none" strike="noStrike" baseline="0">
                      <a:solidFill>
                        <a:schemeClr val="tx1"/>
                      </a:solidFill>
                      <a:latin typeface="Avenir Next LT Pro" panose="020B0504020202020204" pitchFamily="34" charset="0"/>
                      <a:cs typeface="Times New Roman" panose="02020603050405020304" pitchFamily="18" charset="0"/>
                    </a:rPr>
                    <a:t>847.5</a:t>
                  </a:r>
                </a:p>
              </cx:txPr>
              <cx:visibility seriesName="0" categoryName="0" value="1"/>
              <cx:separator>, </cx:separator>
            </cx:dataLabel>
            <cx:dataLabelHidden idx="0"/>
            <cx:dataLabelHidden idx="12"/>
            <cx:dataLabelHidden idx="18"/>
            <cx:dataLabelHidden idx="24"/>
            <cx:dataLabelHidden idx="25"/>
            <cx:dataLabelHidden idx="27"/>
            <cx:dataLabelHidden idx="29"/>
          </cx:dataLabels>
          <cx:dataId val="0"/>
          <cx:layoutPr>
            <cx:regionLabelLayout val="none"/>
            <cx:geography projectionType="miller" cultureLanguage="es-ES" cultureRegion="DO" attribution="Con tecnología de Bing">
              <cx:geoCache provider="{E9337A44-BEBE-4D9F-B70C-5C5E7DAFC167}">
                <cx:binary>5H3JctzIku2v0LRuqGIAEIhrXW3WASAHkslZqpI2sBTFQmCeAuPf9PIt7qKtd2+rH3sOUpQyQYgp
VfNteFllVVIiAY/w47N7gP9+2/3jNr7blkddEqfVP267399IpfJ//PZbdSvvkm31Ngluy6zK/lJv
b7Pkt+yvv4Lbu98+l9s2SP3fCML6b7dyW6q77s1//Ds8zb/LTrPbrQqy9LK+K/uru6qOVfXMtdlL
R7dZnarxdh+e9Pubq7v8y//9FAe32yMnS4IU/pBuj94cbT/DX5ygUmVwq/Dvb663qQq2fvbm6A7+
oPqbPr/7/c3et94c/TYl+WR5RzHsQNWf4V7M3+oGopyaFrr/wW+O4iz1v17WGHprcsQRYfjhOn2k
fbZN4P6fWdH9erafP5d3VQVbuv//7p1769+98DNcenMUVJn9wE47G7fknN/z4Ld9uP7j3ycfAFcm
n+wgOmXhoUt/F1CnHoXrkaUvAifhjFiYmPzh5wmcxKAUW8x6uKw/0n6A8/B65sF8vG8C5ePHrx/I
TZZWd1/+OyuPzrL6Ln7k6gsgar3lOmagnfxBAckTRHWMiWXQr4CzR9oPiP7CwuahffKACcZPrr9+
sC/uPt+V6Ta+qx55/QI4s7fcQobJOJnXXPzWoAZhCMzx/c9Ec39uTfMQ7947QXf30usH9sHVquzo
bHsLjnkbgw9+MU9rvdUthDnjXz3pxNOaHBSdYGRh/UEAzEfaX03zfRiws7bHy3OyN4/zk+1NIgzw
nU+JvH7U/3Oox2DrJYE2KDEsYx5oCKkYJZRb8M/9zySkGpfz3GrmsX24a6K9Dx++fgTFVmZlffuS
cTFoK+MmJtSY+Fv8FrSUMqybswHxzyxlHsHvd05Q/H7hXwHJErBMn1WAX8xwrLdgVTFo2zRywm/h
c0J1/TF0etS6B4N7UWZNkN4G2yOxPbyoeUznnjFBd+4rrx/n99u4uSs/v2zqYxhj/ETxjwIoxAyO
dMt4UFzwvw8m/wHun1nRPMjf75xA+/3C6wfU2YbbT1/+J31k6lxU8ouKy98aBsLU0iGl2atJ4LcM
ShYQKn0Nla1Hol8jpZ9YyjyS3zcxQfL7hdePJCR06u7ILiEU/PLPR86+CJyWblEIf7+b2wmqpm6Y
UIf6iuok/r1f1u24quC5Rc0Du3fzBNu9a68fXjf+8s9tdXQRfPnvl/WyFjNNzr7VIWZ01kDMwnQ2
ff3ZVc3Du3/3BN/9i68f4NUWksTNts/K5/TkF22x9ZaZkNOgaTgMWSsxGOa68d3r7nrVn1vMPKq7
904w3b30+hF146PqLvj0sukN4AmhEpn4VsATUUY4gVrF/Q+kP7t4wlKuDy1lHs3vd06w/H7h9SM5
tkuyhx6Pn71wzQF6OAZkM9+C213nCrBaFJwvFIpnze/euh4Rn/P589hObp8APLn6+lF2q3wbxNBk
e46Tv2iA+VvKdVOHDGY+u0FvDWJiKBF//cKkDfBTS5oHd+fWCbA7V14/qOv0811+B/8ZSwIvCCwU
mjiFfMb6GhZDMrOruQy/hYRV5zr93qDdNcjfywc/vcB5mH/4oAnoP/ze6xeB0ZCN7fejq+xz+eWf
fn03vKAgQCeeMcx0BonPRALAqoPik0me+4vLmYd99iETyGe/8/rhPt0e/Westn4JzaCX1XioKzNu
PXbyJnVJE2JtjKFcyb6mSpP+wE8vax7wye0TqCdX/yVAvsoSGLd5QU0Gk04YYZZBHoKtpwBzRnWD
0a8mf1LpAAwOL+mH4D7e+hTYxyv/EqA2d/5LQgppLqFMhwBrFlLo6RnE0pFOJm15wPL9gZX8EMmH
G5/i+PD560cR3A5M6Q1HV9vkyz/LF/a1yLB0k1lTX4veAsSUQQr8gPMk/b3+8l8/v6Z5YGceMYF4
5huvH+zNFiKq7dFNCdOPn7efj74x4QXtMuRQEF5xSJFnc6gxSQb9NhD5WoGe6PKPlvjcCudl4MdP
mojCj7/4+iXiegtu+ct/PcfdX86hCYJBV+NbEr0faAP+lFrcsNhXvzxV/sMLmof7204m6H77/PWD
eXFXbpsXjqIJg3yJA0h72RICEAli7LGNNFHin1jIPIjfbpyA+O3zfwEQYeQdypcXUNl62dgKppFh
HgrzJ1CaYKwNqGs+OGP8aAu+Dmj85HJ+gOfe3VNQ9y6+fmRXd+WYA1VHm6Dcftq+5Pzy6HRHl0ue
KqqOLULQY5Y0yYJ+ZUnzCD99wgTlp194/UhDUP3Q289eFmbIeaF2ZVAwvPc/k5wXEiSMEaXmpJjx
bTlf/ufAeuYxnt4/QXh6+V8D3+N6+5JzONZbC5lwpIRM7TOGpJiZHJtfJ5YnPYeR+YeW8mNUH+6c
wfPhwr8GkjB+X2ZHn++gn3+bQYL0kgcOQGNNzCAVYg/Z0KTxMEbDCE4KwfGwh+uTQGpE95eW92Oo
Zx4zg/vMt16/EDwMY710xAUaDaOvOkx0/Ah6NuLO2NfAa2K0f3JR84Dv3TyBee/a6wf33kBm1Zf/
M2r4+W32kkG19daAdjEy2NfjQhA7T9IkA04bmRZMgdz/TKKvX1raPNAzj5jAPfONVwb6Y8LyMEqx
t7lfP6iLONMhjJ5M7EBkRRGMdVD0ffRjt0E8e7b4uXXNo/mDx+xt6QcHmf9/HdH98fHdbyeeHchU
3fuj0jsneJ+/er99OOc9ufXrFNQskA/sXn/+/Y0JSc6389fjE/aGp37Aw/3b77aV+v2NBl1ASqDf
gJBl6DonY3Lc3t1fYuQtwmC9YdqSw5lB3YRLaVYqeX+cG4a6DJ0jRohpmGPSVWX1/SUG/WVkIm5C
uIbheDD5dqT9Iot7Hw6wPm7969+P0jq5yIJUVfBgsA/5w9fGfVr6eAgGw0ljjnUdxnotIJTfbq/g
2Pz47X/zeKj1KCSZW0qFlnJQpt1WCUns1kMYiYaofJuhIfiQ1Nhs3LL3ujPOwnQRMyAp9NZoliTR
kmhRYnPQhJUFA7VNkvrrHRbPrBTCmCcLJZjBXAxGOoON7y9UYZOZtRXlLpenlWcIL7tVAbWT1PqA
KdmUSf3peYKgj88RZGifoMYCafICCMbyRM/+SrplE3TC6k8MtXmeEgY//JSUAUM/ugUbg13ukyrq
LDCDHEgZtUjX/qpalp+UqB2yCM+oTVbV6nmCI6+moMPBNvAp479wwm2fXuPjoEJFnrvdwl+lC7Vq
F3IVLQ6RGR/zhIzF4YwVnOgAEZtsyzTj3GjiIHeZWa54n1wxGi5h+O3kV3dDKDF1CpoEc63wsof9
3UR0yIKWDYVr4MFhSW5rXW1HeiDScHBS2ds5aew6NO3nyc6ozj5dSJV3VafXKNP8HAFd36WLfFFt
/Ms+PGnELVumLm9teck6ESyY8zzhp2zVCag/xxzK4Aj+uE83NSO9Cigt3LDR1AmozPAnilT5R0lp
evc8KfxU63RicCi1w/kNOJBDJxAWVdAGJCClW7m9q4k2EpooT3WbrtQKL8Ozwa0u4lV47J+HywOk
R9j2pQdOdOlMtwgyYdBCn2yTdwnJAPDK1ZfsT93tVuqYL8NVaWuOdwBKSIGmpEwE5s+geDTV+kSC
Ct8azLitlZuh1DHz/mMsg9PntzPDyD0SE2HJIi8LYtUotylY5KoI/cF4HIhGNu9T6b3HXk5drluf
n6c6Y1l0E6aAiQ5D35AGTPEjQ6Q6L4hrt1nIC3qan3cn0iluB9uwq1T4UhwSTjIDmwn1IbDSHI+z
5hNeVizUrJjUNcBGF7ouhpXlBJvIzZaRXS3MdZ2Lzh7sUoQiOA+zUz20a/H8rkfvOMUTGoRwSoEQ
GJZl5mQNoUZDqQ1Z7ba2d2ltMlc/TmLRu3yRSmGtqw/cZR+ZnZxGF6UdOcgpbenWq3Tjuc+v5NBC
JqhbVM9UgmAhPKodvz23QuQGeXFAfA9RGd3Ljg+XRZIOZNxuUcYXeleaos6lQ+IhOMDYGZMHCskg
ZrBAnEApJzqZp6BAkha1y7BoXeqQfpndBctoHd14AGiWivY6WrQn7ID2PI1SRkMAIgXmDjzJGJ7t
7rDs+zLrW1W7PVoOfFGoD6Zc1tXZr6MFJ9XG6ApCIcQmfCzhnQ1akba1q2mmw1tz0dbxosjUAaGY
5aIB8SCDuA+M69SAW7QzJIt6kAplex/9K+QWx8U7zymAg7E9HGO7XZeRaFf85u9s8BthPAlphhZJ
T/O72q1VKpomWZbBKjOM4+ep4FGqJ5abQdAKca8FdSmwBvto1V6fxUUvG1C/zqGn9JO35na2pnZp
x504FGXMGG+gxpmJIJqF4dqJsvso9cquixoX5YPLKiWKrP07cr9LY6LHum7keWcAjdbO3uvHak1P
Y0c63O7s7j0rhWHndrsKD+j1jM9gpsWAjSaEhnA2Z8LHoqp1xbPG5VUhcv+isAxRtIld6fqia3Wh
oQOR1Djl9AQ5ZsCrhSArgEHmJ+6iG1imjZIZng4LLjaVPRC7W4cLMJihze3c7RdxYCu7P5HCXKmz
xMmXQyi87QERGiVxKkK7CxlZs2PSeA/ph5bAQvSlWsdOuAiWyZo4aMXWByiNJusJpVFsIJPiyLIm
4iMjVvpVrtduehpUgjYiv0jc0PEuyhPz1AcP7SLHWgVYkE/aRb0ynOfpz9nu8a1Aj+QnkpWVTRfR
yqjdKDFFiRun9CwRDuiAKM0FAmyXzkQn/QiEhyfm6BI7x/dFZwnpaHa0bp0hsNFK3h2SXjwrTDtb
G6/vYOhzOOkSZkBSniqndzGoTKIL7saCHsvVoAvfOeT5D9KcqExQRprMvZGdvWgcLohb2ZFvS0cJ
U7BedB8PR4+HIByd184+dR9HDcSWtWt6/XLoB6HxRqTd5fOCMsdNCw7GY0wNqnM2icR5Oqi6Qqx2
jah1PbmtqHfIyh0iMVG6us3DsgysGoL9dN050iZ3jbHEV7qo1vU5zxYJRE/u89uaFczdfU1CCqLJ
jmkKpCRcB6MnvAw+ctdYdu99G4k4EvXqf0fQmjhBkzZVo9jISAhh8GkjhbceYI/FGt2UYMV9dYCv
ZNThqYnZ2eLUxNCo4XGtAV/Ddfg5/xyt+rPRoJmnxZ/WObW7s+NwRQRapcvqj9BWziEez/mRXfoT
GxMEBuo1b9xxh0UMQb/UNoNlnlv5hg14GTf6gR3PacQuwYmxQX7VSWUCplgdt6yxdX9b6JHzPJCH
iEzMS18GeZD2QCQZ1lZn2Kop7aD843kis7HM7lbGVewot6p7OhQm8M77mJab5gavuIuXnTqtQFiy
60PSOauCJnh8SqE2CFn3PrlEj4NI6SAqpQkwcU10cf53+LZDYsI3rya0lAWHKNe8KryrPNhI4+IA
12ax2aEx4Vrc4FqjlTemndqtFojyRrdjx3c1m9m1w/9quF0uD4n5XOoJk8DfmTcxxFZshFqhAVWy
bBzZ2PmauOW5EYjKDp3groSKhQaVmeK6umk/l1fR4lDNYi6W2F3AxEZLo8tonwN6zBtcvaDLtuEb
y5AitZpFZn1uJF/3ET8A6CGZmZjt2ILkyByAasCRGIZamPqBIOkQhYmNRmlfJLIGxspwi3hh60T9
7/ZAJka5ii2mUQ/24CHP8Q1lc+398zI5K5KQ1fGx0g2ls0mclxnYGKilgU3SIqgMnkfsc24ekPtD
NCaGFtVxYUUMaHho0/SVsLxIRMmfz29kNsax4J1jbCyxQC48kbKM+AZW1G/ATbeutNOFhDKOq4vW
KUXqSpdfZAd85vjEJw5sh+JEwqRRGrnZQUJnyVLIphIBOY+adapZUH8/IGuHaE1krbMy0kVB0Lg5
Oa37Tab7Z5kGtSJEhcGsQ2HxXGFhh5fmRO48P0y0woOd1dFxfCHBSEmHnaneyVq7P68dCrkOtEQK
bHfh33GS35k6LVKZAe58zwAY4+RcFn/49VrT5AEac9EV5OAMXlQHgoKgEbXvTzTEAo3VRuN6G2/Z
Lv1j3SndwfaEgrpXbB/KxfH4vImk7NGbaMAQVHTwJNDrjzGUxLPlsKTHENsIzTmUX9wXm56jNfGV
XFY9DRTQau0gWkEs5+Q2d7QVXozVYt0ZM7fQSZYpLCOy6SVkOm4RiPAMQ/UzdL2zvyNNe7sf7ehO
sBAZDR4YhhVpytYvSQklx3T0eq5igm5KCXVPT1TX2oV897xNmBFjyF0JMXR40RK8627CiirRpemX
gXLDKjzTG2uR6IUDFnub8/SQyozPmrB9j9ZkkxmwPMlrqYDt1jK54hE4V/DrLrluAxH8GYLJQwfE
eMau7pEcr+/w1ciCiPktkPSKSGB+yYxc0K45QGVOWfbITOKHjHhRQRSQaRbpOr+gDiSsG7KGHHk9
vOtPDpXKZ+qABozOWhh+oNFB0ERZaq2PB99vu5GTl96SShG4id0cc9cU1Wn5ftTSYOFXhxAcn7uH
IIWGgAFVTkqh2XE/ibDLTqaKgiRx2UKPqskM6OGm+adqCNoTnLDCtRrfOOv6sE0Fr0J5nuukdDwj
8KgglewWmGvywIqeiC8sCBrgUBM1xwx3agr7trN6EretO7RceDIUA5TxOrUwm/fP68lTiCeUJizv
rKEmWlK3blyhE5rTlYy7haYG0VQd/D3/UOHYKWh5F6jmyszabduZDkLp4vl1PHFyoKSmBS98Zhyc
FnRL9gW6UZYpadZACX3oM9FKcwlRycbXhxOzLjYZjQ8w+GnMAMVY4C68T9ziJhTwJxqUJHqv9Z0c
Ra11dTtyq03zB8iazZfZotwE58WBUiJ+orMTihNlAuODJBnuKSJ7cCpRvKsi4TkN1Ew90V+XS0hE
D6UApvHEAQFZqJnqcMwTW2ObYp+zNS1T3Ku4dTVOLQXGokZAxivRp77WhmQRMejJxrlFHE5r4omg
Iuxjmvn6tUbb7tyKq2wxpNCbE63RWcpukJGryxzJaFNXRXxi+rpGILnoqu4Ym5rpLywW4AUNDTO1
YWag/kCqsjedvmmC2qlbxj7IJE1WimnsT6bp/btUthyqxWUIsh7EFXTGPE297yjPj3mEGzf0ZHte
FUGwgoowX0OXsOoFj7rIgLYOJauiksG6wtiwedEVN15CY1F61LqKW99ETtXX9AOMdLRSdGEftELi
so5ssDXW57Tvi6UXhUPnpnFS+SLmgeH2UGKWgnpxoAuWJv3JkPTtKWey0Y8bo+Vy0SYxSkRfSemJ
KMKlFJmeWhtFQvMsTr362LBQ0LkE+cFWzxJy3JmRRTadZ5V/cShwu70i+XFLi2CRmAzHdq9JAljo
euSmAS+VsHDlaxutJPhMtjktRZswlYg28Gun8Qe+1VTFVpmfdpFIusgnMKVS409QIZfg7HV9iNY1
9Nk2ieSGoLD+68hrErYMaZcs/IaEixS2dgJMZEo0XeNXEE0OSSosvQ09O4HoIDZtrrT0qmt7cquF
qed0tV8KqDFQX/Bc/2Qq3thZrNuIqRtlam6Q5hehZnSxC6fE29Oe1vmniCUKuaYmZem0hU+uUp7K
pZYZlm2ycTOkrFaWYfFVDjM+J4woelmkNUkFUYN5hvwsr0Q04OZ9n/WV6bSpmUIrr1UblpbyXcgj
05ZD79X2YATIdNso1AsRwwI8R49Mz3DaDuuhiAyvWhlhEiYr2bL+L9lX4bJIoyGHSxwZIpM+pOcq
1ms4SyIHXzSRJQe7Ry1xira3NtqA+neap6JkMZZA/KsujL3GMXBPk2MtjMyr1o+Mk6rU8kJ4Om1P
tSiVV37GiEMb01rESRu8C6shuo6xPpwFVgJ9YC9BjShJloycBVdbWFm9kLxtlZC5RE6sB5rrNU20
sirT+2B6dWcj3mcrDyvoJkedluciaEozFVJPZe5UoYK3vhYRghhT+cNVU7ZVKwaPdoVjDBhFgmCP
naTEspbKy6KT2CuDa90a8CqrMEQrcYuyTASZf1fKrlM2MXL0UfY5W3a1ka20pkjWMHrUxw6TUJQp
UxO5eVqGm2YoetsIfe1jwapSuWaft445tHHl9KaRrnsVFCuU9d2ySvNkMfi9VDZrWyT6PodgtWnN
j6QKPCH9lG98j8pekJDqjk8xXWcZZnco0QJix4OFUmgO+KUrSwwZbOax9w340dNK49mJAvkJRVql
wbAkNYWWjJFnq9wI+/d660VuiIxqkfep3BSmEV/Dm8uTjwqmOk49VIKOlUmgreI+iNwmLKGlC8PG
fwaeZR7HOAsuuizo7Er68RrmkxLfNXPDAmsUWzcyjWDQq8ZY1EmHz0INZdgOw7y+BGY0g6g15QVu
Y/Q+dmmjNYEwMrO59cH9Sjcvijy1dYgjb1QiIXBEKgoulM6TVcjTOwt7/jstKf1lVcoI3IbS4muv
Sy3R8QaaMl2X8rNeVrl0fT/V/iRta+a2BWpn2FEky2LpD3ryrkkNVtoYlXVla0VQnja+nocLWZuG
44HJWQwmypAoNN3bGlYaXg14uFU6ThYe49cyhIYstfrQ1vL2zgOfI2AY5wrat0TwNKPrXG9Sm2hW
dkm0SJ6UvRYdUxz1CxMMjJ356l3ZNn/EDcXCTMLsjGMv7ARTEOENwCAwF7c4QzeF2fypW13+Eezc
zcgeURD+vi+ajdVU1VIWhmbXBR43ooMPKLLcrspOiR6XJ42Z5q6UmTrvMysSJlGGKGVyJ/PiUtMz
IJzKQUSZH52UOCncNvHSJW2wEoYJQbROrFJoWQgdvEFJoTSwo5kVwvSSpSkHmgGGaDJWn8SN2lQo
QDcJsuQaYtZ82XIvtGOUnpRcBnB7hZZa0YNWwwih0NK4FCoqTacbgvfQ7tZj4auBgT/h+LwZqhjw
MFIl8jEAxbKuLrhndksp1XAhm7b8qIc4XvBGmX9VheKOogxaoC0YbEDsjlHs/2EZmrHxrfauDysw
am1aikqH5plnUk1kZZs7GRC3jdTLRMZyw1FByG097fpTrMVIUBl8iBPsOdgLIrvRi6gC6cpLGBeT
xywuEieRzcfEjCF+4Mlx1I2F7ApfwCgHdZTFi22poW4QZKiCVV2nmlMnwXVs8Hzp09Q6q1DGjzVd
Hgf9gBTYjQEtk4LJWMQa0q/iXrPWYZM0FyiHrLSuGuxURnzLfIuItiRq5cEEhh3DbIdbNQQ4WXQX
rGn+LHJmnVs+ilcgL+al39Z4VcVtaEeogrg11NtLCL1iGxVxz0XaYrnGiqR25vnU1kvNc8ADhzbq
oaLCrVRdxgX3Ts08qqE3EGUXoU8iO0vS4pLqDTvG4CXXKu7yldnUd1VSR1cZUsquLG5T+UdRawuD
u7y8prr8MzGo3Bo1QieRURcL1EmnD6rahpKz9kFLZbTUwnzYKK8tVlVd4RvSJ1C0xHWmXwZhqYmk
rtipR70EBvhM76887E2oNmUkLOwu6AopkiHsgU8BRO51EDkE14ngdOjihQn2F/rjudk6HOW57Sc1
xDORStw0IqkTwiunj2vVemtDG4Zl1Zt5KZAHU2a235vetRpUalMIKNeVOaT2oPWV0+QKzE7vsXU+
qNwxuF4sOCo1u4qsbEWLxlzSwVerxmPNqkVmcMJrL19QmmVrVIPlToa+X+tYFicoIuYCdyxxoSID
nd5BvTPTeuON6+mzs0EOw8eKqcD1WIWPUya5YIFBHU2L8lPKFMTtHalAsmBEFBO4arJeOYXqlRhq
GIe19LI+8wNf2jA254mizltBEih7D5UDEx8wq5AjaIlqugGF6EKHCmWqVmUsDcfPVQApDi/XljTY
hYca4sL4OogzJ5rDk9BydJigFIGEKWHEMmRDKTBcEJorUVWWafd+aazbJAqOcUt5YltVwUDIM5S5
ZhAMblBzM3dayw/pQsMqguAXvOai7ix+2lErx2PAZoSCxCZ9FxDmHxOWDLHwGiptpUKIygvfi+ya
9eYVLC9qxBB1yPVxn680qKC9YxD5/lXjFDxVnWvFSdQEoNZGUHyqAYEtuAIJX4di2BJFZbsp+wq/
86uer6shbcmyTFrzuvSbMrVZUJrvEZKVaSPaaTZMVXXLQA/7kyyL6tsghq0ShStnsLD6VEHY5RSx
VTmoQMAmvcUbaYbJTS69oRMRI8nHkhfeNYuy+s+A1hFzQlhBL2DgQ3vHBoJXZepphahMH+CMWIMu
eJLIVRG2gxNQzq6NMipurAzjyxB8drAq9Fied2VRe6LU2vQaEzzkbjKOUa7+rcUh7EBp1G2D9tKS
6QpZrZsUFnT7Oy05kFU+aQvAUCEZB7NMONwNIf4ki+1kxGnehZ0LqaztEyL65sBE1jgdPy1VQCsM
jjchGPyG315G99M5pIq8kF7fuuSyjY5LarexSG8GqMzIBbN1vqWXObbBurrVmpyAHR8+PJ+pz+xx
bwGTalcOo++p3w2ti7TriFzHaXyg6jRTCtgjMElYuyihXhoDgUqG+aJAxI6KEH7vWwTDYFRBE9ws
DgzTPe1pQjV4l6mT1DwPW1AwC5hatY5XCtMGqwN5eQyRAZS7Dw9IzFVd9giOPNip32UFWHSlAcFu
0TkpuJ1P8pzbyoV5rc5OP6b2odrwwS1OOhZWSSuZMaCoHHZL3GEF5mMhryhUvUHJnedlZA5CE6oN
MO4KlQf4//728rjLjCDFrWtA6GRrAZWOEXvSgbDfxSRf5OCODkjNrGLs0pxsUEKY1Qc50Bwg/naT
K2lXS7MQxXIcdakg7LIjCJNtbGcLbU0/yOXzWyaH9jzRfSPLaW6Ne0ZLfTkWeMg7ogv6KY5sIxG5
WzvQkbfVJltsHxoOiQMtgKX8qN34qfjlAe6xvwGvtR775tDIMyYIRI1RDJEPq0mZ/1k3ITpVh/pS
M/WsPRIThjO9Q1Ry1Lp+r4mUXmjMs5v+5gBb58yNSeAF+zpF0Bu6Z/uOpuQ8LPWiGjdyqmDMPjnG
q1jZvmtdoA+dXWeiXtAzYwm2H04X0Iv+D2MNCaPc1AdM+4zKMsgmoIoEr7+Dkdt7+dtZSFz4iS85
Q9DIKdfm3di6D9bpWX0/LA2Zm39AoMeXYE4s/R7BaQcYJra9TOuAoFyHN+1x7ULN0A6vE1uHgzD6
AsY67f5jAMu4LYALH9oFdpOFBuWyDRX60jrkeMZC8H6NHJYDAJgYsIBi7US+B6swOtLH+H5KaPQ3
yQb8jSCL1PUX2aFi6Rw1mM6H9z7fHwGazrCGfonTmLYYWrqciwgKc2Mf0vauvVvjXbA4pC4z5hGa
x3CqAnrIJrye0prsLo6NSEYVxy47j2/u+xx2eYLW47mV9KM8cLzpqeaAYUTEJDAvDhXLaefdGELK
FY2pq1LfNvTTalAuaw4FIzMFZwa/eGJ8MRScoTLgHRb7VjjIUK9DpEdBdbzlsGafkjvsC7KmoC3Y
zc5TXYR35Op5hX3a8KT3vwsBohPKYCR+esapMHyYvfAgoB6nyYhNHYjoVsbSXEDCvHqe1gwfLZjL
hdeawQw+vJRyApqUnR5kXq3DYQJ5XRlkEcj2fR8nB0T/qWWHDgGMUpsYbCkzppKv5YksvDyAHVWF
UOVN0G6gEic6eWmmB3b01NoBKXhDKhgYCq8VmXan9TgMIU5NdFdXyekQDe88Iz00jD528PcVmUOn
BQTQskzwzXwSQcq+lRoPle5G6iqAo3TBx6CrbB3/4Q030UCdFl/BQce/wUML+jtgQsc3WE03Fvsc
8lKfAtH/x96XLceNc2m+ysTc4w/uIG4moknmntolW9INQvIC7gQBgiT4WvMI82LzsapcsuVauiJ6
JmY6+qbKsqVkigkenPNtMC9yyUGxsU3VxYlEV2fjp79eF390F+OYgvvFOTvoxd+tC1Z5EDS2XrCR
kA9TsWyWiBz++hI/Lz34zSJo+hEBBGfP+zbcmHwewWUEm1jaxPFFKpw8W9TzX1/lD36RNUCbemug
Kg6QeS9WKOGP1i2uwtwu6yB8WxX3f32JtbV9txooPLewqcQrIfb+ceXVqGPusGAzsk/1BKK+XUCz
eGcncv/mSn/0y4DfQ/QChb8XJt4fyxFoGV23lAcbVzhb3xMvtG6qv9k0/+BjgbnSxVE72KbwzL67
YWZoGneBvHOjBPDW/qV251TG9tde4Dfb9fWvt+dX0/CnTkI3KfLfjsL+/cv/cfHtfO1fDlt++/v1
MO23r64QrH43qC9fhosX+f471+v9/q243G/XX93VP3yxee/z/mZnfufk/vXM7j/5xx9s3j/EFXyz
zP9i84aFGg/od0voJ6/3t6OPvzN3f/uhbw5v9i/8DR6OGOMwcux8fArTbw5vePqx0QYODqfzgB2t
yt83h3e4WrsZdJ7YOBDL8+bwxtkdAX4mphQmXQTVxv/E4Q3P5Ps1D1lIwNBTwooDP/l7mYHXqqHQ
JczbuTOcwOuHSQiX04l26qGrpjIJljzf5AshCXCllVYxu3W6SOLJkMyn7b3b0rs6IGjbC/JM++GL
dNmQABjiSdSzIulK3iZV718GkW03YwsEriFyTFgH6Katji0TXTYLNdyK3ne2mnGgSY65daaV6JME
tE7pyWyJZn2MWg3YXgKB9cyxMnxbeHGxmeNqSmID7FTW1s2KfPlYzeq5imDlk6RLCw/dMoNwYARk
xsL+uuzZI4lgV42Iv3cGtm/H/igtfsfFIzejUSKZIvKgB3c7kv6j4fmzN0/bMq9O2oszLyb7fDR7
v2QfKDx7ug23/tgf5qW8r6f+GJNx1xSgVdoy+GrtK/THX2yojoUL9L5l3Rdv9qBUmfPgQ0Dmwk+0
K4qHgAG7DEjU72tA15KOoJB8EDuqussj3C/SzN6JlqO5aWZGtlC6OknUcbWDRUVchCNDX0jlQ2Um
tofOoUnnWXwN4SxNSDh+8KJq3M7tWCa1qzTI2PpsW3PUKtoX01xnw2Tb7cgISoQCsREujUjIhD+R
an5UdQHlhdFlIkL/vsjrI8iX2zYCUF9o/eQ17rHpJplIl3SZCZpnMTokc2hjob1qjsYhMQAMn6aA
OfUu8KpgJ12/PDjxTHaKyTZrWx4dfU/RlDAsnG7pFvDyINTgAi7AeMbbKqqui6ED9upWXSIcDfVU
UH9o8VumzClFCo+8SCzRtyHxgfqOwy70gxOtgzs+sSOKGhSXyvqgCCKV9o5bHsvC71K6snyT5M/j
DBZ7gEE18bAHpOCGTDrg8NBNz1tAcnrpt6NbR8dcdNM5jyO9ZUNDjkqoIClCoP52dXnIcXwGChvv
5qj0NlPdkcyNvD7tAPxlXaHVZpzLr5WFAbxV1dZ1tEnYMF8Ipj7UtJ8gPp0y0w9HQ+THZvCugHVe
C4c94XHZzYu/aUb3ELHlVE64O9YpmqTkdLOE5nNoYyyXKp7TIMcnW6tLEOB1AivIEwvra6eZh0M4
yBstW532fv1pdL2nNqwe0KK2iS1AnrewOKaDacBig65JKaDaU+ubOXFUl3miOdpo6Fcz0pIEc/Nx
7HFjBigZmKe2wuL/87SxrQIBbE+l5hfSSgYBCzk3qjiaqc7cEc7wElvd7Oqj7aPPhKoDsc0BrM7W
QaVxxvnCEPZgjdn4ctqBMduXrXNBJ4CbXXvPbHHuxuEgAmA3LNiPkX8YDVBjOjipEXVmnCHTvAFj
b3Zzz8+skFtX67SZnSPEF3svdzfTwK9hA7riAJyTUPYZd9U1ksF3QUBB2ZEXq6hIumaABsq9oV63
HX0ndXW/K3txJI0PTL++GmZgGqErU2PpM1jUa6YcoLw7ejWXhUpMNTzHeOqSymuugawXG0me5VTY
JKBtvzEBsBhNpiTk4mC9fMkm1n8VWhxHV+/CmT2WE3qdRX8xHWDFPB53ZlKggixxE7ebHpup27dd
NQJsji6409y4kzelUrtkE7UCjIhTsqtBqutSz0NWWvg4FLXLhdcsRzPWH1hNPurY+1qW4hgu/X6J
81PR1AsK87ibGz4lZcUvRR0cOtnShMCgrMLlOE3VZuY1FjS9dbS+cB175+vxdejK+2ZxLque7ion
loltnIPIZ+jBXSgtKBzOPtSsXXn0Aw5IdvbuSOAd4WzcEgpqeqlgOjX5zlUsAZn2GrvhZuT9NjRs
56kAPE9efy4X/iHIxV1ULp9cCpkGIUpu22LEgp1WDWWI+zlbCaKnv1FeaTYxKR7bQu1IO3xm7QDN
T4dF21X+jYNVn7WNMz00DagQSiIGuUAbplGudRYWw1cV6yKtQqgvzNA/wxFJr8eggJOLuEuCUay9
iM1UXRKlSdYbhyWqRCUt7MQuWl89KlmaewN1GImn54KMH4S1l1PO0rJRKfPnKz66UzJoWe5RDGka
z+3jL83IP+rN/rLr+r7peuviEB3ZTZ+RKKM+ffn83zatKj6BFEZCzP8XTRtG/L9p2n4+/vz7/u23
n3/r34DaAuqiLoao33s35OYhUAslATpJRHD98k/ferc1lGtt2iDdBOSAoeutd1vPjABNAa4CWbiA
WIJ/0rvhWK+fezfYmld2xYO2ALTbj1MEnV2uJEV+g3HEkTbOqQG5FwASdHmQus2S2D74LN3oONtH
sHwbUcttHJsDtnhwqX7iL3TnumpT9+jJag9KoUaZZGiHRwxBcjO1y0cekCPj4E/FYXGhb9H3hZUf
uRielgAENolenap8IiPkBYqFWbCUqZLqYczJvirVfi6hV5i7HRn1Lo4w645NsJ1GWEwrO136Cgo0
ze19WznHqXOufVpemRbwNKHyGuDDqkGIVOJF5qYeiyURtSiTWOB1qK2eAOmcOuKnfe8egxpm62HY
jQvKxgTZjETB5Xk8Z6FcHoYALznAwVcJyPfJeYKwAcx1GuB+TZVKg1HvGTRShWruqmDc+FC/hcu5
ayDzuAonvjWNC4nbEO6cps5s+zRR977r4wTc1HbphrPsoM7v2bLrsSc1M1o/L4Q7OnxkFX2KR7Jz
vHyCV4DtB6kPXRNfFVN7iqqXHF77mH5ewGTeOGUHFBWKOhtD5lM4xU7NMk/02J0ZGS+MudMjmryK
XwCddJPOA3E9V6jFAZQPncP34RT+KkX9rwry3/907AO4Bb4AwEyARY5cPejm/2oEfDsp6/0B4r9F
aP38Yr+VFmS6MRwGhQgW+PhDVBFAM99Gw/X8+RglZw3vAyy6To1v5QX+XkQZ+Di+MUT1wbt7C/9C
0VkPB4SQ99cX/DYA/zDHI/fst6+/D//ynRX8+hEOAbSNc9PXIwfDEMkXP5aX0UGqQbFAeA3Fgt5X
RUDSaPKdfTybCYqi5uwX2KBjNQeQ7HK/vbJDH27DGtXFGjTpueVlki/RKZ+jj1HveZkgAoq7oCk3
ohVtGs5mQXeOR8djhpxdNt+1Sl0GqvvUgqtJFjRIR1/SU12U0fVQtV8oE+GphlIq05q/gL/vUunC
hTyF5OhAMpiVbbctB3pwOcaIgJqvhV8c286mbSBPqJe7OI9FIhuHbbo6IgkryM7r1XVtxyV1DDxm
fhsF0DSEQ8Jq5SbCyOPiVTzhcuyTuammK1cHcZEgr8d9UbqFEioui6xy3DuJJiRrnIKl2iuWrcfq
r7PXFakC7qythMVXO5itaEg2edffhnmFgWGALLeXpZ/mwoVFK/f0MefQLImC0qQd+LwHitvvqtGK
bdBgcoKkNjFzfzFVoU1UUD9URRVuBi+2kDCyNltA82/9KXyMNVi+nov5ZpntnRmrdtd4FsL5Du8L
KqQNFzW8GWPrXcJ7CEN3Q+iOSvczs63I7CR1aqUd0nmMqkTPfpR2eX0zGBdqoi488KnNUzJKTP49
ZFA9+rxtXfNHfzCJA7lOatz5QkXLhdMuj43XXy5VQZJSOnj74yTTqLZyo2f3oZT6DoJinXleBUFi
bW5b2wZpQSaQz1ycUBYXSKI5zAbCJsQLijTq58+zxw7YZ+GDYGGQotOekc6EqaVuChAlPWMbWGVT
YZq9bYYxGevcTWQuylNf82MggzqlVfQltMOXDssrKW2FfQgSwU5Wj9Oizl6LvlVAyMvQQmJNJhNw
Ooihbwe93Hp9e9eGXZnNvIMOxaVx4hTd6n3j/UVTl2jUpV22cU/UQRHhZ3iW8NYmv7ob3R4JAPWy
x+W7ByIDv0yAuyCACBMYBnKW9vgIsctEPiB26d1ir/sgw7A821I+K97QVOMtzrGS2diHRxWO5cEV
IN1sO+YQZ01uKkQEl+TsPtOi24mhHvejH30IBnoVCXZb8uWKhcXWH+KdK+esC8qNb3FXjY+eW+8o
Z5uigtAH41CpzStohcPUBnQdEm9VL7eB0UAVGV7Z7qqc+1hzcZcNRhi0H5ynxHch8xPOtTMA166m
GLhwLLwTX5bxBEwLksDGFLuWY7Cvq/nojePNoLuDq6olKeZYp66ZD6zi6BPIDMIGYoe0LnmflNEU
PjQcw/w8+NMmcrsw86oGH47Aex2KR0hCWdY5pY8dtB33cxFFh2rW+gvt7B7wuLkDvPKgcy9O3VCW
aU6Ke+jcO/QH6lE7eQznc3ULQxE0/tpliVzsBUTD+2Fub9VgUzbRbWeKMetdpwHGAbygqIlGO6H6
jZ2L2wAjLDwEzojJbrxZGLJ7jJtChQtlLNLZkrGd75UaL2lOjgTFPMEjbiGAWkDSh3rMSFxC36bq
v8sSWTHD9+UcoDYOH4TJDHmS68bxvc7izeURJheQiV/VV+NHm9Wbf5fB42cofUXQ3y72jnN/M3iE
CU26XfeATLhrkhzGNErc9EeDx39ct7K+0v9jKLOLeG5k2fx1k4EM3V/OpPwenv7uB98aihADB5oG
GIi84Bda/q2hAFq8MgEeImR/nFeAUINhQ7ODNwJ7zMoQfWsogDUjRXA9TAehV8iiCv/JvII25acV
CG06MHCgZsxH6Mm7hqKHVW8quwmSVTk6KdVySHMX/wk5EIEOrU7SBmWQUmPdzRyO1cZxTJSFDUyZ
8KylS0u8NPLzYMsXD6o2OR2j1co4FOgzdEBuYzYBvR3FbtEV9KdmJXUhUU+wB0M+2UMx4IUR1MgG
xL2CFH6auZcMZaBuGxc2NpNH7moA+Oy2OU2cVnhbhxubjv70IPPm1ZeewIPMbzq045kzMpN0ur40
XX7obZRvbI7ho4Csf1rkXkFpOJF2S4GJojjJeyYtJBpwHIQuuRAEJQOtHwRVTnPZjzCRSBNcQpp/
bpb5DNXfRV1aZ9tQWm/CCdhjlQdQNtT9Q+t3z8INr8feufLheMlA/hwWQV+7djq67nApu2APu86O
iGHMuOdc90N46lRHEqcvDyRoT3FdnBvh3rPc29FoIAAhihufcwZtud6bBWC+BLpEB7JqP9s5sblJ
eVt8yAuBEAEzmBQutEv41Nq0nfgtrXwgyK4fHYkph6wdUI9NmT8utbqNc3JwCn87DWEFCaCcNz1c
K1Aeh3KbO/Enh0NCT3tcP8emKUMfWTxh3hyEmUVCa9eevKE5yKlWVSK91mznITqaiL0wLa5hOmq3
pvfJLo7j69AGV34PE2gRzV+HPvgSeOxVll1aG28Hf82tqYPbbuQXY1Oe48q7opWBeac/AAtMpB/d
FEOetbEPQTt70pAO15N+dEm5jxpvE0X5hS7ZhV+oD40crrimD1A23uP2YbQN2ZJA9gshpSyvWSdh
11TYsRxZZGWB5ChPu9s2jM+BqQ5hM7/UU7xR2hzRnG09N59hW0K4k2PPlEFX2tR6vhaFqx7Bt2OO
LOd7vtS3RR09eN0iM7V4sCs7iwvNoztvII35oJsBLjKsUT41GP35xzmH4MtGNZA7M0BOpxfwGfOD
a9BaTnQNBRCQSs7DuGk7xnY4qBSRGBVBFNvSDOfcggWdRnZvdc1SKKtE6mtSZ44Nm9S6DiRGIJw3
tZLXYBinGzYb3CYHQmmYIaTxhy3MffnW8csbU4481SJsM2q8PanZaW6dHSfllsNRJAXCggsabpVX
wdNWmavKgzlNh+4nDyknu3HgZBPkvQ/w0u0TWsKabasDVANBVpWQjAQiOk/jhFVXwNDA4xxRBwRJ
Uq3f38GeqRJlLGIQvOo2d2mRWrzlpK3sAfbXW8HN2Z/0dQxrjt/m9wU3ThKwsUyLoMlEk2dNVR+H
pv9YRrqEwirsyYYU5b1jm92EziNe1Gfm8+CitO2HkohLNzLnMeg+jkH+4lt2lI5/XUXiE1weT7DS
3AWan1sPSnWVO7eqCCBGny5VNJ2UJ2456zayoifS+XdF3YMY0GbYMXfqdpxNxz4C7M5Md9lzZpOJ
hfdlPCxJ3zefqsK9xMQ47npEzPqD48FPMcWw3tT+EQLy6yIqNxB0INkvuIIP5kL0M1a8RkUkQwn5
C+N7TwKqdwrCNxBk9+B1OoQ5OBjNohaEnCr5VjU2wtO3gD2ZxL2t2aVobLP3CxqkKu4fWSheYukg
v5QTvp1lAfQmdC8mBouOttUMy0c4pV4V75dunr5qSu1WT667yUm9ayUqes9rnmAudrajblER61wn
QdTC8SxKPKirWYVT9xCPY5RAGotyhYlvyptt2ctbxMHmqL48AApGMUuYzoe7kR7LOdzorn1AlQBc
Ms1YRPWQ+Xy5Xpg9xoF5jm17qanzuc3hDYP0Fc5Cd3imvD7HQfMSymEjqvwLFM5nPYb7RgYMI0ff
piaGqy2wVzHzutQfp6NkHpj2hXw1edPD1dOdSpio8bi1V23Db6IxvuCu/9JKvoXF7WiDaEtFfUE5
7rVdcnzoxdEDkpwMw/A0cnFZ5WJX5AwGnImgxi+vnATPLTGnUg4fTF19rRuEGocwY3cc7ePYQfXd
HbSJHzwS9omh+VMTxWepuZeBGfrasWjX9nQvjD0UAf3MMEK0jtk4XF9UAcucjlyBonse4SNKC3/8
uHopdYv40x4ksFpGTB7iy0BCnsRFhag2twVpRP1p38XtsZm8567HLWjHEdRtyZ6XQW74oDYDcjoa
x71uaHUu4vB+DqJiU3ryVArE6mrUFHACwS5XGGIqU5ps6GM3A20oruE9oGnHBp35jXfvrHuHyMHj
WiecTjxozCWCuNE4+JhWl8Wr09DB1graoktct++z2u8+hoWoDu1QXwnVLygkdbQxJlp2ZnV5wF1Z
HCZviJMYQ3MK6kclVQFSsLeTSp268X/VZfzHdanfN6n/OVB59KoR9AyrMujPg/P/bTEv7xrcbz/0
1uACJYOULsIpU1DyRhhx3hpcXASdLfSo2G3xPW+IGbpYB04ExChG68GgyMT/vcGN/4VAqDXiZW2A
Q+iL/lGD+wcj1trYAv6HnBEqovdKY+HBRVbDYwXTsYq21g5IUTAaQccw+ZlpONOCO4mKIOF34Rzd
RTacr1SLdmqY3UNdgVsq6GTOptLbkkdFYiv5ySfTq+tXZ8KKFyoEQvQpvIu1v/WFvYVN7xADXkxU
wb4wh6+UMEhCNumrxfSvfa102g0LUG4d3ZQ1u448ednpyQA1cPD8zhE/9HS6KSgZL2fefClF3iQ0
tn32i508VuMBHviTp+Rlw7r70Kib0i8uwFKLRJQLPKm82M+0PQSOxDbrhPc6lpkU/G5m8W2gFgca
dIZm3bVFBnCjgaE8Hg65Ho/FwkXWVmG5J0AOji7padJ08TkKRXyAtTzeVzWrtrM73mGKVjCs43mE
JUglce85SRWDojSsjVNNQSOUChxmRzlPmkBd0ZoiwDou840ilG0RsPkJ8GG9Lfg8HAnt833Llm4d
NyD1iAu1t27rX2JQl88eOigIwPhwCybxuhYINKrMcoluP8/mrrlhuQ+GngTsNJULTWKYedM2gssx
YCiGVKHKmmo7cgwVWsJdmdutDPPLcZi8pCDkHCAQMs0Vf5IGHZqYKiB2sPhmUY3+JXS7z0KwC6RU
zQnpvWefmg9MsQLEbnsM3B6gUbx1S+TX512tMkI9nrGIO9mkh4/wfG6V4910rWnTkdDLfgIjgGSr
CHtvIHboGz8Yx/Sw1ElM5daFHavwnNSBMy8BkXU9zbmENUBcM9+6SSDGbUT0K7ASk+Yw4yWl7xYZ
6bGwAlR2Y5uz9iCWiZAonZggrrPZ2RIbIR2yAjlbVUF+wayf8chRme3jJcMwkSduEcMrtoC5IS00
JcTtLJZtMMCiYMdMcjWlMK1dyB529FCNNMHMSFLWxOdxie+DqZcprHcQvpRmvnbg6D01KoDsvsxh
e22te3RHhmGj0fZLD61MShb+6i3W33QibvA+PW8761BsXYpcJ+QnYLIM2ynhNbnliCdPItzYxvfg
kBDOXgfLa0e6JS1ptOFuvFUgaQblgGNemmdtvROmgA+wrz+NAHOyZUD/LUu+6x2yqfrqK6XypqgD
C59Vte9KF2bBSKBPRc5YzfVZQiYBFrtX6VJb2P9IIdOxiCsIjLwGzlTvs+sVzSZsoi7TOTKMK1UO
8BYb+E5VuVUhNAgclTHhYVykcbdchbVVe+P7wbYnEK7oLlZZNAxr7xwvqWDS3UG6jwdGhi9q5q+i
B6XVL6JJEADRHPyOv/TzksEKeu849LWPoajXXTHuGerHFYLwPy8dfIWWYxtv80sPFtSTkvWIgFwE
8i4QGA7RMuBpEJ8Qv74zEndUwpiZLJQ2u0HGwOAlsxnUjwr4baPTiXjwHrtoalmO9l0sxWVYx8vD
4sJMMUZBvZnnrtt0EA4ldIJ+AxLoB9hLSNr1IezOMoe1JRSnVsM8XQhxiEy5nXp7ltDUH/msnLTk
407U/L4ex0PTdOibhidCnS8L5JF4lOfEm5sMntNwVXbkm5DD3AgBB/qqBXkWpvIncKk1HKOw/CEg
k7fH0CsAOiAdIG10iz8hLCO1LbeP3BJvw8KuTpyGfqkMuxOQx2Rd6SFUsXPwSQkyHiABvilF+zki
8X1YkTJjUDgnUMOQFPmucUo0XV5CmCXT0pnhLKjxet5U1NBj0WcG1VXazZiI65iU58YIhPROLnRz
tYPqGOiruBLhtsdK0Z5GH8jrFogqZEjaqrPufaRtePg9aHClHCT9sxXJh/7pqCis6SIvb2IJ6+a0
4v7W88AArFxA7hUCCLv72eAkgZ1ZGQMCKfMlrwQ8r0ODcSiSOJik1MPWG1izE5XNYLd+hWZ4uqAr
GUE5fbQrPaFXogJaOrsrV/ICtsWHcaUzPKlxfBgIjo55u3KlPOaV/GhWGoTkIERqxPCgyA76OHgz
/OQO99JBuA5SMFBxwgHcwHc9yB/QYD9jVqsdDgfXrodeetjTf0RN/8858N4u+c6B92f2NIGE9L+3
p/2Bl+fHX/AdUvtmvxsyYBQ/2e/+HTHMfwBE/3BLV1nDd+6h9w5D5Optf3MY4mPEkSh/6/dbNe7v
iMwfLrj++3cXdIb/Oz7R3z/R98Dnn/pE/2um+HOe/ttMgdX15zNF8pJ3ynzq/miuwA++zRVQQEOO
8+uRWUhd+36uiHBgCfJfAvjc4PaCfvqNiY9wbDVO5wIdT+nqHfmGm6/HegFTRwCnG4LEB9XyD4h4
OKF+Wr8I7XPDGBAD3gg0Rz+uXzr3IwzyHqBTTvNtaYiTsAZqbcTObGqgo7bi191AbmYQlDwMILee
itc5qG/6GgMxcUZEuYPd7GKkyEfgO7FQvwCJdNJJ5lUymGUBnAKsZVop0mgJaRqi42PYV1JErz1U
K6FaAJVP+9GZM+lAXYRYWZ1F4/KpUcOVInCu1C220RksbbhEY1Zja86WTgfo8aZbz/TVBoHMOivA
9SpwvjaHwAgUEtrNlRD2kbSJ/U1fLuCK28W9aMxysawkcgA2eV7EUy/yKKVoNMDBo1cxCjvVgJ1s
KOG6HNYNzuEg6NfuiK2bH0CJKfFtfF7WjbHMY7oDiAL7y1x+lMGyNQbxHxybaWPrOjGtqpHy5gYA
5bHnigG77yqbT0WM9zDnQJ6idZem2K4rbNu5q2/Iuo9TvHwi171d+LPKamz3LrZ9sMt4vQiZKiVS
JZ6GtTsAQQiiF3rJpJigU4TqlUA6LgC0zC3wlB4XgoSh2ljkQSFzChb/kZvX2YUIgYpyTBebq+sR
9/rRG8t6AO4SqpTXlOHlw+EwcvS8fm8PRCgkPDX8FKl5xyYAyHmhWYI8HJPEzNmxwqLvNzX0FUbe
ywn6ZaV0c5oGyQ4DcXU6K9xJJKj5UNWDQ0HekoN4HgRqDEpMiBOLHlgwg8Vx8g+yH+Jj4fQqm2E1
8iDZ8D4gcVhuxDzgJ21Qnsc4uOYGko+g8aC0hZ40CrpTU7qvXRDdheGQX7eQAdzYWPMrIHqvqgLb
u4RqwPW68FxyBqFn7oRbbwYDsx37vHv14/ixdfoT3L5L4hjp7IzwbiJJ7D3hC7icyookgAv5lJsc
efXjRJCk1JXJDIxnAcy9FFA592C5E2cmnwpWP8BdD0HbMmKFBQ0Y2zx+goyTbUvpIz2GNSGECv5y
8sUAXRpd5icE1zzSMf5UWmSw1R0mLYuotKGP9pqXn2vohhO3wnWrYg2MyKeH2rghVgA020NNgVSR
MriOeh8NbdFgfswH+au58h9tC/85zTnfqj+EUX9e/bOX8uX1f/3P9o+qP37wW/VfxVawaMYYqlFm
Vyb2DVTCKVEUJhwHp54wZ8WbvhX/1dcDYw9jCFVdxVZom75Vf/YvoEmwj0ExCgDLof+k+ONiPxV/
nAcaAcCC2AuvG6ybw3fNi6+nqRW09jbo6Y+unY8OSLCAL5cEoX5P00UrPgVe+SWPMQ45QQLP10aa
G8yKl4N3zWEvaBGMBfh5VwOUrRyTEX1ByuF+Ag+7NMUVnv2NP39EWlUSYe3H3acmhkwUIgqL06jU
Lo9oljt3ThllOXgVQNyZpCVyiflHb37oZ7svloeoMmmtKQB3lJ7+SxWBhAqQJMnJibY4Yy/vtyXt
Lx2OpBUQaX6cn8EnptXyzFz3CVmnwAOKBERX1vlm60mV+SGDOhu/WwdJFZp8hDFnUwFt+Vhc58wc
R+h6wjjaBPRemfgsmnpv10lC5LugJK9eww+FgTm+Aa5benvj4c1BnmIRoUGaKyfId+WMnJxOIR2l
waSPfL9OZCGSs5R/OTUaI7rYlPmz78E3wops7EBRL80xsDilEATJiBg9JEXe5LgAjrlE9Ei9zzFE
Os649zFRI+NwCxTlgGM7kxgScpfgWzHIzd0mtzadO7gOSn5bd2Ab6iMFnbAKcEsoZSyCKNu6OjDd
ZWqYMyT/pQyf6kTZobB49TBPzdIvafO/2TuP7NixM1tPRRNALnjTeB0A4SNIBj3ZwSLvJQ+8NweY
UzXeGDSx9+FKqsySqlRL7adWNvLSRSDO+c3e347q13Fmhb3OkNJ5OSVi/pHDNsjyfFWGiS/Dzm5x
S4R1DVhzVm8ZtLF2Vm+lPl9LyIZN9jVYAweyRlOrHkv0aEv6VKKbJ/9pD5gvKGv4WNCt9dj2jVo5
WCXoOpEeV+HrGE1bSVMZpYxuJBFqpXJTqsjo6ktkYwYZ0nuvMcJx0PzeEvsx4ZWjwEhBCxqV3JZR
c8Bcglzv2lbLIV1AFJFhNHFNzR4TOXmMy6cEoyfcwlcz3nPbc6Gf2wjzB+oxOGyzogZepCC1ysLG
eqhhXU44BbLM8GFMHr2BgKmpZHskNhnZUgrXWGtVGBDyvRF9opAJUldZ+YlHp4/elIJIEaAcGKnD
WouYgrKHAIGELwvVQbfJ6o+5UUOYdjvSP086sxwjro5Jljzg3txKy7j0JAG1zmujSL9xomOTfs9O
h2WCSSseDW7cXjTXFJFWERk3dckEdtHds1pgp8t139aSPf+eR419hoe8ufJtCbxsyYg1dYMYvlQc
K3dswV9cOYWdNz9YufY8MZxyG7q3zgoTO36N0V8nTNP0GtsFcaHV/DyqzXXRGqTZ+HOi5NzqaHAc
1Vc1PdBsjCjusR/irVZrNy1YU3P9jnUSNFzrpSU3ffxktl9DO2zkKt1EYD4oUWDpYu+Idp9704Nl
LG/DPPMZk8p9oyxPbd7ejg1HUms/sZ3L/DS1fzajO/rNJB91cEn4u4Y9HMNj1qNGYLWEsuNNlHwP
9GI7o8k/0zwONT1dgiRJOKI0nObGIe3ax6HU/dW0PQ9MjHW0aq0MOomeb+aYqZOd7jVQIrON4lxK
9uN6p5/F0h7MBCF3xKvvJflmiRyWsMtbqeTpzkVEDSwvNJATzKIIjELsG6iGeYlILjNfZEJ5Uqon
BSLi4DLq6qcQR9K9OUCqTJfPvIsPUyOfCqV8ypwmVDvX78eajXfb+YXqhKTThdZc3As0a2XVBZZm
7Bb32o6vtjJtqmUOR/SqqVke9Vil/rIDrbaevcwIG5bFY6xTIsynkVqOy2pbUaszY8z9pp1+SIXi
z6Ac32hONId12TD3qtgYjj+RnEpUBcwKs3belV1B/ZpfBmx6oM80KvNGEgkh3wWsmCB20fdDT72b
e81XBW8lvi9Pb7YVy+6KUZjDInaW1X1poetjp18iknflhWMU1mxm4iLoBQqVZJdq2QYtEufcE+hN
FsgOX6cGyhDtRcKurtDx+f2ivInIjjaL4zp86Kr5M54GIGvOUUoip5x5w411ETMl55SD3M5MTpf8
VcTubTUNuwyOleMsiDeSk5tm4Vw0AcY4n7Vi7MeR/dy277gx0VyqLHXVJzez72qxX9LRd4tVM99t
i0pswYeGJYSqZnEOrAchGvZXqGqPUs8fQY5wPrahaPZGb/4oxuGurJ96HtGkNMJEyp2lavuo1PcR
AbKx2d5IWUBrHAIF39/QlVcQejuaSJ+lEerEHxKewMztpLVs8tUYJxD1ZOEQ3/aq9ok/oQ5WzDcg
xZvEMKELm2GUyF2rlEHbZ6HhVXc5w+BlSPaTgz65rYKlSG/NevRnA4slxGK3WVGa/fvChLATIgSB
t3eFeQLW4usZdJ1bw7yazsfgcNUPo9+5KEb7Yl/zHmQ2FfcwBDYuRRQiAQZ5v0UMsQDcE5PNr/dk
cIyahb1plq9UK30StYIIpWk+2PvCzgKt0S9N5h2lXgPHdMSOR/JYLdNj0fPJn5PlAy/sfaSXlV+w
5OmjcV8uSGQY5g9Vz3Mt7mwx8lLWNfVK7QX66G6itKBjslFKRyEkg6POfmGoFe4TM4iBFwMsxHpx
rA1xTGNnN2rzVjY0N07HKDM/JMvcBLE6nQeNbFrySRT9TQzVVtrMld3ufokF7SFRjol3VFFELPH7
VL6Ok3EyUrbjUYcu+kk4OpPlu6UtQ62Go4AeSkFCvvbaTS83Wpwhiij2SVkGHis6qT87jURswmTL
++y842KclNY7iz475MxICwu9RpIfSrx8tX0303FHkbqdsKm00XCp5WVZVdKWc1B7yZPOnabgczbb
qzajjR2zLWvxQHWzFyNZDrJR2WdjWBRpQBXLHQhqXzxrPVbUjA608vZaRGwka3o1Q1JsR9cxQbCl
YtXWd53w/EXce8QGKrMblPiW0+QOO/WBT8wPxTQOps0FUj3GKT9ai4OZJwxBPq85qocVY2i8W168
7zxiMfX8XNTtvs4hYVJQVouznw0vcAyiflSQ1ohZUEwzo0a43wi58diyzF3yWNj91kWBPxODMGH0
hjZ8UbJq40W8d9hFATPs8t4Jk3LZFsI6Ihd5GWf9ps37R8XWQlpjf07FKcnzS68I38jHi0yzS94k
O1eM97+6iH+3VSTA/2VRTxPyP7dVm/zP//HR/eku+fP//W8X9nzx760V+fGc35qDI0llY//H3mpl
rrCq/+vGnpnb770VI2lPh/0CiIPtAC3P33ordxWrrrmoWFNU/tG/Rj8w/3EyjF7WgXnPQc3PdP9u
spY0VqFlKR5+Rihnr+iScBhSwZE+YtnOBjUoKBqAFTtHfdCKnWNADMa+8VmRzRC6Go94nHr3mjvK
IMnphOJ13DHss7k61Y0Wh3nhPInZfJ07d9qCp2aUoyzxNRsnTANQiH2hdd5GLW1npyT2Ua1rjVGc
noRaZf90m/g9y7hlwddWPgsifQc1f1gLvXJDboB+7GNymydKdKvqWAYXzruwq2xfRwPznsKiqtCk
+T40S0xypHcXC0oXW78B5PDYo7zyhRA3C7ouPx1SmsQ520WgPatOXNAIeKBBbXq0zvrU2RGiyetO
YEtvtXw49IK2yJ7TJnSzWH0aTfOiRCjOPLvcaaPmuxC79mbW/7SiKWPvL2MUAMp9jbWwGLTvfMnP
Xsr1BoBqN3rUwVkuWqix43s8CBZWqTEFbVzShfXLD7SUd67dP6NRVk5Ym1mTZrK4lDmDvbr3vnOs
KveNlz1F+XTOWAr7Tq3cVfPs7eFYFWCnXYPXeIkCe8hxJGnxw+TUbzx4DSxi4LezUBHs5vBkilkC
g3DzoKhoAcd1SJYkzo20tR+iwK0bNyzA61JD0eZqx0GUZ6sqPhuQvTu7Vb2tGIVE4pbfpb31onTJ
h5quThamiVWOrFG3ERIo1LzlWBqHklMPyGy5Qh6qOIzLZgrQg30anTQB/XPiL2ldH+LJde5dNJUb
e3aAww5cB11XvZimeBv7CiYzYoLWqZINCcXb3tWu+WTC59DP7WRsZ6vG2sge3lZee80GNq+FBrWx
wSTXUau3uIrvy6W71frkHVoM8l5HPS9Gf6on5Ycu7KfESrdVnqp+11fvaLa/WPDt1AV6FjKd1wY5
oOiKr97SDmXZPuhONdLkYtnyxDWLoic3n7MgsZQtdP2NOSwHvUxv7LV7Rnfh+Ew3cY5a3LtePj6p
ESt/yCEfC6rFYJwqwM+4KVAlnBPNfmCo+SIX5aQ1xTFhLGGLZlcZ5SXtTCpLAtPjCYtIrreXFJ57
WbAgnJ0RDUeETFKfzdBhhDJY5u3cxPRr2U05eVc3iSk6dJfVMm1P11GxFqXHDYKonN02Ga+jCKeo
PXulfDXZqfvM7Y6jm2zJaNosbnRfYXTV5gaNn7Mp4SM44/Iepc0hExCNo/hSR9VWV4eHJC651Nq9
a/TfXsV0VbjJxXPlfdEvCuGyJth+vsQelH03R08RHyHdtZ4YcR5RnZ8A0h+qpNg2THn0rH1pjeHQ
NfLGceWtt3KHUyqgfDE/gDVv05Xd8TuDmLDAzI/bbDcWHYVko9RMIPLviVqe6YbCtjw5Sw9feul6
l2TKt7ldv+QufuFuWDfZfO6REBfovhUGKSnJMD7TlRomNEyYvHd/1Ib53onmpEkgxk1ZXeQy3LdL
/58cY7PBuobuY5qay6ynoV6K0VeNud5FPX3sLNDQwy9QodA0A/pxnDooW9pfXjL1tu3mfboqUNrK
OP+iHme98rMYikvVYglu7PQ69FhufhGQ+zEjM0IBCMh1F9iivjSqvBfxvIsRpc8IixQrPyz5UIcA
Lh48SQhIPaRHLdW/WqG+ldOMQEn9yK08/EdKMt/rFYbWUzzkNykylcGJ7gC0/wTYcTtM1lvZJT87
wro2tgP/W6tycoMt/Q1Ay9sgET0L6mXDti/IuL712T4DR0dKhToH8gHgbCaU/ihmvM5Tv7fMbttZ
2UVzV122O/l16+xN5OhBo7Nkn/O9bCrQ57J8NFcKs+p2N+YAoUOxqXu9wy8gM9t6vGDafKevUGbU
S6zZtYg2rvys3bRfWSqv8HcgRxvpk9OiqnIk0GexxoDzGQV8kNAzxT1wkjnWyze17mAsm0DbfwGc
a0d5mrHDHWvZl2BpiOfLiRe6jqbimLgrXGeV+Pwn2HlaeL80p0Tok6EIMPOWdZWWJyFdD0erXtqB
SBbiGuTqgeP0YMpWJa8wdZrAHdXxbCn6p9lIJoKrnNhrnA85gtHArtGhAc8mZEukieYYCf5Cxv13
1fe3qm81IP+zqu9PD1/J53+3Sl2/8K8Vn+3+5qykRXaiTKvNXzrMv07TYSbghaaug37gEnDv/WGV
ukKtDNao6650Tdn6Y8Fn6UziKPjAUWrEM/4r03SGIX8/TccXZVtkIzorqs60/07tsIAZga66tJtE
9X40ZXmuXX1P3MxPnfiabU4LBWElf2nj3DukmpUFpaYt1zziulNGxDWMa+4sd35NioxREMuBoIWs
EPKD4q2lTO3BiQkfieZRu4tSFfV2RV+vkBzjM1d68ZbhzN//aBnTE1hMPJxowfqkUm4mkYMmKjoV
dTNeYENEV+rG08JdwEhwl2bmbR3LU1XOPxpLz8IxLmHdRA7eooyB6aSYRBI6GWahhamtMyjXSLFO
ZawYfk/cwSmxh0cr6RRcKla3Dprwq3YMkoFQ8TdKxX5MRJluqgSlmpD1VauLaWuToItCsPnQM+uq
Vg7/Ms5HhpJReYlazhvsJ6a/1C5UUsg4YdMVDD7z5KGYjS1xKme7S7ASWYCZrFis8Ad1uzClhG6G
YQePj+GG0YR61RsMGu9asjDziiTQ04REnmKvKuNWyxhX5jYIIkMPWpN5W2NkzxHGGSY+Smg39i6T
9TZdTUtAUjHkNmzrxjK2IVFZAflBoJ2t8SiF557IbGHJqqMNTwToh25o1XNlGuW2TlymMC5nqaVF
EizWGlvTTXlzblBo+o3rzJCFiFFwZFwF5gw3YyTEBq/4AlVL3iqJ9+DooKhU/BF+aUeIB9X6rTZ5
TRPNOoAwEqeYwmGjQWZGUq9N27qvkMSmcJ9G1djzRjSIaZtnV03ETubReUrcdMNTs/I5WsNHDK/7
lRvhEakZP5oUc4e+0fMwMtmAV+j2EAjKIkj6Yr6p9EHFA53GCH9LlJxOjkuBSztP3aMim8/Fqh8X
N/tS4uVHa1nDtqq8L3uCjJErchu7za1qyO/YHV5cTYlfOi9vwsnUku/WKspzri/Kfmim7F5O5gGJ
xEUMpryxhl5uKwegWTZFDFCNqt9oxAeFyuzUB3ukFC9a0uOM7BvqKx+0jlU86j1fze1z5Yl9rzZf
DWA1K8+I8aF69NO8OTJc4LHVqNN1gzXTSjql9Oyfep7uMO/mz3mcusDIc1IQIkAFnYesUwUytSv1
SYKtShBGFJMPRj2660yP4r5WiLlfrB8Mism9jqzDYsxLWNUag5PFay8DqwMfspezLfrsbFhoGRxI
UJaG52GQ8txpMg1rZhLFmJ1BwL3Pda36hIfxti9pjvN9fDLMDMh1qZ0UbTx5tXnXA/sWiYtocep5
p8WzodTGBuQiDV7aTUFOQ6Z2yn7SJOsiD55bSsSTxuA660zAefqp67IHN0PYZ8mdKuxjKeLXOlK/
aymHcDEcL6jt1Nyg8P3WzOIlaS26NhPHS7VoH0PDOE/Kyd4jeBnACCs3ajp+4vE+sCzc2aP+KZz2
W1gN67nkkMc2vyBoscnSkU3im+RsZPhnKV8KTqYAqb0Ngjr3nL2WVniq1ApYZtp0nGdjGpY5r2Bv
aMr+Xx+9/P+HNDJYJP+zu/lv/uA/3Vc/2z//hxi+lj/uvG3e0V/f4fexzC/U46pn+uMN7Wi/wai0
V78vl+Nf/BW/z2Qs23PZd3t/gSExrvnbTMb7TbO511VktzwtsIf/lSvaWZ0af6fW40mFVwscBfYJ
35T//4eFN2hccnAWkxwt8ERFVF2nSXkFXVT5ZlncJnX9ZmCltdLuQ5QaoxYDOxvG2z61f5hu9ZFq
clczbzAa0HPDUPvebF87Re71ddLsim3jiovq1HsjHjYzWSUF84/cGEPIZRuEMrtJ59ZxllOGKmdK
DFJI6p21vJT4l6y0PMSmy4XOoWyb7F/6rVq84CNiVmAH48qfKwi7MrbS4UyFLcIcGbRC9ZzF8WXx
mBIt3kZmCIlbsvhA/rqk8RHNjHei41RAZrtxsSQIOsl+6rYDrwIrlsyct9PwZFjm1tbaHUeCP9ba
ae6afcF2pDPye50drBbPl5GMAUGmlhJZn5l2mWt2OPUjR+VmXW9XTJXz6a7AJyLy9FiIWyyGR5l6
56XBqK8vJ75XGDvgDDJ7D0yTQU4URpKYACwWfDVz5rMTY5Cu2bD+SJdkx0ZoU9luwN4tHObrbDUb
iXO3xmkmxHgCv3GQ06tnvyO5JtgLiwOgIjENYVGaoa3yF7BmXQETnqoFEWI2aYHdIBq77aNroR/G
vjm03FwdITdt8pHVJrqZ+KWCbGjGty5AyCpt3lIFAtxgH4Z2PkbIc/T5QG34PE32wSjA9+lym6xs
kZJ0X6AOgozProp3NTuhhv5F4mZxxvdelASAm/u6AU+KyM1RChim2TFG2ORlbjB07jUvHw2zuCx4
9/rWCYkC9JW63WjdtaCuEyuNMA0a66Q7iKVtVk+2jf+hJXjsAtA1LEBJ2Gl/Zoh24fePtSGc9Vs1
j3dtgYYMcb5ejp/NsM0XzCHKneirjalYhKEtLEOm40hbK2V6SUrE3NqjYeNwc+eQ3zzQGzZaGiZz
PMUGLnQDrh54xp+j/V1z2zr4F2eTzYFWId7vNvVEfhrOY0tmaDHQZJQ4lyHQ6HoXDCq/LUliiKhC
tXHumaXtbfYkrGAOM4ivDlCrQh0pCZ3CQFkk5Vaqz2m3BmF320y/tC29almGuU7drL72k8Hre6jw
cizwobv+m5oQYudbXdC0jjeN/WqNb7Onh1lvnI3yPm68MO3e1PGjFTpImNI32Y8YvfQjSqu4fmU5
uUeC/1KMog8VLX6eQS7OYGgWFlZZPN2kxXgz5s7PSujHSqpZ0BcjkMjhJIpy2+Ib7cmWxDPifK3q
xhJr8OSQduk4KCrpPpUIA/a1TrRzBw7IWk2ocaaBbQH3Y+b3gqWiqlRbSNUP0ULEp13ZdJ7Th8l/
dMyyalmfdS19Eba9UXNCLdqIlWkdRe+FjN6GCV+kS8Ysnwm7QyW/tBcjb24mOz+n1fjiuItK4BvZ
WB6GeUEuJ+8amgzChs3ktM4rRgU5ioGuwXhzoiGACIv30/xY8CMk1kPDPqo3nhAwhcLpwA5VD1BF
VL+0lmAt2U2BJ2M8R+K+EvN2ThLGMTab7bNW/fDancFZ2/FxdMc3PY2D1sZz6Wh+Zz8u0bAD+/rS
Ou2mBdc5Ly8Y5bdL7kxB5ZhV0GaAcuKi3pmZezVVBslqukXLo0GCHS4wKc/zxGuXzN5T3brhtFg7
6RlbbLLEG6xR7sOc7vO6IJGqcvZeyTJeo+r3rXlh4Dwmh2aAVZd2m259hElr5cDxDWU2fWl1h1rp
H1NHWbu0WzIN35HUNEezj/dLI5+tBC+u0aELNEZoUdpw7rGHqGP1qGfzcayYwdkp/qfcTh+kOYcK
HzmhR3cKW+lZ7TdMsY/eqLBhFrzJmRE9L2x6eTUYU2V8Jpxy4xjU8CqmZVDCGoTaNfyOtLs7NrP7
pbf49JZ0JYlfAORRrBTuHJaZhGFVp6J3uSWsLRA149KY+n5EgtiIACzjg8K8UzJMilFeTCgwepQY
lfvTInEPdUbSM4XH4y5GUBVpj/xGu2EBuu1cVqXkzDi89iXvvasGTR2fOzQgJRmzWFkY0I7PxqTw
hu9mCH2eqJ+aXnlBuhl2OG5NJL+9Mz+3KE0cFCdek7/ksXeXLwjEUKSoc7qxUKisMcUF4y10KxL9
StPG+0xSzM6S55TSfhW6RIl+k6C9YEh4jbTvAu+NpR7a/rlPnTcPyQF8sFs167cxeppUFsea6E8j
Go9FXp7YcIZp/dHoLdfjTOKkFRqIjCtUOnwgwgzVzsLITPGcN/xtbA+VMOFGcMZPHa1Ph+ZnmQA0
SOigaIGIl9i4KCNQoh3bAV4AEbPwLGhUH4o+DV0URXOuclEUWxN8tKId9Pks6aSNeA8A7TVGk6SL
JymPSU28G+234hCFaHY3oyXRBF2LVdU01QcCDBBJdSzTNSoJ8m0AATrrxBVVlNXF9x4qKXW5FGim
7JbISj6VHvd4HsGURVtFD7CVaK1MNFeO5R2KzmLUl9J1ryMzXGtZvl9ISVX0R3ZVm75fjiVKrqjB
IJZ9IdeAS4W1s7ltU2QoM/ov3FtBjR5siZJbRgw/gQ5B8J0bAMbRftS6Z9IIT3DCuMmRlfF7vOJk
X8g9i4MY5ZnZugcXJZqksWbtHboo1AqUahLF2uo1A/LFfUkBwu+Krs1D39bjMO9NdiLosDxugVi9
ZpzmI6o4B8nKRJj6iGhnrrZYH0ODNOAWooswil1hX72lCet+l7XcUuYIEEyEsdE9Dflb6eFatOLQ
5bfI2el7zH5ry9l0SXWwG55I8b0mGNdxeqxS9dZVP/MmJX22D805Chwm6wAV6xZwwZRvIutDib7x
E1GOAbYtDq3OzgTqQU1L7k7VRmtFINmjGLqJc7DgXn5Vjaso7KBg0zK0HJ3xpY3cfW61XCHbypyO
cfqElQxDnPlmlAgY2Ge4Y8LWYfaz0jt2+2KQGyYpiNn023JoDxajJzKdIDcgKXEemqa/LNDMDEi0
nH4sfixV3Yzz8i6V6Hl0kkPdYX7ob7slPqo8QYbC5T3E7Qcu0cd5LvdEDIRua55rFJuWuVxTJQfF
jdc+mclSdKwKuId7AwbXWSELm7R/d6fu2MZMgq2x+2lpLwn3iC+7lHrAVeEhOzuQHCm6k9I3siSg
VbikLOiYg3UPM6IVll9qmIHe8TBOGm55VtwR2SJDsQatQzweFy9GFOCNH9DqNoPmPfy7OXyc66//
87+6YGzasX8yuu3qD5QPH/0fm8K/rvrXr/xbW6j+ppKKTlKZDjLhvyqh1d/w3NuOx/8ySUr5ow3G
+83REEF7dHK/NNL0c793hmQKrO4YGJaWhcHmX+kM3V/D2f/q4wJSSfQHYEzUAf+QFRRJJwXqpM5M
wFx8lnAruuEwe9HWgshHsjuiRfUsUC7p+MZ1LqypbB6lEp/HQs8Z+SHfitK9OtuXZDG2bpYFMdaC
BWnTaKdIamagOnig2UUuVPeDS8VdY8ck49FS0fp8dZ53K4wIDpy6Ic18D11/h5LFX0G1JQ4Nmjwf
KwarNWpBRMO+njxk+YOCjlWBW8JW6LBIzvCuJ+O8fszFe+EgwaqTS0EyZs3yVTjxjQkvqIhb8lPR
bqep7ltD1DMiokM1ji0d1NBmdxPN7JLILS7aQJUGSk4R1MNLwsDG4trVzXIPC58iXGvAxbPbp3Tu
UDbEjc1fYiLANY6qoFFDLI0vfOJwQhcHwKisaS7hqwiDkeOQP5gYGGbLDLHs+pKZjrtcTSi0iv0j
sdxbL5PvfR+/JAnGh1zsckzIQPNxu5o3CaHYIFKoivOwjFumufZjqyTXOM+P7ULemyjD2CoPylh8
FhFqRiUxb0t85aTDbiqHX8sFaUhmqcZJ4tbfmHk2VbtcaFgOXWERnkecXs7EMU1oq5NV1t0x5mN4
jZw+jJZrbPYPeWTTevEOz1r2hgP5CCboxhIMje0ZRqMcUVDR4bYeufbU57QdeLVvNGsOYItQ/MDH
pJXJHHmWphE4pf3QWFDnm+TE+NZvbZ1dFiVMdKg9eZocYysAmmfZIwrRoPXMx4WUaqd2CTWN7pvF
yEKhpnCZ9EjSgbeviYomXWYVqmb0doZHSvHwY0wYryUvZnF0snpD0vqbMJzIx4lMOGpBHugwcKyy
h9VhTBXDTF2X6HdN2iAYBb5iqxeWcxSh/QDSqUVSXVE39kwbGoHXp++1p8UeRj9voiCKna+Rlzyv
uKfbbACB4AQLrhu4iMX3Yqsn4j22ruNeG6O9aJONxzjL38mVDnPKhjnp7xZ66xRPESbv7OJWxkaq
EaBlDvtU/4hn7UVxgCUuUI+1OpQSkXGHGCMKzCa6NRwjcLMe0kv16ZJekILLj8cmBC7PBrjJtwWz
/FmvCQk5IEbexRpha05zE1vuQdPXJOn2bsowETNxTFbFP7uEpH82BiWwkjmsyjtVpMiAlW1cxluE
g+BA0ZrUnzmTBA+tjmbdDHLYMsoNHO8+Gj5zLbTEC8wyxXG/JK+ZzdVqdelFARCj9zKoSNHpPHqc
6YEHFy52d8jXNqT52XpXM1EPoNRkQvW4iIDvl9J8CFdS6Nw2Jlltqh4mA2Qn9x3X4cnN+ECV2q2Z
k9EujGsl741kODSIJQkTu5NkRbZF/Gw76sH0TBS5xt5a7iBDnzGj7+OF2XJyp4uK/gZHAqMglTph
rq8wUDZd45CAbDdXz7GuQmv3BfH2Rdy1bFG6Y6pru2rB0d6b01aZEIoa0WkaMJhLj4F0U1sXg/Xy
ZOusVqobJxfbaI5vlcx8BDyKFdlSTqr2IhzrO1fSnSbBkPHz0LSjy2FulKfypug9v0KzWJJQ7w+G
9ibU4T1X+2uqNueoZiukVq3KrsNgVGJVy71sOQ7iyhyREOfOLl/13VnitNsuBlWB4JlGZ5nVUKXA
VNh1FQuM88QuwoTOo3ORH+tFvFnJX1D1Nq362CAgjtoisIpvs5mp0/XXbq5vNI741knO5BTcGMnr
koiN0JOLxsufNXxUyiFIUHHOVbLLFkYIo8Vi2tlolfMOW/y2yExGJJa8jCpz8tl7Xdr0IqosMOBw
NOa30Ie7DsqGpSZh4d3GKhXWkCmPSXaKYyaXTCkKaFfZQnp1lq72vIoxv3aIYlix8m6si8vQRjvG
KTsLyl7RsHSwvzwKcZHph5jTN0qmsNGVjb4st40jXxpWdOmL9K4OnXeVXiwTnWdjzTdJ8qrMzcVy
9KDi2F1y9aaCMOHW5iY28iDmmMgzDENJxOz+cdap57VwyH/qkxog53+oJWkjsFxZdIagKhDEsHAk
z7ljbCLMY2cPuPy7MK7zrVa+FrN3VW0Dr1u7VWo3hEoGtAnFbOc3MgtUHCee0u2V6LwMdIJYPgnl
vnbWQx6DWgN55U4hM9Qrc2saSR2dvn2XsXkVZQyM8GvmiuIv3ipeHRYVm6C8YAb2MET6nYY2ZuKq
8yrvpa5kEmh5/ZPtJKgTzU0D6FDhNOuzzyQvQLaD7Egc48TedVGvh4byXaLRg/BmETxfoUztu+9a
6xKOIMfekfB9G2lZkBVdCGb3MY7bx4x32sum50hnBzRxSuhvGdvLDPrZhA029fT9uDapqrMxedjw
1piCJ2o0noba3aZKC2YahlXH1CZu43cjT9+cQnsHmrh3akyEM6KwHtQvs5fknNsi9KYI8fLQ435N
Nn013C+dcqLexiel3sVuQcn96BjFVrOW18gbX3Tta3E7QjcK+w0JO3IKAzfTEkDDWMWCGG6Hj6jo
6fySdw0EJ9LjnVZ9teNE4LkStsLyl+4X5SMssNQ4aEFID4K6tfXIaE1v4GJxDGZhrNmXqTzrFTpg
4bGlQtcVia01rkIrzhFKkIokoxo7UMpYFnuTuXIBxzw0kHNXHFslTZm1+od19xhFR7RyGzqi2WAB
V9/Pw5ei3WYOxU6l7EyX+kogkuFlK/oHOejch+0mYlylI1FpMxMgbxVO9qcLglHET11lMu+GNsz1
yQ18SKMaochR4p9IPFTsKJLdsmGWMwVZ/tRPPzmc/h9755UcOZZm6a3UBpAGXOjHcQVXpLtTky8w
SmitsZtZy2xsvptV0RGRqjvN+mGsp57SMhhBJ90B3F+c850qxl+mcrT1GxeJO1m6y5rnELe7oEBz
+5M5Mo6iz9YglrMDKBjIuPwODDX86tFKXlzW4TpXrWOyCOSeGQkd0qNHpT5PAd7T2cNacOQLy47f
0TTxNxUuh3GzKtDkc9NTB9U0SQgDZrGcWBGO2F1agDOWgdWrP6MWMAg+yEkL7xB1YQ5wQKwYvVgI
3pdYvY5C7AyARvXgTu/uR4G43Ln1edwCF6TrDplt58uoiilvbmdBjTDdY/FadjTF8Y4N6rJFnRfr
FwUK+EApi5aN9xa3gmUuHQ6W/r1pAKEOuHLLk6F7df2YwSIp9CvH2Le+vrTgJA/BfceJ7oKbtPpP
K8jQtfW4c0yMdQQu6W/IJbfaMCz6+S0sGFWM49IfbNTh+roKb22XyXP/rKTGBsLoWjHHRUSJaECL
KtsIuiRaCvzwXM2Ja50DxfmsipfeyFfAc9bQbBezdH0nDe04D9ZOXBqhbfxUxemVXE/ajcPxv4x5
hGYU0Tnk8rapMDm32psTlWuGN1xgJF+0+cNsFyhZJ6DbQjy3lrtHAsqjbMDPEm+LCqBTgvEEnmKV
lfdAinZdQ4iQVl6PSeOVReP5Brbq2TmR5tXBrGT60UTZ2UoiArMoKkoTCv1oLymfFnZxTWlJ8EZ+
rQ2ooUxoLCg1epMhs3S/f5CV5jU4KKjjBvvNjoM1FiU8m1RL49fYlBspBmYUsxnU/E7lko4+rTTx
2kncaH3PTaD3+2RW7ikB8AJ8sbCvFv/uwf+LPTiLyj/vwY+v/3j4DP5IL09X/EMHLlA5aaqpg6Og
20ZY9c2LTFqEpRKGqso4QHrs74tZyDRM8lXdxJFM2/69/UYsT6fuonUipkbFDft32m94F79fzALx
M2wZMQtMT+q3flzMhpaaNHnBQiIPInojBB342+eK9sJY13WF3bXBwRo1e6WtgDEVwwYGZLHk6Xru
4+KBfe+TPxuA3DL8splNvBWYdY1TXmMq535URgcKTahXqk+oVhpTt82lkXjpmCO58QEBp8Vt7VZX
DYOKxZzm7b4oiP9LByujHy23hdTjzxY1bJHMt1FlTYugHh61BLVRYT+6Zn2fR1a/L/rxPKbtIcxd
1js1etC6doAgm1p1iFpYQrGp34B4rTZZNd3PTvrZw8oMiP/qcFMxd3iyCUJYlBNPQdft8SCPk2CK
qGjkGBovaLECHqbOeGkMbVqNmXpTsXZY5Ezjtzap0SviGHjyz8WwDl1rj2ObYSgV0cpGWLuzDbnZ
cEfmpk4medNj7jU1NaCBAgUNrn2IU+OFPRlAKB4xYCBQrcQ9xALBA1+oSv2eRsW58xG6BAClGWpa
JxZ6b3NsswxvwDI42Dg9aAM8fC0m1+ikqbdi+rnMoe+qEGey7PFDCAWRPPBTNCuOqLZuBnBUpEQL
zXiETAYDYPmBDRoCdX/QJddtpz6G6rxLsxKEvWp8GLl+JaZx17Qh7mcyyUbaJb9R7gpbNzfzlN2H
M+izWDQXqp7h6BZR5elJth4q/TiFzkqroq3Nqq+wmgPr89tQgMZ99GNQYTjnWjFs8y6lydY2XY2P
rouMHrdGf1SC+H4eo2dby69aJ/3oxtCbCJZwomKth9nBd2YEwMZDbk7nGaawqcZ7BV32ilriUCbp
rmlC+LkU8KZNWFslY9t6lUs/FdnZlaluaIxfMsfCl9FuRl9jb6ztezJGHHIaMYVgDJizO5NqJMj1
bUJsHCAubx5ZqhEnV076pWT3h6wb21YdP1TdrF+77dQcYsmP0OzqKrArlnh5+jk1tKAdo4sgyLfc
7Vv0TkgbVHHXx5kuibjBGvjFacqYA/W6ehN2kJ25TiwxdGueMee6ExaaY/c+auMHwCdr8k8A1qpo
A63gq244dmtAz6u2Co4iFO06TSZ1ndrm0xjrAgkRh0UzWgshjxBTM26QpB/Vyn+tQ/6gmxNUzYWH
aPjVDLKPzE22sx6f04oYYCvStBM8kE+uY8LOpqJeZq5FeJTibkx5qtqdw/E4oBxz5ZHcl9GdX2vO
2qmSc5SaLCJrB2QJC1wf4HeX268DAPA0DruN1qmI9X0Fq7yKAx1/GCRJRlqm5IezxcXKnwQRG4no
kths5SNw48UAd7yWFNm55+McGphyM3hyZwz2sKFvhPAf7TzGPytJ5o1kmluSbo6W87aRvPPCja+V
oCRYJAroasfkYcQMOEtKut5Z0aoYii0JJdx2oNTtwHbxakSXHkfKwgG3nuX6nQ1+Hcf4IXHDXS65
7ITwHIQ+nZtEysoUwrVN4woryTaoBG07A3mfgKw6R7pPBAWiAfNsZ9lLDw0+lVh4SwLi53G0oA7Q
s84kROVQ5FM1OxZQ5a1ZDWCa9NfCyTF30xfAjXOvBPD4RTmMDA7Ku753MPon5YZAvUMPvz5EQVDZ
Dbqarp/XWTLhA4bDL6H3gcrurYaDH5cTT8A2fsNaCF2cbYUmofkmVkC6hfJDmIN2yHq4OGXV1Dej
xO1r5ZStFIng720aSxVDwlKHz9/P+Dc4ASB3TwrzMonxJ6vs0sL1N7iHeBaFbFpnGmfLt/RNP1mC
yBzgjaZboxRHNLcpVR5O7aiIk+7m6RZ7WbHuMkQcPpoi6rcBj2HxZrQx7JpqxsPjV7M3lK6PhgQM
Y6l2R2FTnYLK5raUDzKYjVU8TWj5y0sMzbGE6kigrQfZNaN+pytu6bKzPtzVTbanzDpADn5BVlpy
IgU7BV6kopvrXAIk+XTfWnXaphItOcF/cCVsMovcm0niJyetZZQrkZSDhFO2ElOZS2ClJtGVPgzL
UsIsETx+5lUGL0Y09IaZhF7aHYGETVSdUyNOkJeAxUycOfAKLbvLh/FB8+eXMIl3keRoGpKoSRwl
jZkeH5h258smLii8JYGTleJEFYp7VyUveEnnUaxzs7rYgf/POO+/pab//0zIRy3GUI+yTpohbVyM
OurzP68YvyeL7fKPT8KzPz7z9+inCvIPv+O3bY72i9A03aSetJDtCe2HWlL8omoaFSbZ46R6GLLM
/FZOUjO6pBWx6LFVGy3UD9sc5xcNwyUAMktHlmfrf2ubI/Q/0Pn99GawiPqxnIxYzHQ2hc5ak9FA
6cBswGEQiwBePc8TglNTRgmFUF65N4gXimXQkNJMXl/5nk4CkdwcjyQSFXhM2FUYO0WikmVmEdlF
fQSqP3MPlVFtObjRSzte6McbJZhOU6LcDLV7GshEGpK231IW4A0yXkJpzikspC9RSR4PlVOA7ZF4
JTJW95PDjLwR2RNUKJvDBLxAHif4PbMHoqMPpT1dY5lBLV7K+Ka6JsjJjpx245cy4Ym/Vt4TrwqA
gNm7OcYYjyJ/AsCf6atBV+a9JXFQ3a9gKM1Plm5nfSTUn6mkRwnJkSpDyo0WtFRHidD2E2NEoFN6
jKHHAUNlgaNywFIZvwKq8qibD6Ev7oc0mO5FLZS7aTSfXaICllSMkH4gBe9juFea5F8ZzBgSLH/U
FWhOWOGqqETJ6+BPIgnQMnVQWlnJ7DFQwGtxnE13fSAukIRVCAcozeygPGDweBp+xXONktRFhqG5
SSS+q5MgLyUgiLYfcSNNVvw2Wbp/sqEyXUi7YIg0t6DkY+2tlHQwBUxYkDVi1WFVjB3rXAdRcqT3
IGs578BJB/EZaHF7NKXZBzQZKsgQTeXUK5g0DeM109RhaVbYhCxFvCVu1csMxQrpN2YiSnpaA0Ck
mJx6FeUJpqO+oOFWEYuvCLDD1S/NSULalHKR4nvAKrJK+/KLoBV5faXVWlRBc0bC+jKhQUOCpAvW
GIzpF0GCBG3Icek5aVgSp8m3K9us3phZ/5pXUMFEZH/4doeojeH/YhCTe41z4TS37q0VtCVONxoZ
SlL9oivUUJ2BOxiCAipV7VPXCOialcFe8qsm3oSXBSlXXx/mZJQYAPvBNXNPNEglAmByrjq99nl7
djvchZA9dqnT36hlSheW28RvmGN66bScnQZIheoAXclfaWZUvXXZPL12ZlF/DHqUenqrZ7eBotqe
mtTDVaTX/coZXDYEUX5xLB8r4pwPAhXjYN1mvYXFWVVP4ZTGX92MHi4A7QNXJW2KYzIIkyrUOrDQ
QndZx7XwyJljsJO5NZOeMvV8fzgnsd57bpxTALn22sJpCAdq8hH1Y9sluk+lmubdnlt9r6mElyg8
6q7/m2cZ8rT7fyxPSmq9SYH8q4MFtfg/zp8fdfGPj89/XL2+F0jGmx+lAf/xPb6ZurBnWbamY5gS
xr/Oi++mLkszQFaymNewd2kMDb4fJQ6njszQNFnGcdz9OJmQsZK2Y+HFsjil/hZ3n/C4304mcHUx
l1A1qTUw8Bj+fJToosadxC227gSK2xi7IHhLz2nqAKkT26pqUm+tSDy7QcIDHYqhpC8eLDS45cit
EHbNXaECvWaPVLATbT9Tl/W3ORrnPOU78gR40Eb820o+eoGWXukAoEeleZlL/ZNKbpvNw9dUzx/o
B3edm7xOVnHBFvalG8rK8KtbtWjQGmhYa/LMvCqkNyKM1HgFrQweFupaT0gPRRanztb+1VhhlyyB
jcD9LKXrYiTaYDFM6t2cp846w5pBAiU8o+qoBQqelcR8a/FwcPbtNDwdpF9d29LkMUm7Ry+NH5xJ
r+iwmM/UmELKNnlMtPxLU1gEqcjx8Z0ztS7j9MpoJkzprOmRVHlF4y/rBje7ma7L3NgaPm1alx7q
ArNOUh7MghW9m04sPceD5tPXjSFD/1ZlGC/cS1qStkV9OqjnIA4Put21667Wt7DjrhQk98vYjPdq
2JJjFb9xJPZgHudP3HsvfqNDkjaqdzstliYbvUWY0CjxiUIkYUEqJOEobjeG69+SfvtFEHK/Fq24
blEOtwj1pndhKM1GbwdzNYaEA7suCIOe771oM0bDPno8NILlvCFWSNvMcT6vbQX7mIj6jvGuQVto
m3eWYtoL3Vc2xtzeEXSUL8NhXxKOYmfGthX+uk0IV0JeN0upw1enteCaErf9KO0Z5eos9IXowrt+
sj8NHdvB1NxXhspWU4m8yhheQke/j8PiICXeQdNmyzxVvSQu7ttA31rAVxaGsFZ1lHhR675GhhUu
xsjgSqnLB7dSLMh68ZtRMw+D/xau+6a7Js7pYXTnbUmQemHPL5AIVlkAfmyOjlyP5yactm6poPxv
13Pje2bZXrmZO1B3uf1CG90Sq/741QxsQlm08Oqh/hwVVBuEej7WbvfaNRjJoaWNIFeLY9UTEZqo
1YOqmBm/WDGctbnXvHgSyRv0cGhAmfU04zdaaSFmCJn6ZJDGccjmEn5c5q/iQX80HYXUNiyEfv3Y
MfTQhvSajv5Yds1WDGh2zTw4101wN0csPQabFHqr0F/7rv+KCLfJTT+i0lAuQy9u3XneZ+aAEnNU
d9XAHMsY25fS1uhamWEudWSlUp1+0q/VgqAeZqp7vdI/8HBdfDpe5DwEAbTExEfjXUHcnD3VGx9X
Ocq9/N4nm/Q9KXRla5sSz2bXSPriZEC6MdZauxTqeNaTPitWTo9EyTWbaF8PGagzFBRmn+CDxKGX
YVeItk2qPk5Z6qzMAQ9f4purVtiMAc07titr7GRXtlMhu+g39Qx1p/Hrq1J1n+Ome9am0t6CNPKc
0erJPZpk/twI3CtjQ5vn6yyDaMtsiLiFyr8ODXdbJVV+LLQu3xQNQh/IgfD3cU1vUfRjm7TElobw
VqQh4QyoU8mHwIUHjnGba9aRqdbJHrN+x7QH22gBqX8r/KbaCATKSwQwqvfffPb+ePT+j0rJsTi9
/rwrZI/wv9L2Nahff9MLftPz8a+/HdsSQy3o/GyQOcK1fsBaY9MmI4fhLoeJanN+/9QBsjCQVmvH
QtbHKf3jsY1zmo0y6Wo4mmkB/9ZCgaLkZ6OXoKSwAbppgoaSn/HnU9t3Y2VSYyYMtclz0hhm9vNz
i14rTZMLD8PyLkhJT1bBvux6iKcIqqbHQWlxakboQQoZ26fEpYvRCrVV3wEaYN9wnkYkLZTf+pk0
+lZfxJV1COyOBA+SRpC5Jgj0wPpIeQbWosKsjjYcyVrCL5kOUp0zMUo2DEjwIIVpshaBbqzmHBED
emCxNhphnVzFqEhUY0qNivnZjxm9/fCh/kHsgGx+f5I68t4IwLLUcgRzEpv583uDude2Ogf5l4ti
32dpWry3kb7McueZf3iFWejtr19Q+x1nVr6iiYqTRRGF1G8/jT7QokatSviXG6CRXuING2T8m2b7
16/zu65fvgwoXdfQDTKZfouztay0NPuUHatt1VsXJKKtgwU1xeGvXwYw7h+8g1gZKTDlKs0U8ur7
wUY4NVz+dT1itOG0wz4EryJOip2Y80ug4LLl0mMVzUNyVF0g6FMrlqIc7s1uulIm9x19naxkEEAG
1T0OgXss4Hf6SEVDEXRni1a/xGZlI+zr5dIaWuFUQ2LXmTpnpfscCZuMD1AAQ2J89FO+02bG7pq5
LWdIbWlfra0Wr5/I9gUKl30nTIlnOZDicqrN+qbpxBUR1tZRVJqPTU7Vd2SYoV1jcp1LYml75dT4
ScgdBDhtast0nCAMuom1hKkePAoXDwGZP8lWdbJ+b/p1fClMoT44Yr6dHeFApjJvKJkfulgRh9lx
9BUNvH8b2sBpjaGejybUzVNgGLeKYkPdtJDSqNNXYEEZ9yNr3aoDzKN8KCiqjHZvW0m28lv3hDcn
Y7beLnO9QV6Pm6Xwjeku7pR0jezIOKJ26q+A63puSo2tYRQ5lfVsLvOI6XgZI6gIkO2ovfVSa2N/
TasqtsY0jwc1rLgPy9bcQJpfJm72oIXGVoKqFnNFtIwaB/pykilELUBnZhcd7JygnVaTm70HQrXe
1XzSl0BYukueGBbdLZsTrVLYFQRbHil8BLOhYVuYr6phcqCuzFInIltW1Ego/nB6jMiI6K714Lan
R1gEvemu59p0CQK0G9J80HZ1c/dUk361mE1dvWaShmltVrSHlEDP61TVNUQANOuLsegfqwSnI0Em
28IlQLJ0HuNG10EqIqkLJblAuAajBFgGbZggdZB8A4SIKAiaYhOFpjeDQFAkC8Fqo4e8jylCsFr1
Kl4G8jSPcad7hjnTFOA8sOkoUiVlvN0HwIOhdCAHsFcuIIZZd7we08+AusqF3MSUKaPkkvSGjhIP
1sOmBOtQSr5DLEkPk2Q+KD7jGFdyIExJhMgkG2KWlIiMyYUz5K+m5EeokiTBsnFPxKm66ZIkhm01
WXeuMydLaBCkyJBMxJhNQ7LqKtmqLiNmIaWN/hiEhdLQR7gDbhdJtzB6xjqjJF5kBouPQVIwLIMQ
3BwwRtsSLp6JEx4krw/9rTIaBwFIw6jhR0dzgUO/5ruaRe5CzTYR3+kNlgnew6UWVaiBNeRIrlu+
ZLP5pPfpLnARc1s9W9jQHvKNrtR7sEpHks8JkMx70gGFUy+xlV2mHgEU4kMQX3ATSsLN125meGya
j3rpP4dzeopH0owCRbtRbPvW5NsUtZ4QVo+ybIwhdQ6Z+RCW3VPVOdeA1eir2oqFhwGa1k5nnS0t
cx+1uYcfsiO7rNhMrIwAYaatx2FUrnsO2dWox6fe7veVMcpMyDSl5uZuSjsFfxAZ5NA86go5S/iu
Yu0kDXE9ZSw9BKaYLnCzIxHL1VWI/olmSluFjrvmuPBsEW2aRNkWOb+ugmYT3V5TveFDhcdlx9ld
ENXRPhnrHJWi0j+1kJp2dqyp618f6v/eGfy5vwPPBI6Mv8QxUhHeFNlr/tNm4D/+3fda0GFGYjnC
0rBP2BzL3yc4FHsmwxhbFnfyK98HOJZJIgTZJzqce83gCP3m7KC01F0WBy57oH8KVf5GwskfzG+E
jrIE2iOZGmykf0PlmRTdZqeqVmszWOsboGNXAcODPbbCWyTK4YVzdNo+r+z/pMiSBebPRdbPL/ub
DUSizwSS2zMvi64c6exSGbtlQmmYxzOWhQnU6bDUEMP/J7XJ74Q0jKsgEKmmqZI7w39/Lk1yCwFx
pOvVGok7yNNsV9XiEBao1Emi1Uu0o37iL4yGKNeqvXNnlpGtfovIP14Z6bjL4rdCc+8cxcK+OJ61
VJy6zn+MAyC2MyOmITgmDZi5wNyqaUNSdHnpk/dUn5Yx+4I80RGbCffzr38pWvTfvZv0EbQT8kNk
WiiXSj8WXALTctLZSb3GJGuvSpjLSw1ClxYEZy1zBbmC7daJ0zurPNSWfu4KJhe6uvNB+rjseNrB
gwwYGPc4/ll12Mzqx3lflF91j/iC3PhbUOBXVumyTD9FMNGTlNgxi+jvni0QLIZsa1UYEBHu7F1I
avOYr5F0XBhoLtyqPWGrId0F6avRv6c1UsRYWcPi2bUm2QfBMa/j+2H8pLy4SotmZbJwmgKBcZG0
R+Y4x8S0nzT/tnD2OavsFAVMwyafwYXxleTb3oVyU1/4vRY5E4YwMjcuI6RMXGKDtLPEPE7IHYV7
YKuuJls7PY888o3+Yw7wsNvDkcURhJowP/eTu+qV9KHtjSPrehLmxwt+y+fQbzYirleiDs7kzy3Y
Pe+tSJFUZfVlwH6TGdMBG8z1rB2Lvofm4GjHwdcAvaTwsT8VfLeu6a8dLKBWYd8ZxXjpTXuVhJjX
pT1UiOMkpz1ajk6Suojw+kWM4MGpmoPROCu3EaTDDN4c2ithtl6Ann50AIiP5raYLM+oWTMNCDDJ
yI517c2vsicFyGQKYTrRW2/kfEfB7XWOdTEInStG+6Eb8L5Db7KKeN80LjVt6BFJCvHAuW26aZ8g
m+rSlHOW8praw5r7QywVtJz4sJsvvW8vHeKF8u5DUIFDE7xK9Gihtb8ezTuT8V4A66JKoOuUVLht
fgJwcSwtf5VFNQc62ddOvhzItuhs3FMuudGa9Vz2NQEYucfQckEHA6QpWQaVmi6H0NrNpblK+QDA
FR6hreIsZuQHD5Yg4YfQvlXtbJVUw0pBV6pFOj0krCC8HfFO1cIbQexdYF9TV5C+Vx3R7+wbtAKT
TgCg/qKW05NimvsBwJ9a4JopaFoKRjFWbewdezgkmvZAz+RFibttYn1jBSp6B39bm5AGKwatfssK
p/d0S/dU099n+NLL+V3RcZl1vtdUOzX4qhr0Tkh6x5xbdXK92Mn2PpIEpYtWGJxI4ZgojZTuTMoq
3RFjKtYxS03PVxnp4JEdoaXN15RNq65Qt12THChCjvmY7UiFRV2vrEJ6+kTVuCTrdRXl98gdT4mb
MsRipq2OrznW/jFEQRspN7avnTKhXCX96KX98GQF/ZmkxmUl5Ggy2GjauGvtYNPBfBnC6XbqbxWQ
UV0qM6CaVWkEa0HR2PTAHIAf+F3kFbAKRsmOVY8xPghpl54ysXHmz7p8V9kVt8adPqNGD81lEUWe
1r5lJNprZnNtlQijcDc3CLdG0zpitfFUqI0ZjAXTuk78k5O+DiWywSwE0UFBV4TANrIDUCpSpyvE
1PFXkTdLu6y2isoKFNeYPkco3l14JYeY3JHEaOHoEq6CfD5t9TsL01lmfkSjs1bVDMvuHdPDZdXf
OtNtHyr3c8R81Zm5K/VlTExEP3QnHMy7KT/VKENSYjESzHl1wQY3LpdzZ2xBc2+VAb53rTBmVZZ1
ug8sZ6uX83JokDcrXCLYFUYLjBfMgQmoKKiIIje97Nd9B4gQn2QkxAWricDWzCVPU835TFj4lslV
bsa0r51XWuFmaIKTP0LNid19rfUeo+7NgKCxR6AVo3xHVbIyROb5ur8es+cyGVaFS3ol+pM07ZZ1
PW3w1BwxLC4HoV1bMOjnHiMZrZfd+FctRhQySy9Iz5iH4saOHgOF5QNX2mB1m7HU34UJpJW8WY+d
88mcmlU9WktTNzHABPe6ES5txf1n4fDvQvTPC9Fv40UGUX8+nLx6ZZX4+o+7Osqjj9ePf9z+n/+d
v4efP8GofvhG32pTHMSG7lAgaBL5/esw8l/Fqa3+Ird6uiUB3b96kr9XpyQwQexGIWAy5MTRRpX1
rTolgYm/riFSxiisOn+PEs6K83eVjSkIO+Anl0Jq87cZoC4QPiXTg2Hd2SYAAHGux+GuNEuF1B8g
BpCEumXfF9GDa2U8R0qhgRDKLiHmjqUTFPdKH6PeaKyzKUNeu5nVAqjIdt02KAfQwt0HlbuFjc3o
viGa99lHSLsvalDbSBaRpIaNxIwY+IrV5sxPuhwHnYgGx/BXI7ZnBFtz9zUafsFB1FjB0rYAPYbg
uReJ4bxXsGE8xbFesaihomxDunQV61mUqc9KmyAf9PUPJSTx3lJLclbGdVyO5nEGAcFELN6hjVvF
c5tjrJsP9pS9tWYyIqvw33zbrajM+uiQdqwn2szEylnHjBjUzs5w3jTXABmuxtk8DW1aI9xLPxKS
f6qwG+S4Br9ms9dw9U1m9KD2nD+6YT8DQLgJ85EJxpRdnDj2mjwvlwQ8HdJ8PJZazpzGt07taExL
0VrPjOGO7qhvcraziwqpLn6d9ugw49MNcOqG7+DnVm4cIEsU+MoHGyEQDkRSL4c2iL185rDGzWgO
9dMY+a+5nnoAJ5ED9sX12AePcYGINJvd86whoM7n7BhiwKwrktPr9FbvmCMyVj3jE7+x5STZwdec
a8WVWSSfbhV4esTzSjNPji9OzJIvIaEIDfpYbTbOHN5QQqzPlEdVbOnXKabU1q5vHdV9QBrjMY0A
K+2epq7nBCWHIunBhOifhNOcWLMaG8Sw7JKT4XOqeX8Sf11VxY2bzo/KML9Ggx5uEpfyuVMCCEyp
ivPULLRbmL3OGdN8tbH6GinM4BNWHdQ5UU6Dy+HH5YqIMFv0pf9iaVwZuuRxl6oW76dSgMDn4AFU
0eAAGlxQ3NVTbcSHPEcYmWufbMZvLOkidfiMIWZKazrWypGUkDU2bOCbWcJLMZZP83mpNeHVYKm4
WEIjlGSieeG7hOHYbmZzPGjWvnJLjAHOqCBopI7SRWJ4sbAarzEkpGZkmoVt79EVJUV4pyqYA5OX
diQxO2PutNAybR82zTOimXSZ1sHNBF0G9c9d1vXosqLM5bAbn3xJzEbOBAnMIkCxcxVEMcOUb8Jh
TKWca2sZPVKT9IjBvmG8w+2loQTf2H37YCQ+06gRMTWPgGXcDe7WD4xnKMRSpRtwLfi1R1a3iq44
CTwr7ruLn42Eh494JgZ7/CpEki9+ePb+l3YI6ITxZjs094gwtN901ThdnQ75w7RmblxdZ2tcx8v4
n6/xt07C/9EJgxZDj7848Iq8/Xyvo6aNfhTQfDvj+Lf/OuNAK2q4PZHRfB+zfDvjtF8ceVzRSbCj
+3H+4v7iIqyRH6Bc0f36pe8nHDsxE7wYMx3gjo77dzZxupzk/DwJQTQkd00qeRzCMX+7blJD2ymR
3SDKhhGw6Kt0WLVTHpOx05oL2oeOeXFWXCljfmXME36y+cF002dW4ft2pELsaNZQ9qEsUQKcrP2W
54CXjcUjw9aLBmPMNiIT+BLnXTFFRxciQqZy69j6C7TEtVHb4bKqp25lK3RTQ4O71MAvAabxpAv1
Aw3mgZPqGBgyfn1W71QC5ZB+OVuHDIJJGR8wM0w7I2utlRD9fWAWr6Hu1MciRY9idhAoUh8lyKAn
2p0DZ8lru7hnq6ESL2NNPCPqaIc60cQzaPaYNHPlxchB6tNxB9BsQxJrzLBchWku2LWH1TXwoae5
Q2oyaOJGhMFdlWfzSnWo8ZHTe0gQPHyfj7aWPXUtoL1JPRhpiPEjuGoU1OLWjIuXvIiiP/VTha9T
o/YWMabB/ogQ5q7Lmr2NuanyrXUaNy9OZ+6bnj62Dona4NknkFEMDjF0It2oYwCOl+AFku1CvEOT
h1mcdk3qVsb8E/rdo2Il1SdP8gSWXTfhjc0++9h4oIjad1l029Z8Zai0G3tOIWFYDZlkKUN2Fcwc
gR3mKsSfOqXNvolaInPLmhapcI+tTmOOWjx/5ed8bopRv8kkdVDPGm3Vg2++nup461D7LxyN7KTG
TN9R9ricDGCn3WmUEgUY/UPaVktNlFdNj9xlrDDBG+pldCFFWIW/VVuc2cwi0WvGQQ18r9OQTkBj
Ti2y+2r2JpsoNoaLkOF1TojhCxOBdilT9RzFHQw8NziqffA6hfN+ouEg9QWRY+2hCDkZteKvpqq7
0XLrw4xMz2D6suh9boOqnT/Kerin/+B/XD6lWQnf60y9nblS9SYAd1gRrhfPW1PJthx71TKexZNW
N96guqinmi9DMa5aw/100CxrJgi+IsurixqkX67vn1Lbup3t/sExSxxtuX0NKK4kFqImu5PpYGI/
9XX+RhbDVzpWKytV9mnlHIzWqM7AQs5aOePeyhChNBSFevhYdcqGhRRbQN1EQgrcj8Yp9rIKvUc4
KhkHd3TWpvCiz2m9VVIf8mnAdjmBMxoRYLPro4QWdhSepQB8aIMj8XPbOdDvdLvex2OwLor4ADNN
Zt+81cLa9YyM7Dl/6FsEmYAfrsOBeYaSh4lnRsAtLa4VpNVxSs2W29BlhunGwbuFC8Rjgb9NcMin
hM4FMn3OUlLssjKVruWewPzkvMUE143l2O0U8uy6qryXM+lzm0HJIC4lWZtpE29CRTwguXmJMmTN
c9YgoDUPBrvlntg9LZqrZTkgL0WYDB2GNDG1b8Vi6ir4xTmSLrPCl22o/hVxQJch9J0jaoEj4WQh
rXvzf9k7kyW3sTRLv0pZrxthwMW8qA1JcKZPpE/awNxdLszDxQy8TS37OfLF+oMyo0OuUEgWZb1o
q65dRkZIdNKJe//hnO+8abU4ZkR9uGRqyU57HMrMC+thV+rdqSjDF92HFY6LiTVwgvgclhYJpTnf
79hRAy+KLSpOeA1B1U1rEWDtiAJCdowyuG8KYC6dYx+cSL9r6hbVXJbfUAs+2OVwHrApAcdBmeXM
1EGtx0ucwCY0Z0ihItL6WvIsL8fCTTaJkBIaXYR0zWLMUU/1KhjHYwlCEjvUkK3TaJBnAGwu8zJQ
i4w9/unnQGUTvBc/KDa0eWj9YZiu23RpGncLDZTG5ot//82+PSrUEdhZpnv50d9MO/s1e8cEL3b6
hpbIK65x9sTv4u6b2/ZHr/rni4uuUddMXRgm9+csfP32VWnxC2vyJZapRe+Jpb7SttXW3IBvOv1t
5QLXLOIFqGYsUXRH++6lZu54VPit4blJeK5NwQK2fxjT7J+i47/8IOeq7OPnyPTcMWd5BMJa52tk
1Tefo1JmofTLiHdEZdhUl6gn99JfDPMW5BdajD9JJHReyp3tHujtLPQmHz88IwVQGPWZ4RkNq79k
uvfNfP/zX9CP3g0rDoTBCD7o3r7TsXDCZ30ryOokyYTcpgrtwEIsyl9sVH74Kg7WaJuoCJN5wMc3
gjZcazNkOl7SvmDcQEvEIVjgrYcrMTrPP39LP/rUcMHwVbeEq7Mf+/hibiLqrsmFgZyDJMCAFGVL
2f38Jf78LLEEm9VZPEe4bczvFkRtGw5d29uG55TjQoWYG2ADmKpfPLI/eCO2ylfAxdNNBep896kp
MQ9xnfMqLujFAqilmXTez9/In4TZOmMTjekJDci8efxuJ+QnBPf5kL69zn1L+85TciDxhjiqlJo/
f6UfvRlYLrZgJMQ5NOdxf3sQ+Bm4wxwamqcFgIJF8ILDMvnvZidqxt3nf/8f/2pYTH4/f93s4Bl4
r/KX9L3+Qa8z/9E/eh3i0ueZHQ+Ig5iIc+WPXocGiPOTZmOOgNG5Jf7YNuuM13QCv4HS8+c4Kn7v
duzf2JJa86qZ1BYu+L9FmP+qZPt4wgpuC80kax2bObCFj18Vu5FSZGnVe3o6MUICwkVU1lQlF1eL
n6qac6MOjcei9Fcm7FAtsyX+6tkYT2xMG6YWcVPMwovonCqEW1QamWN1SFJ5nePjT3CTunUcXpeG
qFaUpS7jduecT64F3wSLclBlb62L+F1zlfAX5+DXPu37t0YTx/PMZWVj8vv41gZnatmGQDdPa+jS
pb5F+r5GMbno6oF/Lp9rLV1JvXqPmu7OKvqXHuWiqubrb74XP7qW54/wu5+DUwuEBA0v5g/8HR+e
xnSKJAkQNR9x4E1reddumiNh4muXfSv5KEwhF+G+37a/eP98zf78wogcKH6RqGI6+f6+0cFc61OT
9ljr1WJvhPJLIux+W4vovbTlLkpD86aerwUIWyn2L73zZOpcVLc4JH15g1qupf31HyqU8cMzJdlh
iJwZcFVcFKK688I/U6NFD4Xq3yEdixZkwAt2dy3Zu1EtCGCM4fk3OBFZyPgO+vYC9FRa407QMYWj
BYCb6ts7RyIp9yNWieNsaRiCh7RKTTqVGLKGWXesNzEgtv4wrtDggQwOFVJpuqs+Hy5hiWCxylty
CFjedFpxb/ndrWmBty6Set7IRne08EgMTUj+2jzNqzQ2S0YawLEt2g2cnbU+DcuwS+9qgPRyGk9D
DRffCfoUBmVy16ih41V288SPWJDnFVyEWcK1H0rp1ZGJ+KAYt0ni1O9aF9m73my7bYlhbVX7mbuK
muipC+xlJsFPRFlrrsZmDr72GRgmVm/eJzHPDNpgurXG9Dd2p7uLWRSxnCxix0Ufnc0RToc/YZ9G
S7WBMch8sHDqaxLNowMzk26p29peHXCAZbMXrJhdYT6F0mZsCWmhld64YfUY6couQsK28jGSpbOj
zGexGVh4zOTsNptm3xkZPCRrfjWjddjSVLOaDjIibKHromkdfnWudbOJDaJl/IW0HvU676zbKqA5
w+JZWQ+qGmLSVPVBYUjavtiaf4yNiq3UrNoPUmJFJ+z3nEksIR18gUFykG3qkr0OSMDvaHiiadhW
INUWotHqlcpTi35knQ0m+bwmfJLcG2JrDSzjZAXVMUn7NdmfjKU18MgdrE27vZoa5VrY5BE4boK6
ti0xQvabNNdutLh+KHrktr56rdrJmZhyzAR9tMu1HIsGMsxSxHuQUcNG+hK3psOQNht75GmhzqQh
ehRZdUFp++oao4rgM0MNKYGDj61AUhan7aozkoeJPRtfsQcYLf7ZToqZk6Llt53axAehqPGN26Bk
nErNWQ6ABI5qiWGEa2IOG30MkuiOcKG1IWJnHWIIzfMkxBtFFEPRiRAdpm9e2UNdrjS7k1uETmds
8+3VEOnxMbE7lY7YQpLWKCsZ99NKaoOOgarPtyqQa96Iam7HUK6d2U7bZ62ywhsFb1sjbjxL90NV
WGxka/+hUe1051RjsbFT11xJRirXYRyJvZ122UJvUsjNcjhUSp+f2T470aJKFRdkmwpJfTFaKjIS
lVFH2/Vbyw0f0VQi74Xc9vMj9s/1Dop5QLygNmwLG9137dYQJq4ODHyA5NqBqaef7f5vux//yzow
5g/zZ2VQ9dJ99OH/Xj7x536vgdTfUO+DU6YXxiv4Nezu9xpI/Y14POjGrDUdCHEqRfMfNRCSMMog
4WBixC3N9fZ7DYT7Hsske04X7jvT4L+XfPy1uP94Q2OWnJnMdJo2P+d39TKxwnluNjFbdSDGzDa3
nWLsWoMgmjBWtlEJsNcXbsoXmikS1nAmDcpI0jqa0p0uTY+Mx4ufK0sq8mcGGgvSOVNvTKxPPSqt
Mcv3jB6eZNk5y9DEGygxJVcBlucBk908230ExWSiudA+sza6D2blVNwhikjGB3TW5WoKIQCUrX4t
RXtHhM9BQ7AuIgS5jl++hoDQ8CbJO6PSmMFO0DW0/lhMY+6pbd6tI6O+jQQBbeBr4jw4O46yq+3H
RO1PDuDFsDCv0248xY1UFxUcN2bzeyHUVQUsuua+ryHC6U12A2Fxn6g+jPlkF4RknSnKUjH826nB
oiWc51DKqwgukxswDO9gQioCte5pSrvX1sd6kAJ1z0y2UZrxrCUmhPeJNbLStPfaqBybQO70Lnjo
i+SqlmKVdXTHRvS5mSyV2SZkJF9BeO5kKlcqmMIRSJ/BQAollVGbLw1LpFG0JL9EEOe4w+wGYlKn
tRhWQWLJGiWZrRDVOe4I4oPc64BDzG1uGwu+MTLrFdcY2z8JsROg3DjbJGzxGEftdhrcdepmV65R
bgQpBc0Qe35nrs3KOVXwIVXN4AYrluOQrJPmK2vyHRLdXqkx2KqD3Jq93AmDAO3aVDbSzbfzylaX
zpUfEemAQJt+swZXKzyCe2EdQFwYHBh60RdeinQDws0K/IcpkEuVeBqsGE7yRS8g4KfPcdPtysrx
BLkoDdc0ZPm1RPzcD+ZdhHSGxfCKxvYq5B1aIjwAE77AXibgAAg49VViEMNau4uGvVik9rt8GFFg
1ZTnJDHlbgSiCX1dqVC3PXYV23ITb2hRsZG/SYcbRZ5rbsUAb3GgKYcJgJDDFp5BanrTtOMuyt/a
2J4lnF5lsN4chk2nv5RmA8wYf2RDPvCkn6LQPpn8PCp0GgMdeEPhVafBsjM+dXW6jtEgTYN9ojP3
qv49Dj9lobm2A+21hX7QBu++BispgQ8K9bzKxuW8oy5KkwzEPPOKhg8ksA9V9DgYp0l9E119sBQy
FNGBMxCBSOo02pU0PveJu7J0HNCkQJc6ZNGo2tQgKB0QvmHjE8ttvwXBWx/ntyGksDQkJqcs1g66
fgXxeNeKVVw9CD/36hHOtLyIJl5OBbYMDdeG6SO1eu2iGVmODMpgHD+0W80a11bdX8KhPHA65Yci
4rnou2WTaptcLU/tpB4CC/Xk0EDaHJx9HfjLEQ2aH/aeO3wq0xyGMdL1dBeWj059kmnOwPplfviy
5KaGORqEwsOyvpLtRWnOClneaNgJwc3AJDwHjL1bAnA7WOXDuEHxyNoZ0HvzKdUvGhLkLux2wFf3
rVTwPTiYC3LgDTPuki+ZXnpNX7DC7T3Hl1d137Ddhv+V2DgLXHRb0GWNam0NGXYKuWpKMsTbRJDv
0r2Og3I2evuND+txYE3AqJ/cFr/ZJybBVDk2V79s1A2eX0IakIYY1TmiusL9VT5FJiedzo5lzsDY
4ve4dcLhdapq6KIawo6x7K/RKn8euuYY9JjXdCdbFzgFSP7Q9xSh70NLjlZfZN0K9ip5aXiw2mqj
mP1t23VzCE3swWh/m3T3ZMvmShYmqjz4V4IVVNM8u4W4003qaZl9yWLtsyrewqE6TQ0ANKboQcG6
LBnm/OGXCmFZ6LJXHwFBic9tEnISJYdcF1eYM1bTmFIBtgc0tVt8zQe7cKHCdXwT652DcXbOdVEH
/9qvkqXIZz4cNDFIafF4opvxNHhcdXXQjHfw83tzNE9hIVZlZTxZfUau43BsQhZOhraWtlzabveE
h4hadVhnIaT1dHrO1XwRiUd9kHsNLoaLvLVhOW6Wb07K3kwF9sIwXhcFuazKZqBmXvA/nmygrZWM
9rrRelEnabCC4KotpgbHDnxgUO7NVG0KE8u53j51g3jD3LaiiPfsCPNGx9tKmvIxb+WzrvNxpKR+
KGLXZv1LGhcxrhtxpVcqoazFejL/pdD+W6v6/8+IS4AsTIaCP63m2veqKf7thnSMl2/HWv/nj/5R
0GGFdeadO5typkdUbb8XdJCWTIsMK4Cd3+/vaWINCjqGkjSlfxRzLkGLTFwdG484U3Hr75E5v0rr
PxZzrEC+it1c2Jxf8R/fDj9tgGFJ5MBpqwyiAZzCQulEQBW6JPoOH9iODGNy+QLAB/y30VmJzVc9
CAAqDEDT9V7bTpNGUmAwgxYaYt4jG+FomzuHdO5gq8DJNk3MEjaPYv1Yze2ObUWIfUNzPMqZtz1o
yqMR1zsVEDeqn8eyqjZ5AS3cqfqrslO/YCeBFwmePCr021aGO1Eg1mdPvp1Kd5UHxk1npxe1F9du
NmxLbdr5gjsRIdlF1lo2w3d68BDyrDsKBeRMB3eccwl9bSxjnn4o6LqSvfqJgvB3jrVPGgtKZnTp
tMqiJTaX6cxbrwZ1HzhKBcQOKnsXB1eB1t9oWo94wL7ubQlEsvRPbe+gUa0kWPLBCVd+lK7tIuo8
MwdEHJvAlRvooQvdUp4z8FA4FGi7I7AeloATNGPpSRRWHHThsP+jEBTUUBfgxkOy+oAaasfEzQWp
fX76gAvS2mnVGK64cF+DDFk9lol5Me6e+a3FLDPaajEBzHPL/r03I8Fiunh09IFQwrzQd5BL0P3h
gsga/Rrq57M9c55dv8IBGuTj0aDjWE+temqzEp370N+XNodpM2ko/kI00Bm8w1Xdl196y3pmwLRX
ddxwTghayygMlFjNDA3WD4E67NuYGl4r1Iu0uidMlcpam5iGdupE/dL2O4a364CZDVAl92GUbEiB
F1hBuWYHtGZnadHSQ19AmHXR0JBpDptYiYwEBQZ80KKyX5pxzIBcmLlnhsxSyU6M11pL4prusMU3
xnOoy5PPDpT6v7+NsDG0rtiRHr4POgCYip/e50gqtVaS41KwabVBptQpVJOG9RbCdv8yqO12xEyT
ScpzfyKLylfKTTmKbJk6xSum4dazjGldwrJOdAEvITw0FHDERd422Bt0rDpFPBxcPWTt6BJgMfbj
3oGORblr5BR6nP69HLdqiDciHIsVUbz3URheW3nwEIb6Bbz5o++GeGqbxuTeGe+DIn81q3ZDaUVW
W8pOP5DRp84qPc2eKwBaorLNT1w/XUkqp8RyWxPjlNUpOpCE+rPLkVBXk82kzkGLEEyLMXGeZAzP
MOtjD9Nkv0LSSFBZ3EsvUGs03kp7q2JxjuNsn+kQPGLrkI3VvtXjfjeFMAaH2Y4SiFbu1bF4Yp6O
1rEhPS3tyHsIC5sCZuyW0xSfrQpBvNEdTHcIYHrri150O4uwBtP+1KjO0eCg8dXsHJvtrWyjUx4y
T2xHlBWNbq/HQT6ZVXnthvXLmAy3ls0jKl1S2KxK3jBcW9WTuwqNzgvyYh2kyaXOkX8QllaW4Vqq
5xzott4pnzkGSfHLDiimbuJa4qLqqJBDaERLkZK4R3zZlzg31yMg8mBO+AnhyeXiLlfNl86GeB+T
PQgxdJOCJFBcsVCJF/Er/QC2jTYYj40qlM92TtSh09dgcyeMCLYtbyIHkg9xPbN48SUnpTuIxKXs
p7VqEFpY4UUAwroeuumNKeW1Hn3B+ekz6ONxDuPgmJXDdsixT6N+RY+pwm3UtjQF9yr6HkWQ+IgY
eoW5dlfXRg9RR6Ufr4hETx3tEofUMxoipGJU7xLRPypO4Ymwvqsm4tO6yji4mXprRPkT47mLrKKD
/VXNNLYHmehHbRY56bPcKTfDl2gWQKFH4RuYUvxgZl8ACn3Aves5rntC3x9gVddfMXJc96D3rpsR
xQ/5AZFn9+VTSZwldm1s4dwjCIGM7K1yU1D/pXVKSQy3TeUoGkolS6A8bXwYpMbA106hC43SJlpm
hEkeiiQab+uKZX6ILbvN4+disstVUmELIIk198Yu3yqkvzGsj91dWkbwkazxuuk4F6w+HpZVl+r7
iEh2YEA4JNoGiSs3AfaLznhLBTAnM+wZLiTRlogR7FoJaZ5oqlwlJrqe33nqHqxWbElCyFfMSdjq
+BK9FiPkotWbteVUXCJhH/MVS8MBhZc+kW2jHcPGSpeMhQJSF6W7DHTlEoxsQBEON8ciUWAtCcbX
UM1cwnObjiIyv3Q21mG3UT4Vhn6LjfiL38IVGpWQg9yYTW2Z/yh8mKNhkbw6MzmhUB5kkVkEoOML
kpMgFbMxZoWadS+G+E5x2otfZhzuIeLwxf8sfUJkKCmEV5L2Xsd0uDGSswY3N66h8Bdbf21eHX8s
SNhkIDl1UT5D+PpeljE50hwYCGlfZRlk9qyyE8qYBURTL1gXv2A9/Hn7Py8HsRxCumRjjhbyw7Ip
nwpUwi6qljKam355W0TWJWLWkJBnYtAOfFMf/mi59aM3x27egJNB4Jn7vVgSCZqWpxRNHipgF+fJ
gsjkFSELZ/+NU37t/3Op9d91+y/NJvN276/nsDPGbl/U//hfM8bu+q34UL7/PpHlb/imgDcwvqEP
wdJM8//NVlrFSkLBP6+mjbmK5xv0x0R2/me4pziT57qfsv+PiazBKNZUjd8dKH9Hg2t9zTX/+MwI
prH2TMxz4OF8T0bJUTVqTcQVB35jvhi8YoCNFagk9Ph01pwE0Gcaxg01RjWj79fgTNaGwV0OFwPz
GsYwARSLnGDGFpYfXkFm2pS2zRb73mg+BZhRcgrywZqgNBL+4d8VZKaOybPDWMRiPGLzd/jN2a6f
26ZahYxQkmDg1W8cBitj+0rZSVIsKc73YfEqGcAUDGLK4AX8jReR8enY/pKfdd+qfQbVHD59Lg4Z
Ax2zFRuTAQ/dw2K0wZ0FjH7GabwMaDUsp9vGhrjxMbi0jIpq4xVMMWY5A/CUudUYKBni4mBM1Bgz
5cZD1ehgsAlGb+xlDj26mc4ZcykOcdCb5W3QvRlVc8Ra4wVMsNQZbBoSoifrDe4B7HLx3ciOa2Dy
pVbWRinZCZIRa0dn3Sfb1+02CTVBhlFYtNZKh4rfKMFDmZO4lHOhqck660+jxuaqltdhRUbbtFXa
7CL0TUn+ez0R9hnUCwdMuM6skUTQVjB+ojcAp7FWwaRwoiwmUXtGbeMPTC6a0691iHoV0TTSfwIB
chibZmGUgpUtmfSC35qR9Hu/Tk52SUS5iWo0Ys3E/UmAsK+fNIZRIQbJgtJJR2kFSxd9bnLS3WwB
9HtpVumaCIRFHr7Qti306kUXZ0cipAzeGsKaXHj92mCdk/qhI6Ou714GjSAgsvcSYz8SA5NmADi4
S4FoeEqH6IF8ogxrIzHXS6Y5WB3PkqT7oWpvNflUhspBKXB9EMumRmLVQwchhJcfpV1FmroOdHJZ
RtfzychVgjtau2UpbUKM70czPEXuwUBOrlrtsbcZHFXd0lTg6EVwe+wbrWfVZVlbiK6oGBvG5IRL
Rfhzk8Jr63SnyWSjq9MmMA3A7vUy7cdl3mh89y5d6G7o1nexNbBb7ihTQI+37pqMAPrOo2hfE4ZN
40SDGHrssLeauKljpKeQ2G2E43KIjn1ksmgkwHYwH9sJI70qXjqnPSYNoVZhvIK2hbCj2VJEzYPV
zWQ/aAofOezAo2K3G4E6AI3IPoXzFteV16BAAbK6R9EL/u1kVZ9V7hTmU5uRHEvy19fmYK0pvJOV
KilH2b2ybTavAQtHXl2nx6kRn1zb2cAdwcQltlruXzdOv1FYE0em4k2DsSGj9clKGlbs1vUYsWT2
dSiU2bXVFyvV7d46BMNZQphV8+iDp0tt4srZ5JRNSIC8FC9j3j86kRNQY3J+iOETysVr0RV3kxlu
zInEIiJ6Csl1WPesB7JjEkX7oWmOKbtccs2XSXkHC8mLNXsX2DMPx8SwXFtcnXrZR/hCsQJl4qaP
efDbgBCtZkpWvgNdrnG90UoIX6zZuWTEPhSdN+HFInDgqIyBZ+Ap6isGAHWcH2rJ3COFgtLASscV
284sYNcrsPloBjl81JoSjmFb4xu2Hi32y7K1NuzzkTXfjlF820VsWXz0qkRP9PSqhOpQtnkpAgx+
iVtRyYWBodRoUuKe8l1BHWeQdz7UeraoCyxWHCO3NYswVVY3VpU/avOQtykLzyUEnrauJOa9OGc9
oCKHB6zsrrI5plQXuwxHH4Ndz+FjrpR6j9cIStlW+tMmGgiDw5oeO9B83Iaig1LbcG4gtpxYhC2n
rlh2fgiRk+Ao0iCuYtXZJExmHJJVEPrcMqukoybkiyFDqXGRjNHJda8w7i1STXqjSPd1366K1sTm
rXbLQjFXrUEmFnMMpzJRjzSrsNO9zG920+zjSHQEEg9T82qG2qbv62NaGZtG3EflaykfEVzvmKhs
LHEsxGvXvrhudVBc42ayOPqZ/yZNx+lGA987QKrw6rVLyufVTMYqyZKZP+bWeIO6wGx84ljUPKSl
i6o3NuEABW4ct3QrK27m3VgNRyloCpJoOCmyIX5ErFAd3MVZ4hk48Bidc2AUSn9KORMHlQ6fFMgc
dhZtJ3t58yqAHS0STgJz4fY7Oxxhg458T2CuITpxu2hVsWaU2hnauERKDtgDEiLnLfdVmnZ0IuHC
4cFxkiPpjhsxPmAVxc/xKNC9TJb/JKcvSuFfFdmx9EHRDl+46RZsZZFgWF+sWNwowvWivMEpl5wa
xdwZJCFE6nNuVwdzAE+NGy0EsgjIh13c04ACw4AJ4NpEM0bBTTcgB89I/sLXwv7t2mTIl7najZWl
nu0Pm8mCs8rFq5vxrQW4qLcq8heKx94oVnmJXt62dnkzLQdB5+RwpYr6gYSKfQ0fyva/lITKZRk7
DwRLZVSy1n2zOzzcKRCBtOVMZ4DTEyppFGTTaembMlp7McWbVrGvyCbYxDaJ0SLStxm80bHnkW7d
AxOrJb2VlUz08Hj9p2wT08cLmpFgsnbOlKIQ6x6T7j4mY9NotPWACNbq203GUrbATt5CWmjvOkfA
4y1Xcd4tEjhUvSQFqM73TsUWL+YrjdJvi9GQuyql9Q9oxg30UbnDr6Fd8zjcuIz0awUwCb50u6Lb
tre6BgMMcYvQCTeN6xej6y4Qxjdlqh18hae2pQxTs7VOymwEYIF9tNd0JJk4T3jxd6ztWAUEq0ZG
xFBw1sl3w8VAGGyjPjhEPnSbSlupxqGsi30uNCSDCatv7VaW6iWyrD2BgIu8TdZT4B8UQPB9pOBY
AINeEO4qs01pOAc9+dwOHCYjDC/x1reEtUX1OUgIYde0W1/4TNUmpDBf6+u/1Yn8lzb7mbSWf91w
bN+rGbNU/9spql5eX9Jv1wW/9xv8BX/0GzCpTWTcAH2FsL5dGKi/GVj6MC7AZEIG8jFNG9WsZquz
BAR4ofhGAYKrnTGmqrI3oLeG1Ph3+g3UmH/q0VH9m4LuHIoTbG86m2+XBtqURdOYJNhDddxoZUsC
UWXxMFN9zvZbtvGCgimZymWXOdioWVLrxlpDgZWk1TJFmBCF/srmvy2rbJUB2OzschmO/db0+4Up
iCvNs4PGhA99zFInpCXRmFxx5EQ2SdcD1d0d1lyzfTSUR3t6bep0kQ7n2ti3zXWXfJJkbTFsNuXF
ivyFBfmisO9hDS769pIDQjahzxrBLC9bOVQSkXFxGnWZc+nLoCHG+QvKkZVjMMIqwIATo2eXJvNp
cnNBUtRaADPkJlV4YFJzIeDKxM+yemeDz0FBFrV/M4W7osh2fTWsggTZh/6Wp4VnRflSI720omSe
RqLBxevUUWuYn/TpShTBQ11Mp2K6d9Xbsfk0afU6TZ4ZrLJwmMH/DJhajbJj22KdJxmQOb2z1rJ2
T9SyXz3YBYbE4RANO6nWq5yMH1YNlfKSyftkRE48vfr5E6DTPaowuBj3RkRnlj4aggoTpGDM8Lkj
5II8YVj7wVVfAqjEFDSS+CtJYqVSH1y5bDrwNO2iYq3pcnvBe1vkhrWUulyF7RPJ5RRBr5LWg9iv
daUSVW3fuOSNtfW0FJ211QUpswPrExrGKNHmgOXd4Fs1rKdsr1UFgMMEmE52NBX7JQ2SLYlOm4yF
NeHShl4uqim+IN18pTu+1s3kc0cGTVzWy0Gxl8pEflvSYn0PhovJWtyegO3ERKjjw9rQKuGdHFZx
aR5N/aFqqwfFnVYsCuiokoMbhaBVUFdMOyLfVyxW9xjIltKOrtMY7zVqikBPvIF6xozpK6P01kTq
OBp0c8O0kFy8CYLoIOb0r4sloZfr0FRO3H/UQOtQo/yJ7VVtORs/o/hgrshYGyxOts5JopYTEaXc
VVVQLQskK7nE0AVQUoHOojr1DqcrkZ0oO/3kmPrTvtKtJVFrO2hJdL5ftOpOjV5qkEo4yq5qbgGj
OJrmCBlwWLcyX+ROiYYH3C3SzpFGDEvj0s9ZLA+ArVO8KLYO17A9Zn56FzT3qDyXPnFME+n0QsUI
VlQJBrRsY4TqVRm/xpO7rnSefF9uC8fea+FIX4eFMW8O6gxeApieox3GLbdoMM9WuU49Tfz2Uqjl
ZwCndyHfvkAt961Vroou81oVrSlB28ZUkxOS4szle2eScqqFcKEKPsjYeGzLr8G1FJn4BJFh+jOe
JzVpc6urNlHptpoTUEPswA6VZkOGuTmnmVfhdNKmAIQ5EPt8Dj3XST8n3HTRsfIc5lh0JLzlshhI
U0U6PSXjswU/t/B3o/bQw76slVensSBkErXuttlxzLHvGnrxNM4B3kUdyIU1jmRmd8HnUmq7XIhL
DFiYZUOg+PAz9bUk5L2clJ2wHzrOIwYilBzRoTKJhI+M80hHzN91zEmhMxWf2Wu2FEitQHNdaRId
SeUytKe9JWSjG6hvqvgRwyVDBX9XkEuPv2nPVu45nQPrM5LrkROc2+I2cxih+rgeEZU7VxGakZzM
ex+RsDlHBGcmCYTJrh+JqB0d3J/vYZ4drZJtFM1EQPeA59bLiHmfQMVxIVH0OfFrCniui7NVNxH5
Qf5drgS3k2JdYj24kn12ExTiiiSvVeJEy9L31yGQsboJH/FLfML/tExpF5z2XExXpP3yyN72zDhS
DEujxaYCy5otY5Z1zN473g3XgMM1YpPhLKd+qcfw3gMmCqLQ9wxEGGJZXoIWPGOmb3FYp3m5kz07
X9FkCJf7BSJYr2gfJ2gSjPcWEFyXI4wtEBcr3Ms3ps2BjhC5iewGZ7iisTJtECxVSz2qF0XIYThy
mAz1oeMEEtZD5LwmwSd0iZeihlaLLLtSlB3EdOYDyX1i3mnRufCtCMVMvyiDZhkzos/iDmAf0HcW
HFysvIVoOwuhism5UxX7Oi3fQ1P1qJA32jzVYELgTNa6Q3HVlTe1GFb4+zaxlMjs2QdrTQdrJEY1
jRSJw9VvVbCwxVLlz9TtlyltUEiCHCsyTxjbyWY541LrP6a8Bdj++2DqvDoA2pKyTK6+sFzYpD4C
6AohPmfc6FtolhTCn80DgWiXSh3vhjklUPIBOg429Tk7MDfvpkGqCGKmnZJlXh7SLZihWEkLm4QI
iUnIFwEyGdkxyxr5/9psCzj/c4o8q1aMra6jHp3gCkfV0hyfwjk+HciFXiPk06MbPBk1/ZBz1QPR
yjJZ/CdcWT/Vtcz17f9jKS2/l4vUXH9db55fKDf/8R8/KjP5c/8qMy33N6QfaE+AqImPZSb/yrYh
eVMvWgJA9rdjbfc3RuGQJSwVT6alz27dP8baX9PC4I6jDGAa/rfKzHk+/nETBKACmyTqF/Jd8ePM
y5tv7KxiSmDcRGnrdevwRj+W18OBIYS3WdTraQlFgK8WYpJ/Nip/6aH9GvjyYZZO6W3w3nnPvD0X
fc2HV+WmjUOa3NZDNHiLwcAz9txmo+ciFl04u/rZ9exPGFSOyU21ZLS2qpahR9LByf+FLfGr4+pn
P8l3778Ere10Kj8JD/9SDTSSysNF1dXnWvbeqDC56e4aFvmJ3i7LJrj75gvzg13Vn3xY330O/Jq/
/fQz4VdhpvHqrQBpKM5TC+CUa+Tnr/KjXzIft6k5gLhsrH+sVr59mTLXma/psvUg7+H5WolxU7xH
m2SXXPxFvCjAoJ+TdX+wf7GK+8GXizZKYHhDwIPX7LtfM5Ogqhj7pgWct4vEodT2LHjb+heO7B/+
Dk38qzZ+QUegsPr49nhEUjWWhKkSSbxzPavbTTjas+Vt2D2329v/xIfJE22i8sQhSaP38dUQ9pih
nczRIegKPwV3/5u980iSJbmy7FawAYUYJ4OeOOfhwcnEJKhxNaLG99SDll4CNtbHQCSzEkBW5bS6
MEiIZEr8iO/hbvr0vnvP1dbVoXoMiLVgJ1pOB3AZ+xpD4s5/+P3vPL8Vf/tWJc7sg/UjD8Cj4T9+
Y4fKYt+KcDkVVKwUVngpRIIQRToohwLyx9eovDd//e3mNeuvngxBmDC0BRHfzoX7tSfn0y/HG8Aa
y2ZJC0QFXePvtKJ/+1zwHa7Pv/k72uRmkAZ5HOoW67bffNMxyfpaOC3I374yV7S81rvKQPoKsFhA
iKx0lhpYGFoqU12gkOU4LlJOS5ThVYIwbeQBMtVjwmUMh9WqFd9RUi/65p5SM+6ogoUdqQZq59C1
tp5w1140+3jD/VCfqogiP4CNNSczTSzdW8CN22eQne5MnwLQ6Dsof3JS/z1PxcJuV37zbRdI+mm7
sLDx1CkVOu5FEtKnugPmr7nT6YRKkLPDFqdB7i9LI3ruLJ3ceHKi0Q53QIrJL57chTuIXVl2dzmi
7Vz12zHLB9adAzUYfpyr0VEafun6mrsScr6F2yE+AVB/zEvzwaxyspIT9E4ADPvAHw6mrdatpW2F
w/pC47UKq5+5GnYoX0vhgD8LkKvCpTH1W1RUOFyfdR6tQo1ZR/nRrgS+0ravhpevihFKRCd+BBmv
IOweVX5XasVOxi6FzdhGWOguVQj2p6+9VdL5myTwuWCkK51roO9apyos7suxva8dfdHwt21MsZbV
i/CHXSaqjaLRooEvn0H5UUZ5hw695U33ZTkT28NpH0rK9YZqn3f47lgSkAY9jK7BNbKB40pfHqlK
vb9RDf3X3OXmCiicLZtpfpkoLVa4qMNE39BmuciC4diwcgqUxW03A0YQ7+D4nK2MTpOyXnqyP2bd
vT30r3brbQeg/PxFHm3IJxiw4Qa1sPyzdcAzbG4pWdR+uLOKcAOg6BP35dIP6y+9YD7mN0DMRIV3
JeYgMJj7iUuGclgkBOVKprz+IHZC55Kb+PwiaKLMuxRmGVN1SOSNSOSZ8ZuCqBJkvdroXXXRR/px
p4YNBbMbOFWDbQwJaX8xhhSsx+M5TewrgbwjTKc1DJKUG/JEs1fN2xoEC2kIZ9HxtThmlkZrwSMZ
N7PYkTfTMRHiZIXi2wNh4fXej+kHePNXMTO9yR2lJLERV5c2exhMubXt58wgWKjCtZscBbvLqKCc
aL5qdCM3YDbUgjWkQ/7A7VY+Z2lvnXsdXp3N2yHmZeBfFSHcZDtf53PAY/rIym6Z6tGtxuXOTUlX
ouhM2biJWR5EHB6RD3vUfg/YjFDwsaSliok5W/fxbdHF6y4IdrkAzsYJuJH2LWIBwgD7SPe1q19G
GjTS6UB2de1z8eibfOWysQ4Ah0+l2k2s7SkYW1j6XeVS0834Hkoypblzmkh+hGO5AsKxgg50m0Xj
2ut+zAkeKyuLSrsphnBVwNO2cEVREw362Vg0wytMBQLH+kL3z2bHFRn3aLDvTKKnLAuUukvVvSU/
Z6gvBr7JSogvkMJF2Q/VZ0SuKWzm2AnoHJYeTurfGDqfdlbb+EyXWp4ubaJGE39wgCqiZwpFrbmv
EJISg/UM632v8U/DRJOzGyxCfERt/ehQe0H7t+JWmrP752nuTxJOEXeG4cfDz0nWbJlUlJNI+hc8
ll7qbOIjG7qnFmKmp2iwjx+T4Bhz/QSR6xXJKZcs2rxg6Vj3cXbvZE9xD6HCbXcRJkRnvn/BaZpk
d9JZdFRFzQoZIi3p1lazX8KovCYDNXQ+H668/EnLYVnoN5pyFywJuc2ogzB+fFxgY4Jr0nMOndC/
mrHdFezbzBEMNOhvATV8jnZQTBcwvQUNNlpjncEI7gixVegiufFeKaIW6lbKL5+baoQs6k7fSW5v
sXz6Ool3bSmcnApQW85E80XMviLF+lqPp1YrPnO3hJQ5qR+u3qtaxUs7RGyyi3M0gggjB5a0lxQC
wdjW+4G9d4IMEbof9kRVa2Pvo/A1R7LMWJ0JKGWK7g6X30nKXqHAR2dRMhiGH1FBxGd4d5yUjBmx
DNOg0ZtvN370kbiGpn6u/pqE81KWqeTQMFHmKKzKI5o1+J+DHe4TH56k4u4dOjSAg4Sk0wz78LRo
Lfq8I3Fy3MdWqOd53WYTbY7V9EJb0bY2aKav2Rtbhto19OMskoC2c+DEg649jkn4CIrqs6y4HjQp
Qqw9LKekjBfmmO86Hg2haVJpF6MJPwlOijyPtmFYnlvTv01c65wrf4vMAu2IrTZUsiGH7J65K0l/
rP3d8rx30RUbmlT42fkQLUPnmZjSEFRgp2Y7h7WX5RHvyBb9knXRRVAZnL/ZVfYUaeWeMtrFQA1B
XX9FNjum7LbFKVzjACnKc6ybBPbt1yB+0+xHEvBmeGNHPJWi6uR4XwkXeRMkZevoTxJjixT92iF5
X6D1FRWcft/cDvasLbBvwhfOmL7gUbsZ6nDNs3IX5B6tNIDPyOa58mUyHpCfFoN1iE38JKCx22qk
CatcVk5+qZIMHAVvb5f1ky0zGvmytQm0E/IupE65zmR2rjwmDx0vhLrHlbwytCP27yuwvYXSkk1R
3zCTcSQMOy1uz0PIulW3X7AfrizpoDHAScvko5MM54A/fFATzsfw041t4F6quq3V7LTxUHSSVeOF
TzJpr77r3MTIKjbWlrn93WynrV8V2zTIMJjPNFKFxaS6UvGFhl7hCsVlW0CK62v/RFcmIg4eaers
Qkqana/QEuuAw9yNXyPa0i1OrTzkadiHa1ahRx/jAvV0uOVJIdTN9DqGD3HHhg0Bwgj9ndV7C52H
6Kgk+3sy5ek1MIxVAdvB/NDjvUYgvNRuJzQOm8//gE9H1NmSft+dl9tPXjMSP9wOXX7KvWydIIXz
We93ni0/umY4UYO7bfTgXdPTk13LQ5yPz9Dt6XGUB4zr+KvqJd7yFbyz1RBAKcOYmbGU1KN+W2pv
9jDuqtTZjVjufTv+TL1qKUDxkS/3DiT2r1GSXc0YJphiGdhOD2UsLsAPTmFSnCYcCGUQrxOqGU0X
OnzfcmrNBntnR1EC3lIHW3N3CafwbnK1WyxdC93ASs6N7mzND8nmrY/uulmO5llKpsv1zrJ6N9ts
afCWqXoe0RRP6rzvql6/1DOudC6MdBiSzb48aa61Ub11B6v3u3AZ4AyezkHzZdL6YIsu3Sa8Kbsk
eC8j2qMqkoLyzs2qHzdiGsUTwta8/7BSjy3pQGgsa64Ifkfm2LdSBCfPpM2ZnQcW6/p+LNyboHC/
msS9BPDimdvrYltYHpNarEPFKP1dG/lLx84Xfo407ZrHwbQ3vW8/ooHfFVZ67CYgzHwuHpg2doyV
22aa8RYBWRe3WrhAmzG2LghLLJxweNaLjg5NzBlMdTV6FoRZFG7bYy8V9pxjWmkGG7NPSo5tLgtB
U1rLynPUZ6FHai0i/BpB1m4LAWUx8n/4UY8OG12nK7aDHx0w8p5rg9zhFCyLyd5kyVOj6zdTPIt9
8j3Hph+oCY3a89ZVzb1g4jdE/ZFTv7rNTYEPzsrPLWZXqeZ+hnJf43DvomlNaR7Db4PNt9lV4iGO
ko0TZ3u7q7e5olSyi8/toHPEpku9pql8CoCm3/nSW3v1sGPmXXl4jjnwtnqhNg2dUDXVEBgSVr7P
jBWgL/YZN5f2y40/hZatwJQsZpdJ6oGT55k+FIzGNp84/2dU6bV0C0wgGML85jSWhB1IrshQHjrV
b5yGeKxXQZbn1FDqRQvLt6IMP1uCCnlaXMgrHSM93/ogeBaZgXdFx5Yo7XZRdhVPMFvepdLHbkQy
oqZVy8k7E+nyObdxSprati3GZcgEaJXVk3KNGanNaVyLPQorhbjAwtivEw+6teZkp4PlILOPmYVE
NLBk15/gVFNCSsAz+NHJWaswfdGoQ/Jj/EHj8NDo4/fAwkb0askvfFNg8mosapyMptiFrXPb9tBi
/BFxtKnKS1lm72WjrtBiWHel9konvNzk8quYDCqtevE+tRyaaU55VlYpJtGfacIto4uAZc4YHzun
o31Ax8PUSPX0+0LAP6tGXJIR3S3gcBrwrt/czDWz85Rd5jBrxpuJKWZ8m7LrX7/FH7IS/K5o+2vN
9r9Vvee8h/89zVf+aVnDE/7L//03DgO+/BeHATYB29JsQBGzlIL89Y9IovZnlCpSBi4qkjvrOb92
NHua62AvIDP4N333V9IvDgOqiXAEwGubfQl/oNXJ/OcUgGHpNIKzU3c18Ma/pUCN7ohsUiUtyUPf
WhE2blJG/sbaj36lU11GKVniiA9XxTU7ZLhbYzprI7kdHvFnyidA3Sz/m0p/UUF544Ej1eyq2thW
zs0ysMVCDfR0GGZyKEKam4rYYETRmk9VxMfKJ/eTGYjLQw7fwTfWfdjdpkF8SPTwM9YyY+k40WNn
0GMyJDmggsi8L7LeX/Hu52hwyjeLVO8GxeMmSuXBlNG1K3yuHoX5pHXOHZzZncWH367jcmEJQOsF
dUXS8Rda3N/jkDwYBSt/KlxYjql4WORm+TMaKl+LEY2NFTlGBYsH4GBytg7K+nQAEaxkEnylBO0Y
bimsiaJN14AGMqn9WXrj9KFMJJCyjwidpxPJLoLWZLqeE49IpiPc/GDZ/LlBm53iFLuoQkfhIu7i
mkval1z3nrsihLDrMqOluvnOU/MqUnHSGPY07jWJn7xF9bxgHKMTF/dL01W3IzXiC09a72B6Nzq/
TulOu3DUbYLT8aM+6efA8fbGUGsLndYl5KP4py2wY01MQYtBG13S+xS5Ukt+H/KHr3wJDzZQ47Ty
YptpzpqeysKSF8rNMZE56bczFhln+cB1Htj60u8zidIyPrRRL3aW06QQoQLqWjH3AgSgT7vroUk3
MbfwMQITLATuVcOoLuagfZt6d+nC+kdXqrhJXe+uT4PyEPojBUtaND66vd0Q3xcX2wmh9UhgHcS4
7J5uJc/qbusBoMMo3U2L5TeNrbcSGzAr/YdGY5cQS7GvVLEzNbGNO3kzezZlHW5d2R9ohedcYqwR
dfdGo+IrzK47D9+y09i7nJcaPlS19zvtwSrlPs+y+7YPL67WPIzSwG2gbarY2yeD+oKnNofiH3r8
1egE+9wLTn7lvTajtgOrG7OmM5EvAa2ktXsNvOyAeyhnZx688ZQQbPO6dZfq96Vm3Ts4yH2c5P3U
HiJ/bDDPFZ+jN8GeKOIba4y/um56bhLnuQEJ2Qlx9GeXjJm1H3nYA2vA3A4k/Dab2IcGhvsuZR8t
PZyg+EO6k4O5hCHsOFpMJq3Hbl9XP3Wn7RzgFTLJ2QiX63Fwz6JNngvcmlmSHRyJ9RkqBjyWtenL
q10ArrLqS9zqMMcZsNyBhGPpTZekIa0pM3FJxuJoRs017jDoVqKIVsT+UhLJ3YNdmN9crLgsTowU
MMFp/sXBq/yJml+IIlnJ/Bhl5CToyiAs4e1cF8x5K+vPuh4HJNsqWpNH40qa9adeq1IGQvuz8RDM
epc0Z13QjR67+i6fYSp0rVaHhgwVEeeKhF/4OhhAWVTXggjz6WcF2UKR1q0/s1waeudPpqaxETcU
IYy0IIYJDsaeuTBRZiQLpc+9ASkeayAGIyCZsaCStZzY2oy589rl5kNEp2zmTHAKjQ5TkOveBm1N
exYFjLs/fkz/93b8Mdv8/ml8aN/lv1rB8oW/nMO0NANsson6/x3o9I9zWP8zHj5ss1gAWYz99Yj+
R7KIxe2MaWTC+tvxzRH9ywoWQhRRBCyCBhBH9w/xLk3zn5r5wBxRr+iywmKD5Wi/mefose3TMs0m
Qg3RlQ3+KUyTaCfJ7XxMeVAv9S7BaZAIlb1IXdVX2clu2es1n+ig/SDqNsHRIac8xRKyXEVQNBpk
gDzUn8a4tMDEE8+2upbnQdGTRJ08sWoDUPRWmpY7PEWrpMJXrcWAMGYDftRBlBOgGbtu36vwkXL5
bZDOTU+1Va3CKvj0Q3HP4/+YGdleIhQcYoXNpiQwbWFnWrpSn2Ej7iNBCTZxNp3EI74JkgHo51I3
MC2VKngQQXnrjfS2GYV4Cz0PjmdR4/ROI7V3weSvVOkBDORRuXVTl+dKN9/ILf3EwfU45CZ6bkYk
NFIt40nbnSqYvJj+oOVOARKKry5aQa6cspovQzZi78cyONceDoe0DD5kNwB8dMMPPr/5PqvZS6QU
03DJ/Jia+okyVY3Z3UohFiZiGRs9OARKkJd2hayRREa7aVAMSHpON4KrJg8cnrO9g56jqXTla4wO
SZ00+zhOPhFGHkgXiLVhMJJYnno0fUYfNJvnkW6chW9Y7MDxgOzaQRg3dNmR59EH8kiJnFZdFqjt
UPbUpk1c51RPv0kk+J2WVFhSDwStsymwZMmQfyijotgxI19R0YS4zGK0QCQLUHp01NBFnWw7Q8b7
fMgpkmgJm3E02uuorqZF0WQ3Dj3WhB2KZ4O2XeKqXGOBZLF5sInNFiYuwNjx6ZywcoiGmt3PEhVU
b3qvF1ZOotqn8oUeU1I2wguvRh6S4XaBTWSjeUbVdmgHNnhMi4xYRi/oaEjxKI5Io/z9EH1byR46
HLSVyIP3dIZG8kJHC6RF7KwJoq0r3ui8eG7z5CracKACtPE3+YRZpyrke1BlJ63SDkaeAynIeDuw
Xu/pr2RDajrVNmq7L1mACio6tNM8GGfIPrAYpcodfioMeTrfcnDL11iP7t02I5kiufWL2QIVpypf
wgzydygY1wSrIGZu9dqEZHOKxv9xjQGvWCHJ0uZpTtSvE0evr58cI3+U/fRcRZTeNQlSSZPj+dPq
5o3ULBJZ7T9Wfn1X0XG5Ill/31fOfdIR0NOj/AxJflrbwMyI8iXfnvQIO/X9NhSIZbUwzl6pTY8w
NMvVoFMMaGQto4p2A6T02Lb+xYgizvwCslUSIVXJiE99ElPDiKce9aGlcx6HO90UeahfA4qreC9m
D5FjXAhnn12Qpq1qIx4QifWmO9O4YsvlLwTRDQRQ901vh3pVY8bkg69dg1S7ySwZwmqYQE7ZOPwp
HTW2Sc+KIy3p7kGDe9UK50vPWDtS+aTPZeWHSTps+TTl45aa4NB3fJIcMbESwkCz4KLUb9h1vpSd
/1hUOj8Nw4XbNzugBqcoG3elqodlI5w7NbCaldkUrhxbfOCw4eHZIko0wj3kToCPNoV5FvgUSdMw
Eu7KQsZsr8yTH5GUw6jD4r6kIossDzkixgjv4PnJk2cNwLSk/6jqkHdTIdNVksx91S1kDEP3eNEm
gohK6PjImtLf1yGqtkR5z4UgTKKLH99oCV0GgD1zF/9yZckT+ki2zc04W6XptE5BumiNkS7/+ITw
/+lFHtnkd0aHv1ff/enuPf/L/67/ZQeezZ/wi40LC8ucmQffAzF7djT9Y4bgLu8aJtZ/nToWS3M4
vn81QzgzVp10wV+r8/hPv8wQZJl5bzBEmI5lwLT8I3d5c/a4/EdzCG31sI9cIjIa+O7fmEMEBwgF
FkCzjSkOdn5af7lZaq4pMWDV3zrVjvTymxrFNrSYids8/dTBpzDN6teymk48kEDFDOLaCDoru6mY
kBER3UYt+Ghpc1yHdtZtzIG2VptuTbb9rUmjrsN0XJR7d6xJWxIUI0mzcPzgLEfK4lKH+37t+nTZ
EvSyzRG9Liwf6L1jZZc65Bib4jw5WCuKkMd73XIT50mNOskvACWZJIOc6pfSN9y1mHS0vJBAH9/z
BS8TAOZerMwcFcyX4VeWA/GNmO/7cvRWcT8ttX649kZ+E+rhNtYHbzWU5nveuh4ZYkF5y9w8NCSI
qsn04PZ0109N9xlyfVoWjvHsmDEQPE3bAqy9D1oBvMRemX394cXxEXTNcayDD+Vpm9iJrlU4hstG
K+fhZLymOfby3FuGjXYxHPHY2fK9A+HdMYE9UMH8koy9fxad8cTmKIZ8m3DyVtKjlpUnvVDeM/nA
p37ArNtWYKkN+2ALfUZ4xHiOAPpfm6Z6U9pExy2bWeTf6qdh4hiakiJbLad8k22uJxywTXmerIpc
61EBAkla2b41impc2FPfYHBtviZS15ljQ9qpvG3XN2fQSKvYD7+1lHilX3d7t2m49zBqAoGjjRhm
xTK27Avs56UdhffpFDyVSnuY7Ji7qIegbwVbLCZbrWdoKOz6iFeWP2nwNgEMz9TKAW6Kih2c+5TT
KhzaPU8+jBWJt5c+G22ROOs2BY2kRbtxLAnFUjSui/YBmuiRZocP1NV7pVXn0nHv/DxbhsBzKns6
JGl7U5bSZZdv7NM0uCB8obQU3Xa05mRWG+xK6ruLAdp6aSO0dNkTtTEHjrLpjE97TSxwzX3tzDsd
Kk5VXkct8W9MEeYU4brRJi9IUHij9QUm+5CXFKHKvtjh3nirA/HgavHaN6B4Ji6FSNjyG9neOnAZ
s9rfycZcB5b+KCR8eU3sSzW+pqO6z7LsMCYJL3DMWslclWH3RiHv0tXk0Y3nMIu6Iz+4jfLky5tj
0EP8KkR25Q1M6r07lVW5wftz0nx8EeZgbERpXwz2oZ4Z6zuE/PDVKPdBQOTdMO9Nq7svHXWco7Kl
nuwGUrQWddQWw8qQueW28czuJIz2Npxgm5pV+lhEA+gVJR702qr3IQgo1YgrLYR7i6s/oLOvNOcd
kVFNJM3mXZC0JaJaouGNdyoiUh6YgmLdKSb9kNfZSsjiiYEUCUd9GlHwFFXJkw00dl1XuGBS2ozw
jkwbSxb3nW8Oez9nPehHw5o8EBuAwe0eA1NdAQ9dnaqE8+OfY5tPSj/BYah5D0ub9ZCHeo4JZ7pg
CyHEYBESqKVRQIYlzJ70cDbleKXLel3RNOwSjhjN+iBYiSQebVh8+LooIHk+3PhaChzVvXPrlt1A
iWpZ80i1821vNeuuNO8J1BxjA9vOGGxaHAT7KdDf0FQ3Wi02hpM/QodBE4H1nib6OTajb3uwvoyh
jNb/c8w/jOX3//rPISScdP/+mH96z7rv+uv7XykEfOGvFALXskw8ndTNzwUFv5zuFANCdMZtSWmB
Z5kuB/8vpzvSvWNr/EvTIRX4K4XA/zNyOsZqpHoqANHq/8jpDsfkt6e7yf8QwU2bxg5MD79RCPLA
6wMDcwYNPTTGV9N5sgU4Dtl+1HjIaLKaVpM7bSbW+zFdo2N7CtkVanLapgLOBpXoXvygcjyUeRR8
0Wy6cbJ4ydZP9uPD1E/E2V0+Y/ptpLCiNFkKWDD85tO3Y8P90FfY2Fzv4OYVmm6FkPpdOHwIqnCf
Fca5paGNqvZlm82EiwpSSLKPpmRj2zgvSTN3AZ3RbkkISD9llr+Bxn9pI7EZ+wA12VpHTrI2u2Zp
zWYsi4h81JFIC5ptlGHp0KZFZg+H0sqvVAA82yMgjjE5co8yl9Q9vWUxpWYlz0IP2xqNZqkrAc6W
K3bVD37SroK639bQu2It3Wmg7cgMbgHDEYyKl0QhVgPxXVpYVhFhQbMmcuinp8J/QYdfRsGnx/3X
9PSNykFg3eeSyIpE0065RWk6z/nkiO+SrbsOaoOMVO3vQx4LA0kwVYxr4Rfr2Q8X1vw/Oesu744e
mMbaN3YqtlYyGO6ShP20Xm8blpJ17O5EfKto/DNZkDcV9klOds1otgGrykozr341M7DKXRrKs4Cc
19bjygyfAgIwWf+T2MZZmxQIyGTVkywZTLJBY30ajJ5uDfYNDYZYz9ilhXavVe3XULDZpOrNmjGC
mkldHOJzD3/XjaNNkqOT2/Y2cXL3vWpMFtsSR0E0dcuApyxnMhw9jrGlRBrRbYvcWX6ImN8c+PpT
9qAiF5gwxO/COLQ6mXT+hk1JnIjujsAiga24PBEqrf23zsCrheen0HqcCmJtg9Hp64uFgp9l3nK0
g8MA1ABU6yFtJaQ985ZC1jutEwcJ/C8VtKYkdBYP5j6mCYZZ4T4J6nVmRo9pla7KITsWPe6vAcEA
9zAaz4UVKnme7BJMwCnES+0dKF7bWVCvgzg/jKDpRre+7dRH1WCCjNU58jhje7EVfcMbKt7oVbgL
LWNXdLc9Gcxm6ijBSw5pHK5ZkXECaEs/n18muQtVcLFG8LfBJaBUBibeyhqyfZ6yqxmpmcCZOHja
yUko23O5nFOLp+nmgRHvqYj8fSqmnT5D3OJ4lWXpFk/H41ikD13dEv7NwL00zaUsuo8ooLfDraOl
DsoWt+5Zj3MCpyE4vXbX5dhVW7nu+LgDLTnaZr6N/fq28bRlPzRvVWHuejeHcZIv85LF0Ch3OUS4
EAdn3vCbALX5ZaA9oUcO1qYsW4A1w/RKy86q40MxdMF9xYtr6v5W8voMM3IO9tFN6xYYTOO1qTQf
v6fbri2zu4lr86PyWFi4wVGl3jlAPORZHhTJtc5D8EPaTcQyTgcqM/d60+pjgmsuJBwCK7KOTd7t
Cd+yP4DhmPTpA72AN1YOQkTHBSaqr7JT5MzuMlGczSh9HBHpJ6taGAPF84r+CfNpogibLscT6Lwr
i4WjUTpXNf/GGCi40vEtyvNgpDujHV5mq701SszDnkVAExAHRijAOJtK7558R3/p4v3fyNsvjdlc
PLxiiRvzpWSgwYfHKa9/6Z4QwBYO5PKqZUHo2xt+Kmg/bIKS8WCOGhEQvPaq2nqe3FRVy8QuMaUO
W5kdwRic8WG3kH1EQFKOH76y049ct7bUhGA+NxcDDwGnorjTzt+0tFr6zgXqRcv9Qi+ApWj6KjM3
XWisbIK++CwBpdSYqkFYZP4CaWPZjh1ZYjCqHAIGfpUoCzZWlb/76T1Q1JUjNnlnA2Rhs2s1B+iC
izl7xp3H8BKknUe/AJIy3JAoOhVQR00ZnzUz2YUAMnWymP74GuMXUw2Y28pl+ce2BDJ49CqtWxO3
n5M9lkzKJvH1VlER6F25q25Zhm1qqqErpCth47SMkmdBr0ofXlF9hKMvTF7VAP+g271qGJxdEqte
vbVNVkKnHFDIwOdGUnJrqDvfOoUj/lr5jeab2/QS9DHROlXc95CgTMtfKfMxrpJlZN+PWrGsrPfM
9OYOdoI55WthCkyg6M6cpGAFj22X7qlnWuNQ33rlsLbmPbfeesU+5NqPKyfdOZELnxZ1SCuhULrD
rRY2JxCCb0S734WtBUuNgtYFtys6q+U2ihyXll75GIVOQ7QgTvi1ogFrjV0tJVjWCUG/zblJ0hCB
ZF+QKoclCsxxB7t6AyHt7A/VKybcde9wRCad8xAJotq1zU8Zv6omvwjvf1SmZvyvjZ+z2vPvx89z
IdX3X/5PUf/pUrTf/4pIMX/9L1OogScEsYjIFG4NhsBfJCZ7rpIhD0O7JWMo6s8vQyj9mo6JjEQ5
NO61XytMLqcurdF/g1jQ5fYHFCayP/88g3LoUH1JM5tvA7rgv/8qDwRrTw0dnLW1QMnd6CK994Lg
rhUYBhTRFl1Z6zGB2hJmu1CYW3Ps9wRDdhbr/boyv4PIO9ohy94uocmqHjj01XiSzoQrOrJIa9Bk
G1QJPZdut4HBscO5xgzQnII++Citjmx1qxFF1j9qwsJ68zA0xSFM2cjqbXryKuMhc747Rx4KW11I
hrCcL7Zxnq/GpF/mprdAXV8aHLsLP+sJArtfTPu7YFJn8kNnEi94Wct7mqyXUQNqvgFtjx7VEYEJ
+g+3RTufzlbPs8J9cRBwa6c66lzyOA9WVfiSxl8FzwXXe7OGi5F8ZaN3DsmIJA4TOZD5KgTigIck
6gTpBLGRw5NmEunXVpE+LWPcF27vb4zubcLdCaJmX5U/eneOkXRMdVE8JeFQjQUumf6uDCiJoJjb
+aZCe1X47xbTmCoHmLjsaSwPjsKlTl6apFrlSO5GC4OufOtwzVOGhjPZ2CX8vrBLLIU9z6mgvsq3
lB5mOFALO78PfZ9v1bCMCYhrHGSwB/4DBIuhU8VrnbszfNg1xQqvXSLXFAqvKa9Cj0D765kdFJ3T
VsbyLlSvEIwPuMyXs9+Qh+DFSToMFONxips16I+1qqb72OWk4AqhXHEoK/9QoqmXbrjxw25JO9bK
K0zcLf6ZOvFjP9SXgMu/N1GITGXz6BjrFnYiVDcZTTcJFuZ2bjd37i3mFGL2aPrRpp4rVHEGp1qz
Kchf9wijJXyvkVNRZdnOZ+dJ7wmQ8nAzTPemNvJudEhu6JvOxhxjdEt4V67IYTFAli3dVSZojcOZ
OVTsOUmE+f3PGIp1HfQbg2R2iwxiRg9B5T77RMlrMkGVQdc66csAIYk2Z7qjtpSHnDoq34SVHDly
nrDAP/eNdhvQBAJy6S0siich6Ua35S0LlLVUPyHMCGqqmdfNneq0ZVw6P8pJtkhS16iSe8QLytG/
VfVezvYs54Lz7OoKQkNcH8SQny06/zJA3REpDl98FPxeWAfxxpgY909jAqD9KGEEtK7JErmJFzLG
RA+8vI8M3gzobVATjb3Ku+ihgaExJi6rXQPMs7NocODb2kcIFTrw8rvKkQunuefmus0HqlIJcyWi
ffZUvYAztQL+sPCCfGV77XvQmdA2unsTLWVRcHWs4+b/sXcmy21jW7p+Fcedw4G+GVRFlNiK6qhe
1gRBWzIaou+Bt6lhDWpQcR8hX+x+W41NUUop8zIHiorDwYk4aZsgNjb2Xnutf33/qcAyppXO8Ss4
8gd6YMzsuHerUWqbJ+0Qp6grASpgCem6t0GSHrSwckbdwNfGHKNnNJDN1ijCZRd0JuDOUS8zBnVC
FcymvrpHZRhnGRrqmnYlx5xYvME5EBJqjvOLouCxNa55kabQvcrePs5sMsOYRX2Pyui2zwmaEIFc
tSDKsc82Z+06PB28Ab/sbhEpWNzKOhEewUDn55xow+7U0NJjNchOoI+gOcWtRonnRq3cKvgf0fqV
aCMynT1KNQIf6ku+y3ENm6fzvjfG7gCMo+R2TZP/Jzd0kyi8LVWj3NZGdZCClJQcD1d7D64K/jjU
YJ2kQhINmoGyvSVaBVLvUDVRfxkwYMJUWeA7vNcbYPwQVcuyfNSZl4k4S2rOYY10bAgWtnafN8e5
6uHL0c6lIp+FvnFn2dLC8sL9rMumfuhOmu6b2WPIF1JW6DI6HjKShE02z6FkcxjvVq3dDBCao6np
N5dS4B8VRWvPZTu4sSL/uNByWGTdTyPILkJqc6qaHfYABG1Agr0gClYAyTFBBjFor8h8SBP46LRj
CxwhWMLBU4NJIUiFceUMe5IJKiQAY2jQXhZmZypwQz8HIRk2h2UfItNPD+2yRTlfQrd0J5EkMwj+
TAGWSI/0SQs8UUbXawmaYt5X87AzJ9ChV2x3w56m2LekF/BhAO8GjDFa01xG7+DQ/zDtiKyCcdQJ
fGOe6CcGi78D17HvGHs4jxjW41zFERX+oys4kFp358esYPAhCziRXkCdOpMgX5JkdWnD0IyAEnat
L1I/X3Zt8Qhl/pfA98OEoeibfjdiq+5f240opmKi0RH/9ndFkLqd5eBpLCRAymbOUP5KHtH+TTIm
KNsI12RF1x2YB7pGRzyR3O+KINAx2uQVRXlMNv6deE2zXzffAw8jWKNmSYryVc4QlSx2bzI7tTYw
X5sSt6C1xu6pLuKyvsry4rRM4hs6n45lrbrC03ya1MlMr9nLVS0/lMzkQhoohSRpee2yZ1edHo5M
H0eyrksXododeP56ZNFRAFL0NC+7EzpU66nu5kdOSL+yBi0xr24wLp1JrobnKpFeUcbnNQRXvQkP
0zg9j6p0Wg10EvI+k1kJin1MqQA96gKWpRSXOj5QdRBAI2zMGzezOPPncT11+vwYqmY1NuNCvm4U
OSI1RAfJWjYJuQKKOjqt3ozyjYnp5ULLoui7OjTKTEbPDzPWoaVPzq/ArFSjwRXdOeCR1bKnN6fp
VvD2r20YTYaVkG7CogUDh+5nFqzzqeSRABskMmByzFoaGxDkjYY0paWw7DVquaIQ1o5omsYyoafW
r9nn+iAWRTBCacmtAZidl0pJtmRYDmkLaTDxTqllYL2FtKc1JHCemAKTUmzUuZVIS9I3h4YZm+Sc
pGG/jsrL0pIv1shx3bQ8RfocTnRrfZeb9hxyRDpqAUJ2Ghonhyd40zVqdEhbjw7Gvm8FS0xGb5NA
/RkGTxoHHeVOq8QuKwju64LDJqHUEmbcMMGz/dJyh+u4JWVFn6aMv4O0bqeAuy7xvjur10ha3SYj
S4cy+SRc+924adPmDGOJbJ7ZVkRk5q7Hadev9weaTqa1aLfouqRl5ya2U6SQHdVz5WnvFdUZis9m
XEURlH/5AnUS4+wA4+0MkxMHTjca2aC9OADGmIQw7ZyUR23n1X3d2bf+gJBVTazzNNNu+qSnd05o
0UxjmKt0f5F0kiRarfp67FHy3dO87DJJzGhRAI3a803vtuItQKdukXfIUKNHRH/4w5yU6jANNOu7
q+bU44KD0Em/D60+hotFS65z3oe4gZmDP00oGacWwYqnWfemqCbHTntRucV0Xbg/A1FwrjvOILEH
rTfAzkqSvVlqrk9kck/YodJGyX8MhD41QZFi0NRZJJ4obRc8JKrdSRXfuKL8baUdmhaltSaDR/ZV
FMnlguq5KwrnsumcAdNGum9B9cuFQswN0yNVVNvzYT2JKb9X1KkODFGRlzAjGfBnwFeVSN+ibF+q
dNjVTnFIl9i1ayb7XkmFvxO1fqWlcVsX9X/erWaqFmY/Jv8IiCJFb2jqdGfWQjqgoiFwpUAifTUc
0iW19MFNkfhe//CF8KBIQ04T7Y1EbyCZ08YFZ+RielCn9GPm3cjI8IrMWvXCJpEF70unY8AekN+5
nkvXe+0dkiq7sIXgvBDSczlAhN65ERPCKtV7E6l6ncQ/M6oyEyIsPHbpaztqVemm7AP8H+22WfhK
r4xxRtRGeSaFhxCwuz2nVJUpuZLjiDmDx209jQ00WoE3tNNOKfxZ4tf9VMPlbi9p7bNA9dKRUTfl
yCJxSMx2WKj1rYgGR1ad3pLKbvaaDnvvMp53tQRuUcaHMHGcSxRHSwn0tySBhF1res9MRo8Wy8WY
Kv8PLXXG2oA2TeoJKCVcLSWU30VvzNsyv6xs/QpLjgpIjU2h26DpGcTG0rEjLOBKoLN2nK3wifvG
E8dyR/lJwWIW6pT/lZA8m46wI5v5qsqxG4BVpi6CWruOZIu68XCNbxNFADU+r2rlklr+MrXCk3Xo
TaNEy/fiIsPkj6PshC7VfZIECztzrlJJ4sjoV4SV2G9jxgIlgozkJPXNQ6dQFwr2FpST+svAQaZn
atmPhncCr+bjWneOQsNaDaG8bNr6VqVfZhpb6a2kt2e91+ELGsrhiG+8sUPC9XIwzlHAXj7s7f+K
gj6OgiCr/HkUNF/huXa06tPijcKpyT/9HQQp5Kw0m34FooyHPqannBV0KyqflCtlx6B09JDO2gyC
6G4SiiqyVttBEHpsclyyQu+U5ih/JwiiPLudtFKRQ1HSNRzVIEhTKdFuJq1iNyjkwq5LRCaaPek1
NSDD4QAWNO32OA/kbpKCRmFtu4izelqoYDiGpN1fB/WPYJ1KuDbRCpOZaH1d/ye0OpWO4+LaC4Z7
RWKLCq3oO5yNkyaLFm6kCRK+dFQV2jw05WqiK8GBrTTQS+FW9reJLmGcpAErUFgesGW99JNhn8LP
Yq3QQxJ7RzkuA9SkDjQXCuVgUAvkEATFskKX4PSQb7poprBrxCQbFc9c5MGAMtqYIv85hy55sG4M
9F/FflNY4zqAqBWy3+1lujH3iSua2oG12WMmNKwxA6BwfJWqQEX8wCZpk03dTF9aWXdQJ8qB1WSU
x5zush9CFiNDDrB7KvG5D+XbpFlTlrTppe5COIndoUnJZS/ptVNFpqhqZOqNwTl7PvgkUtZdxfqb
kODTW7x/MIk/N11jHz2HNGlt96p2AYPIvYEad2jdJV2cYEc80B5UmsYKLSOzyqnXi1Zuy7kekRLs
LbkcxWX/3bBiie6U9rIyZDTuEVbthYKEl9UQpJ5SLIKQ0q4ekRAIrGaOZuheT4L5EJmHdMvSl1mG
132ohSRvkp9qbIFJRN/r9la2n6Q2hQxPSsdh63pzOnggidbgZKSK9F4hS0dtq+9XOdUxX7WkeWnE
CQdUBXdcJ0LcpEj+tZPQl6x1PxW9PAlUWXTQWUeo2FIsrKRFXNjeeK31p4OfX7jUAYuhOtZL+ErM
B/qjokupQivaFeZB4SmnNOIcumnx3adfnNypnh20tLjzRGkcrkqaUfth6nQSMn2Tvpoil2dRpx4U
LgUA5OEtKc3ewSGPBu0Em3RAZsMFe99BaDMZLK3fd9ounBtVEc7ilqabdcKj6kv3Loh6GAj9WdHX
7aE9KMJvXTrvs0Y5qOUynyRmk08MpaSDJ5hInqbDGa7onfH9q8Eu5jAM90ORH3S0ayXwxoJd3nQD
ZN2EhE5VWyRXlWrkaO4k7rpphPJuJGM0tzf0TjTSO/uE3MH1muhEpdiie/YE3+tZ7cpzEptH9At9
77CrCj311LL6C/yFf+Z6eqLGzUIu6yMTeMxelqwBUyRYxJf7tRkt1RQ6l2HQupRPwzLZJ2EwrUM6
+yVl4ispfdsSxV9nMgTruaTCo6VonWHmErk+lVJBRkhI8/nHdtMg3WoWgdPOtRKLESKSKE6XNELd
0zU3J8jj1Wwnrqsf1WRFE729IB6FMZqPNMe4gdpy7BrQmlQSwhXbZoX5n9FZZ5Ck9gHcHuRlu9+b
GSXYaiRV63HlFfe1DJtGqQ5LubwjiQVNLT5IpfTQisIZ9JxRFaj3QerdY4d1KsfJtZbSHpAKZ28V
zlOytFw0D0F2qkD4DIf8pK6URUXvWqYYSyst93WnPpCp8AWOS/uJN107LY1M/X5G11wPvU3GtPEc
NUaGGYBP6IL1+JVbJbdrv8Wc9+GgYHJkkGzl0hRnCCLMZSVOFQbHi0ScM3wOHH2vmPO4JqTvyLIY
D+eSWhxRWnFYQbiY3LTiANNwkgnFkSbjbGNwxqksLHCLRLrgdHGqBvJhW1hHpateyOXgzWynzmbI
yJYOdGQXMTkClPpeH2q8q4OAZs4yWQ4ctnDYVsYV6lCwBBON41jbm5zL0gKhCdAViFAnUL2YORzi
mtxFcbrOV3Am8hE5ZBZznMdGje9fN4Ezs4Hm+6VzUvj9XNelZafQJWZZ16wTY7owb9MCG2u4EbiJ
XcE2PQ76wZ9oBSU+zqzf7VwyR7WfgL8l7xhYHKj8yllhlzJrNYN4kF4SH5kJWvPL0O5nUlHRgBDK
M1Dzc601r+hWv+XNm7GZWbwzdJVo3lHdW1TRpfPMhmLjyDBayri4q5QKcZ0a1D+DgvJ3uca/rFRJ
37HN2HR0IpwHdEZ5EVICh1BaNmXtYgh16ulBQ088mbPRUAlugQtOyydgnDr0yo19naaH2lDYGlBj
7rWcXUeqwBFvhB9vgBJfFZ/AVMo4eqGpojHaFJ6xm/t4uqZBNaoaVHe5RY9TYZxjv8MRpitv0jA7
daiCjSmR3b1/VUXUtF6qqnUsYCma0mWP0FbZwtE5SJRkCcvPiT6r9qNxOA1m8b46lufW/vtXUkkJ
vXulbaogTPSSVgY4nP5Ywqx4PsztsRWOYMZN+mnZ7GV7IzgNB7QRz6vjeJzNBg7r1+//CpJP7/2I
7WgJZFenJr5KO5UwHhqki0azT96/xCslG1RBwkSZjJRF0dLcepA6SIQGwy7In5QtMhpiJDIqSXf6
/lUeHsyrB/f7MpbgDG4UK/21RQtGhg90cghemJgrWwrj17E+9oK9ZiKPAZnA+vwuLev5R3P1jZhz
8xYtMcob1651bslJYBgmoF9Ge+0YMN96+v4NfjCMlkj+bVwDrT/n15Jh7GAx1z49OC7Cdhpo37/M
G6/d5q0ITMHmZWh/QxaScSslXfhzZxLtaQt/Hn8wJ15nKl/MCVHD3rxKljTQ1CVuRu33mvOJ1e9l
HxgevjVcNuVzmLnoJ/F0fnmFHgZAkPTcB0UoIcCrmmIUFB+8Pepbq8XmVbYefFBLtVl6Do3v8cTZ
y+7W8+/VCUSxmXmY39gn2qg7XoRzPEvnycwZv/+k3hrDzWtvrR+0WjTJoKKt8vBsUX8cOx62pEfv
X+Ot2bBxDWtrNsDQV7x2bUOF8CcEacqZvkdQddJ+MI6KeBrbL+/mdbbmg6k1ZVNZ3Es1ppXxEAsE
d3/gYvm+fFGM2jlom91ubOttCgJD7iWXCxqdQor0vpfOczSWdbqSULZHjf7B9T6YjtbWw5K9svMr
k+moVAvq6aPEvMn19Qcz4s2LmJrO8Zq9U3XEn28sES7MgYLaFyttdhAOZxlVVGP5/rgpYka/elIb
19gaODybipRGd8FxtvbMGafnKLqMaSUZYc2cBKP6orp0vq0/mCAfXXVrD4kxYFpXOldVDM6y6Ng6
9L7v39mb+zGRxq/R23pENmbEUi7RG6rOmrHPkWlfnRQnBqZQIyBN3/bKsX81Sib5eXnR3hVn62k4
e/8XvH+TIAdePj5aFPLYp797UtdnOE+NdbX64B7fjG5+36Mmb62KRchCGeWMo8ops6LQKfcTTQmW
UfYzw5ulkIjs1GqhI/B8/96sd6eNJm9NTUW127AXC6VsHVT+MdYloX8K5FD9YPv6YH5Sb3s5iHqQ
10NYMYg0PdG1GuwVF7iCjb2JNCLXP3aA4gIWf//m3nzvbLJOqgrzx5C3Vkm5Zkhp5mT7r2eerZCm
vV/HN7tdY2uFTAlYB83mGtSlqYeATbnLzA9e7jcfErhpmiI0kwbHrYfkoxjMzA4yiU13to+aNvKX
FWJTycaRfv/9+3lzsm9cS/yWjbWqUEHO9KDiyCUszWC9Jww2Hq7wr0zvh5legwn455leXHpJ9dIE
GCRe+kayV/zr38leQ6GuLbgXFgVl4VfwW6CoWMJyGY0iIhhYG78r3vZXi1KDScD/BkdD5yDA1iQ0
jaK15m8IFN+iwOuazvdwSAS+JH7d5hxyulhN+RUlZzXrRp9082rhzMJ5McLD5oN1Bfv51yuYA6VL
ExcDH/LKNqGxJDiDUjkxzfRS1UDesvi4iJ/zfale39gZLz71ZP5fVVqoDBE6ObKC4trs0nHa5u1C
QZbiK8qidLIrZ1BmADMhl5dzRwJyARD2YPCDdhH06+q8BM2YYYdZjTQcZ4TlYw9MCHQlmqAAM8NS
C0N807PLNhSNI8W3LlqPXMNBkWQ2YEBQzNfGrPfB0aocnHPtjpb6BVbFxV7eWIdDTr4r12Jz2gbt
ba5EEVUtzBvdpMfqj2K9rJ+vveAsNdwAvDflxaFBnGbcmzkKd623Jl7MEt6Y+UWtYDWT1+XcbABP
58lxk0T3LMLXcolJLTnhxjauiyRqxWgE41ZU7mkMlK9lUc2Hz3esRJk7gQa9XgRReDmUZQN1xD6T
yuzSoBtxz/PgPnphsa9mpTlXfWIzCaYFJLErL25m8tAcJpG5BB+P/TuGTo6iznwnv0mRI3QgFxNs
qDTADtMMwYLUrU+bAof4LBytETQ4sA7NhlOIUVF7inzpuLSMdkZ9+pum5YcwNpAwxPGsQCwhV8VV
TNkY+d2NkmWnCaKKWJbpQ9WOW8QWnH4Bi1GxqqhcIYiA5kAtK6pjhVZajI/pfD1Ti+KWzih5prvp
OdqEJUjVletaRzIVMjauqUXFLDdkQVSPT8KSAqrhaItS80/bTPvRUxiWerAglUO/RiZqcQ5FOZp7
FrBEsQKlWpeIup0h4fWiJSYiVozTaup7NnU+RxT8QlW5jqkAmr5yXfnZlafBikCBOM+c9WxN6TCi
hKiGw0+NkmLpet9sOV4ZTQbFe50m0zRVzYmb6BYoGuqSuMpfdRQqtQgbN1G5lLpw3xvC07JNkIcV
w0GUD2QWIKN5VBFF5TMUNdDBQGPvZesjJ4tgLlqXQQRKvNKMfFyHAqSSWj/TOMYxiTKrnhqHNmVX
h0zWKIdhNRpK88yCvyJQL6AqtDO9QaDXi7ot4vgWLDi1XENUdY0YWAO4HRWEby9UmfpwnCIqRjRG
UZg2u2ZRiUJxR8W4UtTqILbDHiGd9K0TiLT2AZYmsGmVAKhZmnQvC6SaIuBqDpQ1wxxwx/IupQ4N
Xdj0cx+lawOXzYLPxhWht0BsA7l7TBf6gaCtjaTSvx1gu8m496mdfjwkU5j/rVMetr5511pROca8
A6O4Ip9qdBQLKU88wc8UT187SvHKig5TGBaw4PED7AzMEmqQcxHouSgiR+bgTTtCXelMbZTMqiDV
WSDWaUzwp4Gg2MnRsLBM794QfDv8mZhXEO8wgmbcBQXPFTy8TpDxIhB5a74FlTHaaEXw81DNgcjA
XyFTIeupWA+A2qv6KNvTIN1YQPjWpX6Wu/JVLeh8ZKqXipwuMlM7iaB2Tda9fOc26o1mlTizwfir
VPg1gw47ow/Wl74AATae+z2EDNj63SnaxpvM5NWKjLgfh50yw3brFg6jP/a9shiHig5+1CQ9BlIQ
uc7SHeLrnG6fNCLbaSdkXE2l1fdMC4Wn0lb6gR1pSFzNEE+JSJ30g1HPLKc/69RCqvfyrJrlYXaQ
xPaJuta5adVvR3JEB9va+qb2YUHpPlz1sQJ/Bp0MgpBvqUfStw2vY3e9qmoA8aZLD5tutnPTDW70
roefa1G9Udd+OpHMHIreur72lfDaKvB219R+nK3x/UWLgh6zpO5nCt+ndVjoI3/AJqwXRUlDASQT
lOB9se4eZ7F1FPThcVym3ytfwkcgzzmj++G3wcRhAbQZCY8kLvZD1O4AFwI9uHYwFp4NldYeFhrM
PDtSrKOYLjKzDc3v/2uir6cIcryqVpOkotPztL4v+rP7so6q8jkeEX+6TDH5vUBm/f/zl97/oi/3
D1/62HHyI62TSvwCL0hfkM1MgqoXgdzDL3r4ue99QbTiB9d3tFIrzlfIS3QjG8TXERaHT/9dskCY
yKpNiEY8Jj6PIePG0PzZzb9/X4+j+P7fefHTV3fEoWPwqkXwo9qMRk2S/iDX/toAbH3LxgDYX2mT
URxUm7/uc3Mc0CzQkI8ukC6chw/nRUb8E43Dkw5V5LP/ylR4dyQMKhoIdd4cCWaEpal0vD+wZhmL
xwt+wpEgL7LrSNiWiQ8ZYpPHz9a7oXx9kraQgxEfzq6fc06QBNh1JNAzm8rDUX/ztbCUr7wVmoUh
0+MQfNrJsH3U/ZMV8s9fC+cremn0TPr2CilmAWoksjqPk4Sc46ecBUKctess4FyrIhlnu9mcBSyO
bByKoxvKrxflcw0BqQe0ZjsPAPfpWILxZf66z81xYGlEmEavB0jvh8+nWxDoD8UxEkUeBpG6Q+wr
0jG7Tgq2RWBlojb3YjDAo8isGFzx12B9rkkhBoMcDSaAsg6p1TFErmbXwQAky3IAEebhw1qwNSYY
wJMl0+zH5fLTRVPP3SykyHYdCdYKoLrq1nLJWgEVRwVb+jQEjxPw84UPxs7hg9gxDKYXWIvHz6vJ
IFs0ZqNp+OST4XFHe/Rq/HXeeX26eG/vFIIOnbt9eyTkr6CWFdQ0T3/h8T38hHNi5yiCY4ajAZbW
fh+nNhcI3g6bxQM58tPb8el2kOcF4h/YN4gnLfBZbEPis7V9mBQHoGaCNXkKrj9dZElMgUfGzqsE
M0IFMW7T3vcn4+BYmm5YtNc+fD7rwVP0K+62ZRBdUQ/RWQfeHAmiK7R2lBTUz/pSGI/PZqeFEr4H
5sG/VsqXWwbLA3UlimKUCB4+n3XzFDKqXScDUwHncRl07cPn1UjYzBOao55OXZ9xTiAQ/QcCbICB
HLnYNX7HjJtbBq8FSyimP9ZTvubTLZTPW8bOmyebI2wkUnS/TxQvRgLLBp0qs42k6eHzWZdKY+fo
2vpKG5SILZ/ulC/cGgmCKdWiq/NxKf2Mb4fomodtveM6YX9VLVDvQsP2YgTIW2sqEPjnufDpRoC8
taEItfqu6yTJBrKxyvYUEMsCBmMEm49T4LMeNUXFYdchYE1goxC5jK05QISmqvJzaPVZ14NX3Im/
nZy0vxKJkoRFMfPw2co7EDdYUMJ4HZ4mw2fdI4zH13SHCIpwWoGVofHmP3y2jhXsljA0SPt82hH4
B3L1tmySo1S3VwSF+NoyEVw9lbA+3SmbJVGzXmHz/vbLQMDEjkD0yPv+Yj1QvnLsJrRWH1fdT5Rf
EHcOE33XlZDJj6cEETP2n+LzehlAyquIleDxzz/dpvgUKgp7jV33BMy5dNMS7JsXc4D3nxQ9sryn
4/anPUH9A+uAw1LIoeHtBAsroa6QZ/pV3Px0y8HzZNj5LGl/Ncg+ysApf4VCW3PCEKwBBO+Pr8Xf
iBP+whrySypCA2109yASCe7Lt7Qkf/YXnmUSr//8SSKxf/dv/wcNyIu/JyQjj5f+LSH59xcp2gf1
wsYfPqsZHi7z9M+f7u/1lV9c6/mmnv/jPLgvVsUPv3/4g/7pVx6vYqQmQlYcrLz0y1l6V/zx3179
0mDn1x7w+4e9Iv3/Who+uM6X5f1dkX65uwdY8SPlYuWWcORxzd31SktkQSill6hJVlsXeIzwd73A
o+yFSxyvfqD8Wb2gxTJgj/qXXa9yuOKRxKtk6x6ekpy7fvu4XhXV/cvhearJ7vrVHzk5bCioXsz/
jT3mg4n0sQ5+92t8ec+u8p/4+rT847/Eu3DyI33xiDeW2V2fBO/2X/DA3vVm/qo/167XWfEy/PGf
m1P2eajYIHYdqvl9Id618stRUKz+xDCcHXnXyyxZiJvgzedNcLj7t9/dF6xH9y8W1udR4vyx6wWg
ZH/EXNzxKT9e4cG4PXj+vWI7fboJU3n+j29Cv//STvQXUd+73siKDW715aIIkuBudffl/Ok1ef79
mzdFRLXrk2G3uLr33ppYohD0D3z7f0TVyivY8N68BmH7rtf4mGS14xOZlNkqiIgKnn/r5iP4B96+
SfTl/D74/lZvlmhx2nV8JhHzqfyyDP74n7cegaC873qJ8Spcff/j/77QMj+9eKKFfNev31ulRf3j
rfGxOF3t+u3/MdRvjss/8HI9x8jPP/Jp4jzXk3b95XurYuUTR35ZFmkTJD9ehGVvSsR2veJ+cnef
3fM/Ce/zn172lRjr/cu+dTb5Jcl+fWJ5lpy/9c9ensbE3/gR3a+Kf/9/AAAA//8=</cx:binary>
              </cx:geoCache>
            </cx:geography>
          </cx:layoutPr>
          <cx:valueColors>
            <cx:minColor>
              <a:schemeClr val="accent1">
                <a:lumMod val="20000"/>
                <a:lumOff val="80000"/>
              </a:schemeClr>
            </cx:minColor>
            <cx:maxColor>
              <a:srgbClr val="305496"/>
            </cx:maxColor>
          </cx:valueColors>
        </cx:series>
      </cx:plotAreaRegion>
    </cx:plotArea>
  </cx:chart>
  <cx:spPr>
    <a:noFill/>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withinLinear" id="18">
  <a:schemeClr val="accent5"/>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Reversed" id="21">
  <a:schemeClr val="accent1"/>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Reversed" id="21">
  <a:schemeClr val="accent1"/>
</cs:colorStyle>
</file>

<file path=xl/charts/colors9.xml><?xml version="1.0" encoding="utf-8"?>
<cs:colorStyle xmlns:cs="http://schemas.microsoft.com/office/drawing/2012/chartStyle" xmlns:a="http://schemas.openxmlformats.org/drawingml/2006/main" meth="withinLinearReversed" id="25">
  <a:schemeClr val="accent5"/>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6.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9.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chart" Target="../charts/chart7.xml"/><Relationship Id="rId4" Type="http://schemas.openxmlformats.org/officeDocument/2006/relationships/image" Target="../media/image5.png"/></Relationships>
</file>

<file path=xl/drawings/_rels/drawing10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0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0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0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0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3.png"/><Relationship Id="rId1" Type="http://schemas.openxmlformats.org/officeDocument/2006/relationships/image" Target="../media/image22.png"/></Relationships>
</file>

<file path=xl/drawings/_rels/drawing10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3.png"/><Relationship Id="rId1" Type="http://schemas.openxmlformats.org/officeDocument/2006/relationships/image" Target="../media/image22.png"/></Relationships>
</file>

<file path=xl/drawings/_rels/drawing10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3.png"/><Relationship Id="rId1" Type="http://schemas.openxmlformats.org/officeDocument/2006/relationships/image" Target="../media/image22.png"/></Relationships>
</file>

<file path=xl/drawings/_rels/drawing10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3.png"/><Relationship Id="rId1" Type="http://schemas.openxmlformats.org/officeDocument/2006/relationships/image" Target="../media/image22.png"/></Relationships>
</file>

<file path=xl/drawings/_rels/drawing10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3.png"/><Relationship Id="rId1" Type="http://schemas.openxmlformats.org/officeDocument/2006/relationships/image" Target="../media/image24.png"/></Relationships>
</file>

<file path=xl/drawings/_rels/drawing10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3.png"/><Relationship Id="rId1" Type="http://schemas.openxmlformats.org/officeDocument/2006/relationships/image" Target="../media/image2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chart" Target="../charts/chart8.xml"/><Relationship Id="rId4" Type="http://schemas.openxmlformats.org/officeDocument/2006/relationships/image" Target="../media/image5.png"/></Relationships>
</file>

<file path=xl/drawings/_rels/drawing11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3.png"/><Relationship Id="rId1" Type="http://schemas.openxmlformats.org/officeDocument/2006/relationships/image" Target="../media/image2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chart" Target="../charts/chart9.xml"/><Relationship Id="rId4" Type="http://schemas.openxmlformats.org/officeDocument/2006/relationships/image" Target="../media/image5.png"/></Relationships>
</file>

<file path=xl/drawings/_rels/drawing1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chart" Target="../charts/chart10.xml"/><Relationship Id="rId4" Type="http://schemas.openxmlformats.org/officeDocument/2006/relationships/image" Target="../media/image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chart" Target="../charts/chart11.xml"/><Relationship Id="rId4" Type="http://schemas.openxmlformats.org/officeDocument/2006/relationships/image" Target="../media/image5.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9.png"/><Relationship Id="rId1" Type="http://schemas.openxmlformats.org/officeDocument/2006/relationships/chart" Target="../charts/chart12.xml"/><Relationship Id="rId5" Type="http://schemas.openxmlformats.org/officeDocument/2006/relationships/image" Target="../media/image5.png"/><Relationship Id="rId4" Type="http://schemas.openxmlformats.org/officeDocument/2006/relationships/image" Target="../media/image8.png"/></Relationships>
</file>

<file path=xl/drawings/_rels/drawing1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chart" Target="../charts/chart13.xml"/><Relationship Id="rId4" Type="http://schemas.openxmlformats.org/officeDocument/2006/relationships/image" Target="../media/image5.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0.png"/><Relationship Id="rId1" Type="http://schemas.openxmlformats.org/officeDocument/2006/relationships/chart" Target="../charts/chart14.xml"/><Relationship Id="rId5" Type="http://schemas.openxmlformats.org/officeDocument/2006/relationships/image" Target="../media/image8.png"/><Relationship Id="rId4" Type="http://schemas.openxmlformats.org/officeDocument/2006/relationships/image" Target="../media/image5.png"/></Relationships>
</file>

<file path=xl/drawings/_rels/drawing1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png"/><Relationship Id="rId1" Type="http://schemas.openxmlformats.org/officeDocument/2006/relationships/chart" Target="../charts/chart15.xml"/><Relationship Id="rId4" Type="http://schemas.openxmlformats.org/officeDocument/2006/relationships/image" Target="../media/image8.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chart" Target="../charts/chart16.xml"/><Relationship Id="rId4" Type="http://schemas.openxmlformats.org/officeDocument/2006/relationships/image" Target="../media/image5.png"/></Relationships>
</file>

<file path=xl/drawings/_rels/drawing2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25.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image" Target="../media/image12.png"/><Relationship Id="rId1" Type="http://schemas.openxmlformats.org/officeDocument/2006/relationships/image" Target="../media/image11.png"/></Relationships>
</file>

<file path=xl/drawings/_rels/drawing2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chart" Target="../charts/chart18.xml"/></Relationships>
</file>

<file path=xl/drawings/_rels/drawing2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3.png"/></Relationships>
</file>

<file path=xl/drawings/_rels/drawing3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3.png"/></Relationships>
</file>

<file path=xl/drawings/_rels/drawing3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3.png"/></Relationships>
</file>

<file path=xl/drawings/_rels/drawing3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3.png"/></Relationships>
</file>

<file path=xl/drawings/_rels/drawing3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3.png"/></Relationships>
</file>

<file path=xl/drawings/_rels/drawing3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chart" Target="../charts/chart19.xml"/><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chart" Target="../charts/chart1.xml"/><Relationship Id="rId4" Type="http://schemas.openxmlformats.org/officeDocument/2006/relationships/image" Target="../media/image5.png"/></Relationships>
</file>

<file path=xl/drawings/_rels/drawing4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8.png"/><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png"/><Relationship Id="rId1" Type="http://schemas.openxmlformats.org/officeDocument/2006/relationships/chart" Target="../charts/chart20.xml"/></Relationships>
</file>

<file path=xl/drawings/_rels/drawing4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chart" Target="../charts/chart2.xml"/><Relationship Id="rId4" Type="http://schemas.openxmlformats.org/officeDocument/2006/relationships/image" Target="../media/image7.png"/></Relationships>
</file>

<file path=xl/drawings/_rels/drawing50.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png"/><Relationship Id="rId1" Type="http://schemas.openxmlformats.org/officeDocument/2006/relationships/image" Target="../media/image14.png"/></Relationships>
</file>

<file path=xl/drawings/_rels/drawing51.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png"/><Relationship Id="rId1" Type="http://schemas.openxmlformats.org/officeDocument/2006/relationships/image" Target="../media/image14.png"/></Relationships>
</file>

<file path=xl/drawings/_rels/drawing5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microsoft.com/office/2014/relationships/chartEx" Target="../charts/chartEx1.xml"/></Relationships>
</file>

<file path=xl/drawings/_rels/drawing5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2.png"/><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2.png"/><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2.png"/><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5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5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59.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png"/><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chart" Target="../charts/chart3.xml"/><Relationship Id="rId4" Type="http://schemas.openxmlformats.org/officeDocument/2006/relationships/image" Target="../media/image5.png"/></Relationships>
</file>

<file path=xl/drawings/_rels/drawing6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6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6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6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6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6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6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chart" Target="../charts/chart21.xml"/></Relationships>
</file>

<file path=xl/drawings/_rels/drawing6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6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chart" Target="../charts/chart22.xml"/></Relationships>
</file>

<file path=xl/drawings/_rels/drawing6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chart" Target="../charts/chart4.xml"/><Relationship Id="rId4" Type="http://schemas.openxmlformats.org/officeDocument/2006/relationships/image" Target="../media/image5.png"/></Relationships>
</file>

<file path=xl/drawings/_rels/drawing7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7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chart" Target="../charts/chart23.xml"/></Relationships>
</file>

<file path=xl/drawings/_rels/drawing7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7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7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7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7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7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7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7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chart" Target="../charts/chart5.xml"/><Relationship Id="rId4" Type="http://schemas.openxmlformats.org/officeDocument/2006/relationships/image" Target="../media/image5.png"/></Relationships>
</file>

<file path=xl/drawings/_rels/drawing8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9.png"/><Relationship Id="rId1" Type="http://schemas.openxmlformats.org/officeDocument/2006/relationships/image" Target="../media/image18.png"/></Relationships>
</file>

<file path=xl/drawings/_rels/drawing8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9.png"/><Relationship Id="rId1" Type="http://schemas.openxmlformats.org/officeDocument/2006/relationships/image" Target="../media/image20.png"/></Relationships>
</file>

<file path=xl/drawings/_rels/drawing8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9.png"/><Relationship Id="rId1" Type="http://schemas.openxmlformats.org/officeDocument/2006/relationships/image" Target="../media/image21.png"/></Relationships>
</file>

<file path=xl/drawings/_rels/drawing8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8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9.png"/><Relationship Id="rId1" Type="http://schemas.openxmlformats.org/officeDocument/2006/relationships/image" Target="../media/image14.png"/></Relationships>
</file>

<file path=xl/drawings/_rels/drawing8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9.png"/><Relationship Id="rId1" Type="http://schemas.openxmlformats.org/officeDocument/2006/relationships/image" Target="../media/image14.png"/></Relationships>
</file>

<file path=xl/drawings/_rels/drawing8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9.png"/><Relationship Id="rId1" Type="http://schemas.openxmlformats.org/officeDocument/2006/relationships/image" Target="../media/image14.png"/></Relationships>
</file>

<file path=xl/drawings/_rels/drawing8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8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9.png"/><Relationship Id="rId1" Type="http://schemas.openxmlformats.org/officeDocument/2006/relationships/image" Target="../media/image14.png"/></Relationships>
</file>

<file path=xl/drawings/_rels/drawing8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9.png"/><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chart" Target="../charts/chart6.xml"/><Relationship Id="rId4" Type="http://schemas.openxmlformats.org/officeDocument/2006/relationships/image" Target="../media/image5.png"/></Relationships>
</file>

<file path=xl/drawings/_rels/drawing90.xml.rels><?xml version="1.0" encoding="UTF-8" standalone="yes"?>
<Relationships xmlns="http://schemas.openxmlformats.org/package/2006/relationships"><Relationship Id="rId1" Type="http://schemas.microsoft.com/office/2014/relationships/chartEx" Target="../charts/chartEx2.xml"/></Relationships>
</file>

<file path=xl/drawings/_rels/drawing9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9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9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9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9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9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9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9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381000</xdr:colOff>
      <xdr:row>0</xdr:row>
      <xdr:rowOff>133349</xdr:rowOff>
    </xdr:from>
    <xdr:to>
      <xdr:col>1</xdr:col>
      <xdr:colOff>1104900</xdr:colOff>
      <xdr:row>5</xdr:row>
      <xdr:rowOff>0</xdr:rowOff>
    </xdr:to>
    <xdr:pic>
      <xdr:nvPicPr>
        <xdr:cNvPr id="2" name="Imagen 1">
          <a:extLst>
            <a:ext uri="{FF2B5EF4-FFF2-40B4-BE49-F238E27FC236}">
              <a16:creationId xmlns:a16="http://schemas.microsoft.com/office/drawing/2014/main" id="{D9DA798B-5AF5-49A4-BA18-7A626ED7469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381000" y="133349"/>
          <a:ext cx="1495425" cy="819151"/>
        </a:xfrm>
        <a:prstGeom prst="rect">
          <a:avLst/>
        </a:prstGeom>
      </xdr:spPr>
    </xdr:pic>
    <xdr:clientData/>
  </xdr:twoCellAnchor>
  <xdr:twoCellAnchor editAs="oneCell">
    <xdr:from>
      <xdr:col>8</xdr:col>
      <xdr:colOff>657225</xdr:colOff>
      <xdr:row>0</xdr:row>
      <xdr:rowOff>123825</xdr:rowOff>
    </xdr:from>
    <xdr:to>
      <xdr:col>9</xdr:col>
      <xdr:colOff>859612</xdr:colOff>
      <xdr:row>4</xdr:row>
      <xdr:rowOff>92695</xdr:rowOff>
    </xdr:to>
    <xdr:pic>
      <xdr:nvPicPr>
        <xdr:cNvPr id="3" name="Imagen 2">
          <a:extLst>
            <a:ext uri="{FF2B5EF4-FFF2-40B4-BE49-F238E27FC236}">
              <a16:creationId xmlns:a16="http://schemas.microsoft.com/office/drawing/2014/main" id="{B03E41E8-060A-4CDB-A4FF-5DC37478A3CB}"/>
            </a:ext>
          </a:extLst>
        </xdr:cNvPr>
        <xdr:cNvPicPr>
          <a:picLocks noChangeAspect="1"/>
        </xdr:cNvPicPr>
      </xdr:nvPicPr>
      <xdr:blipFill>
        <a:blip xmlns:r="http://schemas.openxmlformats.org/officeDocument/2006/relationships" r:embed="rId2"/>
        <a:stretch>
          <a:fillRect/>
        </a:stretch>
      </xdr:blipFill>
      <xdr:spPr>
        <a:xfrm>
          <a:off x="10458450" y="123825"/>
          <a:ext cx="1259662" cy="73087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15240</xdr:colOff>
      <xdr:row>11</xdr:row>
      <xdr:rowOff>111440</xdr:rowOff>
    </xdr:from>
    <xdr:to>
      <xdr:col>11</xdr:col>
      <xdr:colOff>95249</xdr:colOff>
      <xdr:row>34</xdr:row>
      <xdr:rowOff>296334</xdr:rowOff>
    </xdr:to>
    <xdr:graphicFrame macro="">
      <xdr:nvGraphicFramePr>
        <xdr:cNvPr id="2" name="Gráfico 1">
          <a:extLst>
            <a:ext uri="{FF2B5EF4-FFF2-40B4-BE49-F238E27FC236}">
              <a16:creationId xmlns:a16="http://schemas.microsoft.com/office/drawing/2014/main" id="{3D6FE0F1-41AC-459C-A5E4-F37FF21A39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15876</xdr:rowOff>
    </xdr:from>
    <xdr:ext cx="222250" cy="1000124"/>
    <xdr:pic>
      <xdr:nvPicPr>
        <xdr:cNvPr id="3" name="Imagen 2">
          <a:extLst>
            <a:ext uri="{FF2B5EF4-FFF2-40B4-BE49-F238E27FC236}">
              <a16:creationId xmlns:a16="http://schemas.microsoft.com/office/drawing/2014/main" id="{AD9A431D-4EB9-4978-8EA7-79899D1C758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87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319576</xdr:colOff>
      <xdr:row>0</xdr:row>
      <xdr:rowOff>33581</xdr:rowOff>
    </xdr:from>
    <xdr:ext cx="1513311" cy="642694"/>
    <xdr:pic>
      <xdr:nvPicPr>
        <xdr:cNvPr id="4" name="Imagen 3">
          <a:extLst>
            <a:ext uri="{FF2B5EF4-FFF2-40B4-BE49-F238E27FC236}">
              <a16:creationId xmlns:a16="http://schemas.microsoft.com/office/drawing/2014/main" id="{BD956F55-3053-4C40-933B-16957D05DFD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77576" y="33581"/>
          <a:ext cx="1513311" cy="642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475934</xdr:colOff>
      <xdr:row>0</xdr:row>
      <xdr:rowOff>0</xdr:rowOff>
    </xdr:from>
    <xdr:to>
      <xdr:col>2</xdr:col>
      <xdr:colOff>304800</xdr:colOff>
      <xdr:row>4</xdr:row>
      <xdr:rowOff>130346</xdr:rowOff>
    </xdr:to>
    <xdr:pic>
      <xdr:nvPicPr>
        <xdr:cNvPr id="5" name="Picture 4">
          <a:extLst>
            <a:ext uri="{FF2B5EF4-FFF2-40B4-BE49-F238E27FC236}">
              <a16:creationId xmlns:a16="http://schemas.microsoft.com/office/drawing/2014/main" id="{75353503-175C-4B49-A88E-08958AEB88E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75934" y="0"/>
          <a:ext cx="1352866" cy="892346"/>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8</xdr:col>
      <xdr:colOff>571980</xdr:colOff>
      <xdr:row>0</xdr:row>
      <xdr:rowOff>104775</xdr:rowOff>
    </xdr:from>
    <xdr:to>
      <xdr:col>9</xdr:col>
      <xdr:colOff>698375</xdr:colOff>
      <xdr:row>4</xdr:row>
      <xdr:rowOff>85432</xdr:rowOff>
    </xdr:to>
    <xdr:pic>
      <xdr:nvPicPr>
        <xdr:cNvPr id="2" name="Imagen 1">
          <a:extLst>
            <a:ext uri="{FF2B5EF4-FFF2-40B4-BE49-F238E27FC236}">
              <a16:creationId xmlns:a16="http://schemas.microsoft.com/office/drawing/2014/main" id="{53E599E6-98C1-4120-9D85-0764091ECA95}"/>
            </a:ext>
          </a:extLst>
        </xdr:cNvPr>
        <xdr:cNvPicPr>
          <a:picLocks noChangeAspect="1"/>
        </xdr:cNvPicPr>
      </xdr:nvPicPr>
      <xdr:blipFill>
        <a:blip xmlns:r="http://schemas.openxmlformats.org/officeDocument/2006/relationships" r:embed="rId1"/>
        <a:stretch>
          <a:fillRect/>
        </a:stretch>
      </xdr:blipFill>
      <xdr:spPr>
        <a:xfrm>
          <a:off x="10649430" y="104775"/>
          <a:ext cx="1659920" cy="742657"/>
        </a:xfrm>
        <a:prstGeom prst="rect">
          <a:avLst/>
        </a:prstGeom>
      </xdr:spPr>
    </xdr:pic>
    <xdr:clientData/>
  </xdr:twoCellAnchor>
  <xdr:twoCellAnchor editAs="oneCell">
    <xdr:from>
      <xdr:col>0</xdr:col>
      <xdr:colOff>455083</xdr:colOff>
      <xdr:row>0</xdr:row>
      <xdr:rowOff>0</xdr:rowOff>
    </xdr:from>
    <xdr:to>
      <xdr:col>2</xdr:col>
      <xdr:colOff>796049</xdr:colOff>
      <xdr:row>5</xdr:row>
      <xdr:rowOff>15679</xdr:rowOff>
    </xdr:to>
    <xdr:pic>
      <xdr:nvPicPr>
        <xdr:cNvPr id="3" name="Imagen 2">
          <a:extLst>
            <a:ext uri="{FF2B5EF4-FFF2-40B4-BE49-F238E27FC236}">
              <a16:creationId xmlns:a16="http://schemas.microsoft.com/office/drawing/2014/main" id="{7AC8F2E7-81AA-496E-A481-15B10067B8F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455083" y="0"/>
          <a:ext cx="1864966" cy="968179"/>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8</xdr:col>
      <xdr:colOff>571980</xdr:colOff>
      <xdr:row>0</xdr:row>
      <xdr:rowOff>104775</xdr:rowOff>
    </xdr:from>
    <xdr:to>
      <xdr:col>10</xdr:col>
      <xdr:colOff>60200</xdr:colOff>
      <xdr:row>4</xdr:row>
      <xdr:rowOff>85432</xdr:rowOff>
    </xdr:to>
    <xdr:pic>
      <xdr:nvPicPr>
        <xdr:cNvPr id="2" name="Imagen 1">
          <a:extLst>
            <a:ext uri="{FF2B5EF4-FFF2-40B4-BE49-F238E27FC236}">
              <a16:creationId xmlns:a16="http://schemas.microsoft.com/office/drawing/2014/main" id="{DECE6E38-5835-42E6-B93D-14CFD99345AC}"/>
            </a:ext>
          </a:extLst>
        </xdr:cNvPr>
        <xdr:cNvPicPr>
          <a:picLocks noChangeAspect="1"/>
        </xdr:cNvPicPr>
      </xdr:nvPicPr>
      <xdr:blipFill>
        <a:blip xmlns:r="http://schemas.openxmlformats.org/officeDocument/2006/relationships" r:embed="rId1"/>
        <a:stretch>
          <a:fillRect/>
        </a:stretch>
      </xdr:blipFill>
      <xdr:spPr>
        <a:xfrm>
          <a:off x="10649430" y="104775"/>
          <a:ext cx="1659920" cy="742657"/>
        </a:xfrm>
        <a:prstGeom prst="rect">
          <a:avLst/>
        </a:prstGeom>
      </xdr:spPr>
    </xdr:pic>
    <xdr:clientData/>
  </xdr:twoCellAnchor>
  <xdr:twoCellAnchor editAs="oneCell">
    <xdr:from>
      <xdr:col>0</xdr:col>
      <xdr:colOff>131233</xdr:colOff>
      <xdr:row>0</xdr:row>
      <xdr:rowOff>0</xdr:rowOff>
    </xdr:from>
    <xdr:to>
      <xdr:col>1</xdr:col>
      <xdr:colOff>1234199</xdr:colOff>
      <xdr:row>5</xdr:row>
      <xdr:rowOff>15679</xdr:rowOff>
    </xdr:to>
    <xdr:pic>
      <xdr:nvPicPr>
        <xdr:cNvPr id="3" name="Imagen 2">
          <a:extLst>
            <a:ext uri="{FF2B5EF4-FFF2-40B4-BE49-F238E27FC236}">
              <a16:creationId xmlns:a16="http://schemas.microsoft.com/office/drawing/2014/main" id="{4D3A9596-7807-461E-9127-F2A8D197373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131233" y="0"/>
          <a:ext cx="1864966" cy="968179"/>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5</xdr:col>
      <xdr:colOff>219555</xdr:colOff>
      <xdr:row>0</xdr:row>
      <xdr:rowOff>95250</xdr:rowOff>
    </xdr:from>
    <xdr:to>
      <xdr:col>6</xdr:col>
      <xdr:colOff>345950</xdr:colOff>
      <xdr:row>5</xdr:row>
      <xdr:rowOff>28282</xdr:rowOff>
    </xdr:to>
    <xdr:pic>
      <xdr:nvPicPr>
        <xdr:cNvPr id="2" name="Imagen 1">
          <a:extLst>
            <a:ext uri="{FF2B5EF4-FFF2-40B4-BE49-F238E27FC236}">
              <a16:creationId xmlns:a16="http://schemas.microsoft.com/office/drawing/2014/main" id="{C2192E6B-3382-483D-8BA3-C92119285610}"/>
            </a:ext>
          </a:extLst>
        </xdr:cNvPr>
        <xdr:cNvPicPr>
          <a:picLocks noChangeAspect="1"/>
        </xdr:cNvPicPr>
      </xdr:nvPicPr>
      <xdr:blipFill>
        <a:blip xmlns:r="http://schemas.openxmlformats.org/officeDocument/2006/relationships" r:embed="rId1"/>
        <a:stretch>
          <a:fillRect/>
        </a:stretch>
      </xdr:blipFill>
      <xdr:spPr>
        <a:xfrm>
          <a:off x="7944330" y="95250"/>
          <a:ext cx="1659920" cy="885532"/>
        </a:xfrm>
        <a:prstGeom prst="rect">
          <a:avLst/>
        </a:prstGeom>
      </xdr:spPr>
    </xdr:pic>
    <xdr:clientData/>
  </xdr:twoCellAnchor>
  <xdr:twoCellAnchor editAs="oneCell">
    <xdr:from>
      <xdr:col>0</xdr:col>
      <xdr:colOff>26458</xdr:colOff>
      <xdr:row>0</xdr:row>
      <xdr:rowOff>0</xdr:rowOff>
    </xdr:from>
    <xdr:to>
      <xdr:col>1</xdr:col>
      <xdr:colOff>1129424</xdr:colOff>
      <xdr:row>5</xdr:row>
      <xdr:rowOff>158554</xdr:rowOff>
    </xdr:to>
    <xdr:pic>
      <xdr:nvPicPr>
        <xdr:cNvPr id="3" name="Imagen 2">
          <a:extLst>
            <a:ext uri="{FF2B5EF4-FFF2-40B4-BE49-F238E27FC236}">
              <a16:creationId xmlns:a16="http://schemas.microsoft.com/office/drawing/2014/main" id="{A248C86F-D77B-40EE-96D7-7AE1294154D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26458" y="0"/>
          <a:ext cx="1864966" cy="1111054"/>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9</xdr:col>
      <xdr:colOff>60805</xdr:colOff>
      <xdr:row>0</xdr:row>
      <xdr:rowOff>127000</xdr:rowOff>
    </xdr:from>
    <xdr:to>
      <xdr:col>10</xdr:col>
      <xdr:colOff>186141</xdr:colOff>
      <xdr:row>5</xdr:row>
      <xdr:rowOff>60032</xdr:rowOff>
    </xdr:to>
    <xdr:pic>
      <xdr:nvPicPr>
        <xdr:cNvPr id="2" name="Imagen 1">
          <a:extLst>
            <a:ext uri="{FF2B5EF4-FFF2-40B4-BE49-F238E27FC236}">
              <a16:creationId xmlns:a16="http://schemas.microsoft.com/office/drawing/2014/main" id="{9AFFC183-C46E-4493-9735-FD4392AAC227}"/>
            </a:ext>
          </a:extLst>
        </xdr:cNvPr>
        <xdr:cNvPicPr>
          <a:picLocks noChangeAspect="1"/>
        </xdr:cNvPicPr>
      </xdr:nvPicPr>
      <xdr:blipFill>
        <a:blip xmlns:r="http://schemas.openxmlformats.org/officeDocument/2006/relationships" r:embed="rId1"/>
        <a:stretch>
          <a:fillRect/>
        </a:stretch>
      </xdr:blipFill>
      <xdr:spPr>
        <a:xfrm>
          <a:off x="10995505" y="127000"/>
          <a:ext cx="1658861" cy="885532"/>
        </a:xfrm>
        <a:prstGeom prst="rect">
          <a:avLst/>
        </a:prstGeom>
      </xdr:spPr>
    </xdr:pic>
    <xdr:clientData/>
  </xdr:twoCellAnchor>
  <xdr:twoCellAnchor editAs="oneCell">
    <xdr:from>
      <xdr:col>3</xdr:col>
      <xdr:colOff>26458</xdr:colOff>
      <xdr:row>0</xdr:row>
      <xdr:rowOff>0</xdr:rowOff>
    </xdr:from>
    <xdr:to>
      <xdr:col>4</xdr:col>
      <xdr:colOff>1058333</xdr:colOff>
      <xdr:row>5</xdr:row>
      <xdr:rowOff>116202</xdr:rowOff>
    </xdr:to>
    <xdr:pic>
      <xdr:nvPicPr>
        <xdr:cNvPr id="3" name="Imagen 2">
          <a:extLst>
            <a:ext uri="{FF2B5EF4-FFF2-40B4-BE49-F238E27FC236}">
              <a16:creationId xmlns:a16="http://schemas.microsoft.com/office/drawing/2014/main" id="{2D8DA834-DF46-411C-B082-34B67DFC7BD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2312458" y="0"/>
          <a:ext cx="1793875" cy="1068702"/>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6</xdr:col>
      <xdr:colOff>511803</xdr:colOff>
      <xdr:row>2</xdr:row>
      <xdr:rowOff>10702</xdr:rowOff>
    </xdr:from>
    <xdr:to>
      <xdr:col>8</xdr:col>
      <xdr:colOff>434531</xdr:colOff>
      <xdr:row>6</xdr:row>
      <xdr:rowOff>16621</xdr:rowOff>
    </xdr:to>
    <xdr:pic>
      <xdr:nvPicPr>
        <xdr:cNvPr id="2" name="Imagen 1">
          <a:extLst>
            <a:ext uri="{FF2B5EF4-FFF2-40B4-BE49-F238E27FC236}">
              <a16:creationId xmlns:a16="http://schemas.microsoft.com/office/drawing/2014/main" id="{5A34314B-8A1B-4835-97AF-30730406FB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98928" y="391702"/>
          <a:ext cx="1637228" cy="7774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14512</xdr:colOff>
      <xdr:row>0</xdr:row>
      <xdr:rowOff>0</xdr:rowOff>
    </xdr:from>
    <xdr:to>
      <xdr:col>0</xdr:col>
      <xdr:colOff>438792</xdr:colOff>
      <xdr:row>5</xdr:row>
      <xdr:rowOff>18772</xdr:rowOff>
    </xdr:to>
    <xdr:pic>
      <xdr:nvPicPr>
        <xdr:cNvPr id="3" name="Imagen 2">
          <a:extLst>
            <a:ext uri="{FF2B5EF4-FFF2-40B4-BE49-F238E27FC236}">
              <a16:creationId xmlns:a16="http://schemas.microsoft.com/office/drawing/2014/main" id="{8E365440-7EBA-4166-8374-B76B57AF27B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512" y="0"/>
          <a:ext cx="424280" cy="971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522313</xdr:colOff>
      <xdr:row>1</xdr:row>
      <xdr:rowOff>85619</xdr:rowOff>
    </xdr:from>
    <xdr:to>
      <xdr:col>3</xdr:col>
      <xdr:colOff>1006604</xdr:colOff>
      <xdr:row>6</xdr:row>
      <xdr:rowOff>186926</xdr:rowOff>
    </xdr:to>
    <xdr:pic>
      <xdr:nvPicPr>
        <xdr:cNvPr id="4" name="Imagen 3">
          <a:extLst>
            <a:ext uri="{FF2B5EF4-FFF2-40B4-BE49-F238E27FC236}">
              <a16:creationId xmlns:a16="http://schemas.microsoft.com/office/drawing/2014/main" id="{9DBD12F2-F97D-4BF3-86DB-669471C14364}"/>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1051"/>
        <a:stretch>
          <a:fillRect/>
        </a:stretch>
      </xdr:blipFill>
      <xdr:spPr>
        <a:xfrm>
          <a:off x="1284313" y="276119"/>
          <a:ext cx="2008291" cy="1063332"/>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7</xdr:col>
      <xdr:colOff>511803</xdr:colOff>
      <xdr:row>2</xdr:row>
      <xdr:rowOff>10702</xdr:rowOff>
    </xdr:from>
    <xdr:to>
      <xdr:col>8</xdr:col>
      <xdr:colOff>1011785</xdr:colOff>
      <xdr:row>6</xdr:row>
      <xdr:rowOff>20431</xdr:rowOff>
    </xdr:to>
    <xdr:pic>
      <xdr:nvPicPr>
        <xdr:cNvPr id="2" name="Imagen 1">
          <a:extLst>
            <a:ext uri="{FF2B5EF4-FFF2-40B4-BE49-F238E27FC236}">
              <a16:creationId xmlns:a16="http://schemas.microsoft.com/office/drawing/2014/main" id="{A56CB297-091A-430E-B0D8-C1691A5489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161128" y="391702"/>
          <a:ext cx="1642982" cy="7812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14512</xdr:colOff>
      <xdr:row>0</xdr:row>
      <xdr:rowOff>0</xdr:rowOff>
    </xdr:from>
    <xdr:to>
      <xdr:col>0</xdr:col>
      <xdr:colOff>434982</xdr:colOff>
      <xdr:row>5</xdr:row>
      <xdr:rowOff>22582</xdr:rowOff>
    </xdr:to>
    <xdr:pic>
      <xdr:nvPicPr>
        <xdr:cNvPr id="3" name="Imagen 2">
          <a:extLst>
            <a:ext uri="{FF2B5EF4-FFF2-40B4-BE49-F238E27FC236}">
              <a16:creationId xmlns:a16="http://schemas.microsoft.com/office/drawing/2014/main" id="{1089A9A2-0E7E-46E0-967E-656CFBD804D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512" y="0"/>
          <a:ext cx="420470" cy="975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748393</xdr:colOff>
      <xdr:row>1</xdr:row>
      <xdr:rowOff>136071</xdr:rowOff>
    </xdr:from>
    <xdr:to>
      <xdr:col>3</xdr:col>
      <xdr:colOff>1236378</xdr:colOff>
      <xdr:row>7</xdr:row>
      <xdr:rowOff>60308</xdr:rowOff>
    </xdr:to>
    <xdr:pic>
      <xdr:nvPicPr>
        <xdr:cNvPr id="4" name="Imagen 3">
          <a:extLst>
            <a:ext uri="{FF2B5EF4-FFF2-40B4-BE49-F238E27FC236}">
              <a16:creationId xmlns:a16="http://schemas.microsoft.com/office/drawing/2014/main" id="{082B4A24-05EC-4571-AAE0-E829C5E4BBA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1051"/>
        <a:stretch>
          <a:fillRect/>
        </a:stretch>
      </xdr:blipFill>
      <xdr:spPr>
        <a:xfrm>
          <a:off x="1510393" y="326571"/>
          <a:ext cx="2011985" cy="1086287"/>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5</xdr:col>
      <xdr:colOff>105247</xdr:colOff>
      <xdr:row>2</xdr:row>
      <xdr:rowOff>128451</xdr:rowOff>
    </xdr:from>
    <xdr:to>
      <xdr:col>6</xdr:col>
      <xdr:colOff>817366</xdr:colOff>
      <xdr:row>6</xdr:row>
      <xdr:rowOff>130356</xdr:rowOff>
    </xdr:to>
    <xdr:pic>
      <xdr:nvPicPr>
        <xdr:cNvPr id="2" name="Imagen 1">
          <a:extLst>
            <a:ext uri="{FF2B5EF4-FFF2-40B4-BE49-F238E27FC236}">
              <a16:creationId xmlns:a16="http://schemas.microsoft.com/office/drawing/2014/main" id="{6A83D242-6C0A-447C-AA48-04AA26E2D4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20947" y="509451"/>
          <a:ext cx="1778919" cy="773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435710</xdr:colOff>
      <xdr:row>5</xdr:row>
      <xdr:rowOff>35018</xdr:rowOff>
    </xdr:to>
    <xdr:pic>
      <xdr:nvPicPr>
        <xdr:cNvPr id="3" name="Imagen 2">
          <a:extLst>
            <a:ext uri="{FF2B5EF4-FFF2-40B4-BE49-F238E27FC236}">
              <a16:creationId xmlns:a16="http://schemas.microsoft.com/office/drawing/2014/main" id="{FA7F0F9A-EEE5-4E34-B6C7-B66D0C12918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435710" cy="987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517072</xdr:colOff>
      <xdr:row>1</xdr:row>
      <xdr:rowOff>81642</xdr:rowOff>
    </xdr:from>
    <xdr:to>
      <xdr:col>1</xdr:col>
      <xdr:colOff>1811144</xdr:colOff>
      <xdr:row>7</xdr:row>
      <xdr:rowOff>19214</xdr:rowOff>
    </xdr:to>
    <xdr:pic>
      <xdr:nvPicPr>
        <xdr:cNvPr id="4" name="Imagen 3">
          <a:extLst>
            <a:ext uri="{FF2B5EF4-FFF2-40B4-BE49-F238E27FC236}">
              <a16:creationId xmlns:a16="http://schemas.microsoft.com/office/drawing/2014/main" id="{D3A61F9E-3ECB-4ACA-AF4B-EADD2E942082}"/>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1051"/>
        <a:stretch>
          <a:fillRect/>
        </a:stretch>
      </xdr:blipFill>
      <xdr:spPr>
        <a:xfrm>
          <a:off x="517072" y="272142"/>
          <a:ext cx="2056072" cy="1099622"/>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6</xdr:col>
      <xdr:colOff>784467</xdr:colOff>
      <xdr:row>2</xdr:row>
      <xdr:rowOff>163362</xdr:rowOff>
    </xdr:from>
    <xdr:to>
      <xdr:col>7</xdr:col>
      <xdr:colOff>1178539</xdr:colOff>
      <xdr:row>7</xdr:row>
      <xdr:rowOff>54741</xdr:rowOff>
    </xdr:to>
    <xdr:pic>
      <xdr:nvPicPr>
        <xdr:cNvPr id="2" name="Imagen 11">
          <a:extLst>
            <a:ext uri="{FF2B5EF4-FFF2-40B4-BE49-F238E27FC236}">
              <a16:creationId xmlns:a16="http://schemas.microsoft.com/office/drawing/2014/main" id="{ED05507B-4E51-49A9-B0C4-35C0761AFE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967192" y="544362"/>
          <a:ext cx="1575172" cy="8438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10702</xdr:colOff>
      <xdr:row>0</xdr:row>
      <xdr:rowOff>0</xdr:rowOff>
    </xdr:from>
    <xdr:to>
      <xdr:col>0</xdr:col>
      <xdr:colOff>434982</xdr:colOff>
      <xdr:row>5</xdr:row>
      <xdr:rowOff>22582</xdr:rowOff>
    </xdr:to>
    <xdr:pic>
      <xdr:nvPicPr>
        <xdr:cNvPr id="3" name="Imagen 12">
          <a:extLst>
            <a:ext uri="{FF2B5EF4-FFF2-40B4-BE49-F238E27FC236}">
              <a16:creationId xmlns:a16="http://schemas.microsoft.com/office/drawing/2014/main" id="{E73770C2-723C-48D2-98A3-4951D1451D8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02" y="0"/>
          <a:ext cx="424280" cy="975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755432</xdr:colOff>
      <xdr:row>3</xdr:row>
      <xdr:rowOff>109482</xdr:rowOff>
    </xdr:from>
    <xdr:to>
      <xdr:col>2</xdr:col>
      <xdr:colOff>2017785</xdr:colOff>
      <xdr:row>9</xdr:row>
      <xdr:rowOff>20409</xdr:rowOff>
    </xdr:to>
    <xdr:pic>
      <xdr:nvPicPr>
        <xdr:cNvPr id="4" name="Imagen 3">
          <a:extLst>
            <a:ext uri="{FF2B5EF4-FFF2-40B4-BE49-F238E27FC236}">
              <a16:creationId xmlns:a16="http://schemas.microsoft.com/office/drawing/2014/main" id="{762583B5-6DF7-4B69-B2C6-5F32381B10C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1051"/>
        <a:stretch>
          <a:fillRect/>
        </a:stretch>
      </xdr:blipFill>
      <xdr:spPr>
        <a:xfrm>
          <a:off x="1526957" y="680982"/>
          <a:ext cx="2033878" cy="1072977"/>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6</xdr:col>
      <xdr:colOff>733896</xdr:colOff>
      <xdr:row>2</xdr:row>
      <xdr:rowOff>85725</xdr:rowOff>
    </xdr:from>
    <xdr:to>
      <xdr:col>8</xdr:col>
      <xdr:colOff>662975</xdr:colOff>
      <xdr:row>6</xdr:row>
      <xdr:rowOff>53340</xdr:rowOff>
    </xdr:to>
    <xdr:pic>
      <xdr:nvPicPr>
        <xdr:cNvPr id="2" name="Imagen 1">
          <a:extLst>
            <a:ext uri="{FF2B5EF4-FFF2-40B4-BE49-F238E27FC236}">
              <a16:creationId xmlns:a16="http://schemas.microsoft.com/office/drawing/2014/main" id="{BD75996E-D0EB-4221-AEBB-650DC1EE08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77896" y="466725"/>
          <a:ext cx="1634054" cy="7296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439520</xdr:colOff>
      <xdr:row>5</xdr:row>
      <xdr:rowOff>21683</xdr:rowOff>
    </xdr:to>
    <xdr:pic>
      <xdr:nvPicPr>
        <xdr:cNvPr id="3" name="Imagen 2">
          <a:extLst>
            <a:ext uri="{FF2B5EF4-FFF2-40B4-BE49-F238E27FC236}">
              <a16:creationId xmlns:a16="http://schemas.microsoft.com/office/drawing/2014/main" id="{554300F7-235D-4E26-A155-7E4B789125E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439520" cy="9741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479154</xdr:colOff>
      <xdr:row>2</xdr:row>
      <xdr:rowOff>100966</xdr:rowOff>
    </xdr:from>
    <xdr:to>
      <xdr:col>2</xdr:col>
      <xdr:colOff>1429599</xdr:colOff>
      <xdr:row>7</xdr:row>
      <xdr:rowOff>59056</xdr:rowOff>
    </xdr:to>
    <xdr:pic>
      <xdr:nvPicPr>
        <xdr:cNvPr id="4" name="Imagen 3">
          <a:extLst>
            <a:ext uri="{FF2B5EF4-FFF2-40B4-BE49-F238E27FC236}">
              <a16:creationId xmlns:a16="http://schemas.microsoft.com/office/drawing/2014/main" id="{EAEF4997-2344-4B74-9E38-0A1AFAB853C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1051"/>
        <a:stretch>
          <a:fillRect/>
        </a:stretch>
      </xdr:blipFill>
      <xdr:spPr>
        <a:xfrm>
          <a:off x="1241154" y="481966"/>
          <a:ext cx="1712445" cy="901065"/>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5</xdr:col>
      <xdr:colOff>196215</xdr:colOff>
      <xdr:row>2</xdr:row>
      <xdr:rowOff>114300</xdr:rowOff>
    </xdr:from>
    <xdr:to>
      <xdr:col>6</xdr:col>
      <xdr:colOff>439277</xdr:colOff>
      <xdr:row>5</xdr:row>
      <xdr:rowOff>95831</xdr:rowOff>
    </xdr:to>
    <xdr:pic>
      <xdr:nvPicPr>
        <xdr:cNvPr id="2" name="Imagen 2">
          <a:extLst>
            <a:ext uri="{FF2B5EF4-FFF2-40B4-BE49-F238E27FC236}">
              <a16:creationId xmlns:a16="http://schemas.microsoft.com/office/drawing/2014/main" id="{C1E04C49-C7D7-4278-8E82-CC0FB5B3D8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88340" y="495300"/>
          <a:ext cx="1281287" cy="553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0</xdr:row>
      <xdr:rowOff>0</xdr:rowOff>
    </xdr:from>
    <xdr:to>
      <xdr:col>0</xdr:col>
      <xdr:colOff>437615</xdr:colOff>
      <xdr:row>5</xdr:row>
      <xdr:rowOff>38828</xdr:rowOff>
    </xdr:to>
    <xdr:pic>
      <xdr:nvPicPr>
        <xdr:cNvPr id="3" name="Imagen 2">
          <a:extLst>
            <a:ext uri="{FF2B5EF4-FFF2-40B4-BE49-F238E27FC236}">
              <a16:creationId xmlns:a16="http://schemas.microsoft.com/office/drawing/2014/main" id="{A6369E21-85A6-4037-8BA8-63B13EB2BBE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 y="0"/>
          <a:ext cx="428090" cy="9913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762000</xdr:colOff>
      <xdr:row>1</xdr:row>
      <xdr:rowOff>57150</xdr:rowOff>
    </xdr:from>
    <xdr:to>
      <xdr:col>1</xdr:col>
      <xdr:colOff>2039199</xdr:colOff>
      <xdr:row>6</xdr:row>
      <xdr:rowOff>190393</xdr:rowOff>
    </xdr:to>
    <xdr:pic>
      <xdr:nvPicPr>
        <xdr:cNvPr id="4" name="Imagen 3">
          <a:extLst>
            <a:ext uri="{FF2B5EF4-FFF2-40B4-BE49-F238E27FC236}">
              <a16:creationId xmlns:a16="http://schemas.microsoft.com/office/drawing/2014/main" id="{1044E472-8441-4419-B5F2-29611331225F}"/>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1051"/>
        <a:stretch>
          <a:fillRect/>
        </a:stretch>
      </xdr:blipFill>
      <xdr:spPr>
        <a:xfrm>
          <a:off x="762000" y="247650"/>
          <a:ext cx="2039199" cy="108574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54726</xdr:colOff>
      <xdr:row>10</xdr:row>
      <xdr:rowOff>24765</xdr:rowOff>
    </xdr:from>
    <xdr:to>
      <xdr:col>9</xdr:col>
      <xdr:colOff>561976</xdr:colOff>
      <xdr:row>28</xdr:row>
      <xdr:rowOff>0</xdr:rowOff>
    </xdr:to>
    <xdr:graphicFrame macro="">
      <xdr:nvGraphicFramePr>
        <xdr:cNvPr id="2" name="Gráfico 1">
          <a:extLst>
            <a:ext uri="{FF2B5EF4-FFF2-40B4-BE49-F238E27FC236}">
              <a16:creationId xmlns:a16="http://schemas.microsoft.com/office/drawing/2014/main" id="{48715E28-723D-4308-90FF-08B7C677BB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15876</xdr:rowOff>
    </xdr:from>
    <xdr:ext cx="222250" cy="1000124"/>
    <xdr:pic>
      <xdr:nvPicPr>
        <xdr:cNvPr id="3" name="Imagen 2">
          <a:extLst>
            <a:ext uri="{FF2B5EF4-FFF2-40B4-BE49-F238E27FC236}">
              <a16:creationId xmlns:a16="http://schemas.microsoft.com/office/drawing/2014/main" id="{5A09FB5B-34B1-4B6D-8F7D-FE6F9AF013A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87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319576</xdr:colOff>
      <xdr:row>0</xdr:row>
      <xdr:rowOff>33581</xdr:rowOff>
    </xdr:from>
    <xdr:ext cx="1513311" cy="642694"/>
    <xdr:pic>
      <xdr:nvPicPr>
        <xdr:cNvPr id="4" name="Imagen 3">
          <a:extLst>
            <a:ext uri="{FF2B5EF4-FFF2-40B4-BE49-F238E27FC236}">
              <a16:creationId xmlns:a16="http://schemas.microsoft.com/office/drawing/2014/main" id="{EF9343E3-A1C8-4008-8734-0DCEC50ACDD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77576" y="33581"/>
          <a:ext cx="1513311" cy="642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475934</xdr:colOff>
      <xdr:row>0</xdr:row>
      <xdr:rowOff>0</xdr:rowOff>
    </xdr:from>
    <xdr:to>
      <xdr:col>2</xdr:col>
      <xdr:colOff>438150</xdr:colOff>
      <xdr:row>5</xdr:row>
      <xdr:rowOff>82721</xdr:rowOff>
    </xdr:to>
    <xdr:pic>
      <xdr:nvPicPr>
        <xdr:cNvPr id="5" name="Picture 4">
          <a:extLst>
            <a:ext uri="{FF2B5EF4-FFF2-40B4-BE49-F238E27FC236}">
              <a16:creationId xmlns:a16="http://schemas.microsoft.com/office/drawing/2014/main" id="{12FBC26C-3684-4AC0-8A31-5A903D6CED4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75934" y="0"/>
          <a:ext cx="1352866" cy="1035221"/>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5</xdr:col>
      <xdr:colOff>444598</xdr:colOff>
      <xdr:row>3</xdr:row>
      <xdr:rowOff>140970</xdr:rowOff>
    </xdr:from>
    <xdr:to>
      <xdr:col>6</xdr:col>
      <xdr:colOff>551497</xdr:colOff>
      <xdr:row>8</xdr:row>
      <xdr:rowOff>73342</xdr:rowOff>
    </xdr:to>
    <xdr:pic>
      <xdr:nvPicPr>
        <xdr:cNvPr id="2" name="Imagen 1">
          <a:extLst>
            <a:ext uri="{FF2B5EF4-FFF2-40B4-BE49-F238E27FC236}">
              <a16:creationId xmlns:a16="http://schemas.microsoft.com/office/drawing/2014/main" id="{CF375D85-A357-4260-87BF-446FDB86BB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41248" y="712470"/>
          <a:ext cx="1421349" cy="8848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0</xdr:row>
      <xdr:rowOff>0</xdr:rowOff>
    </xdr:from>
    <xdr:to>
      <xdr:col>0</xdr:col>
      <xdr:colOff>437615</xdr:colOff>
      <xdr:row>5</xdr:row>
      <xdr:rowOff>35018</xdr:rowOff>
    </xdr:to>
    <xdr:pic>
      <xdr:nvPicPr>
        <xdr:cNvPr id="3" name="Imagen 2">
          <a:extLst>
            <a:ext uri="{FF2B5EF4-FFF2-40B4-BE49-F238E27FC236}">
              <a16:creationId xmlns:a16="http://schemas.microsoft.com/office/drawing/2014/main" id="{7FC7B9A4-94B6-4A77-B4F4-CE8FE9C2B62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 y="0"/>
          <a:ext cx="428090" cy="987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642938</xdr:colOff>
      <xdr:row>3</xdr:row>
      <xdr:rowOff>71438</xdr:rowOff>
    </xdr:from>
    <xdr:to>
      <xdr:col>1</xdr:col>
      <xdr:colOff>1917279</xdr:colOff>
      <xdr:row>9</xdr:row>
      <xdr:rowOff>41803</xdr:rowOff>
    </xdr:to>
    <xdr:pic>
      <xdr:nvPicPr>
        <xdr:cNvPr id="4" name="Imagen 3">
          <a:extLst>
            <a:ext uri="{FF2B5EF4-FFF2-40B4-BE49-F238E27FC236}">
              <a16:creationId xmlns:a16="http://schemas.microsoft.com/office/drawing/2014/main" id="{D52C4BE8-CAF3-4AE6-9291-07FECD656442}"/>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1051"/>
        <a:stretch>
          <a:fillRect/>
        </a:stretch>
      </xdr:blipFill>
      <xdr:spPr>
        <a:xfrm>
          <a:off x="642938" y="642938"/>
          <a:ext cx="2036341" cy="111336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329566</xdr:colOff>
      <xdr:row>11</xdr:row>
      <xdr:rowOff>53341</xdr:rowOff>
    </xdr:from>
    <xdr:to>
      <xdr:col>11</xdr:col>
      <xdr:colOff>140971</xdr:colOff>
      <xdr:row>27</xdr:row>
      <xdr:rowOff>87630</xdr:rowOff>
    </xdr:to>
    <xdr:graphicFrame macro="">
      <xdr:nvGraphicFramePr>
        <xdr:cNvPr id="2" name="Gráfico 1">
          <a:extLst>
            <a:ext uri="{FF2B5EF4-FFF2-40B4-BE49-F238E27FC236}">
              <a16:creationId xmlns:a16="http://schemas.microsoft.com/office/drawing/2014/main" id="{F1239100-CED8-4DDB-9EA3-0E0C40FD30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15876</xdr:rowOff>
    </xdr:from>
    <xdr:ext cx="222250" cy="1000124"/>
    <xdr:pic>
      <xdr:nvPicPr>
        <xdr:cNvPr id="3" name="Imagen 2">
          <a:extLst>
            <a:ext uri="{FF2B5EF4-FFF2-40B4-BE49-F238E27FC236}">
              <a16:creationId xmlns:a16="http://schemas.microsoft.com/office/drawing/2014/main" id="{AE173E81-7DB6-419C-AEA3-8A43C8250F5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87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319576</xdr:colOff>
      <xdr:row>0</xdr:row>
      <xdr:rowOff>33581</xdr:rowOff>
    </xdr:from>
    <xdr:ext cx="1513311" cy="642694"/>
    <xdr:pic>
      <xdr:nvPicPr>
        <xdr:cNvPr id="4" name="Imagen 3">
          <a:extLst>
            <a:ext uri="{FF2B5EF4-FFF2-40B4-BE49-F238E27FC236}">
              <a16:creationId xmlns:a16="http://schemas.microsoft.com/office/drawing/2014/main" id="{F537F0AB-7DCD-4E63-BD72-39E916752D4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68051" y="33581"/>
          <a:ext cx="1513311" cy="642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313516</xdr:colOff>
      <xdr:row>0</xdr:row>
      <xdr:rowOff>0</xdr:rowOff>
    </xdr:from>
    <xdr:to>
      <xdr:col>2</xdr:col>
      <xdr:colOff>242454</xdr:colOff>
      <xdr:row>3</xdr:row>
      <xdr:rowOff>129886</xdr:rowOff>
    </xdr:to>
    <xdr:pic>
      <xdr:nvPicPr>
        <xdr:cNvPr id="5" name="Picture 4">
          <a:extLst>
            <a:ext uri="{FF2B5EF4-FFF2-40B4-BE49-F238E27FC236}">
              <a16:creationId xmlns:a16="http://schemas.microsoft.com/office/drawing/2014/main" id="{A55888E6-C64C-459F-8376-41CF5D68196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3516" y="0"/>
          <a:ext cx="1227802" cy="80529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10</xdr:col>
      <xdr:colOff>114300</xdr:colOff>
      <xdr:row>28</xdr:row>
      <xdr:rowOff>133350</xdr:rowOff>
    </xdr:from>
    <xdr:ext cx="184731" cy="264560"/>
    <xdr:sp macro="" textlink="">
      <xdr:nvSpPr>
        <xdr:cNvPr id="2" name="CuadroTexto 1">
          <a:extLst>
            <a:ext uri="{FF2B5EF4-FFF2-40B4-BE49-F238E27FC236}">
              <a16:creationId xmlns:a16="http://schemas.microsoft.com/office/drawing/2014/main" id="{D767F204-9DBA-422A-9FA9-C8C896C8FE54}"/>
            </a:ext>
          </a:extLst>
        </xdr:cNvPr>
        <xdr:cNvSpPr txBox="1"/>
      </xdr:nvSpPr>
      <xdr:spPr>
        <a:xfrm>
          <a:off x="7962900" y="35680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DO" sz="1100"/>
        </a:p>
      </xdr:txBody>
    </xdr:sp>
    <xdr:clientData/>
  </xdr:oneCellAnchor>
  <xdr:twoCellAnchor>
    <xdr:from>
      <xdr:col>4</xdr:col>
      <xdr:colOff>803229</xdr:colOff>
      <xdr:row>15</xdr:row>
      <xdr:rowOff>35392</xdr:rowOff>
    </xdr:from>
    <xdr:to>
      <xdr:col>15</xdr:col>
      <xdr:colOff>131560</xdr:colOff>
      <xdr:row>35</xdr:row>
      <xdr:rowOff>87462</xdr:rowOff>
    </xdr:to>
    <xdr:grpSp>
      <xdr:nvGrpSpPr>
        <xdr:cNvPr id="3" name="Grupo 2">
          <a:extLst>
            <a:ext uri="{FF2B5EF4-FFF2-40B4-BE49-F238E27FC236}">
              <a16:creationId xmlns:a16="http://schemas.microsoft.com/office/drawing/2014/main" id="{4C4FFD1E-0731-4853-A14B-E3CC8556C0DE}"/>
            </a:ext>
          </a:extLst>
        </xdr:cNvPr>
        <xdr:cNvGrpSpPr/>
      </xdr:nvGrpSpPr>
      <xdr:grpSpPr>
        <a:xfrm>
          <a:off x="3232104" y="3035767"/>
          <a:ext cx="7531737" cy="3850164"/>
          <a:chOff x="9913407" y="15540036"/>
          <a:chExt cx="8222192" cy="3243263"/>
        </a:xfrm>
      </xdr:grpSpPr>
      <xdr:graphicFrame macro="">
        <xdr:nvGraphicFramePr>
          <xdr:cNvPr id="4" name="Chart 3">
            <a:extLst>
              <a:ext uri="{FF2B5EF4-FFF2-40B4-BE49-F238E27FC236}">
                <a16:creationId xmlns:a16="http://schemas.microsoft.com/office/drawing/2014/main" id="{F608830D-3B82-DE73-A834-40D2EA87D590}"/>
              </a:ext>
            </a:extLst>
          </xdr:cNvPr>
          <xdr:cNvGraphicFramePr/>
        </xdr:nvGraphicFramePr>
        <xdr:xfrm>
          <a:off x="9913407" y="15540036"/>
          <a:ext cx="8222192" cy="324326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5" name="CuadroTexto 4">
            <a:extLst>
              <a:ext uri="{FF2B5EF4-FFF2-40B4-BE49-F238E27FC236}">
                <a16:creationId xmlns:a16="http://schemas.microsoft.com/office/drawing/2014/main" id="{2EB07984-9834-BED6-E6AB-FF36DDD3DC6F}"/>
              </a:ext>
            </a:extLst>
          </xdr:cNvPr>
          <xdr:cNvSpPr txBox="1"/>
        </xdr:nvSpPr>
        <xdr:spPr>
          <a:xfrm>
            <a:off x="10413725" y="16744425"/>
            <a:ext cx="39478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DO" sz="1100" b="1" i="0" u="none" strike="noStrike">
                <a:solidFill>
                  <a:schemeClr val="tx1"/>
                </a:solidFill>
                <a:effectLst/>
                <a:latin typeface="+mn-lt"/>
                <a:ea typeface="+mn-ea"/>
                <a:cs typeface="+mn-cs"/>
              </a:rPr>
              <a:t>2.0</a:t>
            </a:r>
            <a:r>
              <a:rPr lang="es-DO"/>
              <a:t> </a:t>
            </a:r>
            <a:endParaRPr lang="es-DO" sz="1100"/>
          </a:p>
        </xdr:txBody>
      </xdr:sp>
      <xdr:sp macro="" textlink="">
        <xdr:nvSpPr>
          <xdr:cNvPr id="6" name="CuadroTexto 5">
            <a:extLst>
              <a:ext uri="{FF2B5EF4-FFF2-40B4-BE49-F238E27FC236}">
                <a16:creationId xmlns:a16="http://schemas.microsoft.com/office/drawing/2014/main" id="{9C4D9F70-EE9E-3FF5-166C-01022DCDC761}"/>
              </a:ext>
            </a:extLst>
          </xdr:cNvPr>
          <xdr:cNvSpPr txBox="1"/>
        </xdr:nvSpPr>
        <xdr:spPr>
          <a:xfrm>
            <a:off x="10969333" y="16894525"/>
            <a:ext cx="334885" cy="2358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DO" sz="1100" b="1" i="0" u="none" strike="noStrike">
                <a:solidFill>
                  <a:schemeClr val="tx1"/>
                </a:solidFill>
                <a:effectLst/>
                <a:latin typeface="+mn-lt"/>
                <a:ea typeface="+mn-ea"/>
                <a:cs typeface="+mn-cs"/>
              </a:rPr>
              <a:t>1.5</a:t>
            </a:r>
            <a:r>
              <a:rPr lang="es-DO"/>
              <a:t> </a:t>
            </a:r>
            <a:endParaRPr lang="es-DO" sz="1100"/>
          </a:p>
        </xdr:txBody>
      </xdr:sp>
      <xdr:sp macro="" textlink="">
        <xdr:nvSpPr>
          <xdr:cNvPr id="7" name="CuadroTexto 6">
            <a:extLst>
              <a:ext uri="{FF2B5EF4-FFF2-40B4-BE49-F238E27FC236}">
                <a16:creationId xmlns:a16="http://schemas.microsoft.com/office/drawing/2014/main" id="{D2162801-C68F-31DB-9CC4-B278C7470934}"/>
              </a:ext>
            </a:extLst>
          </xdr:cNvPr>
          <xdr:cNvSpPr txBox="1"/>
        </xdr:nvSpPr>
        <xdr:spPr>
          <a:xfrm>
            <a:off x="11487514" y="16748688"/>
            <a:ext cx="311583" cy="2358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DO" sz="1100" b="1"/>
              <a:t>3.0</a:t>
            </a:r>
          </a:p>
        </xdr:txBody>
      </xdr:sp>
      <xdr:sp macro="" textlink="">
        <xdr:nvSpPr>
          <xdr:cNvPr id="8" name="CuadroTexto 7">
            <a:extLst>
              <a:ext uri="{FF2B5EF4-FFF2-40B4-BE49-F238E27FC236}">
                <a16:creationId xmlns:a16="http://schemas.microsoft.com/office/drawing/2014/main" id="{0CF6A5A3-70D4-B78A-C68A-295044E84E99}"/>
              </a:ext>
            </a:extLst>
          </xdr:cNvPr>
          <xdr:cNvSpPr txBox="1"/>
        </xdr:nvSpPr>
        <xdr:spPr>
          <a:xfrm>
            <a:off x="12008956" y="16727019"/>
            <a:ext cx="335018" cy="2358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DO" sz="1100" b="1" i="0" u="none" strike="noStrike">
                <a:solidFill>
                  <a:schemeClr val="tx1"/>
                </a:solidFill>
                <a:effectLst/>
                <a:latin typeface="+mn-lt"/>
                <a:ea typeface="+mn-ea"/>
                <a:cs typeface="+mn-cs"/>
              </a:rPr>
              <a:t>2.2</a:t>
            </a:r>
            <a:r>
              <a:rPr lang="es-DO"/>
              <a:t> </a:t>
            </a:r>
            <a:endParaRPr lang="es-DO" sz="1100"/>
          </a:p>
        </xdr:txBody>
      </xdr:sp>
      <xdr:sp macro="" textlink="">
        <xdr:nvSpPr>
          <xdr:cNvPr id="9" name="CuadroTexto 8">
            <a:extLst>
              <a:ext uri="{FF2B5EF4-FFF2-40B4-BE49-F238E27FC236}">
                <a16:creationId xmlns:a16="http://schemas.microsoft.com/office/drawing/2014/main" id="{3843A1BB-6E26-CF40-6D98-C5DBFD10A629}"/>
              </a:ext>
            </a:extLst>
          </xdr:cNvPr>
          <xdr:cNvSpPr txBox="1"/>
        </xdr:nvSpPr>
        <xdr:spPr>
          <a:xfrm>
            <a:off x="12538693" y="16362825"/>
            <a:ext cx="334885" cy="235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DO" sz="1100" b="1" i="0" u="none" strike="noStrike">
                <a:solidFill>
                  <a:schemeClr val="tx1"/>
                </a:solidFill>
                <a:effectLst/>
                <a:latin typeface="+mn-lt"/>
                <a:ea typeface="+mn-ea"/>
                <a:cs typeface="+mn-cs"/>
              </a:rPr>
              <a:t>4.5</a:t>
            </a:r>
            <a:r>
              <a:rPr lang="es-DO"/>
              <a:t> </a:t>
            </a:r>
            <a:endParaRPr lang="es-DO" sz="1100"/>
          </a:p>
        </xdr:txBody>
      </xdr:sp>
      <xdr:sp macro="" textlink="">
        <xdr:nvSpPr>
          <xdr:cNvPr id="10" name="CuadroTexto 9">
            <a:extLst>
              <a:ext uri="{FF2B5EF4-FFF2-40B4-BE49-F238E27FC236}">
                <a16:creationId xmlns:a16="http://schemas.microsoft.com/office/drawing/2014/main" id="{FE24BA99-26AC-F1F4-2639-97108EE4FDA1}"/>
              </a:ext>
            </a:extLst>
          </xdr:cNvPr>
          <xdr:cNvSpPr txBox="1"/>
        </xdr:nvSpPr>
        <xdr:spPr>
          <a:xfrm>
            <a:off x="13061846" y="15585870"/>
            <a:ext cx="312475" cy="2356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DO" sz="1100" b="1" i="0" u="none" strike="noStrike">
                <a:solidFill>
                  <a:schemeClr val="tx1"/>
                </a:solidFill>
                <a:effectLst/>
                <a:latin typeface="+mn-lt"/>
                <a:ea typeface="+mn-ea"/>
                <a:cs typeface="+mn-cs"/>
              </a:rPr>
              <a:t>6.1</a:t>
            </a:r>
            <a:endParaRPr lang="es-DO" sz="1100"/>
          </a:p>
        </xdr:txBody>
      </xdr:sp>
      <xdr:sp macro="" textlink="">
        <xdr:nvSpPr>
          <xdr:cNvPr id="11" name="CuadroTexto 10">
            <a:extLst>
              <a:ext uri="{FF2B5EF4-FFF2-40B4-BE49-F238E27FC236}">
                <a16:creationId xmlns:a16="http://schemas.microsoft.com/office/drawing/2014/main" id="{75927150-2128-B7F2-8584-0756F373ABE9}"/>
              </a:ext>
            </a:extLst>
          </xdr:cNvPr>
          <xdr:cNvSpPr txBox="1"/>
        </xdr:nvSpPr>
        <xdr:spPr>
          <a:xfrm>
            <a:off x="13584615" y="15922725"/>
            <a:ext cx="312351" cy="235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DO" sz="1100" b="1" i="0" u="none" strike="noStrike">
                <a:solidFill>
                  <a:schemeClr val="tx1"/>
                </a:solidFill>
                <a:effectLst/>
                <a:latin typeface="+mn-lt"/>
                <a:ea typeface="+mn-ea"/>
                <a:cs typeface="+mn-cs"/>
              </a:rPr>
              <a:t>5.1</a:t>
            </a:r>
            <a:endParaRPr lang="es-DO" sz="1100"/>
          </a:p>
        </xdr:txBody>
      </xdr:sp>
      <xdr:sp macro="" textlink="">
        <xdr:nvSpPr>
          <xdr:cNvPr id="12" name="CuadroTexto 11">
            <a:extLst>
              <a:ext uri="{FF2B5EF4-FFF2-40B4-BE49-F238E27FC236}">
                <a16:creationId xmlns:a16="http://schemas.microsoft.com/office/drawing/2014/main" id="{91BA085E-C62E-44A8-FEFE-A0C119EC461F}"/>
              </a:ext>
            </a:extLst>
          </xdr:cNvPr>
          <xdr:cNvSpPr txBox="1"/>
        </xdr:nvSpPr>
        <xdr:spPr>
          <a:xfrm>
            <a:off x="14095284" y="16394433"/>
            <a:ext cx="312351" cy="235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DO" sz="1100" b="1" i="0" u="none" strike="noStrike">
                <a:solidFill>
                  <a:schemeClr val="tx1"/>
                </a:solidFill>
                <a:effectLst/>
                <a:latin typeface="+mn-lt"/>
                <a:ea typeface="+mn-ea"/>
                <a:cs typeface="+mn-cs"/>
              </a:rPr>
              <a:t>4.1</a:t>
            </a:r>
            <a:endParaRPr lang="es-DO" sz="1100"/>
          </a:p>
        </xdr:txBody>
      </xdr:sp>
      <xdr:sp macro="" textlink="">
        <xdr:nvSpPr>
          <xdr:cNvPr id="13" name="CuadroTexto 12">
            <a:extLst>
              <a:ext uri="{FF2B5EF4-FFF2-40B4-BE49-F238E27FC236}">
                <a16:creationId xmlns:a16="http://schemas.microsoft.com/office/drawing/2014/main" id="{D548226B-2EC2-E9A1-2DF8-5DCB436C0EBD}"/>
              </a:ext>
            </a:extLst>
          </xdr:cNvPr>
          <xdr:cNvSpPr txBox="1"/>
        </xdr:nvSpPr>
        <xdr:spPr>
          <a:xfrm>
            <a:off x="14632096" y="16652975"/>
            <a:ext cx="312351" cy="235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DO" sz="1100" b="1" i="0" u="none" strike="noStrike">
                <a:solidFill>
                  <a:schemeClr val="tx1"/>
                </a:solidFill>
                <a:effectLst/>
                <a:latin typeface="+mn-lt"/>
                <a:ea typeface="+mn-ea"/>
                <a:cs typeface="+mn-cs"/>
              </a:rPr>
              <a:t>2.7</a:t>
            </a:r>
            <a:endParaRPr lang="es-DO" sz="1100"/>
          </a:p>
        </xdr:txBody>
      </xdr:sp>
      <xdr:sp macro="" textlink="">
        <xdr:nvSpPr>
          <xdr:cNvPr id="14" name="CuadroTexto 13">
            <a:extLst>
              <a:ext uri="{FF2B5EF4-FFF2-40B4-BE49-F238E27FC236}">
                <a16:creationId xmlns:a16="http://schemas.microsoft.com/office/drawing/2014/main" id="{C8EF2FB7-428A-0873-385C-1C4FBCC732DA}"/>
              </a:ext>
            </a:extLst>
          </xdr:cNvPr>
          <xdr:cNvSpPr txBox="1"/>
        </xdr:nvSpPr>
        <xdr:spPr>
          <a:xfrm>
            <a:off x="15150090" y="17060988"/>
            <a:ext cx="312351" cy="235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DO" sz="1100" b="1" i="0" u="none" strike="noStrike">
                <a:solidFill>
                  <a:schemeClr val="tx1"/>
                </a:solidFill>
                <a:effectLst/>
                <a:latin typeface="+mn-lt"/>
                <a:ea typeface="+mn-ea"/>
                <a:cs typeface="+mn-cs"/>
              </a:rPr>
              <a:t>2.0</a:t>
            </a:r>
            <a:endParaRPr lang="es-DO" sz="1100"/>
          </a:p>
        </xdr:txBody>
      </xdr:sp>
      <xdr:sp macro="" textlink="">
        <xdr:nvSpPr>
          <xdr:cNvPr id="15" name="CuadroTexto 14">
            <a:extLst>
              <a:ext uri="{FF2B5EF4-FFF2-40B4-BE49-F238E27FC236}">
                <a16:creationId xmlns:a16="http://schemas.microsoft.com/office/drawing/2014/main" id="{3AA5AAC8-59F9-F2E1-0865-DD3695FC20E5}"/>
              </a:ext>
            </a:extLst>
          </xdr:cNvPr>
          <xdr:cNvSpPr txBox="1"/>
        </xdr:nvSpPr>
        <xdr:spPr>
          <a:xfrm>
            <a:off x="15660864" y="16934386"/>
            <a:ext cx="312351" cy="2353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DO" sz="1100" b="1" i="0" u="none" strike="noStrike">
                <a:solidFill>
                  <a:schemeClr val="tx1"/>
                </a:solidFill>
                <a:effectLst/>
                <a:latin typeface="+mn-lt"/>
                <a:ea typeface="+mn-ea"/>
                <a:cs typeface="+mn-cs"/>
              </a:rPr>
              <a:t>1.9</a:t>
            </a:r>
            <a:endParaRPr lang="es-DO" sz="1100"/>
          </a:p>
        </xdr:txBody>
      </xdr:sp>
    </xdr:grpSp>
    <xdr:clientData/>
  </xdr:twoCellAnchor>
  <xdr:oneCellAnchor>
    <xdr:from>
      <xdr:col>0</xdr:col>
      <xdr:colOff>0</xdr:colOff>
      <xdr:row>0</xdr:row>
      <xdr:rowOff>15876</xdr:rowOff>
    </xdr:from>
    <xdr:ext cx="222250" cy="1000124"/>
    <xdr:pic>
      <xdr:nvPicPr>
        <xdr:cNvPr id="16" name="Imagen 15">
          <a:extLst>
            <a:ext uri="{FF2B5EF4-FFF2-40B4-BE49-F238E27FC236}">
              <a16:creationId xmlns:a16="http://schemas.microsoft.com/office/drawing/2014/main" id="{6109496E-B718-4437-A06D-3B6AE34655D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87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319576</xdr:colOff>
      <xdr:row>0</xdr:row>
      <xdr:rowOff>33581</xdr:rowOff>
    </xdr:from>
    <xdr:ext cx="1513311" cy="642694"/>
    <xdr:pic>
      <xdr:nvPicPr>
        <xdr:cNvPr id="17" name="Imagen 16">
          <a:extLst>
            <a:ext uri="{FF2B5EF4-FFF2-40B4-BE49-F238E27FC236}">
              <a16:creationId xmlns:a16="http://schemas.microsoft.com/office/drawing/2014/main" id="{E7941F73-9503-4A64-AF07-21A0AD69FE8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48826" y="33581"/>
          <a:ext cx="1513311" cy="642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313516</xdr:colOff>
      <xdr:row>0</xdr:row>
      <xdr:rowOff>0</xdr:rowOff>
    </xdr:from>
    <xdr:to>
      <xdr:col>2</xdr:col>
      <xdr:colOff>318654</xdr:colOff>
      <xdr:row>4</xdr:row>
      <xdr:rowOff>34636</xdr:rowOff>
    </xdr:to>
    <xdr:pic>
      <xdr:nvPicPr>
        <xdr:cNvPr id="18" name="Picture 4">
          <a:extLst>
            <a:ext uri="{FF2B5EF4-FFF2-40B4-BE49-F238E27FC236}">
              <a16:creationId xmlns:a16="http://schemas.microsoft.com/office/drawing/2014/main" id="{80A0A9DE-976F-4C31-A1ED-560A35D4CCC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3516" y="0"/>
          <a:ext cx="1224338" cy="79663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15876</xdr:rowOff>
    </xdr:from>
    <xdr:ext cx="222250" cy="1000124"/>
    <xdr:pic>
      <xdr:nvPicPr>
        <xdr:cNvPr id="2" name="Imagen 1">
          <a:extLst>
            <a:ext uri="{FF2B5EF4-FFF2-40B4-BE49-F238E27FC236}">
              <a16:creationId xmlns:a16="http://schemas.microsoft.com/office/drawing/2014/main" id="{646BD8B0-47BA-403B-A637-4146FAE713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319576</xdr:colOff>
      <xdr:row>0</xdr:row>
      <xdr:rowOff>33581</xdr:rowOff>
    </xdr:from>
    <xdr:ext cx="1513311" cy="642694"/>
    <xdr:pic>
      <xdr:nvPicPr>
        <xdr:cNvPr id="3" name="Imagen 2">
          <a:extLst>
            <a:ext uri="{FF2B5EF4-FFF2-40B4-BE49-F238E27FC236}">
              <a16:creationId xmlns:a16="http://schemas.microsoft.com/office/drawing/2014/main" id="{A65A97FC-B181-4814-9DC4-CF93F3A13A1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29976" y="33581"/>
          <a:ext cx="1513311" cy="642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313516</xdr:colOff>
      <xdr:row>0</xdr:row>
      <xdr:rowOff>0</xdr:rowOff>
    </xdr:from>
    <xdr:to>
      <xdr:col>1</xdr:col>
      <xdr:colOff>775854</xdr:colOff>
      <xdr:row>4</xdr:row>
      <xdr:rowOff>177511</xdr:rowOff>
    </xdr:to>
    <xdr:pic>
      <xdr:nvPicPr>
        <xdr:cNvPr id="4" name="Picture 4">
          <a:extLst>
            <a:ext uri="{FF2B5EF4-FFF2-40B4-BE49-F238E27FC236}">
              <a16:creationId xmlns:a16="http://schemas.microsoft.com/office/drawing/2014/main" id="{8AB3B98C-96F7-4ADB-9A43-6694F5CF416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3516" y="0"/>
          <a:ext cx="1224338" cy="9395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281940</xdr:colOff>
      <xdr:row>13</xdr:row>
      <xdr:rowOff>87447</xdr:rowOff>
    </xdr:from>
    <xdr:to>
      <xdr:col>15</xdr:col>
      <xdr:colOff>56606</xdr:colOff>
      <xdr:row>40</xdr:row>
      <xdr:rowOff>145144</xdr:rowOff>
    </xdr:to>
    <xdr:graphicFrame macro="">
      <xdr:nvGraphicFramePr>
        <xdr:cNvPr id="2" name="Gráfico 1">
          <a:extLst>
            <a:ext uri="{FF2B5EF4-FFF2-40B4-BE49-F238E27FC236}">
              <a16:creationId xmlns:a16="http://schemas.microsoft.com/office/drawing/2014/main" id="{8CBD3634-2143-42E4-B229-400EA2147D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0</xdr:colOff>
      <xdr:row>0</xdr:row>
      <xdr:rowOff>15876</xdr:rowOff>
    </xdr:from>
    <xdr:ext cx="222250" cy="1000124"/>
    <xdr:pic>
      <xdr:nvPicPr>
        <xdr:cNvPr id="3" name="Imagen 2">
          <a:extLst>
            <a:ext uri="{FF2B5EF4-FFF2-40B4-BE49-F238E27FC236}">
              <a16:creationId xmlns:a16="http://schemas.microsoft.com/office/drawing/2014/main" id="{2608EC66-16ED-4C70-8913-27F51481BCB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87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319576</xdr:colOff>
      <xdr:row>0</xdr:row>
      <xdr:rowOff>33581</xdr:rowOff>
    </xdr:from>
    <xdr:ext cx="2799178" cy="1188794"/>
    <xdr:pic>
      <xdr:nvPicPr>
        <xdr:cNvPr id="4" name="Imagen 3">
          <a:extLst>
            <a:ext uri="{FF2B5EF4-FFF2-40B4-BE49-F238E27FC236}">
              <a16:creationId xmlns:a16="http://schemas.microsoft.com/office/drawing/2014/main" id="{7E449E44-FB03-4C1A-9284-96C9522ADC4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193701" y="33581"/>
          <a:ext cx="2799178" cy="1188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313516</xdr:colOff>
      <xdr:row>0</xdr:row>
      <xdr:rowOff>0</xdr:rowOff>
    </xdr:from>
    <xdr:to>
      <xdr:col>1</xdr:col>
      <xdr:colOff>2349500</xdr:colOff>
      <xdr:row>7</xdr:row>
      <xdr:rowOff>0</xdr:rowOff>
    </xdr:to>
    <xdr:pic>
      <xdr:nvPicPr>
        <xdr:cNvPr id="5" name="Picture 4">
          <a:extLst>
            <a:ext uri="{FF2B5EF4-FFF2-40B4-BE49-F238E27FC236}">
              <a16:creationId xmlns:a16="http://schemas.microsoft.com/office/drawing/2014/main" id="{864E28A6-E882-411D-94ED-C53B10F229C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2766" y="0"/>
          <a:ext cx="2035984" cy="14922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9</xdr:col>
      <xdr:colOff>209550</xdr:colOff>
      <xdr:row>34</xdr:row>
      <xdr:rowOff>190500</xdr:rowOff>
    </xdr:from>
    <xdr:ext cx="184731" cy="264560"/>
    <xdr:sp macro="" textlink="">
      <xdr:nvSpPr>
        <xdr:cNvPr id="2" name="CuadroTexto 1">
          <a:extLst>
            <a:ext uri="{FF2B5EF4-FFF2-40B4-BE49-F238E27FC236}">
              <a16:creationId xmlns:a16="http://schemas.microsoft.com/office/drawing/2014/main" id="{22B23232-07AD-422E-BB76-8EB967D132EA}"/>
            </a:ext>
          </a:extLst>
        </xdr:cNvPr>
        <xdr:cNvSpPr txBox="1"/>
      </xdr:nvSpPr>
      <xdr:spPr>
        <a:xfrm>
          <a:off x="11035665" y="451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DO" sz="1100"/>
        </a:p>
      </xdr:txBody>
    </xdr:sp>
    <xdr:clientData/>
  </xdr:oneCellAnchor>
  <xdr:twoCellAnchor>
    <xdr:from>
      <xdr:col>6</xdr:col>
      <xdr:colOff>39299</xdr:colOff>
      <xdr:row>25</xdr:row>
      <xdr:rowOff>207917</xdr:rowOff>
    </xdr:from>
    <xdr:to>
      <xdr:col>17</xdr:col>
      <xdr:colOff>60691</xdr:colOff>
      <xdr:row>40</xdr:row>
      <xdr:rowOff>173082</xdr:rowOff>
    </xdr:to>
    <xdr:grpSp>
      <xdr:nvGrpSpPr>
        <xdr:cNvPr id="3" name="Grupo 2">
          <a:extLst>
            <a:ext uri="{FF2B5EF4-FFF2-40B4-BE49-F238E27FC236}">
              <a16:creationId xmlns:a16="http://schemas.microsoft.com/office/drawing/2014/main" id="{C2EB8366-958C-4F84-AC4F-D9A10D9FF90E}"/>
            </a:ext>
          </a:extLst>
        </xdr:cNvPr>
        <xdr:cNvGrpSpPr/>
      </xdr:nvGrpSpPr>
      <xdr:grpSpPr>
        <a:xfrm>
          <a:off x="8298835" y="5141867"/>
          <a:ext cx="8403392" cy="2855322"/>
          <a:chOff x="8437916" y="2171700"/>
          <a:chExt cx="6673500" cy="2619374"/>
        </a:xfrm>
      </xdr:grpSpPr>
      <xdr:graphicFrame macro="">
        <xdr:nvGraphicFramePr>
          <xdr:cNvPr id="4" name="Gráfico 3">
            <a:extLst>
              <a:ext uri="{FF2B5EF4-FFF2-40B4-BE49-F238E27FC236}">
                <a16:creationId xmlns:a16="http://schemas.microsoft.com/office/drawing/2014/main" id="{8183D828-F412-1B31-0482-A18377A1E484}"/>
              </a:ext>
            </a:extLst>
          </xdr:cNvPr>
          <xdr:cNvGraphicFramePr/>
        </xdr:nvGraphicFramePr>
        <xdr:xfrm>
          <a:off x="8437916" y="2171700"/>
          <a:ext cx="6596062" cy="2619374"/>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5" name="CuadroTexto 4">
            <a:extLst>
              <a:ext uri="{FF2B5EF4-FFF2-40B4-BE49-F238E27FC236}">
                <a16:creationId xmlns:a16="http://schemas.microsoft.com/office/drawing/2014/main" id="{F53EB64B-F33D-E408-9BEF-699C93AB94F0}"/>
              </a:ext>
            </a:extLst>
          </xdr:cNvPr>
          <xdr:cNvSpPr txBox="1"/>
        </xdr:nvSpPr>
        <xdr:spPr>
          <a:xfrm>
            <a:off x="13126756" y="2927990"/>
            <a:ext cx="590549" cy="2525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DO" sz="1000" b="1"/>
              <a:t>6.25% </a:t>
            </a:r>
          </a:p>
        </xdr:txBody>
      </xdr:sp>
      <xdr:sp macro="" textlink="">
        <xdr:nvSpPr>
          <xdr:cNvPr id="6" name="CuadroTexto 5">
            <a:extLst>
              <a:ext uri="{FF2B5EF4-FFF2-40B4-BE49-F238E27FC236}">
                <a16:creationId xmlns:a16="http://schemas.microsoft.com/office/drawing/2014/main" id="{EA6F8E24-569B-8EFB-4BAC-CE0F077EB6E1}"/>
              </a:ext>
            </a:extLst>
          </xdr:cNvPr>
          <xdr:cNvSpPr txBox="1"/>
        </xdr:nvSpPr>
        <xdr:spPr>
          <a:xfrm>
            <a:off x="13159736" y="3657476"/>
            <a:ext cx="534634" cy="2414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DO" sz="1000" b="1"/>
              <a:t>4.50</a:t>
            </a:r>
            <a:r>
              <a:rPr lang="es-DO" sz="1000"/>
              <a:t>% </a:t>
            </a:r>
          </a:p>
        </xdr:txBody>
      </xdr:sp>
      <xdr:sp macro="" textlink="">
        <xdr:nvSpPr>
          <xdr:cNvPr id="7" name="CuadroTexto 6">
            <a:extLst>
              <a:ext uri="{FF2B5EF4-FFF2-40B4-BE49-F238E27FC236}">
                <a16:creationId xmlns:a16="http://schemas.microsoft.com/office/drawing/2014/main" id="{05C1316D-6CAB-65DD-9318-66EBB178638C}"/>
              </a:ext>
            </a:extLst>
          </xdr:cNvPr>
          <xdr:cNvSpPr txBox="1"/>
        </xdr:nvSpPr>
        <xdr:spPr>
          <a:xfrm>
            <a:off x="13113232" y="3327528"/>
            <a:ext cx="534634" cy="2525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DO" sz="1000" b="1"/>
              <a:t>5.75</a:t>
            </a:r>
            <a:r>
              <a:rPr lang="es-DO" sz="1000"/>
              <a:t>% </a:t>
            </a:r>
          </a:p>
        </xdr:txBody>
      </xdr:sp>
      <xdr:sp macro="" textlink="">
        <xdr:nvSpPr>
          <xdr:cNvPr id="8" name="CuadroTexto 7">
            <a:extLst>
              <a:ext uri="{FF2B5EF4-FFF2-40B4-BE49-F238E27FC236}">
                <a16:creationId xmlns:a16="http://schemas.microsoft.com/office/drawing/2014/main" id="{E7DC7345-1CA0-20B4-2684-4442FECCA3E1}"/>
              </a:ext>
            </a:extLst>
          </xdr:cNvPr>
          <xdr:cNvSpPr txBox="1"/>
        </xdr:nvSpPr>
        <xdr:spPr>
          <a:xfrm>
            <a:off x="14520867" y="2929461"/>
            <a:ext cx="590549" cy="2525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DO" sz="1000" b="1"/>
              <a:t>6.25% </a:t>
            </a:r>
          </a:p>
        </xdr:txBody>
      </xdr:sp>
      <xdr:sp macro="" textlink="">
        <xdr:nvSpPr>
          <xdr:cNvPr id="9" name="CuadroTexto 8">
            <a:extLst>
              <a:ext uri="{FF2B5EF4-FFF2-40B4-BE49-F238E27FC236}">
                <a16:creationId xmlns:a16="http://schemas.microsoft.com/office/drawing/2014/main" id="{498330A9-89E8-F713-0790-C74D5852FE56}"/>
              </a:ext>
            </a:extLst>
          </xdr:cNvPr>
          <xdr:cNvSpPr txBox="1"/>
        </xdr:nvSpPr>
        <xdr:spPr>
          <a:xfrm>
            <a:off x="14532773" y="3263719"/>
            <a:ext cx="534634" cy="2525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DO" sz="1000" b="1"/>
              <a:t>5.75%</a:t>
            </a:r>
            <a:endParaRPr lang="es-DO" sz="1000"/>
          </a:p>
        </xdr:txBody>
      </xdr:sp>
      <xdr:sp macro="" textlink="">
        <xdr:nvSpPr>
          <xdr:cNvPr id="10" name="CuadroTexto 9">
            <a:extLst>
              <a:ext uri="{FF2B5EF4-FFF2-40B4-BE49-F238E27FC236}">
                <a16:creationId xmlns:a16="http://schemas.microsoft.com/office/drawing/2014/main" id="{1BC6B910-04D3-2586-AF10-3EA320682BA7}"/>
              </a:ext>
            </a:extLst>
          </xdr:cNvPr>
          <xdr:cNvSpPr txBox="1"/>
        </xdr:nvSpPr>
        <xdr:spPr>
          <a:xfrm>
            <a:off x="14529311" y="3588459"/>
            <a:ext cx="534634" cy="2525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DO" sz="1000" b="1"/>
              <a:t>4.50</a:t>
            </a:r>
            <a:r>
              <a:rPr lang="es-DO" sz="1000"/>
              <a:t>% </a:t>
            </a:r>
          </a:p>
        </xdr:txBody>
      </xdr:sp>
      <xdr:sp macro="" textlink="">
        <xdr:nvSpPr>
          <xdr:cNvPr id="11" name="CuadroTexto 10">
            <a:extLst>
              <a:ext uri="{FF2B5EF4-FFF2-40B4-BE49-F238E27FC236}">
                <a16:creationId xmlns:a16="http://schemas.microsoft.com/office/drawing/2014/main" id="{46825AFB-11E1-DE16-4C68-F3612CC19D05}"/>
              </a:ext>
            </a:extLst>
          </xdr:cNvPr>
          <xdr:cNvSpPr txBox="1"/>
        </xdr:nvSpPr>
        <xdr:spPr>
          <a:xfrm>
            <a:off x="8536870" y="2782774"/>
            <a:ext cx="601309" cy="2525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DO" sz="1000" b="1"/>
              <a:t>8.50% </a:t>
            </a:r>
          </a:p>
        </xdr:txBody>
      </xdr:sp>
      <xdr:sp macro="" textlink="">
        <xdr:nvSpPr>
          <xdr:cNvPr id="12" name="CuadroTexto 11">
            <a:extLst>
              <a:ext uri="{FF2B5EF4-FFF2-40B4-BE49-F238E27FC236}">
                <a16:creationId xmlns:a16="http://schemas.microsoft.com/office/drawing/2014/main" id="{A114B63F-7D7E-5414-55A8-3A7405E959B5}"/>
              </a:ext>
            </a:extLst>
          </xdr:cNvPr>
          <xdr:cNvSpPr txBox="1"/>
        </xdr:nvSpPr>
        <xdr:spPr>
          <a:xfrm>
            <a:off x="8572586" y="3273383"/>
            <a:ext cx="534634" cy="2525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DO" sz="1000" b="1"/>
              <a:t>8.0</a:t>
            </a:r>
            <a:r>
              <a:rPr lang="es-DO" sz="1000"/>
              <a:t>% </a:t>
            </a:r>
          </a:p>
        </xdr:txBody>
      </xdr:sp>
      <xdr:sp macro="" textlink="">
        <xdr:nvSpPr>
          <xdr:cNvPr id="13" name="CuadroTexto 12">
            <a:extLst>
              <a:ext uri="{FF2B5EF4-FFF2-40B4-BE49-F238E27FC236}">
                <a16:creationId xmlns:a16="http://schemas.microsoft.com/office/drawing/2014/main" id="{55DF9264-CE9B-C43F-5097-4145E89A971B}"/>
              </a:ext>
            </a:extLst>
          </xdr:cNvPr>
          <xdr:cNvSpPr txBox="1"/>
        </xdr:nvSpPr>
        <xdr:spPr>
          <a:xfrm>
            <a:off x="8541632" y="2301388"/>
            <a:ext cx="563209" cy="2525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DO" sz="1000" b="1"/>
              <a:t>9.00</a:t>
            </a:r>
            <a:r>
              <a:rPr lang="es-DO" sz="1000"/>
              <a:t>% </a:t>
            </a:r>
          </a:p>
        </xdr:txBody>
      </xdr:sp>
      <xdr:sp macro="" textlink="">
        <xdr:nvSpPr>
          <xdr:cNvPr id="14" name="CuadroTexto 13">
            <a:extLst>
              <a:ext uri="{FF2B5EF4-FFF2-40B4-BE49-F238E27FC236}">
                <a16:creationId xmlns:a16="http://schemas.microsoft.com/office/drawing/2014/main" id="{F27CA9CD-D0AE-B1D5-D5E5-6C66360BAF86}"/>
              </a:ext>
            </a:extLst>
          </xdr:cNvPr>
          <xdr:cNvSpPr txBox="1"/>
        </xdr:nvSpPr>
        <xdr:spPr>
          <a:xfrm>
            <a:off x="10024298" y="2944819"/>
            <a:ext cx="590549" cy="2525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DO" sz="1000" b="1"/>
              <a:t>7.50% </a:t>
            </a:r>
          </a:p>
        </xdr:txBody>
      </xdr:sp>
      <xdr:sp macro="" textlink="">
        <xdr:nvSpPr>
          <xdr:cNvPr id="15" name="CuadroTexto 14">
            <a:extLst>
              <a:ext uri="{FF2B5EF4-FFF2-40B4-BE49-F238E27FC236}">
                <a16:creationId xmlns:a16="http://schemas.microsoft.com/office/drawing/2014/main" id="{8F1AC71C-F4AD-A7A2-A8EB-41116F8220B0}"/>
              </a:ext>
            </a:extLst>
          </xdr:cNvPr>
          <xdr:cNvSpPr txBox="1"/>
        </xdr:nvSpPr>
        <xdr:spPr>
          <a:xfrm>
            <a:off x="10014774" y="2441924"/>
            <a:ext cx="534634" cy="2525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DO" sz="1000" b="1"/>
              <a:t>8.00</a:t>
            </a:r>
            <a:r>
              <a:rPr lang="es-DO" sz="1000"/>
              <a:t>% </a:t>
            </a:r>
          </a:p>
        </xdr:txBody>
      </xdr:sp>
      <xdr:sp macro="" textlink="">
        <xdr:nvSpPr>
          <xdr:cNvPr id="16" name="CuadroTexto 15">
            <a:extLst>
              <a:ext uri="{FF2B5EF4-FFF2-40B4-BE49-F238E27FC236}">
                <a16:creationId xmlns:a16="http://schemas.microsoft.com/office/drawing/2014/main" id="{5DF9EB6A-FCCB-A025-B575-7D60E17A5F3F}"/>
              </a:ext>
            </a:extLst>
          </xdr:cNvPr>
          <xdr:cNvSpPr txBox="1"/>
        </xdr:nvSpPr>
        <xdr:spPr>
          <a:xfrm>
            <a:off x="10029061" y="3470304"/>
            <a:ext cx="534634" cy="2525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DO" sz="1000" b="1"/>
              <a:t>6.25</a:t>
            </a:r>
            <a:r>
              <a:rPr lang="es-DO" sz="1000"/>
              <a:t>% </a:t>
            </a:r>
          </a:p>
        </xdr:txBody>
      </xdr:sp>
      <xdr:sp macro="" textlink="">
        <xdr:nvSpPr>
          <xdr:cNvPr id="17" name="CuadroTexto 16">
            <a:extLst>
              <a:ext uri="{FF2B5EF4-FFF2-40B4-BE49-F238E27FC236}">
                <a16:creationId xmlns:a16="http://schemas.microsoft.com/office/drawing/2014/main" id="{12D74F4A-2F08-409A-33C9-D62E03CF7630}"/>
              </a:ext>
            </a:extLst>
          </xdr:cNvPr>
          <xdr:cNvSpPr txBox="1"/>
        </xdr:nvSpPr>
        <xdr:spPr>
          <a:xfrm>
            <a:off x="12349877" y="2691278"/>
            <a:ext cx="590549" cy="2525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DO" sz="1000" b="1"/>
              <a:t>7.25% </a:t>
            </a:r>
          </a:p>
        </xdr:txBody>
      </xdr:sp>
      <xdr:sp macro="" textlink="">
        <xdr:nvSpPr>
          <xdr:cNvPr id="18" name="CuadroTexto 17">
            <a:extLst>
              <a:ext uri="{FF2B5EF4-FFF2-40B4-BE49-F238E27FC236}">
                <a16:creationId xmlns:a16="http://schemas.microsoft.com/office/drawing/2014/main" id="{205F001D-E56E-CFF5-7F23-9A8ED9C9B97C}"/>
              </a:ext>
            </a:extLst>
          </xdr:cNvPr>
          <xdr:cNvSpPr txBox="1"/>
        </xdr:nvSpPr>
        <xdr:spPr>
          <a:xfrm>
            <a:off x="12368053" y="3182569"/>
            <a:ext cx="534634" cy="2525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DO" sz="1000" b="1"/>
              <a:t>6.75</a:t>
            </a:r>
            <a:r>
              <a:rPr lang="es-DO" sz="1000"/>
              <a:t>% </a:t>
            </a:r>
          </a:p>
        </xdr:txBody>
      </xdr:sp>
      <xdr:sp macro="" textlink="">
        <xdr:nvSpPr>
          <xdr:cNvPr id="19" name="CuadroTexto 18">
            <a:extLst>
              <a:ext uri="{FF2B5EF4-FFF2-40B4-BE49-F238E27FC236}">
                <a16:creationId xmlns:a16="http://schemas.microsoft.com/office/drawing/2014/main" id="{73E14AAF-9A66-536D-0709-A03ADBACC650}"/>
              </a:ext>
            </a:extLst>
          </xdr:cNvPr>
          <xdr:cNvSpPr txBox="1"/>
        </xdr:nvSpPr>
        <xdr:spPr>
          <a:xfrm>
            <a:off x="12288753" y="3567314"/>
            <a:ext cx="534634" cy="2525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DO" sz="1000" b="1"/>
              <a:t>5.25</a:t>
            </a:r>
            <a:r>
              <a:rPr lang="es-DO" sz="1000"/>
              <a:t>% </a:t>
            </a:r>
          </a:p>
        </xdr:txBody>
      </xdr:sp>
    </xdr:grpSp>
    <xdr:clientData/>
  </xdr:twoCellAnchor>
  <xdr:twoCellAnchor>
    <xdr:from>
      <xdr:col>9</xdr:col>
      <xdr:colOff>655431</xdr:colOff>
      <xdr:row>28</xdr:row>
      <xdr:rowOff>118654</xdr:rowOff>
    </xdr:from>
    <xdr:to>
      <xdr:col>10</xdr:col>
      <xdr:colOff>641183</xdr:colOff>
      <xdr:row>29</xdr:row>
      <xdr:rowOff>212734</xdr:rowOff>
    </xdr:to>
    <xdr:sp macro="" textlink="">
      <xdr:nvSpPr>
        <xdr:cNvPr id="20" name="CuadroTexto 19">
          <a:extLst>
            <a:ext uri="{FF2B5EF4-FFF2-40B4-BE49-F238E27FC236}">
              <a16:creationId xmlns:a16="http://schemas.microsoft.com/office/drawing/2014/main" id="{9D47A111-E11F-47E2-8977-E977139E33BD}"/>
            </a:ext>
          </a:extLst>
        </xdr:cNvPr>
        <xdr:cNvSpPr txBox="1"/>
      </xdr:nvSpPr>
      <xdr:spPr>
        <a:xfrm>
          <a:off x="11459502" y="3098618"/>
          <a:ext cx="761360" cy="3254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DO" sz="1000" b="1"/>
            <a:t>7.50% </a:t>
          </a:r>
        </a:p>
      </xdr:txBody>
    </xdr:sp>
    <xdr:clientData/>
  </xdr:twoCellAnchor>
  <xdr:twoCellAnchor>
    <xdr:from>
      <xdr:col>9</xdr:col>
      <xdr:colOff>695831</xdr:colOff>
      <xdr:row>33</xdr:row>
      <xdr:rowOff>116773</xdr:rowOff>
    </xdr:from>
    <xdr:to>
      <xdr:col>10</xdr:col>
      <xdr:colOff>606046</xdr:colOff>
      <xdr:row>34</xdr:row>
      <xdr:rowOff>176894</xdr:rowOff>
    </xdr:to>
    <xdr:sp macro="" textlink="">
      <xdr:nvSpPr>
        <xdr:cNvPr id="21" name="CuadroTexto 20">
          <a:extLst>
            <a:ext uri="{FF2B5EF4-FFF2-40B4-BE49-F238E27FC236}">
              <a16:creationId xmlns:a16="http://schemas.microsoft.com/office/drawing/2014/main" id="{55B0641E-E118-4572-BD86-A98518DC47E4}"/>
            </a:ext>
          </a:extLst>
        </xdr:cNvPr>
        <xdr:cNvSpPr txBox="1"/>
      </xdr:nvSpPr>
      <xdr:spPr>
        <a:xfrm>
          <a:off x="11499902" y="4266952"/>
          <a:ext cx="685823" cy="2914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DO" sz="1000" b="1"/>
            <a:t>5.50</a:t>
          </a:r>
          <a:r>
            <a:rPr lang="es-DO" sz="1000"/>
            <a:t>% </a:t>
          </a:r>
        </a:p>
      </xdr:txBody>
    </xdr:sp>
    <xdr:clientData/>
  </xdr:twoCellAnchor>
  <xdr:twoCellAnchor>
    <xdr:from>
      <xdr:col>9</xdr:col>
      <xdr:colOff>735309</xdr:colOff>
      <xdr:row>31</xdr:row>
      <xdr:rowOff>98383</xdr:rowOff>
    </xdr:from>
    <xdr:to>
      <xdr:col>10</xdr:col>
      <xdr:colOff>637904</xdr:colOff>
      <xdr:row>32</xdr:row>
      <xdr:rowOff>158945</xdr:rowOff>
    </xdr:to>
    <xdr:sp macro="" textlink="">
      <xdr:nvSpPr>
        <xdr:cNvPr id="22" name="CuadroTexto 21">
          <a:extLst>
            <a:ext uri="{FF2B5EF4-FFF2-40B4-BE49-F238E27FC236}">
              <a16:creationId xmlns:a16="http://schemas.microsoft.com/office/drawing/2014/main" id="{9AD69B5A-2F62-41E7-AC08-12EC0AC9E858}"/>
            </a:ext>
          </a:extLst>
        </xdr:cNvPr>
        <xdr:cNvSpPr txBox="1"/>
      </xdr:nvSpPr>
      <xdr:spPr>
        <a:xfrm>
          <a:off x="11539380" y="3772312"/>
          <a:ext cx="678203" cy="3054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DO" sz="1000" b="1"/>
            <a:t>7.00</a:t>
          </a:r>
          <a:r>
            <a:rPr lang="es-DO" sz="1000"/>
            <a:t>% </a:t>
          </a:r>
        </a:p>
      </xdr:txBody>
    </xdr:sp>
    <xdr:clientData/>
  </xdr:twoCellAnchor>
  <xdr:twoCellAnchor editAs="oneCell">
    <xdr:from>
      <xdr:col>6</xdr:col>
      <xdr:colOff>241119</xdr:colOff>
      <xdr:row>42</xdr:row>
      <xdr:rowOff>99062</xdr:rowOff>
    </xdr:from>
    <xdr:to>
      <xdr:col>17</xdr:col>
      <xdr:colOff>264774</xdr:colOff>
      <xdr:row>61</xdr:row>
      <xdr:rowOff>114710</xdr:rowOff>
    </xdr:to>
    <xdr:pic>
      <xdr:nvPicPr>
        <xdr:cNvPr id="24" name="Imagen 23">
          <a:extLst>
            <a:ext uri="{FF2B5EF4-FFF2-40B4-BE49-F238E27FC236}">
              <a16:creationId xmlns:a16="http://schemas.microsoft.com/office/drawing/2014/main" id="{3A675D84-24CD-5765-ED70-71C6C071EDFE}"/>
            </a:ext>
          </a:extLst>
        </xdr:cNvPr>
        <xdr:cNvPicPr>
          <a:picLocks noChangeAspect="1"/>
        </xdr:cNvPicPr>
      </xdr:nvPicPr>
      <xdr:blipFill>
        <a:blip xmlns:r="http://schemas.openxmlformats.org/officeDocument/2006/relationships" r:embed="rId2"/>
        <a:stretch>
          <a:fillRect/>
        </a:stretch>
      </xdr:blipFill>
      <xdr:spPr>
        <a:xfrm>
          <a:off x="8718369" y="6331133"/>
          <a:ext cx="8555334" cy="3444920"/>
        </a:xfrm>
        <a:prstGeom prst="rect">
          <a:avLst/>
        </a:prstGeom>
      </xdr:spPr>
    </xdr:pic>
    <xdr:clientData/>
  </xdr:twoCellAnchor>
  <xdr:oneCellAnchor>
    <xdr:from>
      <xdr:col>0</xdr:col>
      <xdr:colOff>0</xdr:colOff>
      <xdr:row>0</xdr:row>
      <xdr:rowOff>15876</xdr:rowOff>
    </xdr:from>
    <xdr:ext cx="222250" cy="1000124"/>
    <xdr:pic>
      <xdr:nvPicPr>
        <xdr:cNvPr id="23" name="Imagen 22">
          <a:extLst>
            <a:ext uri="{FF2B5EF4-FFF2-40B4-BE49-F238E27FC236}">
              <a16:creationId xmlns:a16="http://schemas.microsoft.com/office/drawing/2014/main" id="{26A2E5F9-D9D8-42BC-BD59-5ED900759B2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2900" y="1587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319576</xdr:colOff>
      <xdr:row>0</xdr:row>
      <xdr:rowOff>33581</xdr:rowOff>
    </xdr:from>
    <xdr:ext cx="2799178" cy="1188794"/>
    <xdr:pic>
      <xdr:nvPicPr>
        <xdr:cNvPr id="25" name="Imagen 24">
          <a:extLst>
            <a:ext uri="{FF2B5EF4-FFF2-40B4-BE49-F238E27FC236}">
              <a16:creationId xmlns:a16="http://schemas.microsoft.com/office/drawing/2014/main" id="{02373852-59EF-4AA7-8368-0B484638079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187351" y="33581"/>
          <a:ext cx="2799178" cy="1188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313516</xdr:colOff>
      <xdr:row>0</xdr:row>
      <xdr:rowOff>0</xdr:rowOff>
    </xdr:from>
    <xdr:to>
      <xdr:col>1</xdr:col>
      <xdr:colOff>196850</xdr:colOff>
      <xdr:row>6</xdr:row>
      <xdr:rowOff>54428</xdr:rowOff>
    </xdr:to>
    <xdr:pic>
      <xdr:nvPicPr>
        <xdr:cNvPr id="26" name="Picture 4">
          <a:extLst>
            <a:ext uri="{FF2B5EF4-FFF2-40B4-BE49-F238E27FC236}">
              <a16:creationId xmlns:a16="http://schemas.microsoft.com/office/drawing/2014/main" id="{D43E1537-BBDD-404A-9D3E-8BDDB6A01F1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13516" y="0"/>
          <a:ext cx="2033263" cy="136071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5</xdr:col>
      <xdr:colOff>777240</xdr:colOff>
      <xdr:row>20</xdr:row>
      <xdr:rowOff>69027</xdr:rowOff>
    </xdr:from>
    <xdr:to>
      <xdr:col>15</xdr:col>
      <xdr:colOff>226060</xdr:colOff>
      <xdr:row>35</xdr:row>
      <xdr:rowOff>632</xdr:rowOff>
    </xdr:to>
    <xdr:grpSp>
      <xdr:nvGrpSpPr>
        <xdr:cNvPr id="2" name="Grupo 1">
          <a:extLst>
            <a:ext uri="{FF2B5EF4-FFF2-40B4-BE49-F238E27FC236}">
              <a16:creationId xmlns:a16="http://schemas.microsoft.com/office/drawing/2014/main" id="{4DFAE9F8-6E7A-4684-8978-8985F1118BAD}"/>
            </a:ext>
          </a:extLst>
        </xdr:cNvPr>
        <xdr:cNvGrpSpPr/>
      </xdr:nvGrpSpPr>
      <xdr:grpSpPr>
        <a:xfrm>
          <a:off x="6822440" y="4058944"/>
          <a:ext cx="7087870" cy="2820855"/>
          <a:chOff x="6127179" y="1962783"/>
          <a:chExt cx="7077075" cy="3228525"/>
        </a:xfrm>
      </xdr:grpSpPr>
      <xdr:grpSp>
        <xdr:nvGrpSpPr>
          <xdr:cNvPr id="3" name="Grupo 2">
            <a:extLst>
              <a:ext uri="{FF2B5EF4-FFF2-40B4-BE49-F238E27FC236}">
                <a16:creationId xmlns:a16="http://schemas.microsoft.com/office/drawing/2014/main" id="{A65529E9-43AE-31E3-8001-B3BEDA55327F}"/>
              </a:ext>
            </a:extLst>
          </xdr:cNvPr>
          <xdr:cNvGrpSpPr/>
        </xdr:nvGrpSpPr>
        <xdr:grpSpPr>
          <a:xfrm>
            <a:off x="6127179" y="1969912"/>
            <a:ext cx="7077075" cy="3221396"/>
            <a:chOff x="6127179" y="1969912"/>
            <a:chExt cx="7077075" cy="3221396"/>
          </a:xfrm>
        </xdr:grpSpPr>
        <xdr:graphicFrame macro="">
          <xdr:nvGraphicFramePr>
            <xdr:cNvPr id="5" name="Gráfico 4">
              <a:extLst>
                <a:ext uri="{FF2B5EF4-FFF2-40B4-BE49-F238E27FC236}">
                  <a16:creationId xmlns:a16="http://schemas.microsoft.com/office/drawing/2014/main" id="{53DAA018-07D9-9D56-04B2-694840C640F3}"/>
                </a:ext>
              </a:extLst>
            </xdr:cNvPr>
            <xdr:cNvGraphicFramePr/>
          </xdr:nvGraphicFramePr>
          <xdr:xfrm>
            <a:off x="6127179" y="1969912"/>
            <a:ext cx="7077075" cy="3221396"/>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6" name="Conector recto 5">
              <a:extLst>
                <a:ext uri="{FF2B5EF4-FFF2-40B4-BE49-F238E27FC236}">
                  <a16:creationId xmlns:a16="http://schemas.microsoft.com/office/drawing/2014/main" id="{A7762EEC-EBA2-FEB1-72F0-9DE9C24D8278}"/>
                </a:ext>
              </a:extLst>
            </xdr:cNvPr>
            <xdr:cNvCxnSpPr/>
          </xdr:nvCxnSpPr>
          <xdr:spPr>
            <a:xfrm>
              <a:off x="6551601" y="3214769"/>
              <a:ext cx="6572250" cy="0"/>
            </a:xfrm>
            <a:prstGeom prst="line">
              <a:avLst/>
            </a:prstGeom>
            <a:ln w="25400">
              <a:solidFill>
                <a:schemeClr val="accent2">
                  <a:lumMod val="75000"/>
                </a:schemeClr>
              </a:solidFill>
              <a:prstDash val="dash"/>
            </a:ln>
          </xdr:spPr>
          <xdr:style>
            <a:lnRef idx="1">
              <a:schemeClr val="dk1"/>
            </a:lnRef>
            <a:fillRef idx="0">
              <a:schemeClr val="dk1"/>
            </a:fillRef>
            <a:effectRef idx="0">
              <a:schemeClr val="dk1"/>
            </a:effectRef>
            <a:fontRef idx="minor">
              <a:schemeClr val="tx1"/>
            </a:fontRef>
          </xdr:style>
        </xdr:cxnSp>
        <xdr:cxnSp macro="">
          <xdr:nvCxnSpPr>
            <xdr:cNvPr id="7" name="Conector recto 6">
              <a:extLst>
                <a:ext uri="{FF2B5EF4-FFF2-40B4-BE49-F238E27FC236}">
                  <a16:creationId xmlns:a16="http://schemas.microsoft.com/office/drawing/2014/main" id="{D74E6054-88B3-B6FA-88AE-4CBB9A42BACD}"/>
                </a:ext>
              </a:extLst>
            </xdr:cNvPr>
            <xdr:cNvCxnSpPr/>
          </xdr:nvCxnSpPr>
          <xdr:spPr>
            <a:xfrm>
              <a:off x="6534794" y="3784083"/>
              <a:ext cx="6572250" cy="0"/>
            </a:xfrm>
            <a:prstGeom prst="line">
              <a:avLst/>
            </a:prstGeom>
            <a:ln w="25400">
              <a:solidFill>
                <a:schemeClr val="accent2">
                  <a:lumMod val="75000"/>
                </a:schemeClr>
              </a:solidFill>
              <a:prstDash val="dash"/>
            </a:ln>
          </xdr:spPr>
          <xdr:style>
            <a:lnRef idx="1">
              <a:schemeClr val="dk1"/>
            </a:lnRef>
            <a:fillRef idx="0">
              <a:schemeClr val="dk1"/>
            </a:fillRef>
            <a:effectRef idx="0">
              <a:schemeClr val="dk1"/>
            </a:effectRef>
            <a:fontRef idx="minor">
              <a:schemeClr val="tx1"/>
            </a:fontRef>
          </xdr:style>
        </xdr:cxnSp>
      </xdr:grpSp>
      <xdr:sp macro="" textlink="">
        <xdr:nvSpPr>
          <xdr:cNvPr id="4" name="CuadroTexto 3">
            <a:extLst>
              <a:ext uri="{FF2B5EF4-FFF2-40B4-BE49-F238E27FC236}">
                <a16:creationId xmlns:a16="http://schemas.microsoft.com/office/drawing/2014/main" id="{A32FB268-D274-9027-D259-99E66E2E2BED}"/>
              </a:ext>
            </a:extLst>
          </xdr:cNvPr>
          <xdr:cNvSpPr txBox="1"/>
        </xdr:nvSpPr>
        <xdr:spPr>
          <a:xfrm>
            <a:off x="10314843" y="1962783"/>
            <a:ext cx="1331968" cy="4191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DO" sz="1800" b="1">
                <a:solidFill>
                  <a:schemeClr val="accent2">
                    <a:lumMod val="75000"/>
                  </a:schemeClr>
                </a:solidFill>
              </a:rPr>
              <a:t>-</a:t>
            </a:r>
            <a:r>
              <a:rPr lang="es-DO" sz="1100" b="1"/>
              <a:t> </a:t>
            </a:r>
            <a:r>
              <a:rPr lang="es-DO" sz="900" b="1" i="0" u="none" strike="noStrike" kern="1200" baseline="0">
                <a:solidFill>
                  <a:schemeClr val="tx1"/>
                </a:solidFill>
                <a:latin typeface="+mn-lt"/>
                <a:ea typeface="+mn-ea"/>
                <a:cs typeface="+mn-cs"/>
              </a:rPr>
              <a:t>Rango</a:t>
            </a:r>
            <a:r>
              <a:rPr lang="es-DO" sz="1100" b="1" baseline="0"/>
              <a:t> </a:t>
            </a:r>
            <a:r>
              <a:rPr lang="es-DO" sz="900" b="1" i="0" u="none" strike="noStrike" kern="1200" baseline="0">
                <a:solidFill>
                  <a:schemeClr val="tx1"/>
                </a:solidFill>
                <a:latin typeface="+mn-lt"/>
                <a:ea typeface="+mn-ea"/>
                <a:cs typeface="+mn-cs"/>
              </a:rPr>
              <a:t>Meta</a:t>
            </a:r>
            <a:r>
              <a:rPr lang="es-DO" sz="1100" b="1" baseline="0"/>
              <a:t> </a:t>
            </a:r>
            <a:r>
              <a:rPr lang="es-DO" sz="900" b="1" i="0" u="none" strike="noStrike" kern="1200" baseline="0">
                <a:solidFill>
                  <a:schemeClr val="tx1"/>
                </a:solidFill>
                <a:latin typeface="+mn-lt"/>
                <a:ea typeface="+mn-ea"/>
                <a:cs typeface="+mn-cs"/>
              </a:rPr>
              <a:t>4 ± 1</a:t>
            </a:r>
          </a:p>
        </xdr:txBody>
      </xdr:sp>
    </xdr:grpSp>
    <xdr:clientData/>
  </xdr:twoCellAnchor>
  <xdr:twoCellAnchor>
    <xdr:from>
      <xdr:col>6</xdr:col>
      <xdr:colOff>430107</xdr:colOff>
      <xdr:row>27</xdr:row>
      <xdr:rowOff>69027</xdr:rowOff>
    </xdr:from>
    <xdr:to>
      <xdr:col>15</xdr:col>
      <xdr:colOff>143972</xdr:colOff>
      <xdr:row>27</xdr:row>
      <xdr:rowOff>69027</xdr:rowOff>
    </xdr:to>
    <xdr:cxnSp macro="">
      <xdr:nvCxnSpPr>
        <xdr:cNvPr id="8" name="Conector recto 7">
          <a:extLst>
            <a:ext uri="{FF2B5EF4-FFF2-40B4-BE49-F238E27FC236}">
              <a16:creationId xmlns:a16="http://schemas.microsoft.com/office/drawing/2014/main" id="{6B950C48-6965-466E-9FDF-9CFDE83F165C}"/>
            </a:ext>
          </a:extLst>
        </xdr:cNvPr>
        <xdr:cNvCxnSpPr/>
      </xdr:nvCxnSpPr>
      <xdr:spPr>
        <a:xfrm>
          <a:off x="7474374" y="3489560"/>
          <a:ext cx="6800465" cy="0"/>
        </a:xfrm>
        <a:prstGeom prst="line">
          <a:avLst/>
        </a:prstGeom>
        <a:ln w="25400">
          <a:solidFill>
            <a:srgbClr val="00B0F0"/>
          </a:solidFill>
          <a:prstDash val="dash"/>
        </a:ln>
      </xdr:spPr>
      <xdr:style>
        <a:lnRef idx="1">
          <a:schemeClr val="dk1"/>
        </a:lnRef>
        <a:fillRef idx="0">
          <a:schemeClr val="dk1"/>
        </a:fillRef>
        <a:effectRef idx="0">
          <a:schemeClr val="dk1"/>
        </a:effectRef>
        <a:fontRef idx="minor">
          <a:schemeClr val="tx1"/>
        </a:fontRef>
      </xdr:style>
    </xdr:cxnSp>
    <xdr:clientData/>
  </xdr:twoCellAnchor>
  <xdr:oneCellAnchor>
    <xdr:from>
      <xdr:col>0</xdr:col>
      <xdr:colOff>0</xdr:colOff>
      <xdr:row>0</xdr:row>
      <xdr:rowOff>15876</xdr:rowOff>
    </xdr:from>
    <xdr:ext cx="222250" cy="1000124"/>
    <xdr:pic>
      <xdr:nvPicPr>
        <xdr:cNvPr id="9" name="Imagen 8">
          <a:extLst>
            <a:ext uri="{FF2B5EF4-FFF2-40B4-BE49-F238E27FC236}">
              <a16:creationId xmlns:a16="http://schemas.microsoft.com/office/drawing/2014/main" id="{94F2C386-DFFB-4DBC-B5F3-AFC8435C769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87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508810</xdr:colOff>
      <xdr:row>0</xdr:row>
      <xdr:rowOff>149998</xdr:rowOff>
    </xdr:from>
    <xdr:ext cx="1964360" cy="834252"/>
    <xdr:pic>
      <xdr:nvPicPr>
        <xdr:cNvPr id="10" name="Imagen 9">
          <a:extLst>
            <a:ext uri="{FF2B5EF4-FFF2-40B4-BE49-F238E27FC236}">
              <a16:creationId xmlns:a16="http://schemas.microsoft.com/office/drawing/2014/main" id="{040332F6-6893-4A08-9AB2-D5E1E3B521C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383060" y="149998"/>
          <a:ext cx="1964360" cy="834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313516</xdr:colOff>
      <xdr:row>0</xdr:row>
      <xdr:rowOff>0</xdr:rowOff>
    </xdr:from>
    <xdr:to>
      <xdr:col>2</xdr:col>
      <xdr:colOff>768350</xdr:colOff>
      <xdr:row>7</xdr:row>
      <xdr:rowOff>6803</xdr:rowOff>
    </xdr:to>
    <xdr:pic>
      <xdr:nvPicPr>
        <xdr:cNvPr id="11" name="Picture 4">
          <a:extLst>
            <a:ext uri="{FF2B5EF4-FFF2-40B4-BE49-F238E27FC236}">
              <a16:creationId xmlns:a16="http://schemas.microsoft.com/office/drawing/2014/main" id="{452350D1-631F-4E8F-84F7-175EF0F5E73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3516" y="0"/>
          <a:ext cx="2035984" cy="134030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143508</xdr:colOff>
      <xdr:row>16</xdr:row>
      <xdr:rowOff>165415</xdr:rowOff>
    </xdr:from>
    <xdr:to>
      <xdr:col>12</xdr:col>
      <xdr:colOff>238124</xdr:colOff>
      <xdr:row>36</xdr:row>
      <xdr:rowOff>166686</xdr:rowOff>
    </xdr:to>
    <xdr:graphicFrame macro="">
      <xdr:nvGraphicFramePr>
        <xdr:cNvPr id="2" name="Gráfico 1">
          <a:extLst>
            <a:ext uri="{FF2B5EF4-FFF2-40B4-BE49-F238E27FC236}">
              <a16:creationId xmlns:a16="http://schemas.microsoft.com/office/drawing/2014/main" id="{38323A2D-12FE-44C7-9F51-D0F8158FA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615315</xdr:colOff>
      <xdr:row>40</xdr:row>
      <xdr:rowOff>77152</xdr:rowOff>
    </xdr:from>
    <xdr:to>
      <xdr:col>11</xdr:col>
      <xdr:colOff>439521</xdr:colOff>
      <xdr:row>64</xdr:row>
      <xdr:rowOff>41232</xdr:rowOff>
    </xdr:to>
    <xdr:pic>
      <xdr:nvPicPr>
        <xdr:cNvPr id="4" name="Imagen 3">
          <a:extLst>
            <a:ext uri="{FF2B5EF4-FFF2-40B4-BE49-F238E27FC236}">
              <a16:creationId xmlns:a16="http://schemas.microsoft.com/office/drawing/2014/main" id="{A1FD2314-9AB7-2974-8B00-D51AE28641FC}"/>
            </a:ext>
          </a:extLst>
        </xdr:cNvPr>
        <xdr:cNvPicPr>
          <a:picLocks noChangeAspect="1"/>
        </xdr:cNvPicPr>
      </xdr:nvPicPr>
      <xdr:blipFill>
        <a:blip xmlns:r="http://schemas.openxmlformats.org/officeDocument/2006/relationships" r:embed="rId2"/>
        <a:stretch>
          <a:fillRect/>
        </a:stretch>
      </xdr:blipFill>
      <xdr:spPr>
        <a:xfrm>
          <a:off x="1401128" y="5303996"/>
          <a:ext cx="8122862" cy="4262236"/>
        </a:xfrm>
        <a:prstGeom prst="rect">
          <a:avLst/>
        </a:prstGeom>
      </xdr:spPr>
    </xdr:pic>
    <xdr:clientData/>
  </xdr:twoCellAnchor>
  <xdr:oneCellAnchor>
    <xdr:from>
      <xdr:col>0</xdr:col>
      <xdr:colOff>0</xdr:colOff>
      <xdr:row>0</xdr:row>
      <xdr:rowOff>15876</xdr:rowOff>
    </xdr:from>
    <xdr:ext cx="222250" cy="1000124"/>
    <xdr:pic>
      <xdr:nvPicPr>
        <xdr:cNvPr id="3" name="Imagen 2">
          <a:extLst>
            <a:ext uri="{FF2B5EF4-FFF2-40B4-BE49-F238E27FC236}">
              <a16:creationId xmlns:a16="http://schemas.microsoft.com/office/drawing/2014/main" id="{00F79BB7-D5BE-4967-813B-2BC45451787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587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182547</xdr:colOff>
      <xdr:row>0</xdr:row>
      <xdr:rowOff>0</xdr:rowOff>
    </xdr:from>
    <xdr:to>
      <xdr:col>2</xdr:col>
      <xdr:colOff>694531</xdr:colOff>
      <xdr:row>6</xdr:row>
      <xdr:rowOff>130969</xdr:rowOff>
    </xdr:to>
    <xdr:pic>
      <xdr:nvPicPr>
        <xdr:cNvPr id="5" name="Picture 4">
          <a:extLst>
            <a:ext uri="{FF2B5EF4-FFF2-40B4-BE49-F238E27FC236}">
              <a16:creationId xmlns:a16="http://schemas.microsoft.com/office/drawing/2014/main" id="{705E39B6-0E5E-4ECD-A0AC-B056C2C5504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2547" y="0"/>
          <a:ext cx="2035984" cy="1416844"/>
        </a:xfrm>
        <a:prstGeom prst="rect">
          <a:avLst/>
        </a:prstGeom>
      </xdr:spPr>
    </xdr:pic>
    <xdr:clientData/>
  </xdr:twoCellAnchor>
  <xdr:oneCellAnchor>
    <xdr:from>
      <xdr:col>11</xdr:col>
      <xdr:colOff>11906</xdr:colOff>
      <xdr:row>0</xdr:row>
      <xdr:rowOff>95250</xdr:rowOff>
    </xdr:from>
    <xdr:ext cx="1964360" cy="834252"/>
    <xdr:pic>
      <xdr:nvPicPr>
        <xdr:cNvPr id="6" name="Imagen 5">
          <a:extLst>
            <a:ext uri="{FF2B5EF4-FFF2-40B4-BE49-F238E27FC236}">
              <a16:creationId xmlns:a16="http://schemas.microsoft.com/office/drawing/2014/main" id="{97B30CAC-1F23-4FC1-A6AF-F683706BE983}"/>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810625" y="95250"/>
          <a:ext cx="1964360" cy="834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xml><?xml version="1.0" encoding="utf-8"?>
<xdr:wsDr xmlns:xdr="http://schemas.openxmlformats.org/drawingml/2006/spreadsheetDrawing" xmlns:a="http://schemas.openxmlformats.org/drawingml/2006/main">
  <xdr:twoCellAnchor>
    <xdr:from>
      <xdr:col>1</xdr:col>
      <xdr:colOff>175601</xdr:colOff>
      <xdr:row>21</xdr:row>
      <xdr:rowOff>173733</xdr:rowOff>
    </xdr:from>
    <xdr:to>
      <xdr:col>12</xdr:col>
      <xdr:colOff>656365</xdr:colOff>
      <xdr:row>46</xdr:row>
      <xdr:rowOff>6048</xdr:rowOff>
    </xdr:to>
    <xdr:graphicFrame macro="">
      <xdr:nvGraphicFramePr>
        <xdr:cNvPr id="2" name="Gráfico 1">
          <a:extLst>
            <a:ext uri="{FF2B5EF4-FFF2-40B4-BE49-F238E27FC236}">
              <a16:creationId xmlns:a16="http://schemas.microsoft.com/office/drawing/2014/main" id="{8177394F-6C14-421A-89EC-99713E92A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15876</xdr:rowOff>
    </xdr:from>
    <xdr:ext cx="222250" cy="1000124"/>
    <xdr:pic>
      <xdr:nvPicPr>
        <xdr:cNvPr id="3" name="Imagen 2">
          <a:extLst>
            <a:ext uri="{FF2B5EF4-FFF2-40B4-BE49-F238E27FC236}">
              <a16:creationId xmlns:a16="http://schemas.microsoft.com/office/drawing/2014/main" id="{3FF1D873-F690-4EEE-9C35-29945A2E1BD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87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182547</xdr:colOff>
      <xdr:row>0</xdr:row>
      <xdr:rowOff>0</xdr:rowOff>
    </xdr:from>
    <xdr:to>
      <xdr:col>2</xdr:col>
      <xdr:colOff>304006</xdr:colOff>
      <xdr:row>6</xdr:row>
      <xdr:rowOff>23812</xdr:rowOff>
    </xdr:to>
    <xdr:pic>
      <xdr:nvPicPr>
        <xdr:cNvPr id="4" name="Picture 4">
          <a:extLst>
            <a:ext uri="{FF2B5EF4-FFF2-40B4-BE49-F238E27FC236}">
              <a16:creationId xmlns:a16="http://schemas.microsoft.com/office/drawing/2014/main" id="{14A3CE63-BD58-4321-89A8-970EF6E1E7A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2547" y="0"/>
          <a:ext cx="2038365" cy="1309687"/>
        </a:xfrm>
        <a:prstGeom prst="rect">
          <a:avLst/>
        </a:prstGeom>
      </xdr:spPr>
    </xdr:pic>
    <xdr:clientData/>
  </xdr:twoCellAnchor>
  <xdr:oneCellAnchor>
    <xdr:from>
      <xdr:col>10</xdr:col>
      <xdr:colOff>500063</xdr:colOff>
      <xdr:row>1</xdr:row>
      <xdr:rowOff>11906</xdr:rowOff>
    </xdr:from>
    <xdr:ext cx="1964360" cy="834252"/>
    <xdr:pic>
      <xdr:nvPicPr>
        <xdr:cNvPr id="5" name="Imagen 4">
          <a:extLst>
            <a:ext uri="{FF2B5EF4-FFF2-40B4-BE49-F238E27FC236}">
              <a16:creationId xmlns:a16="http://schemas.microsoft.com/office/drawing/2014/main" id="{6A0D3A90-0255-41CC-8C38-92CD310F225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465469" y="202406"/>
          <a:ext cx="1964360" cy="834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15876</xdr:rowOff>
    </xdr:from>
    <xdr:ext cx="222250" cy="1000124"/>
    <xdr:pic>
      <xdr:nvPicPr>
        <xdr:cNvPr id="6" name="Imagen 2">
          <a:extLst>
            <a:ext uri="{FF2B5EF4-FFF2-40B4-BE49-F238E27FC236}">
              <a16:creationId xmlns:a16="http://schemas.microsoft.com/office/drawing/2014/main" id="{57E7B189-D6DD-4BEA-BC13-391054ADBB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460374</xdr:colOff>
      <xdr:row>0</xdr:row>
      <xdr:rowOff>47625</xdr:rowOff>
    </xdr:from>
    <xdr:ext cx="1349375" cy="573071"/>
    <xdr:pic>
      <xdr:nvPicPr>
        <xdr:cNvPr id="7" name="Imagen 3">
          <a:extLst>
            <a:ext uri="{FF2B5EF4-FFF2-40B4-BE49-F238E27FC236}">
              <a16:creationId xmlns:a16="http://schemas.microsoft.com/office/drawing/2014/main" id="{15908893-1A19-438A-ADF8-27B0F834483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70749" y="47625"/>
          <a:ext cx="1349375" cy="573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299721</xdr:colOff>
      <xdr:row>0</xdr:row>
      <xdr:rowOff>0</xdr:rowOff>
    </xdr:from>
    <xdr:to>
      <xdr:col>1</xdr:col>
      <xdr:colOff>1127125</xdr:colOff>
      <xdr:row>3</xdr:row>
      <xdr:rowOff>95151</xdr:rowOff>
    </xdr:to>
    <xdr:pic>
      <xdr:nvPicPr>
        <xdr:cNvPr id="8" name="Picture 4">
          <a:extLst>
            <a:ext uri="{FF2B5EF4-FFF2-40B4-BE49-F238E27FC236}">
              <a16:creationId xmlns:a16="http://schemas.microsoft.com/office/drawing/2014/main" id="{A933D347-91EA-4377-868A-3B2B513F0BD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99721" y="0"/>
          <a:ext cx="1319529" cy="76190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6</xdr:col>
      <xdr:colOff>328613</xdr:colOff>
      <xdr:row>12</xdr:row>
      <xdr:rowOff>136206</xdr:rowOff>
    </xdr:from>
    <xdr:to>
      <xdr:col>16</xdr:col>
      <xdr:colOff>538162</xdr:colOff>
      <xdr:row>34</xdr:row>
      <xdr:rowOff>104299</xdr:rowOff>
    </xdr:to>
    <xdr:graphicFrame macro="">
      <xdr:nvGraphicFramePr>
        <xdr:cNvPr id="2" name="Gráfico 1">
          <a:extLst>
            <a:ext uri="{FF2B5EF4-FFF2-40B4-BE49-F238E27FC236}">
              <a16:creationId xmlns:a16="http://schemas.microsoft.com/office/drawing/2014/main" id="{7A729DA4-4B21-45CF-A9D9-2C9A7FBD70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15876</xdr:rowOff>
    </xdr:from>
    <xdr:ext cx="222250" cy="1000124"/>
    <xdr:pic>
      <xdr:nvPicPr>
        <xdr:cNvPr id="3" name="Imagen 2">
          <a:extLst>
            <a:ext uri="{FF2B5EF4-FFF2-40B4-BE49-F238E27FC236}">
              <a16:creationId xmlns:a16="http://schemas.microsoft.com/office/drawing/2014/main" id="{B14FDF39-D66E-4280-A766-3AFAA015F70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87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333375</xdr:colOff>
      <xdr:row>0</xdr:row>
      <xdr:rowOff>107156</xdr:rowOff>
    </xdr:from>
    <xdr:ext cx="1964360" cy="834252"/>
    <xdr:pic>
      <xdr:nvPicPr>
        <xdr:cNvPr id="4" name="Imagen 3">
          <a:extLst>
            <a:ext uri="{FF2B5EF4-FFF2-40B4-BE49-F238E27FC236}">
              <a16:creationId xmlns:a16="http://schemas.microsoft.com/office/drawing/2014/main" id="{2C4E6D58-0875-456C-8A74-026111CADA5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46344" y="107156"/>
          <a:ext cx="1964360" cy="834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18617</xdr:colOff>
      <xdr:row>0</xdr:row>
      <xdr:rowOff>0</xdr:rowOff>
    </xdr:from>
    <xdr:to>
      <xdr:col>1</xdr:col>
      <xdr:colOff>1871677</xdr:colOff>
      <xdr:row>5</xdr:row>
      <xdr:rowOff>95250</xdr:rowOff>
    </xdr:to>
    <xdr:pic>
      <xdr:nvPicPr>
        <xdr:cNvPr id="5" name="Picture 4">
          <a:extLst>
            <a:ext uri="{FF2B5EF4-FFF2-40B4-BE49-F238E27FC236}">
              <a16:creationId xmlns:a16="http://schemas.microsoft.com/office/drawing/2014/main" id="{5A694727-6712-44D7-9E9A-8EFFB7A4CBE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80617" y="0"/>
          <a:ext cx="1853060" cy="11906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15876</xdr:rowOff>
    </xdr:from>
    <xdr:ext cx="222250" cy="1000124"/>
    <xdr:pic>
      <xdr:nvPicPr>
        <xdr:cNvPr id="2" name="Imagen 1">
          <a:extLst>
            <a:ext uri="{FF2B5EF4-FFF2-40B4-BE49-F238E27FC236}">
              <a16:creationId xmlns:a16="http://schemas.microsoft.com/office/drawing/2014/main" id="{CDB4063D-82FF-4E3E-9447-99CD64B2DC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793847</xdr:colOff>
      <xdr:row>0</xdr:row>
      <xdr:rowOff>180975</xdr:rowOff>
    </xdr:from>
    <xdr:ext cx="1637237" cy="695325"/>
    <xdr:pic>
      <xdr:nvPicPr>
        <xdr:cNvPr id="3" name="Imagen 2">
          <a:extLst>
            <a:ext uri="{FF2B5EF4-FFF2-40B4-BE49-F238E27FC236}">
              <a16:creationId xmlns:a16="http://schemas.microsoft.com/office/drawing/2014/main" id="{51626349-4AC0-4953-A0B1-260867FF495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04347" y="180975"/>
          <a:ext cx="1637237"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69710</xdr:colOff>
      <xdr:row>0</xdr:row>
      <xdr:rowOff>0</xdr:rowOff>
    </xdr:from>
    <xdr:to>
      <xdr:col>2</xdr:col>
      <xdr:colOff>604852</xdr:colOff>
      <xdr:row>4</xdr:row>
      <xdr:rowOff>28575</xdr:rowOff>
    </xdr:to>
    <xdr:pic>
      <xdr:nvPicPr>
        <xdr:cNvPr id="4" name="Picture 4">
          <a:extLst>
            <a:ext uri="{FF2B5EF4-FFF2-40B4-BE49-F238E27FC236}">
              <a16:creationId xmlns:a16="http://schemas.microsoft.com/office/drawing/2014/main" id="{316D1C30-06FC-448A-8CD9-2DBF8464380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1710" y="0"/>
          <a:ext cx="1297142" cy="93345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0</xdr:col>
      <xdr:colOff>0</xdr:colOff>
      <xdr:row>0</xdr:row>
      <xdr:rowOff>15876</xdr:rowOff>
    </xdr:from>
    <xdr:ext cx="222250" cy="1000124"/>
    <xdr:pic>
      <xdr:nvPicPr>
        <xdr:cNvPr id="2" name="Imagen 1">
          <a:extLst>
            <a:ext uri="{FF2B5EF4-FFF2-40B4-BE49-F238E27FC236}">
              <a16:creationId xmlns:a16="http://schemas.microsoft.com/office/drawing/2014/main" id="{CDD4BBE8-4365-4745-876D-B6CBB75A18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793847</xdr:colOff>
      <xdr:row>0</xdr:row>
      <xdr:rowOff>180975</xdr:rowOff>
    </xdr:from>
    <xdr:ext cx="1637237" cy="695325"/>
    <xdr:pic>
      <xdr:nvPicPr>
        <xdr:cNvPr id="3" name="Imagen 2">
          <a:extLst>
            <a:ext uri="{FF2B5EF4-FFF2-40B4-BE49-F238E27FC236}">
              <a16:creationId xmlns:a16="http://schemas.microsoft.com/office/drawing/2014/main" id="{CE7FDDA7-A302-4950-AC2B-839D5F86404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04347" y="180975"/>
          <a:ext cx="1637237"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69710</xdr:colOff>
      <xdr:row>0</xdr:row>
      <xdr:rowOff>0</xdr:rowOff>
    </xdr:from>
    <xdr:to>
      <xdr:col>2</xdr:col>
      <xdr:colOff>604852</xdr:colOff>
      <xdr:row>4</xdr:row>
      <xdr:rowOff>171450</xdr:rowOff>
    </xdr:to>
    <xdr:pic>
      <xdr:nvPicPr>
        <xdr:cNvPr id="4" name="Picture 4">
          <a:extLst>
            <a:ext uri="{FF2B5EF4-FFF2-40B4-BE49-F238E27FC236}">
              <a16:creationId xmlns:a16="http://schemas.microsoft.com/office/drawing/2014/main" id="{F8993097-8A7D-4A00-805B-FBF14AD8BD7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1710" y="0"/>
          <a:ext cx="1297142" cy="93345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354330</xdr:colOff>
      <xdr:row>0</xdr:row>
      <xdr:rowOff>0</xdr:rowOff>
    </xdr:from>
    <xdr:to>
      <xdr:col>3</xdr:col>
      <xdr:colOff>766055</xdr:colOff>
      <xdr:row>4</xdr:row>
      <xdr:rowOff>152400</xdr:rowOff>
    </xdr:to>
    <xdr:pic>
      <xdr:nvPicPr>
        <xdr:cNvPr id="2" name="Imagen 1">
          <a:extLst>
            <a:ext uri="{FF2B5EF4-FFF2-40B4-BE49-F238E27FC236}">
              <a16:creationId xmlns:a16="http://schemas.microsoft.com/office/drawing/2014/main" id="{1DCCFAB8-5254-4C6B-901D-5597F341E30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946785" y="0"/>
          <a:ext cx="1592825" cy="914400"/>
        </a:xfrm>
        <a:prstGeom prst="rect">
          <a:avLst/>
        </a:prstGeom>
      </xdr:spPr>
    </xdr:pic>
    <xdr:clientData/>
  </xdr:twoCellAnchor>
  <xdr:twoCellAnchor editAs="oneCell">
    <xdr:from>
      <xdr:col>8</xdr:col>
      <xdr:colOff>380999</xdr:colOff>
      <xdr:row>0</xdr:row>
      <xdr:rowOff>0</xdr:rowOff>
    </xdr:from>
    <xdr:to>
      <xdr:col>10</xdr:col>
      <xdr:colOff>491575</xdr:colOff>
      <xdr:row>3</xdr:row>
      <xdr:rowOff>184785</xdr:rowOff>
    </xdr:to>
    <xdr:pic>
      <xdr:nvPicPr>
        <xdr:cNvPr id="3" name="Imagen 2">
          <a:extLst>
            <a:ext uri="{FF2B5EF4-FFF2-40B4-BE49-F238E27FC236}">
              <a16:creationId xmlns:a16="http://schemas.microsoft.com/office/drawing/2014/main" id="{51ECA02A-4BED-4C07-BD93-B9FFB48BF045}"/>
            </a:ext>
          </a:extLst>
        </xdr:cNvPr>
        <xdr:cNvPicPr>
          <a:picLocks noChangeAspect="1"/>
        </xdr:cNvPicPr>
      </xdr:nvPicPr>
      <xdr:blipFill>
        <a:blip xmlns:r="http://schemas.openxmlformats.org/officeDocument/2006/relationships" r:embed="rId2"/>
        <a:stretch>
          <a:fillRect/>
        </a:stretch>
      </xdr:blipFill>
      <xdr:spPr>
        <a:xfrm>
          <a:off x="7741919" y="0"/>
          <a:ext cx="1653626" cy="756285"/>
        </a:xfrm>
        <a:prstGeom prst="rect">
          <a:avLst/>
        </a:prstGeom>
      </xdr:spPr>
    </xdr:pic>
    <xdr:clientData/>
  </xdr:twoCellAnchor>
  <xdr:oneCellAnchor>
    <xdr:from>
      <xdr:col>0</xdr:col>
      <xdr:colOff>0</xdr:colOff>
      <xdr:row>0</xdr:row>
      <xdr:rowOff>0</xdr:rowOff>
    </xdr:from>
    <xdr:ext cx="222250" cy="1000124"/>
    <xdr:pic>
      <xdr:nvPicPr>
        <xdr:cNvPr id="4" name="Imagen 3">
          <a:extLst>
            <a:ext uri="{FF2B5EF4-FFF2-40B4-BE49-F238E27FC236}">
              <a16:creationId xmlns:a16="http://schemas.microsoft.com/office/drawing/2014/main" id="{0F7F2A10-3103-4C35-A220-BBBCD9EA80E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4.xml><?xml version="1.0" encoding="utf-8"?>
<xdr:wsDr xmlns:xdr="http://schemas.openxmlformats.org/drawingml/2006/spreadsheetDrawing" xmlns:a="http://schemas.openxmlformats.org/drawingml/2006/main">
  <xdr:twoCellAnchor editAs="oneCell">
    <xdr:from>
      <xdr:col>1</xdr:col>
      <xdr:colOff>76200</xdr:colOff>
      <xdr:row>0</xdr:row>
      <xdr:rowOff>0</xdr:rowOff>
    </xdr:from>
    <xdr:to>
      <xdr:col>1</xdr:col>
      <xdr:colOff>1332625</xdr:colOff>
      <xdr:row>6</xdr:row>
      <xdr:rowOff>54266</xdr:rowOff>
    </xdr:to>
    <xdr:pic>
      <xdr:nvPicPr>
        <xdr:cNvPr id="3" name="Imagen 2">
          <a:extLst>
            <a:ext uri="{FF2B5EF4-FFF2-40B4-BE49-F238E27FC236}">
              <a16:creationId xmlns:a16="http://schemas.microsoft.com/office/drawing/2014/main" id="{0B807CE8-0635-4374-A0C7-FEB71E77EA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5800" y="0"/>
          <a:ext cx="1256425" cy="1197266"/>
        </a:xfrm>
        <a:prstGeom prst="rect">
          <a:avLst/>
        </a:prstGeom>
      </xdr:spPr>
    </xdr:pic>
    <xdr:clientData/>
  </xdr:twoCellAnchor>
  <xdr:twoCellAnchor editAs="oneCell">
    <xdr:from>
      <xdr:col>5</xdr:col>
      <xdr:colOff>1237375</xdr:colOff>
      <xdr:row>0</xdr:row>
      <xdr:rowOff>0</xdr:rowOff>
    </xdr:from>
    <xdr:to>
      <xdr:col>7</xdr:col>
      <xdr:colOff>313451</xdr:colOff>
      <xdr:row>5</xdr:row>
      <xdr:rowOff>57151</xdr:rowOff>
    </xdr:to>
    <xdr:pic>
      <xdr:nvPicPr>
        <xdr:cNvPr id="4" name="Imagen 3">
          <a:extLst>
            <a:ext uri="{FF2B5EF4-FFF2-40B4-BE49-F238E27FC236}">
              <a16:creationId xmlns:a16="http://schemas.microsoft.com/office/drawing/2014/main" id="{BE6484F3-AB2F-4A42-9C7F-2138C684144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8415" t="12121" r="17489" b="23636"/>
        <a:stretch>
          <a:fillRect/>
        </a:stretch>
      </xdr:blipFill>
      <xdr:spPr>
        <a:xfrm>
          <a:off x="7019050" y="0"/>
          <a:ext cx="1171576" cy="100965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228600</xdr:colOff>
      <xdr:row>0</xdr:row>
      <xdr:rowOff>0</xdr:rowOff>
    </xdr:from>
    <xdr:to>
      <xdr:col>1</xdr:col>
      <xdr:colOff>875425</xdr:colOff>
      <xdr:row>6</xdr:row>
      <xdr:rowOff>54266</xdr:rowOff>
    </xdr:to>
    <xdr:pic>
      <xdr:nvPicPr>
        <xdr:cNvPr id="3" name="Imagen 2">
          <a:extLst>
            <a:ext uri="{FF2B5EF4-FFF2-40B4-BE49-F238E27FC236}">
              <a16:creationId xmlns:a16="http://schemas.microsoft.com/office/drawing/2014/main" id="{98A4A2E6-872F-4731-BE08-80533CC6782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0"/>
          <a:ext cx="1256425" cy="1197266"/>
        </a:xfrm>
        <a:prstGeom prst="rect">
          <a:avLst/>
        </a:prstGeom>
      </xdr:spPr>
    </xdr:pic>
    <xdr:clientData/>
  </xdr:twoCellAnchor>
  <xdr:twoCellAnchor editAs="oneCell">
    <xdr:from>
      <xdr:col>6</xdr:col>
      <xdr:colOff>218200</xdr:colOff>
      <xdr:row>0</xdr:row>
      <xdr:rowOff>76200</xdr:rowOff>
    </xdr:from>
    <xdr:to>
      <xdr:col>7</xdr:col>
      <xdr:colOff>532526</xdr:colOff>
      <xdr:row>5</xdr:row>
      <xdr:rowOff>133351</xdr:rowOff>
    </xdr:to>
    <xdr:pic>
      <xdr:nvPicPr>
        <xdr:cNvPr id="4" name="Imagen 3">
          <a:extLst>
            <a:ext uri="{FF2B5EF4-FFF2-40B4-BE49-F238E27FC236}">
              <a16:creationId xmlns:a16="http://schemas.microsoft.com/office/drawing/2014/main" id="{C34491A6-2B0F-478C-872B-9ECEE98CCD4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8415" t="12121" r="17489" b="23636"/>
        <a:stretch>
          <a:fillRect/>
        </a:stretch>
      </xdr:blipFill>
      <xdr:spPr>
        <a:xfrm>
          <a:off x="7238125" y="76200"/>
          <a:ext cx="1171576" cy="1009651"/>
        </a:xfrm>
        <a:prstGeom prst="rect">
          <a:avLst/>
        </a:prstGeom>
      </xdr:spPr>
    </xdr:pic>
    <xdr:clientData/>
  </xdr:twoCellAnchor>
  <xdr:twoCellAnchor>
    <xdr:from>
      <xdr:col>1</xdr:col>
      <xdr:colOff>704850</xdr:colOff>
      <xdr:row>8</xdr:row>
      <xdr:rowOff>57151</xdr:rowOff>
    </xdr:from>
    <xdr:to>
      <xdr:col>7</xdr:col>
      <xdr:colOff>342900</xdr:colOff>
      <xdr:row>25</xdr:row>
      <xdr:rowOff>104777</xdr:rowOff>
    </xdr:to>
    <xdr:graphicFrame macro="">
      <xdr:nvGraphicFramePr>
        <xdr:cNvPr id="5" name="Gráfico 4">
          <a:extLst>
            <a:ext uri="{FF2B5EF4-FFF2-40B4-BE49-F238E27FC236}">
              <a16:creationId xmlns:a16="http://schemas.microsoft.com/office/drawing/2014/main" id="{D490E62C-89DD-4F60-9B6A-DE8803DF87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295274</xdr:colOff>
      <xdr:row>6</xdr:row>
      <xdr:rowOff>104775</xdr:rowOff>
    </xdr:from>
    <xdr:to>
      <xdr:col>6</xdr:col>
      <xdr:colOff>757236</xdr:colOff>
      <xdr:row>28</xdr:row>
      <xdr:rowOff>171450</xdr:rowOff>
    </xdr:to>
    <xdr:graphicFrame macro="">
      <xdr:nvGraphicFramePr>
        <xdr:cNvPr id="2" name="Gráfico 1">
          <a:extLst>
            <a:ext uri="{FF2B5EF4-FFF2-40B4-BE49-F238E27FC236}">
              <a16:creationId xmlns:a16="http://schemas.microsoft.com/office/drawing/2014/main" id="{826BCCA3-2C3D-467C-9D87-CB5D0C5441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76200</xdr:colOff>
      <xdr:row>0</xdr:row>
      <xdr:rowOff>0</xdr:rowOff>
    </xdr:from>
    <xdr:to>
      <xdr:col>1</xdr:col>
      <xdr:colOff>1332625</xdr:colOff>
      <xdr:row>5</xdr:row>
      <xdr:rowOff>6641</xdr:rowOff>
    </xdr:to>
    <xdr:pic>
      <xdr:nvPicPr>
        <xdr:cNvPr id="3" name="Imagen 2">
          <a:extLst>
            <a:ext uri="{FF2B5EF4-FFF2-40B4-BE49-F238E27FC236}">
              <a16:creationId xmlns:a16="http://schemas.microsoft.com/office/drawing/2014/main" id="{B2644C5F-6384-4637-8A1F-4E0F0E1616A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5800" y="0"/>
          <a:ext cx="1256425" cy="1197266"/>
        </a:xfrm>
        <a:prstGeom prst="rect">
          <a:avLst/>
        </a:prstGeom>
      </xdr:spPr>
    </xdr:pic>
    <xdr:clientData/>
  </xdr:twoCellAnchor>
  <xdr:twoCellAnchor editAs="oneCell">
    <xdr:from>
      <xdr:col>5</xdr:col>
      <xdr:colOff>1237375</xdr:colOff>
      <xdr:row>0</xdr:row>
      <xdr:rowOff>0</xdr:rowOff>
    </xdr:from>
    <xdr:to>
      <xdr:col>7</xdr:col>
      <xdr:colOff>313451</xdr:colOff>
      <xdr:row>4</xdr:row>
      <xdr:rowOff>247651</xdr:rowOff>
    </xdr:to>
    <xdr:pic>
      <xdr:nvPicPr>
        <xdr:cNvPr id="4" name="Imagen 3">
          <a:extLst>
            <a:ext uri="{FF2B5EF4-FFF2-40B4-BE49-F238E27FC236}">
              <a16:creationId xmlns:a16="http://schemas.microsoft.com/office/drawing/2014/main" id="{C92DC48E-8A71-420B-B76E-35C1D589C2E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8415" t="12121" r="17489" b="23636"/>
        <a:stretch>
          <a:fillRect/>
        </a:stretch>
      </xdr:blipFill>
      <xdr:spPr>
        <a:xfrm>
          <a:off x="7019050" y="0"/>
          <a:ext cx="1171576" cy="100965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0</xdr:col>
      <xdr:colOff>0</xdr:colOff>
      <xdr:row>0</xdr:row>
      <xdr:rowOff>15876</xdr:rowOff>
    </xdr:from>
    <xdr:ext cx="222250" cy="1000124"/>
    <xdr:pic>
      <xdr:nvPicPr>
        <xdr:cNvPr id="2" name="Imagen 1">
          <a:extLst>
            <a:ext uri="{FF2B5EF4-FFF2-40B4-BE49-F238E27FC236}">
              <a16:creationId xmlns:a16="http://schemas.microsoft.com/office/drawing/2014/main" id="{10A3A199-0415-454C-9DF0-1938664460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744105</xdr:colOff>
      <xdr:row>1</xdr:row>
      <xdr:rowOff>170392</xdr:rowOff>
    </xdr:from>
    <xdr:ext cx="1637237" cy="695325"/>
    <xdr:pic>
      <xdr:nvPicPr>
        <xdr:cNvPr id="3" name="Imagen 2">
          <a:extLst>
            <a:ext uri="{FF2B5EF4-FFF2-40B4-BE49-F238E27FC236}">
              <a16:creationId xmlns:a16="http://schemas.microsoft.com/office/drawing/2014/main" id="{AF445455-588B-4887-A8F1-17724355B9E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909772" y="371475"/>
          <a:ext cx="1637237"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514210</xdr:colOff>
      <xdr:row>0</xdr:row>
      <xdr:rowOff>0</xdr:rowOff>
    </xdr:from>
    <xdr:to>
      <xdr:col>2</xdr:col>
      <xdr:colOff>1258902</xdr:colOff>
      <xdr:row>4</xdr:row>
      <xdr:rowOff>133350</xdr:rowOff>
    </xdr:to>
    <xdr:pic>
      <xdr:nvPicPr>
        <xdr:cNvPr id="4" name="Picture 4">
          <a:extLst>
            <a:ext uri="{FF2B5EF4-FFF2-40B4-BE49-F238E27FC236}">
              <a16:creationId xmlns:a16="http://schemas.microsoft.com/office/drawing/2014/main" id="{E1C4EEAC-B9F3-4C0E-9AAB-2310C63F25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6210" y="0"/>
          <a:ext cx="1295025" cy="1064683"/>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0</xdr:col>
      <xdr:colOff>0</xdr:colOff>
      <xdr:row>0</xdr:row>
      <xdr:rowOff>15876</xdr:rowOff>
    </xdr:from>
    <xdr:ext cx="222250" cy="1000124"/>
    <xdr:pic>
      <xdr:nvPicPr>
        <xdr:cNvPr id="2" name="Imagen 1">
          <a:extLst>
            <a:ext uri="{FF2B5EF4-FFF2-40B4-BE49-F238E27FC236}">
              <a16:creationId xmlns:a16="http://schemas.microsoft.com/office/drawing/2014/main" id="{76D20D64-EE50-43B5-837C-DE8EC57B31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793847</xdr:colOff>
      <xdr:row>0</xdr:row>
      <xdr:rowOff>180975</xdr:rowOff>
    </xdr:from>
    <xdr:ext cx="1637237" cy="695325"/>
    <xdr:pic>
      <xdr:nvPicPr>
        <xdr:cNvPr id="3" name="Imagen 2">
          <a:extLst>
            <a:ext uri="{FF2B5EF4-FFF2-40B4-BE49-F238E27FC236}">
              <a16:creationId xmlns:a16="http://schemas.microsoft.com/office/drawing/2014/main" id="{60CD623D-249A-4143-9C58-F5F4D1CBAB4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80772" y="180975"/>
          <a:ext cx="1637237"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69710</xdr:colOff>
      <xdr:row>0</xdr:row>
      <xdr:rowOff>0</xdr:rowOff>
    </xdr:from>
    <xdr:to>
      <xdr:col>2</xdr:col>
      <xdr:colOff>869156</xdr:colOff>
      <xdr:row>5</xdr:row>
      <xdr:rowOff>122866</xdr:rowOff>
    </xdr:to>
    <xdr:pic>
      <xdr:nvPicPr>
        <xdr:cNvPr id="4" name="Picture 4">
          <a:extLst>
            <a:ext uri="{FF2B5EF4-FFF2-40B4-BE49-F238E27FC236}">
              <a16:creationId xmlns:a16="http://schemas.microsoft.com/office/drawing/2014/main" id="{3D046F8C-E963-45CC-8C23-E4A1DD938C2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1710" y="0"/>
          <a:ext cx="1561446" cy="121824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0</xdr:col>
      <xdr:colOff>0</xdr:colOff>
      <xdr:row>0</xdr:row>
      <xdr:rowOff>15876</xdr:rowOff>
    </xdr:from>
    <xdr:ext cx="222250" cy="1000124"/>
    <xdr:pic>
      <xdr:nvPicPr>
        <xdr:cNvPr id="2" name="Imagen 1">
          <a:extLst>
            <a:ext uri="{FF2B5EF4-FFF2-40B4-BE49-F238E27FC236}">
              <a16:creationId xmlns:a16="http://schemas.microsoft.com/office/drawing/2014/main" id="{52A6DCB2-686A-4727-AD79-160C45278E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793847</xdr:colOff>
      <xdr:row>0</xdr:row>
      <xdr:rowOff>180975</xdr:rowOff>
    </xdr:from>
    <xdr:ext cx="1637237" cy="695325"/>
    <xdr:pic>
      <xdr:nvPicPr>
        <xdr:cNvPr id="3" name="Imagen 2">
          <a:extLst>
            <a:ext uri="{FF2B5EF4-FFF2-40B4-BE49-F238E27FC236}">
              <a16:creationId xmlns:a16="http://schemas.microsoft.com/office/drawing/2014/main" id="{96709BA2-3516-4EB6-A571-64E6FDD2E6E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338022" y="180975"/>
          <a:ext cx="1637237"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69710</xdr:colOff>
      <xdr:row>0</xdr:row>
      <xdr:rowOff>0</xdr:rowOff>
    </xdr:from>
    <xdr:to>
      <xdr:col>1</xdr:col>
      <xdr:colOff>1631156</xdr:colOff>
      <xdr:row>6</xdr:row>
      <xdr:rowOff>75241</xdr:rowOff>
    </xdr:to>
    <xdr:pic>
      <xdr:nvPicPr>
        <xdr:cNvPr id="4" name="Picture 4">
          <a:extLst>
            <a:ext uri="{FF2B5EF4-FFF2-40B4-BE49-F238E27FC236}">
              <a16:creationId xmlns:a16="http://schemas.microsoft.com/office/drawing/2014/main" id="{4B8EEB88-50E0-4FF4-8770-EEB8CED9B32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1710" y="0"/>
          <a:ext cx="1561446" cy="121824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15876</xdr:rowOff>
    </xdr:from>
    <xdr:ext cx="222250" cy="1000124"/>
    <xdr:pic>
      <xdr:nvPicPr>
        <xdr:cNvPr id="2" name="Imagen 2">
          <a:extLst>
            <a:ext uri="{FF2B5EF4-FFF2-40B4-BE49-F238E27FC236}">
              <a16:creationId xmlns:a16="http://schemas.microsoft.com/office/drawing/2014/main" id="{20B7A682-139D-45C6-98B0-9A0B789E67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325437</xdr:colOff>
      <xdr:row>0</xdr:row>
      <xdr:rowOff>103187</xdr:rowOff>
    </xdr:from>
    <xdr:ext cx="1349375" cy="573071"/>
    <xdr:pic>
      <xdr:nvPicPr>
        <xdr:cNvPr id="3" name="Imagen 3">
          <a:extLst>
            <a:ext uri="{FF2B5EF4-FFF2-40B4-BE49-F238E27FC236}">
              <a16:creationId xmlns:a16="http://schemas.microsoft.com/office/drawing/2014/main" id="{B19F89DF-9425-4660-AA5A-F4F5AD979D6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26187" y="103187"/>
          <a:ext cx="1349375" cy="573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180659</xdr:colOff>
      <xdr:row>0</xdr:row>
      <xdr:rowOff>0</xdr:rowOff>
    </xdr:from>
    <xdr:to>
      <xdr:col>1</xdr:col>
      <xdr:colOff>912813</xdr:colOff>
      <xdr:row>3</xdr:row>
      <xdr:rowOff>128528</xdr:rowOff>
    </xdr:to>
    <xdr:pic>
      <xdr:nvPicPr>
        <xdr:cNvPr id="4" name="Picture 4">
          <a:extLst>
            <a:ext uri="{FF2B5EF4-FFF2-40B4-BE49-F238E27FC236}">
              <a16:creationId xmlns:a16="http://schemas.microsoft.com/office/drawing/2014/main" id="{5AE23217-36F7-49C0-B25C-45ADD39B41A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0659" y="0"/>
          <a:ext cx="1224279" cy="79527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0</xdr:col>
      <xdr:colOff>0</xdr:colOff>
      <xdr:row>0</xdr:row>
      <xdr:rowOff>15876</xdr:rowOff>
    </xdr:from>
    <xdr:ext cx="222250" cy="1000124"/>
    <xdr:pic>
      <xdr:nvPicPr>
        <xdr:cNvPr id="2" name="Imagen 1">
          <a:extLst>
            <a:ext uri="{FF2B5EF4-FFF2-40B4-BE49-F238E27FC236}">
              <a16:creationId xmlns:a16="http://schemas.microsoft.com/office/drawing/2014/main" id="{EC19240C-5CBE-41D7-9B75-313A018132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793847</xdr:colOff>
      <xdr:row>0</xdr:row>
      <xdr:rowOff>180975</xdr:rowOff>
    </xdr:from>
    <xdr:ext cx="1637237" cy="695325"/>
    <xdr:pic>
      <xdr:nvPicPr>
        <xdr:cNvPr id="3" name="Imagen 2">
          <a:extLst>
            <a:ext uri="{FF2B5EF4-FFF2-40B4-BE49-F238E27FC236}">
              <a16:creationId xmlns:a16="http://schemas.microsoft.com/office/drawing/2014/main" id="{BD96DC0B-A87B-407B-9848-7312714A39D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443172" y="180975"/>
          <a:ext cx="1637237"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69710</xdr:colOff>
      <xdr:row>0</xdr:row>
      <xdr:rowOff>0</xdr:rowOff>
    </xdr:from>
    <xdr:to>
      <xdr:col>1</xdr:col>
      <xdr:colOff>1631156</xdr:colOff>
      <xdr:row>7</xdr:row>
      <xdr:rowOff>27616</xdr:rowOff>
    </xdr:to>
    <xdr:pic>
      <xdr:nvPicPr>
        <xdr:cNvPr id="4" name="Picture 4">
          <a:extLst>
            <a:ext uri="{FF2B5EF4-FFF2-40B4-BE49-F238E27FC236}">
              <a16:creationId xmlns:a16="http://schemas.microsoft.com/office/drawing/2014/main" id="{2E98F85D-C047-4546-89C5-1C0673ABB2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1710" y="0"/>
          <a:ext cx="1561446" cy="136111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oneCellAnchor>
    <xdr:from>
      <xdr:col>0</xdr:col>
      <xdr:colOff>0</xdr:colOff>
      <xdr:row>0</xdr:row>
      <xdr:rowOff>15876</xdr:rowOff>
    </xdr:from>
    <xdr:ext cx="222250" cy="1000124"/>
    <xdr:pic>
      <xdr:nvPicPr>
        <xdr:cNvPr id="2" name="Imagen 1">
          <a:extLst>
            <a:ext uri="{FF2B5EF4-FFF2-40B4-BE49-F238E27FC236}">
              <a16:creationId xmlns:a16="http://schemas.microsoft.com/office/drawing/2014/main" id="{1E6DCCB6-2084-499B-BF39-A1C123CCA0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793847</xdr:colOff>
      <xdr:row>0</xdr:row>
      <xdr:rowOff>180975</xdr:rowOff>
    </xdr:from>
    <xdr:ext cx="1637237" cy="695325"/>
    <xdr:pic>
      <xdr:nvPicPr>
        <xdr:cNvPr id="3" name="Imagen 2">
          <a:extLst>
            <a:ext uri="{FF2B5EF4-FFF2-40B4-BE49-F238E27FC236}">
              <a16:creationId xmlns:a16="http://schemas.microsoft.com/office/drawing/2014/main" id="{C6209355-3D21-477F-9DDE-BC351AECE88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443172" y="180975"/>
          <a:ext cx="1637237"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69710</xdr:colOff>
      <xdr:row>0</xdr:row>
      <xdr:rowOff>0</xdr:rowOff>
    </xdr:from>
    <xdr:to>
      <xdr:col>1</xdr:col>
      <xdr:colOff>1916906</xdr:colOff>
      <xdr:row>7</xdr:row>
      <xdr:rowOff>107156</xdr:rowOff>
    </xdr:to>
    <xdr:pic>
      <xdr:nvPicPr>
        <xdr:cNvPr id="4" name="Picture 4">
          <a:extLst>
            <a:ext uri="{FF2B5EF4-FFF2-40B4-BE49-F238E27FC236}">
              <a16:creationId xmlns:a16="http://schemas.microsoft.com/office/drawing/2014/main" id="{5057C15E-8CE2-473F-8EC6-0E71B4D8E93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6929" y="0"/>
          <a:ext cx="1847196" cy="1583531"/>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0</xdr:col>
      <xdr:colOff>0</xdr:colOff>
      <xdr:row>0</xdr:row>
      <xdr:rowOff>15876</xdr:rowOff>
    </xdr:from>
    <xdr:ext cx="222250" cy="1000124"/>
    <xdr:pic>
      <xdr:nvPicPr>
        <xdr:cNvPr id="2" name="Imagen 1">
          <a:extLst>
            <a:ext uri="{FF2B5EF4-FFF2-40B4-BE49-F238E27FC236}">
              <a16:creationId xmlns:a16="http://schemas.microsoft.com/office/drawing/2014/main" id="{76AFDD78-936D-4EB5-BC8A-9B70774085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793847</xdr:colOff>
      <xdr:row>0</xdr:row>
      <xdr:rowOff>180975</xdr:rowOff>
    </xdr:from>
    <xdr:ext cx="1637237" cy="695325"/>
    <xdr:pic>
      <xdr:nvPicPr>
        <xdr:cNvPr id="3" name="Imagen 2">
          <a:extLst>
            <a:ext uri="{FF2B5EF4-FFF2-40B4-BE49-F238E27FC236}">
              <a16:creationId xmlns:a16="http://schemas.microsoft.com/office/drawing/2014/main" id="{736B487E-4E40-46F2-BCD8-C8BA046C331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85872" y="180975"/>
          <a:ext cx="1637237"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69710</xdr:colOff>
      <xdr:row>0</xdr:row>
      <xdr:rowOff>0</xdr:rowOff>
    </xdr:from>
    <xdr:to>
      <xdr:col>1</xdr:col>
      <xdr:colOff>1916906</xdr:colOff>
      <xdr:row>8</xdr:row>
      <xdr:rowOff>59531</xdr:rowOff>
    </xdr:to>
    <xdr:pic>
      <xdr:nvPicPr>
        <xdr:cNvPr id="4" name="Picture 4">
          <a:extLst>
            <a:ext uri="{FF2B5EF4-FFF2-40B4-BE49-F238E27FC236}">
              <a16:creationId xmlns:a16="http://schemas.microsoft.com/office/drawing/2014/main" id="{44F1823D-1A1A-4B5A-A170-A04FCA7F696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9310" y="0"/>
          <a:ext cx="1847196" cy="158353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oneCellAnchor>
    <xdr:from>
      <xdr:col>0</xdr:col>
      <xdr:colOff>0</xdr:colOff>
      <xdr:row>0</xdr:row>
      <xdr:rowOff>15876</xdr:rowOff>
    </xdr:from>
    <xdr:ext cx="222250" cy="1000124"/>
    <xdr:pic>
      <xdr:nvPicPr>
        <xdr:cNvPr id="2" name="Imagen 1">
          <a:extLst>
            <a:ext uri="{FF2B5EF4-FFF2-40B4-BE49-F238E27FC236}">
              <a16:creationId xmlns:a16="http://schemas.microsoft.com/office/drawing/2014/main" id="{38D0BD51-1B39-42C2-8651-E01EBBFAE3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793847</xdr:colOff>
      <xdr:row>0</xdr:row>
      <xdr:rowOff>180975</xdr:rowOff>
    </xdr:from>
    <xdr:ext cx="1637237" cy="695325"/>
    <xdr:pic>
      <xdr:nvPicPr>
        <xdr:cNvPr id="3" name="Imagen 2">
          <a:extLst>
            <a:ext uri="{FF2B5EF4-FFF2-40B4-BE49-F238E27FC236}">
              <a16:creationId xmlns:a16="http://schemas.microsoft.com/office/drawing/2014/main" id="{FA3C811F-C129-4F19-96B0-9E9F1FDA604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05047" y="180975"/>
          <a:ext cx="1637237"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69710</xdr:colOff>
      <xdr:row>0</xdr:row>
      <xdr:rowOff>1</xdr:rowOff>
    </xdr:from>
    <xdr:to>
      <xdr:col>1</xdr:col>
      <xdr:colOff>1916906</xdr:colOff>
      <xdr:row>8</xdr:row>
      <xdr:rowOff>166688</xdr:rowOff>
    </xdr:to>
    <xdr:pic>
      <xdr:nvPicPr>
        <xdr:cNvPr id="4" name="Picture 4">
          <a:extLst>
            <a:ext uri="{FF2B5EF4-FFF2-40B4-BE49-F238E27FC236}">
              <a16:creationId xmlns:a16="http://schemas.microsoft.com/office/drawing/2014/main" id="{8CA108EB-CB7C-42A9-9278-75EFB268DD4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6929" y="1"/>
          <a:ext cx="1847196" cy="1833562"/>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oneCellAnchor>
    <xdr:from>
      <xdr:col>0</xdr:col>
      <xdr:colOff>0</xdr:colOff>
      <xdr:row>0</xdr:row>
      <xdr:rowOff>15876</xdr:rowOff>
    </xdr:from>
    <xdr:ext cx="222250" cy="1000124"/>
    <xdr:pic>
      <xdr:nvPicPr>
        <xdr:cNvPr id="2" name="Imagen 1">
          <a:extLst>
            <a:ext uri="{FF2B5EF4-FFF2-40B4-BE49-F238E27FC236}">
              <a16:creationId xmlns:a16="http://schemas.microsoft.com/office/drawing/2014/main" id="{256BBCCC-AF0C-4F3B-98FA-403679731F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793847</xdr:colOff>
      <xdr:row>0</xdr:row>
      <xdr:rowOff>180975</xdr:rowOff>
    </xdr:from>
    <xdr:ext cx="1637237" cy="695325"/>
    <xdr:pic>
      <xdr:nvPicPr>
        <xdr:cNvPr id="3" name="Imagen 2">
          <a:extLst>
            <a:ext uri="{FF2B5EF4-FFF2-40B4-BE49-F238E27FC236}">
              <a16:creationId xmlns:a16="http://schemas.microsoft.com/office/drawing/2014/main" id="{5F6313FA-1F79-47F3-8D24-27A7CB0E62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119322" y="180975"/>
          <a:ext cx="1637237"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69710</xdr:colOff>
      <xdr:row>0</xdr:row>
      <xdr:rowOff>1</xdr:rowOff>
    </xdr:from>
    <xdr:to>
      <xdr:col>1</xdr:col>
      <xdr:colOff>2012156</xdr:colOff>
      <xdr:row>6</xdr:row>
      <xdr:rowOff>166467</xdr:rowOff>
    </xdr:to>
    <xdr:pic>
      <xdr:nvPicPr>
        <xdr:cNvPr id="4" name="Picture 4">
          <a:extLst>
            <a:ext uri="{FF2B5EF4-FFF2-40B4-BE49-F238E27FC236}">
              <a16:creationId xmlns:a16="http://schemas.microsoft.com/office/drawing/2014/main" id="{F20CE545-C20B-4222-BC9E-58D2CFBBB0B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6929" y="1"/>
          <a:ext cx="1942446" cy="145234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oneCellAnchor>
    <xdr:from>
      <xdr:col>0</xdr:col>
      <xdr:colOff>0</xdr:colOff>
      <xdr:row>0</xdr:row>
      <xdr:rowOff>15876</xdr:rowOff>
    </xdr:from>
    <xdr:ext cx="222250" cy="1000124"/>
    <xdr:pic>
      <xdr:nvPicPr>
        <xdr:cNvPr id="2" name="Imagen 1">
          <a:extLst>
            <a:ext uri="{FF2B5EF4-FFF2-40B4-BE49-F238E27FC236}">
              <a16:creationId xmlns:a16="http://schemas.microsoft.com/office/drawing/2014/main" id="{CB483A2C-773F-4111-BD26-3BE5457422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793847</xdr:colOff>
      <xdr:row>0</xdr:row>
      <xdr:rowOff>180975</xdr:rowOff>
    </xdr:from>
    <xdr:ext cx="1637237" cy="695325"/>
    <xdr:pic>
      <xdr:nvPicPr>
        <xdr:cNvPr id="3" name="Imagen 2">
          <a:extLst>
            <a:ext uri="{FF2B5EF4-FFF2-40B4-BE49-F238E27FC236}">
              <a16:creationId xmlns:a16="http://schemas.microsoft.com/office/drawing/2014/main" id="{2DA9D9D8-AA43-40FE-8FFC-E3803F10C51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47622" y="180975"/>
          <a:ext cx="1637237"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69710</xdr:colOff>
      <xdr:row>0</xdr:row>
      <xdr:rowOff>1</xdr:rowOff>
    </xdr:from>
    <xdr:to>
      <xdr:col>1</xdr:col>
      <xdr:colOff>2012156</xdr:colOff>
      <xdr:row>7</xdr:row>
      <xdr:rowOff>118842</xdr:rowOff>
    </xdr:to>
    <xdr:pic>
      <xdr:nvPicPr>
        <xdr:cNvPr id="4" name="Picture 4">
          <a:extLst>
            <a:ext uri="{FF2B5EF4-FFF2-40B4-BE49-F238E27FC236}">
              <a16:creationId xmlns:a16="http://schemas.microsoft.com/office/drawing/2014/main" id="{FAE5E98D-9C3E-498D-B338-E096A0F8A5D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9310" y="1"/>
          <a:ext cx="1942446" cy="145234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oneCellAnchor>
    <xdr:from>
      <xdr:col>0</xdr:col>
      <xdr:colOff>0</xdr:colOff>
      <xdr:row>0</xdr:row>
      <xdr:rowOff>15876</xdr:rowOff>
    </xdr:from>
    <xdr:ext cx="222250" cy="1000124"/>
    <xdr:pic>
      <xdr:nvPicPr>
        <xdr:cNvPr id="2" name="Imagen 1">
          <a:extLst>
            <a:ext uri="{FF2B5EF4-FFF2-40B4-BE49-F238E27FC236}">
              <a16:creationId xmlns:a16="http://schemas.microsoft.com/office/drawing/2014/main" id="{64A5CE48-3CAC-4AFF-A0B9-B073ECF382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793847</xdr:colOff>
      <xdr:row>0</xdr:row>
      <xdr:rowOff>180975</xdr:rowOff>
    </xdr:from>
    <xdr:ext cx="1637237" cy="695325"/>
    <xdr:pic>
      <xdr:nvPicPr>
        <xdr:cNvPr id="3" name="Imagen 2">
          <a:extLst>
            <a:ext uri="{FF2B5EF4-FFF2-40B4-BE49-F238E27FC236}">
              <a16:creationId xmlns:a16="http://schemas.microsoft.com/office/drawing/2014/main" id="{597E6758-BE9E-48AB-A0EF-4B3EC98EE3C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909897" y="180975"/>
          <a:ext cx="1637237"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390525</xdr:colOff>
      <xdr:row>0</xdr:row>
      <xdr:rowOff>0</xdr:rowOff>
    </xdr:from>
    <xdr:to>
      <xdr:col>2</xdr:col>
      <xdr:colOff>371475</xdr:colOff>
      <xdr:row>5</xdr:row>
      <xdr:rowOff>66745</xdr:rowOff>
    </xdr:to>
    <xdr:pic>
      <xdr:nvPicPr>
        <xdr:cNvPr id="4" name="Picture 4">
          <a:extLst>
            <a:ext uri="{FF2B5EF4-FFF2-40B4-BE49-F238E27FC236}">
              <a16:creationId xmlns:a16="http://schemas.microsoft.com/office/drawing/2014/main" id="{AE6DE403-43B5-4726-8D68-B7C936AB8DC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52525" y="0"/>
          <a:ext cx="1438275" cy="118117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oneCellAnchor>
    <xdr:from>
      <xdr:col>1</xdr:col>
      <xdr:colOff>0</xdr:colOff>
      <xdr:row>0</xdr:row>
      <xdr:rowOff>15876</xdr:rowOff>
    </xdr:from>
    <xdr:ext cx="222250" cy="1000124"/>
    <xdr:pic>
      <xdr:nvPicPr>
        <xdr:cNvPr id="2" name="Imagen 1">
          <a:extLst>
            <a:ext uri="{FF2B5EF4-FFF2-40B4-BE49-F238E27FC236}">
              <a16:creationId xmlns:a16="http://schemas.microsoft.com/office/drawing/2014/main" id="{2F643384-0716-4835-B053-DC732261B87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793847</xdr:colOff>
      <xdr:row>0</xdr:row>
      <xdr:rowOff>180975</xdr:rowOff>
    </xdr:from>
    <xdr:ext cx="1637237" cy="695325"/>
    <xdr:pic>
      <xdr:nvPicPr>
        <xdr:cNvPr id="3" name="Imagen 2">
          <a:extLst>
            <a:ext uri="{FF2B5EF4-FFF2-40B4-BE49-F238E27FC236}">
              <a16:creationId xmlns:a16="http://schemas.microsoft.com/office/drawing/2014/main" id="{FAB86465-377C-47C6-B691-4CADE6A66C4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90422" y="180975"/>
          <a:ext cx="1637237"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390525</xdr:colOff>
      <xdr:row>0</xdr:row>
      <xdr:rowOff>1</xdr:rowOff>
    </xdr:from>
    <xdr:to>
      <xdr:col>2</xdr:col>
      <xdr:colOff>1828800</xdr:colOff>
      <xdr:row>4</xdr:row>
      <xdr:rowOff>103910</xdr:rowOff>
    </xdr:to>
    <xdr:pic>
      <xdr:nvPicPr>
        <xdr:cNvPr id="4" name="Picture 4">
          <a:extLst>
            <a:ext uri="{FF2B5EF4-FFF2-40B4-BE49-F238E27FC236}">
              <a16:creationId xmlns:a16="http://schemas.microsoft.com/office/drawing/2014/main" id="{F4A51233-2ABF-4989-B9DC-D4401B3ACA3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46343" y="1"/>
          <a:ext cx="1438275" cy="1030432"/>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oneCellAnchor>
    <xdr:from>
      <xdr:col>0</xdr:col>
      <xdr:colOff>0</xdr:colOff>
      <xdr:row>0</xdr:row>
      <xdr:rowOff>15876</xdr:rowOff>
    </xdr:from>
    <xdr:ext cx="222250" cy="1000124"/>
    <xdr:pic>
      <xdr:nvPicPr>
        <xdr:cNvPr id="2" name="Imagen 1">
          <a:extLst>
            <a:ext uri="{FF2B5EF4-FFF2-40B4-BE49-F238E27FC236}">
              <a16:creationId xmlns:a16="http://schemas.microsoft.com/office/drawing/2014/main" id="{5DA5450D-33B7-42F4-BD5C-24212446C1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28775" y="1587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793847</xdr:colOff>
      <xdr:row>0</xdr:row>
      <xdr:rowOff>180975</xdr:rowOff>
    </xdr:from>
    <xdr:ext cx="1637237" cy="695325"/>
    <xdr:pic>
      <xdr:nvPicPr>
        <xdr:cNvPr id="3" name="Imagen 2">
          <a:extLst>
            <a:ext uri="{FF2B5EF4-FFF2-40B4-BE49-F238E27FC236}">
              <a16:creationId xmlns:a16="http://schemas.microsoft.com/office/drawing/2014/main" id="{8251171E-C22B-43BC-AE41-0430089872B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576522" y="180975"/>
          <a:ext cx="1637237"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390525</xdr:colOff>
      <xdr:row>0</xdr:row>
      <xdr:rowOff>0</xdr:rowOff>
    </xdr:from>
    <xdr:to>
      <xdr:col>1</xdr:col>
      <xdr:colOff>2190750</xdr:colOff>
      <xdr:row>5</xdr:row>
      <xdr:rowOff>114300</xdr:rowOff>
    </xdr:to>
    <xdr:pic>
      <xdr:nvPicPr>
        <xdr:cNvPr id="4" name="Picture 4">
          <a:extLst>
            <a:ext uri="{FF2B5EF4-FFF2-40B4-BE49-F238E27FC236}">
              <a16:creationId xmlns:a16="http://schemas.microsoft.com/office/drawing/2014/main" id="{5561EBD4-C8E3-4BAF-B305-48C1062713F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00125" y="0"/>
          <a:ext cx="1800225" cy="12096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38100</xdr:colOff>
      <xdr:row>13</xdr:row>
      <xdr:rowOff>119062</xdr:rowOff>
    </xdr:from>
    <xdr:to>
      <xdr:col>19</xdr:col>
      <xdr:colOff>581025</xdr:colOff>
      <xdr:row>29</xdr:row>
      <xdr:rowOff>83344</xdr:rowOff>
    </xdr:to>
    <xdr:graphicFrame macro="">
      <xdr:nvGraphicFramePr>
        <xdr:cNvPr id="2" name="Gráfico 1">
          <a:extLst>
            <a:ext uri="{FF2B5EF4-FFF2-40B4-BE49-F238E27FC236}">
              <a16:creationId xmlns:a16="http://schemas.microsoft.com/office/drawing/2014/main" id="{C8F314C6-0251-4188-8059-615E2E0F44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15876</xdr:rowOff>
    </xdr:from>
    <xdr:ext cx="222250" cy="1000124"/>
    <xdr:pic>
      <xdr:nvPicPr>
        <xdr:cNvPr id="3" name="Imagen 2">
          <a:extLst>
            <a:ext uri="{FF2B5EF4-FFF2-40B4-BE49-F238E27FC236}">
              <a16:creationId xmlns:a16="http://schemas.microsoft.com/office/drawing/2014/main" id="{0608CD68-84C7-4C03-89BC-BD53B339D14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87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793847</xdr:colOff>
      <xdr:row>0</xdr:row>
      <xdr:rowOff>180975</xdr:rowOff>
    </xdr:from>
    <xdr:ext cx="1637237" cy="695325"/>
    <xdr:pic>
      <xdr:nvPicPr>
        <xdr:cNvPr id="4" name="Imagen 3">
          <a:extLst>
            <a:ext uri="{FF2B5EF4-FFF2-40B4-BE49-F238E27FC236}">
              <a16:creationId xmlns:a16="http://schemas.microsoft.com/office/drawing/2014/main" id="{5283EE48-35F2-4AB1-9BC5-FB33AA73E68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786072" y="180975"/>
          <a:ext cx="1637237"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533399</xdr:colOff>
      <xdr:row>0</xdr:row>
      <xdr:rowOff>0</xdr:rowOff>
    </xdr:from>
    <xdr:to>
      <xdr:col>2</xdr:col>
      <xdr:colOff>500061</xdr:colOff>
      <xdr:row>4</xdr:row>
      <xdr:rowOff>83344</xdr:rowOff>
    </xdr:to>
    <xdr:pic>
      <xdr:nvPicPr>
        <xdr:cNvPr id="5" name="Picture 4">
          <a:extLst>
            <a:ext uri="{FF2B5EF4-FFF2-40B4-BE49-F238E27FC236}">
              <a16:creationId xmlns:a16="http://schemas.microsoft.com/office/drawing/2014/main" id="{CB0E30F1-1EEF-4DB3-BA9C-43140048274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33399" y="0"/>
          <a:ext cx="1824037" cy="9882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567983</xdr:colOff>
      <xdr:row>11</xdr:row>
      <xdr:rowOff>98473</xdr:rowOff>
    </xdr:from>
    <xdr:to>
      <xdr:col>3</xdr:col>
      <xdr:colOff>1099039</xdr:colOff>
      <xdr:row>22</xdr:row>
      <xdr:rowOff>161193</xdr:rowOff>
    </xdr:to>
    <xdr:graphicFrame macro="">
      <xdr:nvGraphicFramePr>
        <xdr:cNvPr id="2" name="Gráfico 1">
          <a:extLst>
            <a:ext uri="{FF2B5EF4-FFF2-40B4-BE49-F238E27FC236}">
              <a16:creationId xmlns:a16="http://schemas.microsoft.com/office/drawing/2014/main" id="{D8CD485A-E725-49F5-8315-8184D119DD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15876</xdr:rowOff>
    </xdr:from>
    <xdr:ext cx="222250" cy="1000124"/>
    <xdr:pic>
      <xdr:nvPicPr>
        <xdr:cNvPr id="3" name="Imagen 2">
          <a:extLst>
            <a:ext uri="{FF2B5EF4-FFF2-40B4-BE49-F238E27FC236}">
              <a16:creationId xmlns:a16="http://schemas.microsoft.com/office/drawing/2014/main" id="{DE2798DC-65A0-4870-9737-4F816A5CBA1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87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186227</xdr:colOff>
      <xdr:row>0</xdr:row>
      <xdr:rowOff>81206</xdr:rowOff>
    </xdr:from>
    <xdr:ext cx="1206222" cy="512275"/>
    <xdr:pic>
      <xdr:nvPicPr>
        <xdr:cNvPr id="4" name="Imagen 3">
          <a:extLst>
            <a:ext uri="{FF2B5EF4-FFF2-40B4-BE49-F238E27FC236}">
              <a16:creationId xmlns:a16="http://schemas.microsoft.com/office/drawing/2014/main" id="{08ED7BD7-6A67-41F1-9D83-65200DCF63A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91727" y="81206"/>
          <a:ext cx="1206222" cy="51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180659</xdr:colOff>
      <xdr:row>0</xdr:row>
      <xdr:rowOff>1</xdr:rowOff>
    </xdr:from>
    <xdr:to>
      <xdr:col>1</xdr:col>
      <xdr:colOff>808038</xdr:colOff>
      <xdr:row>3</xdr:row>
      <xdr:rowOff>87924</xdr:rowOff>
    </xdr:to>
    <xdr:pic>
      <xdr:nvPicPr>
        <xdr:cNvPr id="5" name="Picture 4">
          <a:extLst>
            <a:ext uri="{FF2B5EF4-FFF2-40B4-BE49-F238E27FC236}">
              <a16:creationId xmlns:a16="http://schemas.microsoft.com/office/drawing/2014/main" id="{8AB10AC9-22DE-4283-AF68-645C234D45E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0659" y="1"/>
          <a:ext cx="1228187" cy="7620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oneCellAnchor>
    <xdr:from>
      <xdr:col>0</xdr:col>
      <xdr:colOff>0</xdr:colOff>
      <xdr:row>0</xdr:row>
      <xdr:rowOff>15876</xdr:rowOff>
    </xdr:from>
    <xdr:ext cx="222250" cy="1000124"/>
    <xdr:pic>
      <xdr:nvPicPr>
        <xdr:cNvPr id="2" name="Imagen 1">
          <a:extLst>
            <a:ext uri="{FF2B5EF4-FFF2-40B4-BE49-F238E27FC236}">
              <a16:creationId xmlns:a16="http://schemas.microsoft.com/office/drawing/2014/main" id="{335897BD-021F-4368-AC94-AE49D71283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793847</xdr:colOff>
      <xdr:row>0</xdr:row>
      <xdr:rowOff>180975</xdr:rowOff>
    </xdr:from>
    <xdr:ext cx="1637237" cy="695325"/>
    <xdr:pic>
      <xdr:nvPicPr>
        <xdr:cNvPr id="3" name="Imagen 2">
          <a:extLst>
            <a:ext uri="{FF2B5EF4-FFF2-40B4-BE49-F238E27FC236}">
              <a16:creationId xmlns:a16="http://schemas.microsoft.com/office/drawing/2014/main" id="{5E4A74C6-ADC5-4F85-B6A5-6630E151C27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33047" y="180975"/>
          <a:ext cx="1637237"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390525</xdr:colOff>
      <xdr:row>0</xdr:row>
      <xdr:rowOff>1</xdr:rowOff>
    </xdr:from>
    <xdr:to>
      <xdr:col>1</xdr:col>
      <xdr:colOff>1962150</xdr:colOff>
      <xdr:row>5</xdr:row>
      <xdr:rowOff>57150</xdr:rowOff>
    </xdr:to>
    <xdr:pic>
      <xdr:nvPicPr>
        <xdr:cNvPr id="4" name="Picture 4">
          <a:extLst>
            <a:ext uri="{FF2B5EF4-FFF2-40B4-BE49-F238E27FC236}">
              <a16:creationId xmlns:a16="http://schemas.microsoft.com/office/drawing/2014/main" id="{96106F32-F7E6-41F9-8405-DDB57C3167F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00125" y="1"/>
          <a:ext cx="1571625" cy="1152524"/>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oneCellAnchor>
    <xdr:from>
      <xdr:col>0</xdr:col>
      <xdr:colOff>0</xdr:colOff>
      <xdr:row>0</xdr:row>
      <xdr:rowOff>15876</xdr:rowOff>
    </xdr:from>
    <xdr:ext cx="222250" cy="1000124"/>
    <xdr:pic>
      <xdr:nvPicPr>
        <xdr:cNvPr id="2" name="Imagen 1">
          <a:extLst>
            <a:ext uri="{FF2B5EF4-FFF2-40B4-BE49-F238E27FC236}">
              <a16:creationId xmlns:a16="http://schemas.microsoft.com/office/drawing/2014/main" id="{9AB6F7C8-BD16-4BBF-B1D6-392290D755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793847</xdr:colOff>
      <xdr:row>0</xdr:row>
      <xdr:rowOff>180975</xdr:rowOff>
    </xdr:from>
    <xdr:ext cx="1637237" cy="695325"/>
    <xdr:pic>
      <xdr:nvPicPr>
        <xdr:cNvPr id="3" name="Imagen 2">
          <a:extLst>
            <a:ext uri="{FF2B5EF4-FFF2-40B4-BE49-F238E27FC236}">
              <a16:creationId xmlns:a16="http://schemas.microsoft.com/office/drawing/2014/main" id="{036ECA55-4E20-42CC-8CD7-15A661D00AA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99997" y="180975"/>
          <a:ext cx="1637237"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1051672</xdr:colOff>
      <xdr:row>0</xdr:row>
      <xdr:rowOff>0</xdr:rowOff>
    </xdr:from>
    <xdr:to>
      <xdr:col>0</xdr:col>
      <xdr:colOff>2484904</xdr:colOff>
      <xdr:row>5</xdr:row>
      <xdr:rowOff>134470</xdr:rowOff>
    </xdr:to>
    <xdr:pic>
      <xdr:nvPicPr>
        <xdr:cNvPr id="4" name="Picture 4">
          <a:extLst>
            <a:ext uri="{FF2B5EF4-FFF2-40B4-BE49-F238E27FC236}">
              <a16:creationId xmlns:a16="http://schemas.microsoft.com/office/drawing/2014/main" id="{B2B2E9EC-2317-445C-9595-BA99B9A6B97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51672" y="0"/>
          <a:ext cx="1433232" cy="1221441"/>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4</xdr:col>
      <xdr:colOff>674370</xdr:colOff>
      <xdr:row>10</xdr:row>
      <xdr:rowOff>34290</xdr:rowOff>
    </xdr:from>
    <xdr:to>
      <xdr:col>9</xdr:col>
      <xdr:colOff>278130</xdr:colOff>
      <xdr:row>27</xdr:row>
      <xdr:rowOff>38100</xdr:rowOff>
    </xdr:to>
    <xdr:graphicFrame macro="">
      <xdr:nvGraphicFramePr>
        <xdr:cNvPr id="2" name="Gráfico 1">
          <a:extLst>
            <a:ext uri="{FF2B5EF4-FFF2-40B4-BE49-F238E27FC236}">
              <a16:creationId xmlns:a16="http://schemas.microsoft.com/office/drawing/2014/main" id="{940464EA-0A3E-440C-B0C6-E4C21BB39D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560070</xdr:colOff>
      <xdr:row>0</xdr:row>
      <xdr:rowOff>43815</xdr:rowOff>
    </xdr:from>
    <xdr:to>
      <xdr:col>4</xdr:col>
      <xdr:colOff>664423</xdr:colOff>
      <xdr:row>4</xdr:row>
      <xdr:rowOff>136948</xdr:rowOff>
    </xdr:to>
    <xdr:pic>
      <xdr:nvPicPr>
        <xdr:cNvPr id="3" name="Imagen 2">
          <a:extLst>
            <a:ext uri="{FF2B5EF4-FFF2-40B4-BE49-F238E27FC236}">
              <a16:creationId xmlns:a16="http://schemas.microsoft.com/office/drawing/2014/main" id="{52648234-6841-43E4-9AA8-A3B30E55DCF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2084070" y="43815"/>
          <a:ext cx="1628353" cy="855133"/>
        </a:xfrm>
        <a:prstGeom prst="rect">
          <a:avLst/>
        </a:prstGeom>
      </xdr:spPr>
    </xdr:pic>
    <xdr:clientData/>
  </xdr:twoCellAnchor>
  <xdr:twoCellAnchor editAs="oneCell">
    <xdr:from>
      <xdr:col>10</xdr:col>
      <xdr:colOff>329565</xdr:colOff>
      <xdr:row>0</xdr:row>
      <xdr:rowOff>106680</xdr:rowOff>
    </xdr:from>
    <xdr:to>
      <xdr:col>12</xdr:col>
      <xdr:colOff>248540</xdr:colOff>
      <xdr:row>4</xdr:row>
      <xdr:rowOff>133798</xdr:rowOff>
    </xdr:to>
    <xdr:pic>
      <xdr:nvPicPr>
        <xdr:cNvPr id="4" name="Imagen 3">
          <a:extLst>
            <a:ext uri="{FF2B5EF4-FFF2-40B4-BE49-F238E27FC236}">
              <a16:creationId xmlns:a16="http://schemas.microsoft.com/office/drawing/2014/main" id="{1777EEC4-CFFF-4CD0-8EAF-A6E23C1180BC}"/>
            </a:ext>
          </a:extLst>
        </xdr:cNvPr>
        <xdr:cNvPicPr>
          <a:picLocks noChangeAspect="1"/>
        </xdr:cNvPicPr>
      </xdr:nvPicPr>
      <xdr:blipFill>
        <a:blip xmlns:r="http://schemas.openxmlformats.org/officeDocument/2006/relationships" r:embed="rId3"/>
        <a:stretch>
          <a:fillRect/>
        </a:stretch>
      </xdr:blipFill>
      <xdr:spPr>
        <a:xfrm>
          <a:off x="10426065" y="106680"/>
          <a:ext cx="1442975" cy="78911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10981</xdr:colOff>
      <xdr:row>0</xdr:row>
      <xdr:rowOff>32609</xdr:rowOff>
    </xdr:from>
    <xdr:to>
      <xdr:col>1</xdr:col>
      <xdr:colOff>1639894</xdr:colOff>
      <xdr:row>4</xdr:row>
      <xdr:rowOff>125742</xdr:rowOff>
    </xdr:to>
    <xdr:pic>
      <xdr:nvPicPr>
        <xdr:cNvPr id="2" name="Imagen 1">
          <a:extLst>
            <a:ext uri="{FF2B5EF4-FFF2-40B4-BE49-F238E27FC236}">
              <a16:creationId xmlns:a16="http://schemas.microsoft.com/office/drawing/2014/main" id="{06B8C095-2754-4C85-9EEA-2D0BBF18CA4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616099" y="32609"/>
          <a:ext cx="1628913" cy="855133"/>
        </a:xfrm>
        <a:prstGeom prst="rect">
          <a:avLst/>
        </a:prstGeom>
      </xdr:spPr>
    </xdr:pic>
    <xdr:clientData/>
  </xdr:twoCellAnchor>
  <xdr:twoCellAnchor editAs="oneCell">
    <xdr:from>
      <xdr:col>10</xdr:col>
      <xdr:colOff>284740</xdr:colOff>
      <xdr:row>0</xdr:row>
      <xdr:rowOff>106681</xdr:rowOff>
    </xdr:from>
    <xdr:to>
      <xdr:col>11</xdr:col>
      <xdr:colOff>375165</xdr:colOff>
      <xdr:row>4</xdr:row>
      <xdr:rowOff>133799</xdr:rowOff>
    </xdr:to>
    <xdr:pic>
      <xdr:nvPicPr>
        <xdr:cNvPr id="3" name="Imagen 2">
          <a:extLst>
            <a:ext uri="{FF2B5EF4-FFF2-40B4-BE49-F238E27FC236}">
              <a16:creationId xmlns:a16="http://schemas.microsoft.com/office/drawing/2014/main" id="{11C322BB-D69A-44DC-981F-4FF14EB0386D}"/>
            </a:ext>
          </a:extLst>
        </xdr:cNvPr>
        <xdr:cNvPicPr>
          <a:picLocks noChangeAspect="1"/>
        </xdr:cNvPicPr>
      </xdr:nvPicPr>
      <xdr:blipFill>
        <a:blip xmlns:r="http://schemas.openxmlformats.org/officeDocument/2006/relationships" r:embed="rId2"/>
        <a:stretch>
          <a:fillRect/>
        </a:stretch>
      </xdr:blipFill>
      <xdr:spPr>
        <a:xfrm>
          <a:off x="17396122" y="106681"/>
          <a:ext cx="1446337" cy="78911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2</xdr:col>
      <xdr:colOff>85725</xdr:colOff>
      <xdr:row>1</xdr:row>
      <xdr:rowOff>28575</xdr:rowOff>
    </xdr:from>
    <xdr:to>
      <xdr:col>2</xdr:col>
      <xdr:colOff>1736938</xdr:colOff>
      <xdr:row>5</xdr:row>
      <xdr:rowOff>136948</xdr:rowOff>
    </xdr:to>
    <xdr:pic>
      <xdr:nvPicPr>
        <xdr:cNvPr id="2" name="Imagen 1">
          <a:extLst>
            <a:ext uri="{FF2B5EF4-FFF2-40B4-BE49-F238E27FC236}">
              <a16:creationId xmlns:a16="http://schemas.microsoft.com/office/drawing/2014/main" id="{7040085B-67A0-4711-A992-D15B5CA5586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1609725" y="219075"/>
          <a:ext cx="1651213" cy="841798"/>
        </a:xfrm>
        <a:prstGeom prst="rect">
          <a:avLst/>
        </a:prstGeom>
      </xdr:spPr>
    </xdr:pic>
    <xdr:clientData/>
  </xdr:twoCellAnchor>
  <xdr:twoCellAnchor editAs="oneCell">
    <xdr:from>
      <xdr:col>7</xdr:col>
      <xdr:colOff>1214120</xdr:colOff>
      <xdr:row>1</xdr:row>
      <xdr:rowOff>14816</xdr:rowOff>
    </xdr:from>
    <xdr:to>
      <xdr:col>8</xdr:col>
      <xdr:colOff>1120648</xdr:colOff>
      <xdr:row>5</xdr:row>
      <xdr:rowOff>54435</xdr:rowOff>
    </xdr:to>
    <xdr:pic>
      <xdr:nvPicPr>
        <xdr:cNvPr id="3" name="Imagen 2">
          <a:extLst>
            <a:ext uri="{FF2B5EF4-FFF2-40B4-BE49-F238E27FC236}">
              <a16:creationId xmlns:a16="http://schemas.microsoft.com/office/drawing/2014/main" id="{A10571C9-F83F-4E87-81B4-7689A30F04B4}"/>
            </a:ext>
          </a:extLst>
        </xdr:cNvPr>
        <xdr:cNvPicPr>
          <a:picLocks noChangeAspect="1"/>
        </xdr:cNvPicPr>
      </xdr:nvPicPr>
      <xdr:blipFill>
        <a:blip xmlns:r="http://schemas.openxmlformats.org/officeDocument/2006/relationships" r:embed="rId2"/>
        <a:stretch>
          <a:fillRect/>
        </a:stretch>
      </xdr:blipFill>
      <xdr:spPr>
        <a:xfrm>
          <a:off x="12625070" y="205316"/>
          <a:ext cx="1449578" cy="773044"/>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2</xdr:col>
      <xdr:colOff>85725</xdr:colOff>
      <xdr:row>1</xdr:row>
      <xdr:rowOff>28575</xdr:rowOff>
    </xdr:from>
    <xdr:to>
      <xdr:col>2</xdr:col>
      <xdr:colOff>1733128</xdr:colOff>
      <xdr:row>5</xdr:row>
      <xdr:rowOff>133138</xdr:rowOff>
    </xdr:to>
    <xdr:pic>
      <xdr:nvPicPr>
        <xdr:cNvPr id="2" name="Imagen 1">
          <a:extLst>
            <a:ext uri="{FF2B5EF4-FFF2-40B4-BE49-F238E27FC236}">
              <a16:creationId xmlns:a16="http://schemas.microsoft.com/office/drawing/2014/main" id="{DC4CD66E-1EA1-415F-ABC7-083DBD2D25D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1609725" y="219075"/>
          <a:ext cx="1647403" cy="837988"/>
        </a:xfrm>
        <a:prstGeom prst="rect">
          <a:avLst/>
        </a:prstGeom>
      </xdr:spPr>
    </xdr:pic>
    <xdr:clientData/>
  </xdr:twoCellAnchor>
  <xdr:twoCellAnchor editAs="oneCell">
    <xdr:from>
      <xdr:col>7</xdr:col>
      <xdr:colOff>1214120</xdr:colOff>
      <xdr:row>1</xdr:row>
      <xdr:rowOff>14816</xdr:rowOff>
    </xdr:from>
    <xdr:to>
      <xdr:col>8</xdr:col>
      <xdr:colOff>1010158</xdr:colOff>
      <xdr:row>5</xdr:row>
      <xdr:rowOff>58245</xdr:rowOff>
    </xdr:to>
    <xdr:pic>
      <xdr:nvPicPr>
        <xdr:cNvPr id="3" name="Imagen 2">
          <a:extLst>
            <a:ext uri="{FF2B5EF4-FFF2-40B4-BE49-F238E27FC236}">
              <a16:creationId xmlns:a16="http://schemas.microsoft.com/office/drawing/2014/main" id="{2A4E40C7-D41E-474C-BB21-9F6E2D0E2243}"/>
            </a:ext>
          </a:extLst>
        </xdr:cNvPr>
        <xdr:cNvPicPr>
          <a:picLocks noChangeAspect="1"/>
        </xdr:cNvPicPr>
      </xdr:nvPicPr>
      <xdr:blipFill>
        <a:blip xmlns:r="http://schemas.openxmlformats.org/officeDocument/2006/relationships" r:embed="rId2"/>
        <a:stretch>
          <a:fillRect/>
        </a:stretch>
      </xdr:blipFill>
      <xdr:spPr>
        <a:xfrm>
          <a:off x="11939270" y="205316"/>
          <a:ext cx="1443863" cy="776854"/>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85725</xdr:colOff>
      <xdr:row>2</xdr:row>
      <xdr:rowOff>28575</xdr:rowOff>
    </xdr:from>
    <xdr:to>
      <xdr:col>1</xdr:col>
      <xdr:colOff>1733128</xdr:colOff>
      <xdr:row>6</xdr:row>
      <xdr:rowOff>133138</xdr:rowOff>
    </xdr:to>
    <xdr:pic>
      <xdr:nvPicPr>
        <xdr:cNvPr id="2" name="Imagen 1">
          <a:extLst>
            <a:ext uri="{FF2B5EF4-FFF2-40B4-BE49-F238E27FC236}">
              <a16:creationId xmlns:a16="http://schemas.microsoft.com/office/drawing/2014/main" id="{19129081-33C5-49B3-A8A9-BD29A1B5FC0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847725" y="409575"/>
          <a:ext cx="1647403" cy="837988"/>
        </a:xfrm>
        <a:prstGeom prst="rect">
          <a:avLst/>
        </a:prstGeom>
      </xdr:spPr>
    </xdr:pic>
    <xdr:clientData/>
  </xdr:twoCellAnchor>
  <xdr:twoCellAnchor editAs="oneCell">
    <xdr:from>
      <xdr:col>6</xdr:col>
      <xdr:colOff>1089342</xdr:colOff>
      <xdr:row>1</xdr:row>
      <xdr:rowOff>165312</xdr:rowOff>
    </xdr:from>
    <xdr:to>
      <xdr:col>7</xdr:col>
      <xdr:colOff>1241139</xdr:colOff>
      <xdr:row>6</xdr:row>
      <xdr:rowOff>22527</xdr:rowOff>
    </xdr:to>
    <xdr:pic>
      <xdr:nvPicPr>
        <xdr:cNvPr id="3" name="Imagen 2">
          <a:extLst>
            <a:ext uri="{FF2B5EF4-FFF2-40B4-BE49-F238E27FC236}">
              <a16:creationId xmlns:a16="http://schemas.microsoft.com/office/drawing/2014/main" id="{15079C16-33B6-436F-A1E1-AB847EB166E8}"/>
            </a:ext>
          </a:extLst>
        </xdr:cNvPr>
        <xdr:cNvPicPr>
          <a:picLocks noChangeAspect="1"/>
        </xdr:cNvPicPr>
      </xdr:nvPicPr>
      <xdr:blipFill>
        <a:blip xmlns:r="http://schemas.openxmlformats.org/officeDocument/2006/relationships" r:embed="rId2"/>
        <a:stretch>
          <a:fillRect/>
        </a:stretch>
      </xdr:blipFill>
      <xdr:spPr>
        <a:xfrm>
          <a:off x="10995342" y="355812"/>
          <a:ext cx="1437672" cy="78114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2</xdr:col>
      <xdr:colOff>85725</xdr:colOff>
      <xdr:row>3</xdr:row>
      <xdr:rowOff>28575</xdr:rowOff>
    </xdr:from>
    <xdr:to>
      <xdr:col>2</xdr:col>
      <xdr:colOff>1736938</xdr:colOff>
      <xdr:row>7</xdr:row>
      <xdr:rowOff>136948</xdr:rowOff>
    </xdr:to>
    <xdr:pic>
      <xdr:nvPicPr>
        <xdr:cNvPr id="2" name="Imagen 1">
          <a:extLst>
            <a:ext uri="{FF2B5EF4-FFF2-40B4-BE49-F238E27FC236}">
              <a16:creationId xmlns:a16="http://schemas.microsoft.com/office/drawing/2014/main" id="{E9F38007-993E-46BD-8197-154220F665B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1609725" y="600075"/>
          <a:ext cx="1651213" cy="832273"/>
        </a:xfrm>
        <a:prstGeom prst="rect">
          <a:avLst/>
        </a:prstGeom>
      </xdr:spPr>
    </xdr:pic>
    <xdr:clientData/>
  </xdr:twoCellAnchor>
  <xdr:twoCellAnchor editAs="oneCell">
    <xdr:from>
      <xdr:col>7</xdr:col>
      <xdr:colOff>1089342</xdr:colOff>
      <xdr:row>2</xdr:row>
      <xdr:rowOff>165312</xdr:rowOff>
    </xdr:from>
    <xdr:to>
      <xdr:col>8</xdr:col>
      <xdr:colOff>1121124</xdr:colOff>
      <xdr:row>7</xdr:row>
      <xdr:rowOff>18717</xdr:rowOff>
    </xdr:to>
    <xdr:pic>
      <xdr:nvPicPr>
        <xdr:cNvPr id="3" name="Imagen 2">
          <a:extLst>
            <a:ext uri="{FF2B5EF4-FFF2-40B4-BE49-F238E27FC236}">
              <a16:creationId xmlns:a16="http://schemas.microsoft.com/office/drawing/2014/main" id="{DC70669E-1EB5-4CEB-8A27-36AC78E0C118}"/>
            </a:ext>
          </a:extLst>
        </xdr:cNvPr>
        <xdr:cNvPicPr>
          <a:picLocks noChangeAspect="1"/>
        </xdr:cNvPicPr>
      </xdr:nvPicPr>
      <xdr:blipFill>
        <a:blip xmlns:r="http://schemas.openxmlformats.org/officeDocument/2006/relationships" r:embed="rId2"/>
        <a:stretch>
          <a:fillRect/>
        </a:stretch>
      </xdr:blipFill>
      <xdr:spPr>
        <a:xfrm>
          <a:off x="11109642" y="546312"/>
          <a:ext cx="1441482" cy="767805"/>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2</xdr:col>
      <xdr:colOff>85725</xdr:colOff>
      <xdr:row>2</xdr:row>
      <xdr:rowOff>28575</xdr:rowOff>
    </xdr:from>
    <xdr:to>
      <xdr:col>2</xdr:col>
      <xdr:colOff>1733128</xdr:colOff>
      <xdr:row>6</xdr:row>
      <xdr:rowOff>133138</xdr:rowOff>
    </xdr:to>
    <xdr:pic>
      <xdr:nvPicPr>
        <xdr:cNvPr id="2" name="Imagen 1">
          <a:extLst>
            <a:ext uri="{FF2B5EF4-FFF2-40B4-BE49-F238E27FC236}">
              <a16:creationId xmlns:a16="http://schemas.microsoft.com/office/drawing/2014/main" id="{86498988-CA00-4153-B0FA-0424C0CAC6A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1609725" y="409575"/>
          <a:ext cx="1647403" cy="837988"/>
        </a:xfrm>
        <a:prstGeom prst="rect">
          <a:avLst/>
        </a:prstGeom>
      </xdr:spPr>
    </xdr:pic>
    <xdr:clientData/>
  </xdr:twoCellAnchor>
  <xdr:twoCellAnchor editAs="oneCell">
    <xdr:from>
      <xdr:col>7</xdr:col>
      <xdr:colOff>1089342</xdr:colOff>
      <xdr:row>1</xdr:row>
      <xdr:rowOff>165312</xdr:rowOff>
    </xdr:from>
    <xdr:to>
      <xdr:col>8</xdr:col>
      <xdr:colOff>898239</xdr:colOff>
      <xdr:row>6</xdr:row>
      <xdr:rowOff>22527</xdr:rowOff>
    </xdr:to>
    <xdr:pic>
      <xdr:nvPicPr>
        <xdr:cNvPr id="3" name="Imagen 2">
          <a:extLst>
            <a:ext uri="{FF2B5EF4-FFF2-40B4-BE49-F238E27FC236}">
              <a16:creationId xmlns:a16="http://schemas.microsoft.com/office/drawing/2014/main" id="{40780517-C12E-46D5-88E5-08B1D0C72F31}"/>
            </a:ext>
          </a:extLst>
        </xdr:cNvPr>
        <xdr:cNvPicPr>
          <a:picLocks noChangeAspect="1"/>
        </xdr:cNvPicPr>
      </xdr:nvPicPr>
      <xdr:blipFill>
        <a:blip xmlns:r="http://schemas.openxmlformats.org/officeDocument/2006/relationships" r:embed="rId2"/>
        <a:stretch>
          <a:fillRect/>
        </a:stretch>
      </xdr:blipFill>
      <xdr:spPr>
        <a:xfrm>
          <a:off x="11404917" y="355812"/>
          <a:ext cx="1428147" cy="78114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10981</xdr:colOff>
      <xdr:row>0</xdr:row>
      <xdr:rowOff>32609</xdr:rowOff>
    </xdr:from>
    <xdr:to>
      <xdr:col>1</xdr:col>
      <xdr:colOff>1639894</xdr:colOff>
      <xdr:row>4</xdr:row>
      <xdr:rowOff>125742</xdr:rowOff>
    </xdr:to>
    <xdr:pic>
      <xdr:nvPicPr>
        <xdr:cNvPr id="2" name="Imagen 1">
          <a:extLst>
            <a:ext uri="{FF2B5EF4-FFF2-40B4-BE49-F238E27FC236}">
              <a16:creationId xmlns:a16="http://schemas.microsoft.com/office/drawing/2014/main" id="{9BED05DD-F772-43F4-A3C4-DE8794FEBE9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620581" y="32609"/>
          <a:ext cx="1628913" cy="855133"/>
        </a:xfrm>
        <a:prstGeom prst="rect">
          <a:avLst/>
        </a:prstGeom>
      </xdr:spPr>
    </xdr:pic>
    <xdr:clientData/>
  </xdr:twoCellAnchor>
  <xdr:twoCellAnchor editAs="oneCell">
    <xdr:from>
      <xdr:col>10</xdr:col>
      <xdr:colOff>284740</xdr:colOff>
      <xdr:row>0</xdr:row>
      <xdr:rowOff>106681</xdr:rowOff>
    </xdr:from>
    <xdr:to>
      <xdr:col>11</xdr:col>
      <xdr:colOff>794265</xdr:colOff>
      <xdr:row>4</xdr:row>
      <xdr:rowOff>133799</xdr:rowOff>
    </xdr:to>
    <xdr:pic>
      <xdr:nvPicPr>
        <xdr:cNvPr id="3" name="Imagen 2">
          <a:extLst>
            <a:ext uri="{FF2B5EF4-FFF2-40B4-BE49-F238E27FC236}">
              <a16:creationId xmlns:a16="http://schemas.microsoft.com/office/drawing/2014/main" id="{846AF0D4-33D1-4C00-B501-35A222E705B7}"/>
            </a:ext>
          </a:extLst>
        </xdr:cNvPr>
        <xdr:cNvPicPr>
          <a:picLocks noChangeAspect="1"/>
        </xdr:cNvPicPr>
      </xdr:nvPicPr>
      <xdr:blipFill>
        <a:blip xmlns:r="http://schemas.openxmlformats.org/officeDocument/2006/relationships" r:embed="rId2"/>
        <a:stretch>
          <a:fillRect/>
        </a:stretch>
      </xdr:blipFill>
      <xdr:spPr>
        <a:xfrm>
          <a:off x="17401165" y="106681"/>
          <a:ext cx="1442975" cy="78911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361371</xdr:colOff>
      <xdr:row>8</xdr:row>
      <xdr:rowOff>67674</xdr:rowOff>
    </xdr:from>
    <xdr:to>
      <xdr:col>5</xdr:col>
      <xdr:colOff>476250</xdr:colOff>
      <xdr:row>22</xdr:row>
      <xdr:rowOff>23034</xdr:rowOff>
    </xdr:to>
    <xdr:graphicFrame macro="">
      <xdr:nvGraphicFramePr>
        <xdr:cNvPr id="2" name="Gráfico 1">
          <a:extLst>
            <a:ext uri="{FF2B5EF4-FFF2-40B4-BE49-F238E27FC236}">
              <a16:creationId xmlns:a16="http://schemas.microsoft.com/office/drawing/2014/main" id="{7E544D2C-3B76-4F56-93E2-AC6E903A92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15876</xdr:rowOff>
    </xdr:from>
    <xdr:ext cx="222250" cy="1000124"/>
    <xdr:pic>
      <xdr:nvPicPr>
        <xdr:cNvPr id="3" name="Imagen 2">
          <a:extLst>
            <a:ext uri="{FF2B5EF4-FFF2-40B4-BE49-F238E27FC236}">
              <a16:creationId xmlns:a16="http://schemas.microsoft.com/office/drawing/2014/main" id="{768B813D-F8B2-4151-B4C9-1F10570205F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87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186227</xdr:colOff>
      <xdr:row>0</xdr:row>
      <xdr:rowOff>81206</xdr:rowOff>
    </xdr:from>
    <xdr:ext cx="1206222" cy="512275"/>
    <xdr:pic>
      <xdr:nvPicPr>
        <xdr:cNvPr id="4" name="Imagen 3">
          <a:extLst>
            <a:ext uri="{FF2B5EF4-FFF2-40B4-BE49-F238E27FC236}">
              <a16:creationId xmlns:a16="http://schemas.microsoft.com/office/drawing/2014/main" id="{7C283CE2-FEA2-4002-BF96-E8F4A5205A5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91727" y="81206"/>
          <a:ext cx="1206222" cy="51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180659</xdr:colOff>
      <xdr:row>0</xdr:row>
      <xdr:rowOff>1</xdr:rowOff>
    </xdr:from>
    <xdr:to>
      <xdr:col>1</xdr:col>
      <xdr:colOff>931863</xdr:colOff>
      <xdr:row>2</xdr:row>
      <xdr:rowOff>233795</xdr:rowOff>
    </xdr:to>
    <xdr:pic>
      <xdr:nvPicPr>
        <xdr:cNvPr id="5" name="Picture 4">
          <a:extLst>
            <a:ext uri="{FF2B5EF4-FFF2-40B4-BE49-F238E27FC236}">
              <a16:creationId xmlns:a16="http://schemas.microsoft.com/office/drawing/2014/main" id="{8573340D-78CF-4C12-ABF9-CC37B3A9C5A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0659" y="1"/>
          <a:ext cx="1227454" cy="666749"/>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oneCellAnchor>
    <xdr:from>
      <xdr:col>0</xdr:col>
      <xdr:colOff>0</xdr:colOff>
      <xdr:row>0</xdr:row>
      <xdr:rowOff>0</xdr:rowOff>
    </xdr:from>
    <xdr:ext cx="390369" cy="1296025"/>
    <xdr:pic>
      <xdr:nvPicPr>
        <xdr:cNvPr id="2" name="Imagen 2">
          <a:extLst>
            <a:ext uri="{FF2B5EF4-FFF2-40B4-BE49-F238E27FC236}">
              <a16:creationId xmlns:a16="http://schemas.microsoft.com/office/drawing/2014/main" id="{55C6104A-3CAA-4346-8E3C-473DB422DF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90369" cy="1296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588727</xdr:colOff>
      <xdr:row>0</xdr:row>
      <xdr:rowOff>32609</xdr:rowOff>
    </xdr:from>
    <xdr:to>
      <xdr:col>1</xdr:col>
      <xdr:colOff>2217640</xdr:colOff>
      <xdr:row>4</xdr:row>
      <xdr:rowOff>125742</xdr:rowOff>
    </xdr:to>
    <xdr:pic>
      <xdr:nvPicPr>
        <xdr:cNvPr id="3" name="Imagen 2">
          <a:extLst>
            <a:ext uri="{FF2B5EF4-FFF2-40B4-BE49-F238E27FC236}">
              <a16:creationId xmlns:a16="http://schemas.microsoft.com/office/drawing/2014/main" id="{EF5DA8A6-83F3-43FF-8887-769E8E98DCF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1353850" y="32609"/>
          <a:ext cx="1628913" cy="842641"/>
        </a:xfrm>
        <a:prstGeom prst="rect">
          <a:avLst/>
        </a:prstGeom>
      </xdr:spPr>
    </xdr:pic>
    <xdr:clientData/>
  </xdr:twoCellAnchor>
  <xdr:twoCellAnchor editAs="oneCell">
    <xdr:from>
      <xdr:col>8</xdr:col>
      <xdr:colOff>1081092</xdr:colOff>
      <xdr:row>0</xdr:row>
      <xdr:rowOff>91066</xdr:rowOff>
    </xdr:from>
    <xdr:to>
      <xdr:col>9</xdr:col>
      <xdr:colOff>465730</xdr:colOff>
      <xdr:row>4</xdr:row>
      <xdr:rowOff>118184</xdr:rowOff>
    </xdr:to>
    <xdr:pic>
      <xdr:nvPicPr>
        <xdr:cNvPr id="4" name="Imagen 3">
          <a:extLst>
            <a:ext uri="{FF2B5EF4-FFF2-40B4-BE49-F238E27FC236}">
              <a16:creationId xmlns:a16="http://schemas.microsoft.com/office/drawing/2014/main" id="{9FC7E85B-70CA-4756-ABAE-BFDBABCCBC59}"/>
            </a:ext>
          </a:extLst>
        </xdr:cNvPr>
        <xdr:cNvPicPr>
          <a:picLocks noChangeAspect="1"/>
        </xdr:cNvPicPr>
      </xdr:nvPicPr>
      <xdr:blipFill>
        <a:blip xmlns:r="http://schemas.openxmlformats.org/officeDocument/2006/relationships" r:embed="rId3"/>
        <a:stretch>
          <a:fillRect/>
        </a:stretch>
      </xdr:blipFill>
      <xdr:spPr>
        <a:xfrm>
          <a:off x="19896871" y="91066"/>
          <a:ext cx="1430170" cy="776626"/>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oneCellAnchor>
    <xdr:from>
      <xdr:col>0</xdr:col>
      <xdr:colOff>0</xdr:colOff>
      <xdr:row>0</xdr:row>
      <xdr:rowOff>0</xdr:rowOff>
    </xdr:from>
    <xdr:ext cx="390369" cy="1296025"/>
    <xdr:pic>
      <xdr:nvPicPr>
        <xdr:cNvPr id="2" name="Imagen 2">
          <a:extLst>
            <a:ext uri="{FF2B5EF4-FFF2-40B4-BE49-F238E27FC236}">
              <a16:creationId xmlns:a16="http://schemas.microsoft.com/office/drawing/2014/main" id="{33644A58-1A76-4932-971C-BC64F3A786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90369" cy="1296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338696</xdr:colOff>
      <xdr:row>0</xdr:row>
      <xdr:rowOff>44515</xdr:rowOff>
    </xdr:from>
    <xdr:to>
      <xdr:col>1</xdr:col>
      <xdr:colOff>1967609</xdr:colOff>
      <xdr:row>4</xdr:row>
      <xdr:rowOff>137648</xdr:rowOff>
    </xdr:to>
    <xdr:pic>
      <xdr:nvPicPr>
        <xdr:cNvPr id="3" name="Imagen 2">
          <a:extLst>
            <a:ext uri="{FF2B5EF4-FFF2-40B4-BE49-F238E27FC236}">
              <a16:creationId xmlns:a16="http://schemas.microsoft.com/office/drawing/2014/main" id="{0E19CF1C-5ABA-49AF-A81B-232528CEAF0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1100696" y="44515"/>
          <a:ext cx="1628913" cy="855133"/>
        </a:xfrm>
        <a:prstGeom prst="rect">
          <a:avLst/>
        </a:prstGeom>
      </xdr:spPr>
    </xdr:pic>
    <xdr:clientData/>
  </xdr:twoCellAnchor>
  <xdr:twoCellAnchor editAs="oneCell">
    <xdr:from>
      <xdr:col>5</xdr:col>
      <xdr:colOff>1331123</xdr:colOff>
      <xdr:row>0</xdr:row>
      <xdr:rowOff>7722</xdr:rowOff>
    </xdr:from>
    <xdr:to>
      <xdr:col>6</xdr:col>
      <xdr:colOff>1218205</xdr:colOff>
      <xdr:row>4</xdr:row>
      <xdr:rowOff>34840</xdr:rowOff>
    </xdr:to>
    <xdr:pic>
      <xdr:nvPicPr>
        <xdr:cNvPr id="4" name="Imagen 3">
          <a:extLst>
            <a:ext uri="{FF2B5EF4-FFF2-40B4-BE49-F238E27FC236}">
              <a16:creationId xmlns:a16="http://schemas.microsoft.com/office/drawing/2014/main" id="{A0534B23-3F98-446F-8F26-B398331D0B15}"/>
            </a:ext>
          </a:extLst>
        </xdr:cNvPr>
        <xdr:cNvPicPr>
          <a:picLocks noChangeAspect="1"/>
        </xdr:cNvPicPr>
      </xdr:nvPicPr>
      <xdr:blipFill>
        <a:blip xmlns:r="http://schemas.openxmlformats.org/officeDocument/2006/relationships" r:embed="rId3"/>
        <a:stretch>
          <a:fillRect/>
        </a:stretch>
      </xdr:blipFill>
      <xdr:spPr>
        <a:xfrm>
          <a:off x="18130842" y="7722"/>
          <a:ext cx="1422988" cy="789118"/>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xdr:from>
      <xdr:col>5</xdr:col>
      <xdr:colOff>177636</xdr:colOff>
      <xdr:row>7</xdr:row>
      <xdr:rowOff>81110</xdr:rowOff>
    </xdr:from>
    <xdr:to>
      <xdr:col>20</xdr:col>
      <xdr:colOff>213804</xdr:colOff>
      <xdr:row>49</xdr:row>
      <xdr:rowOff>94903</xdr:rowOff>
    </xdr:to>
    <mc:AlternateContent xmlns:mc="http://schemas.openxmlformats.org/markup-compatibility/2006">
      <mc:Choice xmlns:cx4="http://schemas.microsoft.com/office/drawing/2016/5/10/chartex" Requires="cx4">
        <xdr:graphicFrame macro="">
          <xdr:nvGraphicFramePr>
            <xdr:cNvPr id="2" name="Gráfico 4">
              <a:extLst>
                <a:ext uri="{FF2B5EF4-FFF2-40B4-BE49-F238E27FC236}">
                  <a16:creationId xmlns:a16="http://schemas.microsoft.com/office/drawing/2014/main" id="{C29B908D-1511-46F1-9FA7-B74D6218F6EB}"/>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4273386" y="1414610"/>
              <a:ext cx="11466168" cy="8329118"/>
            </a:xfrm>
            <a:prstGeom prst="rect">
              <a:avLst/>
            </a:prstGeom>
            <a:solidFill>
              <a:prstClr val="white"/>
            </a:solidFill>
            <a:ln w="1">
              <a:solidFill>
                <a:prstClr val="green"/>
              </a:solidFill>
            </a:ln>
          </xdr:spPr>
          <xdr:txBody>
            <a:bodyPr vertOverflow="clip" horzOverflow="clip"/>
            <a:lstStyle/>
            <a:p>
              <a:r>
                <a:rPr lang="es-DO" sz="1100"/>
                <a:t>Este gráfico no está disponible en su versión de Excel.
Si edita esta forma o guarda el libro en un formato de archivo diferente, el gráfico no se podrá utilizar.</a:t>
              </a:r>
            </a:p>
          </xdr:txBody>
        </xdr:sp>
      </mc:Fallback>
    </mc:AlternateContent>
    <xdr:clientData/>
  </xdr:twoCellAnchor>
  <xdr:twoCellAnchor>
    <xdr:from>
      <xdr:col>7</xdr:col>
      <xdr:colOff>572017</xdr:colOff>
      <xdr:row>12</xdr:row>
      <xdr:rowOff>62873</xdr:rowOff>
    </xdr:from>
    <xdr:to>
      <xdr:col>8</xdr:col>
      <xdr:colOff>751667</xdr:colOff>
      <xdr:row>13</xdr:row>
      <xdr:rowOff>49539</xdr:rowOff>
    </xdr:to>
    <xdr:sp macro="" textlink="">
      <xdr:nvSpPr>
        <xdr:cNvPr id="3" name="CuadroTexto 2">
          <a:extLst>
            <a:ext uri="{FF2B5EF4-FFF2-40B4-BE49-F238E27FC236}">
              <a16:creationId xmlns:a16="http://schemas.microsoft.com/office/drawing/2014/main" id="{6280EAFD-9E74-4772-A43A-5B85ADE85A44}"/>
            </a:ext>
          </a:extLst>
        </xdr:cNvPr>
        <xdr:cNvSpPr txBox="1"/>
      </xdr:nvSpPr>
      <xdr:spPr>
        <a:xfrm>
          <a:off x="6187957" y="2358398"/>
          <a:ext cx="943555" cy="1733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900" b="1">
              <a:solidFill>
                <a:sysClr val="windowText" lastClr="000000"/>
              </a:solidFill>
              <a:latin typeface="Times New Roman" panose="02020603050405020304" pitchFamily="18" charset="0"/>
              <a:cs typeface="Times New Roman" panose="02020603050405020304" pitchFamily="18" charset="0"/>
            </a:rPr>
            <a:t>Monte Cristi</a:t>
          </a:r>
        </a:p>
      </xdr:txBody>
    </xdr:sp>
    <xdr:clientData/>
  </xdr:twoCellAnchor>
  <xdr:twoCellAnchor>
    <xdr:from>
      <xdr:col>7</xdr:col>
      <xdr:colOff>300282</xdr:colOff>
      <xdr:row>16</xdr:row>
      <xdr:rowOff>125844</xdr:rowOff>
    </xdr:from>
    <xdr:to>
      <xdr:col>8</xdr:col>
      <xdr:colOff>255166</xdr:colOff>
      <xdr:row>17</xdr:row>
      <xdr:rowOff>153257</xdr:rowOff>
    </xdr:to>
    <xdr:sp macro="" textlink="">
      <xdr:nvSpPr>
        <xdr:cNvPr id="4" name="CuadroTexto 3">
          <a:extLst>
            <a:ext uri="{FF2B5EF4-FFF2-40B4-BE49-F238E27FC236}">
              <a16:creationId xmlns:a16="http://schemas.microsoft.com/office/drawing/2014/main" id="{CB9698C0-5291-4C7C-867C-249949598954}"/>
            </a:ext>
          </a:extLst>
        </xdr:cNvPr>
        <xdr:cNvSpPr txBox="1"/>
      </xdr:nvSpPr>
      <xdr:spPr>
        <a:xfrm>
          <a:off x="5916222" y="3179559"/>
          <a:ext cx="718789" cy="219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900" b="1">
              <a:solidFill>
                <a:sysClr val="windowText" lastClr="000000"/>
              </a:solidFill>
              <a:latin typeface="Times New Roman" panose="02020603050405020304" pitchFamily="18" charset="0"/>
              <a:cs typeface="Times New Roman" panose="02020603050405020304" pitchFamily="18" charset="0"/>
            </a:rPr>
            <a:t>Dajabón</a:t>
          </a:r>
        </a:p>
      </xdr:txBody>
    </xdr:sp>
    <xdr:clientData/>
  </xdr:twoCellAnchor>
  <xdr:twoCellAnchor>
    <xdr:from>
      <xdr:col>9</xdr:col>
      <xdr:colOff>567263</xdr:colOff>
      <xdr:row>19</xdr:row>
      <xdr:rowOff>140444</xdr:rowOff>
    </xdr:from>
    <xdr:to>
      <xdr:col>10</xdr:col>
      <xdr:colOff>452631</xdr:colOff>
      <xdr:row>22</xdr:row>
      <xdr:rowOff>75356</xdr:rowOff>
    </xdr:to>
    <xdr:sp macro="" textlink="">
      <xdr:nvSpPr>
        <xdr:cNvPr id="5" name="CuadroTexto 4">
          <a:extLst>
            <a:ext uri="{FF2B5EF4-FFF2-40B4-BE49-F238E27FC236}">
              <a16:creationId xmlns:a16="http://schemas.microsoft.com/office/drawing/2014/main" id="{55AD6645-9525-4910-BDDB-2CDB3A49E092}"/>
            </a:ext>
          </a:extLst>
        </xdr:cNvPr>
        <xdr:cNvSpPr txBox="1"/>
      </xdr:nvSpPr>
      <xdr:spPr>
        <a:xfrm>
          <a:off x="7707203" y="3769469"/>
          <a:ext cx="647368" cy="5045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DO" sz="900" b="1">
              <a:solidFill>
                <a:sysClr val="windowText" lastClr="000000"/>
              </a:solidFill>
              <a:latin typeface="Times New Roman" panose="02020603050405020304" pitchFamily="18" charset="0"/>
              <a:cs typeface="Times New Roman" panose="02020603050405020304" pitchFamily="18" charset="0"/>
            </a:rPr>
            <a:t>Santiago</a:t>
          </a:r>
        </a:p>
        <a:p>
          <a:pPr algn="ctr"/>
          <a:r>
            <a:rPr lang="es-DO" sz="900" b="1">
              <a:solidFill>
                <a:sysClr val="windowText" lastClr="000000"/>
              </a:solidFill>
              <a:latin typeface="Times New Roman" panose="02020603050405020304" pitchFamily="18" charset="0"/>
              <a:cs typeface="Times New Roman" panose="02020603050405020304" pitchFamily="18" charset="0"/>
            </a:rPr>
            <a:t>4,429.2</a:t>
          </a:r>
        </a:p>
      </xdr:txBody>
    </xdr:sp>
    <xdr:clientData/>
  </xdr:twoCellAnchor>
  <xdr:twoCellAnchor>
    <xdr:from>
      <xdr:col>8</xdr:col>
      <xdr:colOff>131682</xdr:colOff>
      <xdr:row>17</xdr:row>
      <xdr:rowOff>168727</xdr:rowOff>
    </xdr:from>
    <xdr:to>
      <xdr:col>9</xdr:col>
      <xdr:colOff>48738</xdr:colOff>
      <xdr:row>21</xdr:row>
      <xdr:rowOff>52009</xdr:rowOff>
    </xdr:to>
    <xdr:sp macro="" textlink="">
      <xdr:nvSpPr>
        <xdr:cNvPr id="6" name="CuadroTexto 5">
          <a:extLst>
            <a:ext uri="{FF2B5EF4-FFF2-40B4-BE49-F238E27FC236}">
              <a16:creationId xmlns:a16="http://schemas.microsoft.com/office/drawing/2014/main" id="{4A7E6C9D-C57B-4FA9-B619-32A10E159722}"/>
            </a:ext>
          </a:extLst>
        </xdr:cNvPr>
        <xdr:cNvSpPr txBox="1"/>
      </xdr:nvSpPr>
      <xdr:spPr>
        <a:xfrm>
          <a:off x="6513432" y="3418657"/>
          <a:ext cx="673341" cy="6395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DO" sz="900" b="1">
              <a:solidFill>
                <a:sysClr val="windowText" lastClr="000000"/>
              </a:solidFill>
              <a:latin typeface="Times New Roman" panose="02020603050405020304" pitchFamily="18" charset="0"/>
              <a:cs typeface="Times New Roman" panose="02020603050405020304" pitchFamily="18" charset="0"/>
            </a:rPr>
            <a:t>Santiago Rodríguez</a:t>
          </a:r>
        </a:p>
        <a:p>
          <a:pPr algn="ctr"/>
          <a:r>
            <a:rPr lang="es-DO" sz="900" b="1">
              <a:solidFill>
                <a:sysClr val="windowText" lastClr="000000"/>
              </a:solidFill>
              <a:latin typeface="Times New Roman" panose="02020603050405020304" pitchFamily="18" charset="0"/>
              <a:cs typeface="Times New Roman" panose="02020603050405020304" pitchFamily="18" charset="0"/>
            </a:rPr>
            <a:t>270.5</a:t>
          </a:r>
        </a:p>
      </xdr:txBody>
    </xdr:sp>
    <xdr:clientData/>
  </xdr:twoCellAnchor>
  <xdr:twoCellAnchor>
    <xdr:from>
      <xdr:col>9</xdr:col>
      <xdr:colOff>220165</xdr:colOff>
      <xdr:row>14</xdr:row>
      <xdr:rowOff>74414</xdr:rowOff>
    </xdr:from>
    <xdr:to>
      <xdr:col>10</xdr:col>
      <xdr:colOff>144488</xdr:colOff>
      <xdr:row>15</xdr:row>
      <xdr:rowOff>138259</xdr:rowOff>
    </xdr:to>
    <xdr:sp macro="" textlink="">
      <xdr:nvSpPr>
        <xdr:cNvPr id="7" name="CuadroTexto 6">
          <a:extLst>
            <a:ext uri="{FF2B5EF4-FFF2-40B4-BE49-F238E27FC236}">
              <a16:creationId xmlns:a16="http://schemas.microsoft.com/office/drawing/2014/main" id="{12037783-18EC-4E79-9944-2AE840F544F7}"/>
            </a:ext>
          </a:extLst>
        </xdr:cNvPr>
        <xdr:cNvSpPr txBox="1"/>
      </xdr:nvSpPr>
      <xdr:spPr>
        <a:xfrm>
          <a:off x="7362010" y="2749034"/>
          <a:ext cx="686323" cy="25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900" b="1">
              <a:solidFill>
                <a:sysClr val="windowText" lastClr="000000"/>
              </a:solidFill>
              <a:latin typeface="Times New Roman" panose="02020603050405020304" pitchFamily="18" charset="0"/>
              <a:cs typeface="Times New Roman" panose="02020603050405020304" pitchFamily="18" charset="0"/>
            </a:rPr>
            <a:t>Valverde</a:t>
          </a:r>
        </a:p>
      </xdr:txBody>
    </xdr:sp>
    <xdr:clientData/>
  </xdr:twoCellAnchor>
  <xdr:twoCellAnchor>
    <xdr:from>
      <xdr:col>9</xdr:col>
      <xdr:colOff>714766</xdr:colOff>
      <xdr:row>11</xdr:row>
      <xdr:rowOff>160708</xdr:rowOff>
    </xdr:from>
    <xdr:to>
      <xdr:col>11</xdr:col>
      <xdr:colOff>188703</xdr:colOff>
      <xdr:row>13</xdr:row>
      <xdr:rowOff>48645</xdr:rowOff>
    </xdr:to>
    <xdr:sp macro="" textlink="">
      <xdr:nvSpPr>
        <xdr:cNvPr id="8" name="CuadroTexto 7">
          <a:extLst>
            <a:ext uri="{FF2B5EF4-FFF2-40B4-BE49-F238E27FC236}">
              <a16:creationId xmlns:a16="http://schemas.microsoft.com/office/drawing/2014/main" id="{F80456E5-3E55-41AC-A619-9AAF29B58AA8}"/>
            </a:ext>
          </a:extLst>
        </xdr:cNvPr>
        <xdr:cNvSpPr txBox="1"/>
      </xdr:nvSpPr>
      <xdr:spPr>
        <a:xfrm>
          <a:off x="7856611" y="2261923"/>
          <a:ext cx="996032" cy="268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900" b="1">
              <a:solidFill>
                <a:sysClr val="windowText" lastClr="000000"/>
              </a:solidFill>
              <a:latin typeface="Times New Roman" panose="02020603050405020304" pitchFamily="18" charset="0"/>
              <a:cs typeface="Times New Roman" panose="02020603050405020304" pitchFamily="18" charset="0"/>
            </a:rPr>
            <a:t>Puerto</a:t>
          </a:r>
          <a:r>
            <a:rPr lang="es-DO" sz="900" b="1" baseline="0">
              <a:solidFill>
                <a:sysClr val="windowText" lastClr="000000"/>
              </a:solidFill>
              <a:latin typeface="Times New Roman" panose="02020603050405020304" pitchFamily="18" charset="0"/>
              <a:cs typeface="Times New Roman" panose="02020603050405020304" pitchFamily="18" charset="0"/>
            </a:rPr>
            <a:t> Plata</a:t>
          </a:r>
          <a:endParaRPr lang="es-DO" sz="900" b="1">
            <a:solidFill>
              <a:sysClr val="windowText" lastClr="000000"/>
            </a:solidFill>
            <a:latin typeface="Times New Roman" panose="02020603050405020304" pitchFamily="18" charset="0"/>
            <a:cs typeface="Times New Roman" panose="02020603050405020304" pitchFamily="18" charset="0"/>
          </a:endParaRPr>
        </a:p>
      </xdr:txBody>
    </xdr:sp>
    <xdr:clientData/>
  </xdr:twoCellAnchor>
  <xdr:twoCellAnchor>
    <xdr:from>
      <xdr:col>8</xdr:col>
      <xdr:colOff>336103</xdr:colOff>
      <xdr:row>25</xdr:row>
      <xdr:rowOff>130883</xdr:rowOff>
    </xdr:from>
    <xdr:to>
      <xdr:col>9</xdr:col>
      <xdr:colOff>412079</xdr:colOff>
      <xdr:row>27</xdr:row>
      <xdr:rowOff>32751</xdr:rowOff>
    </xdr:to>
    <xdr:sp macro="" textlink="">
      <xdr:nvSpPr>
        <xdr:cNvPr id="9" name="CuadroTexto 8">
          <a:extLst>
            <a:ext uri="{FF2B5EF4-FFF2-40B4-BE49-F238E27FC236}">
              <a16:creationId xmlns:a16="http://schemas.microsoft.com/office/drawing/2014/main" id="{E80331FD-9D93-4CD2-920B-DA4026F8EA34}"/>
            </a:ext>
          </a:extLst>
        </xdr:cNvPr>
        <xdr:cNvSpPr txBox="1"/>
      </xdr:nvSpPr>
      <xdr:spPr>
        <a:xfrm>
          <a:off x="6715948" y="4904813"/>
          <a:ext cx="837976" cy="2809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900" b="1">
              <a:solidFill>
                <a:sysClr val="windowText" lastClr="000000"/>
              </a:solidFill>
              <a:latin typeface="Times New Roman" panose="02020603050405020304" pitchFamily="18" charset="0"/>
              <a:cs typeface="Times New Roman" panose="02020603050405020304" pitchFamily="18" charset="0"/>
            </a:rPr>
            <a:t>San</a:t>
          </a:r>
          <a:r>
            <a:rPr lang="es-DO" sz="900" b="1" baseline="0">
              <a:solidFill>
                <a:sysClr val="windowText" lastClr="000000"/>
              </a:solidFill>
              <a:latin typeface="Times New Roman" panose="02020603050405020304" pitchFamily="18" charset="0"/>
              <a:cs typeface="Times New Roman" panose="02020603050405020304" pitchFamily="18" charset="0"/>
            </a:rPr>
            <a:t> Juan</a:t>
          </a:r>
          <a:endParaRPr lang="es-DO" sz="900" b="1">
            <a:solidFill>
              <a:sysClr val="windowText" lastClr="000000"/>
            </a:solidFill>
            <a:latin typeface="Times New Roman" panose="02020603050405020304" pitchFamily="18" charset="0"/>
            <a:cs typeface="Times New Roman" panose="02020603050405020304" pitchFamily="18" charset="0"/>
          </a:endParaRPr>
        </a:p>
      </xdr:txBody>
    </xdr:sp>
    <xdr:clientData/>
  </xdr:twoCellAnchor>
  <xdr:twoCellAnchor>
    <xdr:from>
      <xdr:col>7</xdr:col>
      <xdr:colOff>261937</xdr:colOff>
      <xdr:row>23</xdr:row>
      <xdr:rowOff>30809</xdr:rowOff>
    </xdr:from>
    <xdr:to>
      <xdr:col>8</xdr:col>
      <xdr:colOff>316214</xdr:colOff>
      <xdr:row>24</xdr:row>
      <xdr:rowOff>107989</xdr:rowOff>
    </xdr:to>
    <xdr:sp macro="" textlink="">
      <xdr:nvSpPr>
        <xdr:cNvPr id="10" name="CuadroTexto 9">
          <a:extLst>
            <a:ext uri="{FF2B5EF4-FFF2-40B4-BE49-F238E27FC236}">
              <a16:creationId xmlns:a16="http://schemas.microsoft.com/office/drawing/2014/main" id="{A4522B74-7EAC-4A37-9EEE-AA9268B1A963}"/>
            </a:ext>
          </a:extLst>
        </xdr:cNvPr>
        <xdr:cNvSpPr txBox="1"/>
      </xdr:nvSpPr>
      <xdr:spPr>
        <a:xfrm>
          <a:off x="5879782" y="4421834"/>
          <a:ext cx="812467" cy="2676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900" b="1">
              <a:solidFill>
                <a:sysClr val="windowText" lastClr="000000"/>
              </a:solidFill>
              <a:latin typeface="Times New Roman" panose="02020603050405020304" pitchFamily="18" charset="0"/>
              <a:cs typeface="Times New Roman" panose="02020603050405020304" pitchFamily="18" charset="0"/>
            </a:rPr>
            <a:t>Elías</a:t>
          </a:r>
          <a:r>
            <a:rPr lang="es-DO" sz="900" b="1" baseline="0">
              <a:solidFill>
                <a:sysClr val="windowText" lastClr="000000"/>
              </a:solidFill>
              <a:latin typeface="Times New Roman" panose="02020603050405020304" pitchFamily="18" charset="0"/>
              <a:cs typeface="Times New Roman" panose="02020603050405020304" pitchFamily="18" charset="0"/>
            </a:rPr>
            <a:t> Piña</a:t>
          </a:r>
          <a:endParaRPr lang="es-DO" sz="900" b="1">
            <a:solidFill>
              <a:sysClr val="windowText" lastClr="000000"/>
            </a:solidFill>
            <a:latin typeface="Times New Roman" panose="02020603050405020304" pitchFamily="18" charset="0"/>
            <a:cs typeface="Times New Roman" panose="02020603050405020304" pitchFamily="18" charset="0"/>
          </a:endParaRPr>
        </a:p>
      </xdr:txBody>
    </xdr:sp>
    <xdr:clientData/>
  </xdr:twoCellAnchor>
  <xdr:twoCellAnchor>
    <xdr:from>
      <xdr:col>10</xdr:col>
      <xdr:colOff>340086</xdr:colOff>
      <xdr:row>23</xdr:row>
      <xdr:rowOff>127578</xdr:rowOff>
    </xdr:from>
    <xdr:to>
      <xdr:col>11</xdr:col>
      <xdr:colOff>392458</xdr:colOff>
      <xdr:row>26</xdr:row>
      <xdr:rowOff>25051</xdr:rowOff>
    </xdr:to>
    <xdr:sp macro="" textlink="">
      <xdr:nvSpPr>
        <xdr:cNvPr id="11" name="CuadroTexto 10">
          <a:extLst>
            <a:ext uri="{FF2B5EF4-FFF2-40B4-BE49-F238E27FC236}">
              <a16:creationId xmlns:a16="http://schemas.microsoft.com/office/drawing/2014/main" id="{36553114-C43C-433B-B6A3-54D29B225227}"/>
            </a:ext>
          </a:extLst>
        </xdr:cNvPr>
        <xdr:cNvSpPr txBox="1"/>
      </xdr:nvSpPr>
      <xdr:spPr>
        <a:xfrm>
          <a:off x="8242026" y="4514793"/>
          <a:ext cx="812467" cy="4727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DO" sz="900" b="1">
              <a:solidFill>
                <a:sysClr val="windowText" lastClr="000000"/>
              </a:solidFill>
              <a:latin typeface="Times New Roman" panose="02020603050405020304" pitchFamily="18" charset="0"/>
              <a:cs typeface="Times New Roman" panose="02020603050405020304" pitchFamily="18" charset="0"/>
            </a:rPr>
            <a:t>La</a:t>
          </a:r>
          <a:r>
            <a:rPr lang="es-DO" sz="900" b="1" baseline="0">
              <a:solidFill>
                <a:sysClr val="windowText" lastClr="000000"/>
              </a:solidFill>
              <a:latin typeface="Times New Roman" panose="02020603050405020304" pitchFamily="18" charset="0"/>
              <a:cs typeface="Times New Roman" panose="02020603050405020304" pitchFamily="18" charset="0"/>
            </a:rPr>
            <a:t> Vega</a:t>
          </a:r>
        </a:p>
        <a:p>
          <a:pPr algn="ctr"/>
          <a:r>
            <a:rPr lang="es-DO" sz="900" b="1" baseline="0">
              <a:solidFill>
                <a:sysClr val="windowText" lastClr="000000"/>
              </a:solidFill>
              <a:latin typeface="Times New Roman" panose="02020603050405020304" pitchFamily="18" charset="0"/>
              <a:cs typeface="Times New Roman" panose="02020603050405020304" pitchFamily="18" charset="0"/>
            </a:rPr>
            <a:t>1,181.3</a:t>
          </a:r>
          <a:endParaRPr lang="es-DO" sz="900" b="1">
            <a:solidFill>
              <a:sysClr val="windowText" lastClr="000000"/>
            </a:solidFill>
            <a:latin typeface="Times New Roman" panose="02020603050405020304" pitchFamily="18" charset="0"/>
            <a:cs typeface="Times New Roman" panose="02020603050405020304" pitchFamily="18" charset="0"/>
          </a:endParaRPr>
        </a:p>
      </xdr:txBody>
    </xdr:sp>
    <xdr:clientData/>
  </xdr:twoCellAnchor>
  <xdr:twoCellAnchor>
    <xdr:from>
      <xdr:col>11</xdr:col>
      <xdr:colOff>414982</xdr:colOff>
      <xdr:row>14</xdr:row>
      <xdr:rowOff>69223</xdr:rowOff>
    </xdr:from>
    <xdr:to>
      <xdr:col>12</xdr:col>
      <xdr:colOff>461639</xdr:colOff>
      <xdr:row>15</xdr:row>
      <xdr:rowOff>150808</xdr:rowOff>
    </xdr:to>
    <xdr:sp macro="" textlink="">
      <xdr:nvSpPr>
        <xdr:cNvPr id="12" name="CuadroTexto 11">
          <a:extLst>
            <a:ext uri="{FF2B5EF4-FFF2-40B4-BE49-F238E27FC236}">
              <a16:creationId xmlns:a16="http://schemas.microsoft.com/office/drawing/2014/main" id="{E5C16DB2-3C09-4BC3-9693-DB46C50FBFA5}"/>
            </a:ext>
          </a:extLst>
        </xdr:cNvPr>
        <xdr:cNvSpPr txBox="1"/>
      </xdr:nvSpPr>
      <xdr:spPr>
        <a:xfrm>
          <a:off x="9078922" y="2745748"/>
          <a:ext cx="808657" cy="2701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900" b="1">
              <a:solidFill>
                <a:sysClr val="windowText" lastClr="000000"/>
              </a:solidFill>
              <a:latin typeface="Times New Roman" panose="02020603050405020304" pitchFamily="18" charset="0"/>
              <a:cs typeface="Times New Roman" panose="02020603050405020304" pitchFamily="18" charset="0"/>
            </a:rPr>
            <a:t>Espaillat</a:t>
          </a:r>
        </a:p>
      </xdr:txBody>
    </xdr:sp>
    <xdr:clientData/>
  </xdr:twoCellAnchor>
  <xdr:twoCellAnchor>
    <xdr:from>
      <xdr:col>11</xdr:col>
      <xdr:colOff>365387</xdr:colOff>
      <xdr:row>17</xdr:row>
      <xdr:rowOff>77145</xdr:rowOff>
    </xdr:from>
    <xdr:to>
      <xdr:col>12</xdr:col>
      <xdr:colOff>520354</xdr:colOff>
      <xdr:row>20</xdr:row>
      <xdr:rowOff>34038</xdr:rowOff>
    </xdr:to>
    <xdr:sp macro="" textlink="">
      <xdr:nvSpPr>
        <xdr:cNvPr id="13" name="CuadroTexto 12">
          <a:extLst>
            <a:ext uri="{FF2B5EF4-FFF2-40B4-BE49-F238E27FC236}">
              <a16:creationId xmlns:a16="http://schemas.microsoft.com/office/drawing/2014/main" id="{E07F7101-ECE1-40D4-8E15-BD3405895F1D}"/>
            </a:ext>
          </a:extLst>
        </xdr:cNvPr>
        <xdr:cNvSpPr txBox="1"/>
      </xdr:nvSpPr>
      <xdr:spPr>
        <a:xfrm>
          <a:off x="9033137" y="3323265"/>
          <a:ext cx="915062" cy="528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DO" sz="900" b="1">
              <a:solidFill>
                <a:sysClr val="windowText" lastClr="000000"/>
              </a:solidFill>
              <a:latin typeface="Times New Roman" panose="02020603050405020304" pitchFamily="18" charset="0"/>
              <a:cs typeface="Times New Roman" panose="02020603050405020304" pitchFamily="18" charset="0"/>
            </a:rPr>
            <a:t>Hermanas</a:t>
          </a:r>
          <a:r>
            <a:rPr lang="es-DO" sz="900" b="1" baseline="0">
              <a:solidFill>
                <a:sysClr val="windowText" lastClr="000000"/>
              </a:solidFill>
              <a:latin typeface="Times New Roman" panose="02020603050405020304" pitchFamily="18" charset="0"/>
              <a:cs typeface="Times New Roman" panose="02020603050405020304" pitchFamily="18" charset="0"/>
            </a:rPr>
            <a:t> Mirabal</a:t>
          </a:r>
        </a:p>
        <a:p>
          <a:pPr algn="ctr"/>
          <a:r>
            <a:rPr lang="es-DO" sz="900" b="1" baseline="0">
              <a:solidFill>
                <a:sysClr val="windowText" lastClr="000000"/>
              </a:solidFill>
              <a:latin typeface="Times New Roman" panose="02020603050405020304" pitchFamily="18" charset="0"/>
              <a:cs typeface="Times New Roman" panose="02020603050405020304" pitchFamily="18" charset="0"/>
            </a:rPr>
            <a:t>287.1</a:t>
          </a:r>
          <a:endParaRPr lang="es-DO" sz="900" b="1">
            <a:solidFill>
              <a:sysClr val="windowText" lastClr="000000"/>
            </a:solidFill>
            <a:latin typeface="Times New Roman" panose="02020603050405020304" pitchFamily="18" charset="0"/>
            <a:cs typeface="Times New Roman" panose="02020603050405020304" pitchFamily="18" charset="0"/>
          </a:endParaRPr>
        </a:p>
      </xdr:txBody>
    </xdr:sp>
    <xdr:clientData/>
  </xdr:twoCellAnchor>
  <xdr:twoCellAnchor>
    <xdr:from>
      <xdr:col>6</xdr:col>
      <xdr:colOff>506071</xdr:colOff>
      <xdr:row>32</xdr:row>
      <xdr:rowOff>118348</xdr:rowOff>
    </xdr:from>
    <xdr:to>
      <xdr:col>8</xdr:col>
      <xdr:colOff>9912</xdr:colOff>
      <xdr:row>33</xdr:row>
      <xdr:rowOff>155385</xdr:rowOff>
    </xdr:to>
    <xdr:sp macro="" textlink="">
      <xdr:nvSpPr>
        <xdr:cNvPr id="14" name="CuadroTexto 13">
          <a:extLst>
            <a:ext uri="{FF2B5EF4-FFF2-40B4-BE49-F238E27FC236}">
              <a16:creationId xmlns:a16="http://schemas.microsoft.com/office/drawing/2014/main" id="{70D06FAC-EBA6-48D0-BE40-FC28CAA9CAA2}"/>
            </a:ext>
          </a:extLst>
        </xdr:cNvPr>
        <xdr:cNvSpPr txBox="1"/>
      </xdr:nvSpPr>
      <xdr:spPr>
        <a:xfrm>
          <a:off x="5358106" y="6221968"/>
          <a:ext cx="1027841" cy="2275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900" b="1">
              <a:solidFill>
                <a:sysClr val="windowText" lastClr="000000"/>
              </a:solidFill>
              <a:latin typeface="Times New Roman" panose="02020603050405020304" pitchFamily="18" charset="0"/>
              <a:cs typeface="Times New Roman" panose="02020603050405020304" pitchFamily="18" charset="0"/>
            </a:rPr>
            <a:t>Independencia</a:t>
          </a:r>
        </a:p>
      </xdr:txBody>
    </xdr:sp>
    <xdr:clientData/>
  </xdr:twoCellAnchor>
  <xdr:twoCellAnchor>
    <xdr:from>
      <xdr:col>8</xdr:col>
      <xdr:colOff>65460</xdr:colOff>
      <xdr:row>31</xdr:row>
      <xdr:rowOff>75194</xdr:rowOff>
    </xdr:from>
    <xdr:to>
      <xdr:col>9</xdr:col>
      <xdr:colOff>191769</xdr:colOff>
      <xdr:row>32</xdr:row>
      <xdr:rowOff>151064</xdr:rowOff>
    </xdr:to>
    <xdr:sp macro="" textlink="">
      <xdr:nvSpPr>
        <xdr:cNvPr id="15" name="CuadroTexto 14">
          <a:extLst>
            <a:ext uri="{FF2B5EF4-FFF2-40B4-BE49-F238E27FC236}">
              <a16:creationId xmlns:a16="http://schemas.microsoft.com/office/drawing/2014/main" id="{02B4C573-7679-4F01-8173-5F1C6B14DA60}"/>
            </a:ext>
          </a:extLst>
        </xdr:cNvPr>
        <xdr:cNvSpPr txBox="1"/>
      </xdr:nvSpPr>
      <xdr:spPr>
        <a:xfrm>
          <a:off x="6445305" y="5988314"/>
          <a:ext cx="886404" cy="2663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900" b="1">
              <a:solidFill>
                <a:sysClr val="windowText" lastClr="000000"/>
              </a:solidFill>
              <a:latin typeface="Times New Roman" panose="02020603050405020304" pitchFamily="18" charset="0"/>
              <a:cs typeface="Times New Roman" panose="02020603050405020304" pitchFamily="18" charset="0"/>
            </a:rPr>
            <a:t>Bahoruco</a:t>
          </a:r>
        </a:p>
      </xdr:txBody>
    </xdr:sp>
    <xdr:clientData/>
  </xdr:twoCellAnchor>
  <xdr:twoCellAnchor>
    <xdr:from>
      <xdr:col>7</xdr:col>
      <xdr:colOff>403232</xdr:colOff>
      <xdr:row>39</xdr:row>
      <xdr:rowOff>120709</xdr:rowOff>
    </xdr:from>
    <xdr:to>
      <xdr:col>8</xdr:col>
      <xdr:colOff>535862</xdr:colOff>
      <xdr:row>41</xdr:row>
      <xdr:rowOff>18172</xdr:rowOff>
    </xdr:to>
    <xdr:sp macro="" textlink="">
      <xdr:nvSpPr>
        <xdr:cNvPr id="16" name="CuadroTexto 15">
          <a:extLst>
            <a:ext uri="{FF2B5EF4-FFF2-40B4-BE49-F238E27FC236}">
              <a16:creationId xmlns:a16="http://schemas.microsoft.com/office/drawing/2014/main" id="{E722BFED-8B8F-46B0-83C0-B4DFD0F2EEAE}"/>
            </a:ext>
          </a:extLst>
        </xdr:cNvPr>
        <xdr:cNvSpPr txBox="1"/>
      </xdr:nvSpPr>
      <xdr:spPr>
        <a:xfrm>
          <a:off x="6022982" y="7555924"/>
          <a:ext cx="890820" cy="2841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900" b="1">
              <a:solidFill>
                <a:sysClr val="windowText" lastClr="000000"/>
              </a:solidFill>
              <a:latin typeface="Times New Roman" panose="02020603050405020304" pitchFamily="18" charset="0"/>
              <a:cs typeface="Times New Roman" panose="02020603050405020304" pitchFamily="18" charset="0"/>
            </a:rPr>
            <a:t>Pedernales</a:t>
          </a:r>
        </a:p>
      </xdr:txBody>
    </xdr:sp>
    <xdr:clientData/>
  </xdr:twoCellAnchor>
  <xdr:twoCellAnchor>
    <xdr:from>
      <xdr:col>8</xdr:col>
      <xdr:colOff>529123</xdr:colOff>
      <xdr:row>36</xdr:row>
      <xdr:rowOff>135605</xdr:rowOff>
    </xdr:from>
    <xdr:to>
      <xdr:col>9</xdr:col>
      <xdr:colOff>659848</xdr:colOff>
      <xdr:row>38</xdr:row>
      <xdr:rowOff>37473</xdr:rowOff>
    </xdr:to>
    <xdr:sp macro="" textlink="">
      <xdr:nvSpPr>
        <xdr:cNvPr id="17" name="CuadroTexto 16">
          <a:extLst>
            <a:ext uri="{FF2B5EF4-FFF2-40B4-BE49-F238E27FC236}">
              <a16:creationId xmlns:a16="http://schemas.microsoft.com/office/drawing/2014/main" id="{8051030C-3DC1-42A9-8B1A-22143D6CD5C5}"/>
            </a:ext>
          </a:extLst>
        </xdr:cNvPr>
        <xdr:cNvSpPr txBox="1"/>
      </xdr:nvSpPr>
      <xdr:spPr>
        <a:xfrm>
          <a:off x="6907063" y="7005035"/>
          <a:ext cx="890820" cy="279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900" b="1">
              <a:solidFill>
                <a:sysClr val="windowText" lastClr="000000"/>
              </a:solidFill>
              <a:latin typeface="Times New Roman" panose="02020603050405020304" pitchFamily="18" charset="0"/>
              <a:cs typeface="Times New Roman" panose="02020603050405020304" pitchFamily="18" charset="0"/>
            </a:rPr>
            <a:t>Barahona</a:t>
          </a:r>
        </a:p>
      </xdr:txBody>
    </xdr:sp>
    <xdr:clientData/>
  </xdr:twoCellAnchor>
  <xdr:twoCellAnchor>
    <xdr:from>
      <xdr:col>10</xdr:col>
      <xdr:colOff>127645</xdr:colOff>
      <xdr:row>30</xdr:row>
      <xdr:rowOff>46207</xdr:rowOff>
    </xdr:from>
    <xdr:to>
      <xdr:col>10</xdr:col>
      <xdr:colOff>650937</xdr:colOff>
      <xdr:row>31</xdr:row>
      <xdr:rowOff>123982</xdr:rowOff>
    </xdr:to>
    <xdr:sp macro="" textlink="">
      <xdr:nvSpPr>
        <xdr:cNvPr id="18" name="CuadroTexto 17">
          <a:extLst>
            <a:ext uri="{FF2B5EF4-FFF2-40B4-BE49-F238E27FC236}">
              <a16:creationId xmlns:a16="http://schemas.microsoft.com/office/drawing/2014/main" id="{26E4EF5C-8E3F-46F7-91CF-4CE012C35C0D}"/>
            </a:ext>
          </a:extLst>
        </xdr:cNvPr>
        <xdr:cNvSpPr txBox="1"/>
      </xdr:nvSpPr>
      <xdr:spPr>
        <a:xfrm>
          <a:off x="8027680" y="5766922"/>
          <a:ext cx="525197" cy="268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900" b="1">
              <a:solidFill>
                <a:sysClr val="windowText" lastClr="000000"/>
              </a:solidFill>
              <a:latin typeface="Times New Roman" panose="02020603050405020304" pitchFamily="18" charset="0"/>
              <a:cs typeface="Times New Roman" panose="02020603050405020304" pitchFamily="18" charset="0"/>
            </a:rPr>
            <a:t>Azua</a:t>
          </a:r>
        </a:p>
      </xdr:txBody>
    </xdr:sp>
    <xdr:clientData/>
  </xdr:twoCellAnchor>
  <xdr:twoCellAnchor>
    <xdr:from>
      <xdr:col>11</xdr:col>
      <xdr:colOff>225165</xdr:colOff>
      <xdr:row>29</xdr:row>
      <xdr:rowOff>26278</xdr:rowOff>
    </xdr:from>
    <xdr:to>
      <xdr:col>12</xdr:col>
      <xdr:colOff>193880</xdr:colOff>
      <xdr:row>31</xdr:row>
      <xdr:rowOff>104020</xdr:rowOff>
    </xdr:to>
    <xdr:sp macro="" textlink="">
      <xdr:nvSpPr>
        <xdr:cNvPr id="19" name="CuadroTexto 18">
          <a:extLst>
            <a:ext uri="{FF2B5EF4-FFF2-40B4-BE49-F238E27FC236}">
              <a16:creationId xmlns:a16="http://schemas.microsoft.com/office/drawing/2014/main" id="{FDE2990E-49C4-4588-9FA6-BD7FEE479BBC}"/>
            </a:ext>
          </a:extLst>
        </xdr:cNvPr>
        <xdr:cNvSpPr txBox="1"/>
      </xdr:nvSpPr>
      <xdr:spPr>
        <a:xfrm>
          <a:off x="8889105" y="5560303"/>
          <a:ext cx="730715" cy="4587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DO" sz="900" b="1">
              <a:solidFill>
                <a:sysClr val="windowText" lastClr="000000"/>
              </a:solidFill>
              <a:latin typeface="Times New Roman" panose="02020603050405020304" pitchFamily="18" charset="0"/>
              <a:cs typeface="Times New Roman" panose="02020603050405020304" pitchFamily="18" charset="0"/>
            </a:rPr>
            <a:t>San</a:t>
          </a:r>
          <a:r>
            <a:rPr lang="es-DO" sz="900" b="1" baseline="0">
              <a:solidFill>
                <a:sysClr val="windowText" lastClr="000000"/>
              </a:solidFill>
              <a:latin typeface="Times New Roman" panose="02020603050405020304" pitchFamily="18" charset="0"/>
              <a:cs typeface="Times New Roman" panose="02020603050405020304" pitchFamily="18" charset="0"/>
            </a:rPr>
            <a:t> José de Ocoa</a:t>
          </a:r>
          <a:endParaRPr lang="es-DO" sz="900" b="1">
            <a:solidFill>
              <a:sysClr val="windowText" lastClr="000000"/>
            </a:solidFill>
            <a:latin typeface="Times New Roman" panose="02020603050405020304" pitchFamily="18" charset="0"/>
            <a:cs typeface="Times New Roman" panose="02020603050405020304" pitchFamily="18" charset="0"/>
          </a:endParaRPr>
        </a:p>
      </xdr:txBody>
    </xdr:sp>
    <xdr:clientData/>
  </xdr:twoCellAnchor>
  <xdr:twoCellAnchor>
    <xdr:from>
      <xdr:col>11</xdr:col>
      <xdr:colOff>338142</xdr:colOff>
      <xdr:row>25</xdr:row>
      <xdr:rowOff>115354</xdr:rowOff>
    </xdr:from>
    <xdr:to>
      <xdr:col>12</xdr:col>
      <xdr:colOff>348542</xdr:colOff>
      <xdr:row>28</xdr:row>
      <xdr:rowOff>75156</xdr:rowOff>
    </xdr:to>
    <xdr:sp macro="" textlink="">
      <xdr:nvSpPr>
        <xdr:cNvPr id="20" name="CuadroTexto 19">
          <a:extLst>
            <a:ext uri="{FF2B5EF4-FFF2-40B4-BE49-F238E27FC236}">
              <a16:creationId xmlns:a16="http://schemas.microsoft.com/office/drawing/2014/main" id="{80D27EC9-2030-4785-B276-A0831E4EA463}"/>
            </a:ext>
          </a:extLst>
        </xdr:cNvPr>
        <xdr:cNvSpPr txBox="1"/>
      </xdr:nvSpPr>
      <xdr:spPr>
        <a:xfrm>
          <a:off x="9002082" y="4885474"/>
          <a:ext cx="770495" cy="5313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DO" sz="900" b="1">
              <a:solidFill>
                <a:sysClr val="windowText" lastClr="000000"/>
              </a:solidFill>
              <a:latin typeface="Times New Roman" panose="02020603050405020304" pitchFamily="18" charset="0"/>
              <a:cs typeface="Times New Roman" panose="02020603050405020304" pitchFamily="18" charset="0"/>
            </a:rPr>
            <a:t>Monseñor</a:t>
          </a:r>
          <a:r>
            <a:rPr lang="es-DO" sz="900" b="1" baseline="0">
              <a:solidFill>
                <a:sysClr val="windowText" lastClr="000000"/>
              </a:solidFill>
              <a:latin typeface="Times New Roman" panose="02020603050405020304" pitchFamily="18" charset="0"/>
              <a:cs typeface="Times New Roman" panose="02020603050405020304" pitchFamily="18" charset="0"/>
            </a:rPr>
            <a:t> Nouel</a:t>
          </a:r>
        </a:p>
        <a:p>
          <a:pPr algn="ctr"/>
          <a:r>
            <a:rPr lang="es-DO" sz="900" b="1" baseline="0">
              <a:solidFill>
                <a:sysClr val="windowText" lastClr="000000"/>
              </a:solidFill>
              <a:latin typeface="Times New Roman" panose="02020603050405020304" pitchFamily="18" charset="0"/>
              <a:cs typeface="Times New Roman" panose="02020603050405020304" pitchFamily="18" charset="0"/>
            </a:rPr>
            <a:t>344.8</a:t>
          </a:r>
          <a:endParaRPr lang="es-DO" sz="900" b="1">
            <a:solidFill>
              <a:sysClr val="windowText" lastClr="000000"/>
            </a:solidFill>
            <a:latin typeface="Times New Roman" panose="02020603050405020304" pitchFamily="18" charset="0"/>
            <a:cs typeface="Times New Roman" panose="02020603050405020304" pitchFamily="18" charset="0"/>
          </a:endParaRPr>
        </a:p>
      </xdr:txBody>
    </xdr:sp>
    <xdr:clientData/>
  </xdr:twoCellAnchor>
  <xdr:twoCellAnchor>
    <xdr:from>
      <xdr:col>13</xdr:col>
      <xdr:colOff>448988</xdr:colOff>
      <xdr:row>26</xdr:row>
      <xdr:rowOff>74077</xdr:rowOff>
    </xdr:from>
    <xdr:to>
      <xdr:col>14</xdr:col>
      <xdr:colOff>523640</xdr:colOff>
      <xdr:row>27</xdr:row>
      <xdr:rowOff>137853</xdr:rowOff>
    </xdr:to>
    <xdr:sp macro="" textlink="">
      <xdr:nvSpPr>
        <xdr:cNvPr id="21" name="CuadroTexto 20">
          <a:extLst>
            <a:ext uri="{FF2B5EF4-FFF2-40B4-BE49-F238E27FC236}">
              <a16:creationId xmlns:a16="http://schemas.microsoft.com/office/drawing/2014/main" id="{66186DFC-C2ED-4627-8316-A03ADF396C01}"/>
            </a:ext>
          </a:extLst>
        </xdr:cNvPr>
        <xdr:cNvSpPr txBox="1"/>
      </xdr:nvSpPr>
      <xdr:spPr>
        <a:xfrm>
          <a:off x="10638833" y="5034697"/>
          <a:ext cx="836652" cy="2580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900" b="1">
              <a:solidFill>
                <a:sysClr val="windowText" lastClr="000000"/>
              </a:solidFill>
              <a:latin typeface="Times New Roman" panose="02020603050405020304" pitchFamily="18" charset="0"/>
              <a:cs typeface="Times New Roman" panose="02020603050405020304" pitchFamily="18" charset="0"/>
            </a:rPr>
            <a:t>Monte</a:t>
          </a:r>
          <a:r>
            <a:rPr lang="es-DO" sz="900" b="1" baseline="0">
              <a:solidFill>
                <a:sysClr val="windowText" lastClr="000000"/>
              </a:solidFill>
              <a:latin typeface="Times New Roman" panose="02020603050405020304" pitchFamily="18" charset="0"/>
              <a:cs typeface="Times New Roman" panose="02020603050405020304" pitchFamily="18" charset="0"/>
            </a:rPr>
            <a:t> Plata</a:t>
          </a:r>
          <a:endParaRPr lang="es-DO" sz="900" b="1">
            <a:solidFill>
              <a:sysClr val="windowText" lastClr="000000"/>
            </a:solidFill>
            <a:latin typeface="Times New Roman" panose="02020603050405020304" pitchFamily="18" charset="0"/>
            <a:cs typeface="Times New Roman" panose="02020603050405020304" pitchFamily="18" charset="0"/>
          </a:endParaRPr>
        </a:p>
      </xdr:txBody>
    </xdr:sp>
    <xdr:clientData/>
  </xdr:twoCellAnchor>
  <xdr:twoCellAnchor>
    <xdr:from>
      <xdr:col>11</xdr:col>
      <xdr:colOff>771832</xdr:colOff>
      <xdr:row>30</xdr:row>
      <xdr:rowOff>119306</xdr:rowOff>
    </xdr:from>
    <xdr:to>
      <xdr:col>13</xdr:col>
      <xdr:colOff>440</xdr:colOff>
      <xdr:row>33</xdr:row>
      <xdr:rowOff>90647</xdr:rowOff>
    </xdr:to>
    <xdr:sp macro="" textlink="">
      <xdr:nvSpPr>
        <xdr:cNvPr id="22" name="CuadroTexto 21">
          <a:extLst>
            <a:ext uri="{FF2B5EF4-FFF2-40B4-BE49-F238E27FC236}">
              <a16:creationId xmlns:a16="http://schemas.microsoft.com/office/drawing/2014/main" id="{5735172C-23D0-4FC7-B799-5E9C583CB985}"/>
            </a:ext>
          </a:extLst>
        </xdr:cNvPr>
        <xdr:cNvSpPr txBox="1"/>
      </xdr:nvSpPr>
      <xdr:spPr>
        <a:xfrm>
          <a:off x="9426247" y="5840021"/>
          <a:ext cx="762133" cy="5485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DO" sz="900" b="1">
              <a:solidFill>
                <a:sysClr val="windowText" lastClr="000000"/>
              </a:solidFill>
              <a:latin typeface="Times New Roman" panose="02020603050405020304" pitchFamily="18" charset="0"/>
              <a:cs typeface="Times New Roman" panose="02020603050405020304" pitchFamily="18" charset="0"/>
            </a:rPr>
            <a:t>San</a:t>
          </a:r>
          <a:r>
            <a:rPr lang="es-DO" sz="900" b="1" baseline="0">
              <a:solidFill>
                <a:sysClr val="windowText" lastClr="000000"/>
              </a:solidFill>
              <a:latin typeface="Times New Roman" panose="02020603050405020304" pitchFamily="18" charset="0"/>
              <a:cs typeface="Times New Roman" panose="02020603050405020304" pitchFamily="18" charset="0"/>
            </a:rPr>
            <a:t> Cristobal</a:t>
          </a:r>
          <a:endParaRPr lang="es-DO" sz="900" b="1">
            <a:solidFill>
              <a:sysClr val="windowText" lastClr="000000"/>
            </a:solidFill>
            <a:latin typeface="Times New Roman" panose="02020603050405020304" pitchFamily="18" charset="0"/>
            <a:cs typeface="Times New Roman" panose="02020603050405020304" pitchFamily="18" charset="0"/>
          </a:endParaRPr>
        </a:p>
      </xdr:txBody>
    </xdr:sp>
    <xdr:clientData/>
  </xdr:twoCellAnchor>
  <xdr:twoCellAnchor>
    <xdr:from>
      <xdr:col>12</xdr:col>
      <xdr:colOff>441154</xdr:colOff>
      <xdr:row>19</xdr:row>
      <xdr:rowOff>70931</xdr:rowOff>
    </xdr:from>
    <xdr:to>
      <xdr:col>13</xdr:col>
      <xdr:colOff>235538</xdr:colOff>
      <xdr:row>21</xdr:row>
      <xdr:rowOff>11752</xdr:rowOff>
    </xdr:to>
    <xdr:sp macro="" textlink="">
      <xdr:nvSpPr>
        <xdr:cNvPr id="23" name="CuadroTexto 22">
          <a:extLst>
            <a:ext uri="{FF2B5EF4-FFF2-40B4-BE49-F238E27FC236}">
              <a16:creationId xmlns:a16="http://schemas.microsoft.com/office/drawing/2014/main" id="{2A6128B0-72A1-46C2-85FE-0F2806D9D7AE}"/>
            </a:ext>
          </a:extLst>
        </xdr:cNvPr>
        <xdr:cNvSpPr txBox="1"/>
      </xdr:nvSpPr>
      <xdr:spPr>
        <a:xfrm>
          <a:off x="9870904" y="3699956"/>
          <a:ext cx="550669" cy="318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900" b="1">
              <a:solidFill>
                <a:sysClr val="windowText" lastClr="000000"/>
              </a:solidFill>
              <a:latin typeface="Times New Roman" panose="02020603050405020304" pitchFamily="18" charset="0"/>
              <a:cs typeface="Times New Roman" panose="02020603050405020304" pitchFamily="18" charset="0"/>
            </a:rPr>
            <a:t>Duarte</a:t>
          </a:r>
        </a:p>
      </xdr:txBody>
    </xdr:sp>
    <xdr:clientData/>
  </xdr:twoCellAnchor>
  <xdr:twoCellAnchor>
    <xdr:from>
      <xdr:col>12</xdr:col>
      <xdr:colOff>745574</xdr:colOff>
      <xdr:row>15</xdr:row>
      <xdr:rowOff>44978</xdr:rowOff>
    </xdr:from>
    <xdr:to>
      <xdr:col>13</xdr:col>
      <xdr:colOff>631714</xdr:colOff>
      <xdr:row>18</xdr:row>
      <xdr:rowOff>76783</xdr:rowOff>
    </xdr:to>
    <xdr:sp macro="" textlink="">
      <xdr:nvSpPr>
        <xdr:cNvPr id="24" name="CuadroTexto 23">
          <a:extLst>
            <a:ext uri="{FF2B5EF4-FFF2-40B4-BE49-F238E27FC236}">
              <a16:creationId xmlns:a16="http://schemas.microsoft.com/office/drawing/2014/main" id="{40168690-810E-4269-BDCF-63859A0C7EE9}"/>
            </a:ext>
          </a:extLst>
        </xdr:cNvPr>
        <xdr:cNvSpPr txBox="1"/>
      </xdr:nvSpPr>
      <xdr:spPr>
        <a:xfrm>
          <a:off x="10175324" y="2908193"/>
          <a:ext cx="648140" cy="6052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900" b="1">
              <a:solidFill>
                <a:sysClr val="windowText" lastClr="000000"/>
              </a:solidFill>
              <a:latin typeface="Times New Roman" panose="02020603050405020304" pitchFamily="18" charset="0"/>
              <a:cs typeface="Times New Roman" panose="02020603050405020304" pitchFamily="18" charset="0"/>
            </a:rPr>
            <a:t>María</a:t>
          </a:r>
          <a:r>
            <a:rPr lang="es-DO" sz="900" b="1" baseline="0">
              <a:solidFill>
                <a:sysClr val="windowText" lastClr="000000"/>
              </a:solidFill>
              <a:latin typeface="Times New Roman" panose="02020603050405020304" pitchFamily="18" charset="0"/>
              <a:cs typeface="Times New Roman" panose="02020603050405020304" pitchFamily="18" charset="0"/>
            </a:rPr>
            <a:t> Trinidad Sanchez</a:t>
          </a:r>
          <a:endParaRPr lang="es-DO" sz="900" b="1">
            <a:solidFill>
              <a:sysClr val="windowText" lastClr="000000"/>
            </a:solidFill>
            <a:latin typeface="Times New Roman" panose="02020603050405020304" pitchFamily="18" charset="0"/>
            <a:cs typeface="Times New Roman" panose="02020603050405020304" pitchFamily="18" charset="0"/>
          </a:endParaRPr>
        </a:p>
      </xdr:txBody>
    </xdr:sp>
    <xdr:clientData/>
  </xdr:twoCellAnchor>
  <xdr:twoCellAnchor>
    <xdr:from>
      <xdr:col>14</xdr:col>
      <xdr:colOff>594056</xdr:colOff>
      <xdr:row>19</xdr:row>
      <xdr:rowOff>169349</xdr:rowOff>
    </xdr:from>
    <xdr:to>
      <xdr:col>15</xdr:col>
      <xdr:colOff>607766</xdr:colOff>
      <xdr:row>21</xdr:row>
      <xdr:rowOff>65502</xdr:rowOff>
    </xdr:to>
    <xdr:sp macro="" textlink="">
      <xdr:nvSpPr>
        <xdr:cNvPr id="25" name="CuadroTexto 24">
          <a:extLst>
            <a:ext uri="{FF2B5EF4-FFF2-40B4-BE49-F238E27FC236}">
              <a16:creationId xmlns:a16="http://schemas.microsoft.com/office/drawing/2014/main" id="{36D8CA15-480A-4034-927B-14BE31BE7772}"/>
            </a:ext>
          </a:extLst>
        </xdr:cNvPr>
        <xdr:cNvSpPr txBox="1"/>
      </xdr:nvSpPr>
      <xdr:spPr>
        <a:xfrm>
          <a:off x="11547806" y="3800279"/>
          <a:ext cx="771900" cy="2752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900" b="1" baseline="0">
              <a:solidFill>
                <a:sysClr val="windowText" lastClr="000000"/>
              </a:solidFill>
              <a:latin typeface="Times New Roman" panose="02020603050405020304" pitchFamily="18" charset="0"/>
              <a:cs typeface="Times New Roman" panose="02020603050405020304" pitchFamily="18" charset="0"/>
            </a:rPr>
            <a:t> Samaná</a:t>
          </a:r>
          <a:endParaRPr lang="es-DO" sz="900" b="1">
            <a:solidFill>
              <a:sysClr val="windowText" lastClr="000000"/>
            </a:solidFill>
            <a:latin typeface="Times New Roman" panose="02020603050405020304" pitchFamily="18" charset="0"/>
            <a:cs typeface="Times New Roman" panose="02020603050405020304" pitchFamily="18" charset="0"/>
          </a:endParaRPr>
        </a:p>
      </xdr:txBody>
    </xdr:sp>
    <xdr:clientData/>
  </xdr:twoCellAnchor>
  <xdr:twoCellAnchor>
    <xdr:from>
      <xdr:col>14</xdr:col>
      <xdr:colOff>615240</xdr:colOff>
      <xdr:row>24</xdr:row>
      <xdr:rowOff>39331</xdr:rowOff>
    </xdr:from>
    <xdr:to>
      <xdr:col>15</xdr:col>
      <xdr:colOff>693701</xdr:colOff>
      <xdr:row>26</xdr:row>
      <xdr:rowOff>50105</xdr:rowOff>
    </xdr:to>
    <xdr:sp macro="" textlink="">
      <xdr:nvSpPr>
        <xdr:cNvPr id="26" name="CuadroTexto 25">
          <a:extLst>
            <a:ext uri="{FF2B5EF4-FFF2-40B4-BE49-F238E27FC236}">
              <a16:creationId xmlns:a16="http://schemas.microsoft.com/office/drawing/2014/main" id="{2F0DC6BD-93CD-4CB0-880C-85304063DF73}"/>
            </a:ext>
          </a:extLst>
        </xdr:cNvPr>
        <xdr:cNvSpPr txBox="1"/>
      </xdr:nvSpPr>
      <xdr:spPr>
        <a:xfrm>
          <a:off x="11563275" y="4618951"/>
          <a:ext cx="840461" cy="3898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DO" sz="900" b="1">
              <a:solidFill>
                <a:sysClr val="windowText" lastClr="000000"/>
              </a:solidFill>
              <a:latin typeface="Times New Roman" panose="02020603050405020304" pitchFamily="18" charset="0"/>
              <a:cs typeface="Times New Roman" panose="02020603050405020304" pitchFamily="18" charset="0"/>
            </a:rPr>
            <a:t>Hato</a:t>
          </a:r>
          <a:r>
            <a:rPr lang="es-DO" sz="900" b="1" baseline="0">
              <a:solidFill>
                <a:sysClr val="windowText" lastClr="000000"/>
              </a:solidFill>
              <a:latin typeface="Times New Roman" panose="02020603050405020304" pitchFamily="18" charset="0"/>
              <a:cs typeface="Times New Roman" panose="02020603050405020304" pitchFamily="18" charset="0"/>
            </a:rPr>
            <a:t> Mayor</a:t>
          </a:r>
        </a:p>
        <a:p>
          <a:pPr algn="ctr"/>
          <a:r>
            <a:rPr lang="es-DO" sz="900" b="1">
              <a:solidFill>
                <a:sysClr val="windowText" lastClr="000000"/>
              </a:solidFill>
              <a:latin typeface="Times New Roman" panose="02020603050405020304" pitchFamily="18" charset="0"/>
              <a:cs typeface="Times New Roman" panose="02020603050405020304" pitchFamily="18" charset="0"/>
            </a:rPr>
            <a:t>1,622.0</a:t>
          </a:r>
        </a:p>
      </xdr:txBody>
    </xdr:sp>
    <xdr:clientData/>
  </xdr:twoCellAnchor>
  <xdr:twoCellAnchor>
    <xdr:from>
      <xdr:col>16</xdr:col>
      <xdr:colOff>182287</xdr:colOff>
      <xdr:row>26</xdr:row>
      <xdr:rowOff>101937</xdr:rowOff>
    </xdr:from>
    <xdr:to>
      <xdr:col>17</xdr:col>
      <xdr:colOff>253129</xdr:colOff>
      <xdr:row>27</xdr:row>
      <xdr:rowOff>164403</xdr:rowOff>
    </xdr:to>
    <xdr:sp macro="" textlink="">
      <xdr:nvSpPr>
        <xdr:cNvPr id="27" name="CuadroTexto 26">
          <a:extLst>
            <a:ext uri="{FF2B5EF4-FFF2-40B4-BE49-F238E27FC236}">
              <a16:creationId xmlns:a16="http://schemas.microsoft.com/office/drawing/2014/main" id="{47D910D9-7C0E-4E39-9D1D-CE0478C4AF8C}"/>
            </a:ext>
          </a:extLst>
        </xdr:cNvPr>
        <xdr:cNvSpPr txBox="1"/>
      </xdr:nvSpPr>
      <xdr:spPr>
        <a:xfrm>
          <a:off x="12658132" y="5064462"/>
          <a:ext cx="832842" cy="2491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900" b="1">
              <a:solidFill>
                <a:sysClr val="windowText" lastClr="000000"/>
              </a:solidFill>
              <a:latin typeface="Times New Roman" panose="02020603050405020304" pitchFamily="18" charset="0"/>
              <a:cs typeface="Times New Roman" panose="02020603050405020304" pitchFamily="18" charset="0"/>
            </a:rPr>
            <a:t>El</a:t>
          </a:r>
          <a:r>
            <a:rPr lang="es-DO" sz="900" b="1" baseline="0">
              <a:solidFill>
                <a:sysClr val="windowText" lastClr="000000"/>
              </a:solidFill>
              <a:latin typeface="Times New Roman" panose="02020603050405020304" pitchFamily="18" charset="0"/>
              <a:cs typeface="Times New Roman" panose="02020603050405020304" pitchFamily="18" charset="0"/>
            </a:rPr>
            <a:t> Seibo</a:t>
          </a:r>
          <a:endParaRPr lang="es-DO" sz="900" b="1">
            <a:solidFill>
              <a:sysClr val="windowText" lastClr="000000"/>
            </a:solidFill>
            <a:latin typeface="Times New Roman" panose="02020603050405020304" pitchFamily="18" charset="0"/>
            <a:cs typeface="Times New Roman" panose="02020603050405020304" pitchFamily="18" charset="0"/>
          </a:endParaRPr>
        </a:p>
      </xdr:txBody>
    </xdr:sp>
    <xdr:clientData/>
  </xdr:twoCellAnchor>
  <xdr:twoCellAnchor>
    <xdr:from>
      <xdr:col>17</xdr:col>
      <xdr:colOff>289456</xdr:colOff>
      <xdr:row>30</xdr:row>
      <xdr:rowOff>21317</xdr:rowOff>
    </xdr:from>
    <xdr:to>
      <xdr:col>18</xdr:col>
      <xdr:colOff>727854</xdr:colOff>
      <xdr:row>31</xdr:row>
      <xdr:rowOff>95214</xdr:rowOff>
    </xdr:to>
    <xdr:sp macro="" textlink="">
      <xdr:nvSpPr>
        <xdr:cNvPr id="28" name="CuadroTexto 27">
          <a:extLst>
            <a:ext uri="{FF2B5EF4-FFF2-40B4-BE49-F238E27FC236}">
              <a16:creationId xmlns:a16="http://schemas.microsoft.com/office/drawing/2014/main" id="{307D8220-F5C0-4F92-B227-DE345025AB1C}"/>
            </a:ext>
          </a:extLst>
        </xdr:cNvPr>
        <xdr:cNvSpPr txBox="1"/>
      </xdr:nvSpPr>
      <xdr:spPr>
        <a:xfrm>
          <a:off x="13529206" y="5747747"/>
          <a:ext cx="1196588" cy="2643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900" b="1">
              <a:solidFill>
                <a:sysClr val="windowText" lastClr="000000"/>
              </a:solidFill>
              <a:latin typeface="Times New Roman" panose="02020603050405020304" pitchFamily="18" charset="0"/>
              <a:cs typeface="Times New Roman" panose="02020603050405020304" pitchFamily="18" charset="0"/>
            </a:rPr>
            <a:t>La</a:t>
          </a:r>
          <a:r>
            <a:rPr lang="es-DO" sz="900" b="1" baseline="0">
              <a:solidFill>
                <a:sysClr val="windowText" lastClr="000000"/>
              </a:solidFill>
              <a:latin typeface="Times New Roman" panose="02020603050405020304" pitchFamily="18" charset="0"/>
              <a:cs typeface="Times New Roman" panose="02020603050405020304" pitchFamily="18" charset="0"/>
            </a:rPr>
            <a:t> Altagracia</a:t>
          </a:r>
          <a:endParaRPr lang="es-DO" sz="900" b="1">
            <a:solidFill>
              <a:sysClr val="windowText" lastClr="000000"/>
            </a:solidFill>
            <a:latin typeface="Times New Roman" panose="02020603050405020304" pitchFamily="18" charset="0"/>
            <a:cs typeface="Times New Roman" panose="02020603050405020304" pitchFamily="18" charset="0"/>
          </a:endParaRPr>
        </a:p>
      </xdr:txBody>
    </xdr:sp>
    <xdr:clientData/>
  </xdr:twoCellAnchor>
  <xdr:twoCellAnchor>
    <xdr:from>
      <xdr:col>16</xdr:col>
      <xdr:colOff>375386</xdr:colOff>
      <xdr:row>31</xdr:row>
      <xdr:rowOff>109067</xdr:rowOff>
    </xdr:from>
    <xdr:to>
      <xdr:col>17</xdr:col>
      <xdr:colOff>387670</xdr:colOff>
      <xdr:row>32</xdr:row>
      <xdr:rowOff>167724</xdr:rowOff>
    </xdr:to>
    <xdr:sp macro="" textlink="">
      <xdr:nvSpPr>
        <xdr:cNvPr id="29" name="CuadroTexto 28">
          <a:extLst>
            <a:ext uri="{FF2B5EF4-FFF2-40B4-BE49-F238E27FC236}">
              <a16:creationId xmlns:a16="http://schemas.microsoft.com/office/drawing/2014/main" id="{EF37F0B8-6566-4B05-A18D-6B23D79C142D}"/>
            </a:ext>
          </a:extLst>
        </xdr:cNvPr>
        <xdr:cNvSpPr txBox="1"/>
      </xdr:nvSpPr>
      <xdr:spPr>
        <a:xfrm>
          <a:off x="12851231" y="6024092"/>
          <a:ext cx="770474" cy="2510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900" b="1">
              <a:solidFill>
                <a:sysClr val="windowText" lastClr="000000"/>
              </a:solidFill>
              <a:latin typeface="Times New Roman" panose="02020603050405020304" pitchFamily="18" charset="0"/>
              <a:cs typeface="Times New Roman" panose="02020603050405020304" pitchFamily="18" charset="0"/>
            </a:rPr>
            <a:t>La</a:t>
          </a:r>
          <a:r>
            <a:rPr lang="es-DO" sz="900" b="1" baseline="0">
              <a:solidFill>
                <a:sysClr val="windowText" lastClr="000000"/>
              </a:solidFill>
              <a:latin typeface="Times New Roman" panose="02020603050405020304" pitchFamily="18" charset="0"/>
              <a:cs typeface="Times New Roman" panose="02020603050405020304" pitchFamily="18" charset="0"/>
            </a:rPr>
            <a:t> Romana</a:t>
          </a:r>
          <a:endParaRPr lang="es-DO" sz="900" b="1">
            <a:solidFill>
              <a:sysClr val="windowText" lastClr="000000"/>
            </a:solidFill>
            <a:latin typeface="Times New Roman" panose="02020603050405020304" pitchFamily="18" charset="0"/>
            <a:cs typeface="Times New Roman" panose="02020603050405020304" pitchFamily="18" charset="0"/>
          </a:endParaRPr>
        </a:p>
      </xdr:txBody>
    </xdr:sp>
    <xdr:clientData/>
  </xdr:twoCellAnchor>
  <xdr:twoCellAnchor>
    <xdr:from>
      <xdr:col>14</xdr:col>
      <xdr:colOff>608693</xdr:colOff>
      <xdr:row>31</xdr:row>
      <xdr:rowOff>93432</xdr:rowOff>
    </xdr:from>
    <xdr:to>
      <xdr:col>16</xdr:col>
      <xdr:colOff>358309</xdr:colOff>
      <xdr:row>32</xdr:row>
      <xdr:rowOff>69827</xdr:rowOff>
    </xdr:to>
    <xdr:sp macro="" textlink="">
      <xdr:nvSpPr>
        <xdr:cNvPr id="30" name="CuadroTexto 29">
          <a:extLst>
            <a:ext uri="{FF2B5EF4-FFF2-40B4-BE49-F238E27FC236}">
              <a16:creationId xmlns:a16="http://schemas.microsoft.com/office/drawing/2014/main" id="{CF06BA58-69AD-4CED-A077-03A167123246}"/>
            </a:ext>
          </a:extLst>
        </xdr:cNvPr>
        <xdr:cNvSpPr txBox="1"/>
      </xdr:nvSpPr>
      <xdr:spPr>
        <a:xfrm>
          <a:off x="11558633" y="6010362"/>
          <a:ext cx="1277426" cy="164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DO" sz="900" b="1">
              <a:solidFill>
                <a:sysClr val="windowText" lastClr="000000"/>
              </a:solidFill>
              <a:latin typeface="Times New Roman" panose="02020603050405020304" pitchFamily="18" charset="0"/>
              <a:cs typeface="Times New Roman" panose="02020603050405020304" pitchFamily="18" charset="0"/>
            </a:rPr>
            <a:t>San</a:t>
          </a:r>
          <a:r>
            <a:rPr lang="es-DO" sz="900" b="1" baseline="0">
              <a:solidFill>
                <a:sysClr val="windowText" lastClr="000000"/>
              </a:solidFill>
              <a:latin typeface="Times New Roman" panose="02020603050405020304" pitchFamily="18" charset="0"/>
              <a:cs typeface="Times New Roman" panose="02020603050405020304" pitchFamily="18" charset="0"/>
            </a:rPr>
            <a:t> Pedro de Macorís</a:t>
          </a:r>
          <a:endParaRPr lang="es-DO" sz="900" b="1">
            <a:solidFill>
              <a:sysClr val="windowText" lastClr="000000"/>
            </a:solidFill>
            <a:latin typeface="Times New Roman" panose="02020603050405020304" pitchFamily="18" charset="0"/>
            <a:cs typeface="Times New Roman" panose="02020603050405020304" pitchFamily="18" charset="0"/>
          </a:endParaRPr>
        </a:p>
      </xdr:txBody>
    </xdr:sp>
    <xdr:clientData/>
  </xdr:twoCellAnchor>
  <xdr:twoCellAnchor>
    <xdr:from>
      <xdr:col>12</xdr:col>
      <xdr:colOff>679937</xdr:colOff>
      <xdr:row>30</xdr:row>
      <xdr:rowOff>119344</xdr:rowOff>
    </xdr:from>
    <xdr:to>
      <xdr:col>14</xdr:col>
      <xdr:colOff>155699</xdr:colOff>
      <xdr:row>31</xdr:row>
      <xdr:rowOff>177406</xdr:rowOff>
    </xdr:to>
    <xdr:sp macro="" textlink="">
      <xdr:nvSpPr>
        <xdr:cNvPr id="31" name="CuadroTexto 30">
          <a:extLst>
            <a:ext uri="{FF2B5EF4-FFF2-40B4-BE49-F238E27FC236}">
              <a16:creationId xmlns:a16="http://schemas.microsoft.com/office/drawing/2014/main" id="{8E2A83E9-F8B4-4DEA-92A3-482303B12A82}"/>
            </a:ext>
          </a:extLst>
        </xdr:cNvPr>
        <xdr:cNvSpPr txBox="1"/>
      </xdr:nvSpPr>
      <xdr:spPr>
        <a:xfrm>
          <a:off x="10107782" y="5840059"/>
          <a:ext cx="997857" cy="2523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900" b="1">
              <a:solidFill>
                <a:schemeClr val="bg1"/>
              </a:solidFill>
              <a:latin typeface="Times New Roman" panose="02020603050405020304" pitchFamily="18" charset="0"/>
              <a:cs typeface="Times New Roman" panose="02020603050405020304" pitchFamily="18" charset="0"/>
            </a:rPr>
            <a:t>Santo</a:t>
          </a:r>
          <a:r>
            <a:rPr lang="es-DO" sz="900" b="1" baseline="0">
              <a:solidFill>
                <a:schemeClr val="bg1"/>
              </a:solidFill>
              <a:latin typeface="Times New Roman" panose="02020603050405020304" pitchFamily="18" charset="0"/>
              <a:cs typeface="Times New Roman" panose="02020603050405020304" pitchFamily="18" charset="0"/>
            </a:rPr>
            <a:t> Domingo</a:t>
          </a:r>
          <a:endParaRPr lang="es-DO" sz="900" b="1">
            <a:solidFill>
              <a:schemeClr val="bg1"/>
            </a:solidFill>
            <a:latin typeface="Times New Roman" panose="02020603050405020304" pitchFamily="18" charset="0"/>
            <a:cs typeface="Times New Roman" panose="02020603050405020304" pitchFamily="18" charset="0"/>
          </a:endParaRPr>
        </a:p>
      </xdr:txBody>
    </xdr:sp>
    <xdr:clientData/>
  </xdr:twoCellAnchor>
  <xdr:twoCellAnchor>
    <xdr:from>
      <xdr:col>11</xdr:col>
      <xdr:colOff>561617</xdr:colOff>
      <xdr:row>34</xdr:row>
      <xdr:rowOff>38372</xdr:rowOff>
    </xdr:from>
    <xdr:to>
      <xdr:col>12</xdr:col>
      <xdr:colOff>450267</xdr:colOff>
      <xdr:row>35</xdr:row>
      <xdr:rowOff>93219</xdr:rowOff>
    </xdr:to>
    <xdr:sp macro="" textlink="">
      <xdr:nvSpPr>
        <xdr:cNvPr id="32" name="CuadroTexto 31">
          <a:extLst>
            <a:ext uri="{FF2B5EF4-FFF2-40B4-BE49-F238E27FC236}">
              <a16:creationId xmlns:a16="http://schemas.microsoft.com/office/drawing/2014/main" id="{288CD79D-ED74-45A9-BF17-642CEBBB54E8}"/>
            </a:ext>
          </a:extLst>
        </xdr:cNvPr>
        <xdr:cNvSpPr txBox="1"/>
      </xdr:nvSpPr>
      <xdr:spPr>
        <a:xfrm>
          <a:off x="9227462" y="6522992"/>
          <a:ext cx="650650" cy="2491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900" b="1">
              <a:solidFill>
                <a:sysClr val="windowText" lastClr="000000"/>
              </a:solidFill>
              <a:latin typeface="Times New Roman" panose="02020603050405020304" pitchFamily="18" charset="0"/>
              <a:cs typeface="Times New Roman" panose="02020603050405020304" pitchFamily="18" charset="0"/>
            </a:rPr>
            <a:t>Peravia</a:t>
          </a:r>
        </a:p>
      </xdr:txBody>
    </xdr:sp>
    <xdr:clientData/>
  </xdr:twoCellAnchor>
  <xdr:twoCellAnchor>
    <xdr:from>
      <xdr:col>12</xdr:col>
      <xdr:colOff>132523</xdr:colOff>
      <xdr:row>23</xdr:row>
      <xdr:rowOff>72124</xdr:rowOff>
    </xdr:from>
    <xdr:to>
      <xdr:col>13</xdr:col>
      <xdr:colOff>665343</xdr:colOff>
      <xdr:row>24</xdr:row>
      <xdr:rowOff>130978</xdr:rowOff>
    </xdr:to>
    <xdr:sp macro="" textlink="">
      <xdr:nvSpPr>
        <xdr:cNvPr id="33" name="CuadroTexto 32">
          <a:extLst>
            <a:ext uri="{FF2B5EF4-FFF2-40B4-BE49-F238E27FC236}">
              <a16:creationId xmlns:a16="http://schemas.microsoft.com/office/drawing/2014/main" id="{339C715C-ACCC-417F-9B7B-2254927E39AA}"/>
            </a:ext>
          </a:extLst>
        </xdr:cNvPr>
        <xdr:cNvSpPr txBox="1"/>
      </xdr:nvSpPr>
      <xdr:spPr>
        <a:xfrm>
          <a:off x="9562273" y="4461244"/>
          <a:ext cx="1294820" cy="2531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900" b="1">
              <a:solidFill>
                <a:sysClr val="windowText" lastClr="000000"/>
              </a:solidFill>
              <a:latin typeface="Times New Roman" panose="02020603050405020304" pitchFamily="18" charset="0"/>
              <a:cs typeface="Times New Roman" panose="02020603050405020304" pitchFamily="18" charset="0"/>
            </a:rPr>
            <a:t>Sanchez</a:t>
          </a:r>
          <a:r>
            <a:rPr lang="es-DO" sz="900" b="1" baseline="0">
              <a:solidFill>
                <a:sysClr val="windowText" lastClr="000000"/>
              </a:solidFill>
              <a:latin typeface="Times New Roman" panose="02020603050405020304" pitchFamily="18" charset="0"/>
              <a:cs typeface="Times New Roman" panose="02020603050405020304" pitchFamily="18" charset="0"/>
            </a:rPr>
            <a:t> Ramírez</a:t>
          </a:r>
          <a:endParaRPr lang="es-DO" sz="900" b="1">
            <a:solidFill>
              <a:sysClr val="windowText" lastClr="000000"/>
            </a:solidFill>
            <a:latin typeface="Times New Roman" panose="02020603050405020304" pitchFamily="18" charset="0"/>
            <a:cs typeface="Times New Roman" panose="02020603050405020304" pitchFamily="18" charset="0"/>
          </a:endParaRPr>
        </a:p>
      </xdr:txBody>
    </xdr:sp>
    <xdr:clientData/>
  </xdr:twoCellAnchor>
  <xdr:twoCellAnchor>
    <xdr:from>
      <xdr:col>13</xdr:col>
      <xdr:colOff>209182</xdr:colOff>
      <xdr:row>34</xdr:row>
      <xdr:rowOff>22416</xdr:rowOff>
    </xdr:from>
    <xdr:to>
      <xdr:col>14</xdr:col>
      <xdr:colOff>470523</xdr:colOff>
      <xdr:row>36</xdr:row>
      <xdr:rowOff>80873</xdr:rowOff>
    </xdr:to>
    <xdr:sp macro="" textlink="">
      <xdr:nvSpPr>
        <xdr:cNvPr id="34" name="CuadroTexto 33">
          <a:extLst>
            <a:ext uri="{FF2B5EF4-FFF2-40B4-BE49-F238E27FC236}">
              <a16:creationId xmlns:a16="http://schemas.microsoft.com/office/drawing/2014/main" id="{79C6EDF9-6A37-4FF2-9B00-F89217FAC996}"/>
            </a:ext>
          </a:extLst>
        </xdr:cNvPr>
        <xdr:cNvSpPr txBox="1"/>
      </xdr:nvSpPr>
      <xdr:spPr>
        <a:xfrm>
          <a:off x="10400932" y="6510846"/>
          <a:ext cx="1017626" cy="4356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DO" sz="900" b="1">
              <a:solidFill>
                <a:sysClr val="windowText" lastClr="000000"/>
              </a:solidFill>
              <a:latin typeface="Times New Roman" panose="02020603050405020304" pitchFamily="18" charset="0"/>
              <a:cs typeface="Times New Roman" panose="02020603050405020304" pitchFamily="18" charset="0"/>
            </a:rPr>
            <a:t>Distrito</a:t>
          </a:r>
          <a:r>
            <a:rPr lang="es-DO" sz="900" b="1" baseline="0">
              <a:solidFill>
                <a:sysClr val="windowText" lastClr="000000"/>
              </a:solidFill>
              <a:latin typeface="Times New Roman" panose="02020603050405020304" pitchFamily="18" charset="0"/>
              <a:cs typeface="Times New Roman" panose="02020603050405020304" pitchFamily="18" charset="0"/>
            </a:rPr>
            <a:t> Nacional</a:t>
          </a:r>
        </a:p>
        <a:p>
          <a:pPr algn="ctr"/>
          <a:r>
            <a:rPr lang="es-DO" sz="900" b="1">
              <a:solidFill>
                <a:sysClr val="windowText" lastClr="000000"/>
              </a:solidFill>
              <a:latin typeface="Times New Roman" panose="02020603050405020304" pitchFamily="18" charset="0"/>
              <a:cs typeface="Times New Roman" panose="02020603050405020304" pitchFamily="18" charset="0"/>
            </a:rPr>
            <a:t>12,274.6</a:t>
          </a:r>
        </a:p>
      </xdr:txBody>
    </xdr:sp>
    <xdr:clientData/>
  </xdr:twoCellAnchor>
  <xdr:twoCellAnchor editAs="oneCell">
    <xdr:from>
      <xdr:col>5</xdr:col>
      <xdr:colOff>542290</xdr:colOff>
      <xdr:row>0</xdr:row>
      <xdr:rowOff>0</xdr:rowOff>
    </xdr:from>
    <xdr:to>
      <xdr:col>7</xdr:col>
      <xdr:colOff>637117</xdr:colOff>
      <xdr:row>4</xdr:row>
      <xdr:rowOff>116036</xdr:rowOff>
    </xdr:to>
    <xdr:pic>
      <xdr:nvPicPr>
        <xdr:cNvPr id="35" name="Imagen 34">
          <a:extLst>
            <a:ext uri="{FF2B5EF4-FFF2-40B4-BE49-F238E27FC236}">
              <a16:creationId xmlns:a16="http://schemas.microsoft.com/office/drawing/2014/main" id="{4DB9248A-CE8E-4863-A2E4-CC128433D5F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4632325" y="0"/>
          <a:ext cx="1618827" cy="878036"/>
        </a:xfrm>
        <a:prstGeom prst="rect">
          <a:avLst/>
        </a:prstGeom>
      </xdr:spPr>
    </xdr:pic>
    <xdr:clientData/>
  </xdr:twoCellAnchor>
  <xdr:twoCellAnchor editAs="oneCell">
    <xdr:from>
      <xdr:col>16</xdr:col>
      <xdr:colOff>203200</xdr:colOff>
      <xdr:row>0</xdr:row>
      <xdr:rowOff>0</xdr:rowOff>
    </xdr:from>
    <xdr:to>
      <xdr:col>18</xdr:col>
      <xdr:colOff>140502</xdr:colOff>
      <xdr:row>4</xdr:row>
      <xdr:rowOff>37291</xdr:rowOff>
    </xdr:to>
    <xdr:pic>
      <xdr:nvPicPr>
        <xdr:cNvPr id="36" name="Imagen 35">
          <a:extLst>
            <a:ext uri="{FF2B5EF4-FFF2-40B4-BE49-F238E27FC236}">
              <a16:creationId xmlns:a16="http://schemas.microsoft.com/office/drawing/2014/main" id="{CE414E4A-70D0-4853-A91F-9258BB77DE7B}"/>
            </a:ext>
          </a:extLst>
        </xdr:cNvPr>
        <xdr:cNvPicPr>
          <a:picLocks noChangeAspect="1"/>
        </xdr:cNvPicPr>
      </xdr:nvPicPr>
      <xdr:blipFill>
        <a:blip xmlns:r="http://schemas.openxmlformats.org/officeDocument/2006/relationships" r:embed="rId3"/>
        <a:stretch>
          <a:fillRect/>
        </a:stretch>
      </xdr:blipFill>
      <xdr:spPr>
        <a:xfrm>
          <a:off x="12675235" y="0"/>
          <a:ext cx="1461302" cy="799291"/>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3</xdr:col>
      <xdr:colOff>134620</xdr:colOff>
      <xdr:row>1</xdr:row>
      <xdr:rowOff>0</xdr:rowOff>
    </xdr:from>
    <xdr:to>
      <xdr:col>5</xdr:col>
      <xdr:colOff>555202</xdr:colOff>
      <xdr:row>5</xdr:row>
      <xdr:rowOff>116036</xdr:rowOff>
    </xdr:to>
    <xdr:pic>
      <xdr:nvPicPr>
        <xdr:cNvPr id="2" name="Imagen 34">
          <a:extLst>
            <a:ext uri="{FF2B5EF4-FFF2-40B4-BE49-F238E27FC236}">
              <a16:creationId xmlns:a16="http://schemas.microsoft.com/office/drawing/2014/main" id="{37AA5A57-EC9C-4DAE-B08B-4283B7B578B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1963420" y="190500"/>
          <a:ext cx="1639782" cy="878036"/>
        </a:xfrm>
        <a:prstGeom prst="rect">
          <a:avLst/>
        </a:prstGeom>
      </xdr:spPr>
    </xdr:pic>
    <xdr:clientData/>
  </xdr:twoCellAnchor>
  <xdr:twoCellAnchor editAs="oneCell">
    <xdr:from>
      <xdr:col>16</xdr:col>
      <xdr:colOff>273685</xdr:colOff>
      <xdr:row>1</xdr:row>
      <xdr:rowOff>47625</xdr:rowOff>
    </xdr:from>
    <xdr:to>
      <xdr:col>18</xdr:col>
      <xdr:colOff>550077</xdr:colOff>
      <xdr:row>5</xdr:row>
      <xdr:rowOff>96346</xdr:rowOff>
    </xdr:to>
    <xdr:pic>
      <xdr:nvPicPr>
        <xdr:cNvPr id="3" name="Imagen 35">
          <a:extLst>
            <a:ext uri="{FF2B5EF4-FFF2-40B4-BE49-F238E27FC236}">
              <a16:creationId xmlns:a16="http://schemas.microsoft.com/office/drawing/2014/main" id="{BAD69282-AA37-470D-BA02-D5959B349E7B}"/>
            </a:ext>
          </a:extLst>
        </xdr:cNvPr>
        <xdr:cNvPicPr>
          <a:picLocks noChangeAspect="1"/>
        </xdr:cNvPicPr>
      </xdr:nvPicPr>
      <xdr:blipFill>
        <a:blip xmlns:r="http://schemas.openxmlformats.org/officeDocument/2006/relationships" r:embed="rId2"/>
        <a:stretch>
          <a:fillRect/>
        </a:stretch>
      </xdr:blipFill>
      <xdr:spPr>
        <a:xfrm>
          <a:off x="10027285" y="238125"/>
          <a:ext cx="1495592" cy="810721"/>
        </a:xfrm>
        <a:prstGeom prst="rect">
          <a:avLst/>
        </a:prstGeom>
      </xdr:spPr>
    </xdr:pic>
    <xdr:clientData/>
  </xdr:twoCellAnchor>
  <xdr:twoCellAnchor editAs="oneCell">
    <xdr:from>
      <xdr:col>5</xdr:col>
      <xdr:colOff>504825</xdr:colOff>
      <xdr:row>10</xdr:row>
      <xdr:rowOff>47625</xdr:rowOff>
    </xdr:from>
    <xdr:to>
      <xdr:col>15</xdr:col>
      <xdr:colOff>514350</xdr:colOff>
      <xdr:row>37</xdr:row>
      <xdr:rowOff>179547</xdr:rowOff>
    </xdr:to>
    <xdr:pic>
      <xdr:nvPicPr>
        <xdr:cNvPr id="6" name="Imagen 5">
          <a:extLst>
            <a:ext uri="{FF2B5EF4-FFF2-40B4-BE49-F238E27FC236}">
              <a16:creationId xmlns:a16="http://schemas.microsoft.com/office/drawing/2014/main" id="{11D6D1E7-D0FD-C052-39B6-F621AE2D580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52825" y="1952625"/>
          <a:ext cx="6105525" cy="52754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3</xdr:col>
      <xdr:colOff>134620</xdr:colOff>
      <xdr:row>1</xdr:row>
      <xdr:rowOff>0</xdr:rowOff>
    </xdr:from>
    <xdr:to>
      <xdr:col>5</xdr:col>
      <xdr:colOff>551392</xdr:colOff>
      <xdr:row>5</xdr:row>
      <xdr:rowOff>116036</xdr:rowOff>
    </xdr:to>
    <xdr:pic>
      <xdr:nvPicPr>
        <xdr:cNvPr id="2" name="Imagen 34">
          <a:extLst>
            <a:ext uri="{FF2B5EF4-FFF2-40B4-BE49-F238E27FC236}">
              <a16:creationId xmlns:a16="http://schemas.microsoft.com/office/drawing/2014/main" id="{38D66C32-185D-4B2C-AD87-3A56FE9BB74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1963420" y="190500"/>
          <a:ext cx="1635972" cy="878036"/>
        </a:xfrm>
        <a:prstGeom prst="rect">
          <a:avLst/>
        </a:prstGeom>
      </xdr:spPr>
    </xdr:pic>
    <xdr:clientData/>
  </xdr:twoCellAnchor>
  <xdr:twoCellAnchor editAs="oneCell">
    <xdr:from>
      <xdr:col>16</xdr:col>
      <xdr:colOff>273685</xdr:colOff>
      <xdr:row>1</xdr:row>
      <xdr:rowOff>47625</xdr:rowOff>
    </xdr:from>
    <xdr:to>
      <xdr:col>18</xdr:col>
      <xdr:colOff>553887</xdr:colOff>
      <xdr:row>5</xdr:row>
      <xdr:rowOff>92536</xdr:rowOff>
    </xdr:to>
    <xdr:pic>
      <xdr:nvPicPr>
        <xdr:cNvPr id="3" name="Imagen 35">
          <a:extLst>
            <a:ext uri="{FF2B5EF4-FFF2-40B4-BE49-F238E27FC236}">
              <a16:creationId xmlns:a16="http://schemas.microsoft.com/office/drawing/2014/main" id="{36AFE009-5B20-4E65-AD53-448E85C0C6FD}"/>
            </a:ext>
          </a:extLst>
        </xdr:cNvPr>
        <xdr:cNvPicPr>
          <a:picLocks noChangeAspect="1"/>
        </xdr:cNvPicPr>
      </xdr:nvPicPr>
      <xdr:blipFill>
        <a:blip xmlns:r="http://schemas.openxmlformats.org/officeDocument/2006/relationships" r:embed="rId2"/>
        <a:stretch>
          <a:fillRect/>
        </a:stretch>
      </xdr:blipFill>
      <xdr:spPr>
        <a:xfrm>
          <a:off x="10027285" y="238125"/>
          <a:ext cx="1499402" cy="806911"/>
        </a:xfrm>
        <a:prstGeom prst="rect">
          <a:avLst/>
        </a:prstGeom>
      </xdr:spPr>
    </xdr:pic>
    <xdr:clientData/>
  </xdr:twoCellAnchor>
  <xdr:twoCellAnchor editAs="oneCell">
    <xdr:from>
      <xdr:col>4</xdr:col>
      <xdr:colOff>352425</xdr:colOff>
      <xdr:row>10</xdr:row>
      <xdr:rowOff>38100</xdr:rowOff>
    </xdr:from>
    <xdr:to>
      <xdr:col>15</xdr:col>
      <xdr:colOff>552929</xdr:colOff>
      <xdr:row>30</xdr:row>
      <xdr:rowOff>0</xdr:rowOff>
    </xdr:to>
    <xdr:pic>
      <xdr:nvPicPr>
        <xdr:cNvPr id="6" name="Imagen 5">
          <a:extLst>
            <a:ext uri="{FF2B5EF4-FFF2-40B4-BE49-F238E27FC236}">
              <a16:creationId xmlns:a16="http://schemas.microsoft.com/office/drawing/2014/main" id="{3A251FD5-7F50-F18E-247D-C43CEB57A0A6}"/>
            </a:ext>
          </a:extLst>
        </xdr:cNvPr>
        <xdr:cNvPicPr>
          <a:picLocks noChangeAspect="1"/>
        </xdr:cNvPicPr>
      </xdr:nvPicPr>
      <xdr:blipFill>
        <a:blip xmlns:r="http://schemas.openxmlformats.org/officeDocument/2006/relationships" r:embed="rId3"/>
        <a:stretch>
          <a:fillRect/>
        </a:stretch>
      </xdr:blipFill>
      <xdr:spPr>
        <a:xfrm>
          <a:off x="2790825" y="1943100"/>
          <a:ext cx="6906104" cy="37719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3</xdr:col>
      <xdr:colOff>134620</xdr:colOff>
      <xdr:row>1</xdr:row>
      <xdr:rowOff>0</xdr:rowOff>
    </xdr:from>
    <xdr:to>
      <xdr:col>5</xdr:col>
      <xdr:colOff>551392</xdr:colOff>
      <xdr:row>5</xdr:row>
      <xdr:rowOff>116036</xdr:rowOff>
    </xdr:to>
    <xdr:pic>
      <xdr:nvPicPr>
        <xdr:cNvPr id="2" name="Imagen 34">
          <a:extLst>
            <a:ext uri="{FF2B5EF4-FFF2-40B4-BE49-F238E27FC236}">
              <a16:creationId xmlns:a16="http://schemas.microsoft.com/office/drawing/2014/main" id="{F3162116-2330-4E63-A86F-3AC602E6C63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1963420" y="190500"/>
          <a:ext cx="1635972" cy="878036"/>
        </a:xfrm>
        <a:prstGeom prst="rect">
          <a:avLst/>
        </a:prstGeom>
      </xdr:spPr>
    </xdr:pic>
    <xdr:clientData/>
  </xdr:twoCellAnchor>
  <xdr:twoCellAnchor editAs="oneCell">
    <xdr:from>
      <xdr:col>16</xdr:col>
      <xdr:colOff>273685</xdr:colOff>
      <xdr:row>1</xdr:row>
      <xdr:rowOff>47625</xdr:rowOff>
    </xdr:from>
    <xdr:to>
      <xdr:col>18</xdr:col>
      <xdr:colOff>553887</xdr:colOff>
      <xdr:row>5</xdr:row>
      <xdr:rowOff>92536</xdr:rowOff>
    </xdr:to>
    <xdr:pic>
      <xdr:nvPicPr>
        <xdr:cNvPr id="3" name="Imagen 35">
          <a:extLst>
            <a:ext uri="{FF2B5EF4-FFF2-40B4-BE49-F238E27FC236}">
              <a16:creationId xmlns:a16="http://schemas.microsoft.com/office/drawing/2014/main" id="{1C9FD280-4843-43BE-880E-295E6D72B3B0}"/>
            </a:ext>
          </a:extLst>
        </xdr:cNvPr>
        <xdr:cNvPicPr>
          <a:picLocks noChangeAspect="1"/>
        </xdr:cNvPicPr>
      </xdr:nvPicPr>
      <xdr:blipFill>
        <a:blip xmlns:r="http://schemas.openxmlformats.org/officeDocument/2006/relationships" r:embed="rId2"/>
        <a:stretch>
          <a:fillRect/>
        </a:stretch>
      </xdr:blipFill>
      <xdr:spPr>
        <a:xfrm>
          <a:off x="10027285" y="238125"/>
          <a:ext cx="1499402" cy="806911"/>
        </a:xfrm>
        <a:prstGeom prst="rect">
          <a:avLst/>
        </a:prstGeom>
      </xdr:spPr>
    </xdr:pic>
    <xdr:clientData/>
  </xdr:twoCellAnchor>
  <xdr:twoCellAnchor editAs="oneCell">
    <xdr:from>
      <xdr:col>6</xdr:col>
      <xdr:colOff>152400</xdr:colOff>
      <xdr:row>8</xdr:row>
      <xdr:rowOff>53340</xdr:rowOff>
    </xdr:from>
    <xdr:to>
      <xdr:col>15</xdr:col>
      <xdr:colOff>53807</xdr:colOff>
      <xdr:row>31</xdr:row>
      <xdr:rowOff>15601</xdr:rowOff>
    </xdr:to>
    <xdr:pic>
      <xdr:nvPicPr>
        <xdr:cNvPr id="4" name="Picture 4">
          <a:extLst>
            <a:ext uri="{FF2B5EF4-FFF2-40B4-BE49-F238E27FC236}">
              <a16:creationId xmlns:a16="http://schemas.microsoft.com/office/drawing/2014/main" id="{1BEC34FD-5E3E-4FF1-A9AE-7EA297AC5D60}"/>
            </a:ext>
          </a:extLst>
        </xdr:cNvPr>
        <xdr:cNvPicPr>
          <a:picLocks noChangeAspect="1"/>
        </xdr:cNvPicPr>
      </xdr:nvPicPr>
      <xdr:blipFill>
        <a:blip xmlns:r="http://schemas.openxmlformats.org/officeDocument/2006/relationships" r:embed="rId3"/>
        <a:stretch>
          <a:fillRect/>
        </a:stretch>
      </xdr:blipFill>
      <xdr:spPr>
        <a:xfrm>
          <a:off x="3810000" y="1577340"/>
          <a:ext cx="5387807" cy="4343761"/>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9</xdr:col>
      <xdr:colOff>1154980</xdr:colOff>
      <xdr:row>1</xdr:row>
      <xdr:rowOff>87279</xdr:rowOff>
    </xdr:from>
    <xdr:to>
      <xdr:col>10</xdr:col>
      <xdr:colOff>1507242</xdr:colOff>
      <xdr:row>6</xdr:row>
      <xdr:rowOff>192245</xdr:rowOff>
    </xdr:to>
    <xdr:pic>
      <xdr:nvPicPr>
        <xdr:cNvPr id="3" name="Imagen 3">
          <a:extLst>
            <a:ext uri="{FF2B5EF4-FFF2-40B4-BE49-F238E27FC236}">
              <a16:creationId xmlns:a16="http://schemas.microsoft.com/office/drawing/2014/main" id="{F013E1CA-4A38-46B6-B978-B944843E25F3}"/>
            </a:ext>
          </a:extLst>
        </xdr:cNvPr>
        <xdr:cNvPicPr>
          <a:picLocks noChangeAspect="1"/>
        </xdr:cNvPicPr>
      </xdr:nvPicPr>
      <xdr:blipFill>
        <a:blip xmlns:r="http://schemas.openxmlformats.org/officeDocument/2006/relationships" r:embed="rId1"/>
        <a:stretch>
          <a:fillRect/>
        </a:stretch>
      </xdr:blipFill>
      <xdr:spPr>
        <a:xfrm>
          <a:off x="15470495" y="269375"/>
          <a:ext cx="2593438" cy="1169524"/>
        </a:xfrm>
        <a:prstGeom prst="rect">
          <a:avLst/>
        </a:prstGeom>
      </xdr:spPr>
    </xdr:pic>
    <xdr:clientData/>
  </xdr:twoCellAnchor>
  <xdr:twoCellAnchor editAs="oneCell">
    <xdr:from>
      <xdr:col>2</xdr:col>
      <xdr:colOff>84045</xdr:colOff>
      <xdr:row>1</xdr:row>
      <xdr:rowOff>112058</xdr:rowOff>
    </xdr:from>
    <xdr:to>
      <xdr:col>3</xdr:col>
      <xdr:colOff>1526802</xdr:colOff>
      <xdr:row>6</xdr:row>
      <xdr:rowOff>201993</xdr:rowOff>
    </xdr:to>
    <xdr:pic>
      <xdr:nvPicPr>
        <xdr:cNvPr id="4" name="Imagen 3">
          <a:extLst>
            <a:ext uri="{FF2B5EF4-FFF2-40B4-BE49-F238E27FC236}">
              <a16:creationId xmlns:a16="http://schemas.microsoft.com/office/drawing/2014/main" id="{7B1EB0A9-148F-4AAA-AD2B-58253C8DF7A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1596839" y="294154"/>
          <a:ext cx="2199154" cy="1154493"/>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9</xdr:col>
      <xdr:colOff>269379</xdr:colOff>
      <xdr:row>3</xdr:row>
      <xdr:rowOff>105147</xdr:rowOff>
    </xdr:from>
    <xdr:to>
      <xdr:col>11</xdr:col>
      <xdr:colOff>55880</xdr:colOff>
      <xdr:row>7</xdr:row>
      <xdr:rowOff>19674</xdr:rowOff>
    </xdr:to>
    <xdr:pic>
      <xdr:nvPicPr>
        <xdr:cNvPr id="3" name="Imagen 3">
          <a:extLst>
            <a:ext uri="{FF2B5EF4-FFF2-40B4-BE49-F238E27FC236}">
              <a16:creationId xmlns:a16="http://schemas.microsoft.com/office/drawing/2014/main" id="{4EC4001C-EF8E-4C67-89B2-3ADB6C007E5E}"/>
            </a:ext>
          </a:extLst>
        </xdr:cNvPr>
        <xdr:cNvPicPr>
          <a:picLocks noChangeAspect="1"/>
        </xdr:cNvPicPr>
      </xdr:nvPicPr>
      <xdr:blipFill>
        <a:blip xmlns:r="http://schemas.openxmlformats.org/officeDocument/2006/relationships" r:embed="rId1"/>
        <a:stretch>
          <a:fillRect/>
        </a:stretch>
      </xdr:blipFill>
      <xdr:spPr>
        <a:xfrm>
          <a:off x="17033379" y="676647"/>
          <a:ext cx="2939276" cy="1314702"/>
        </a:xfrm>
        <a:prstGeom prst="rect">
          <a:avLst/>
        </a:prstGeom>
      </xdr:spPr>
    </xdr:pic>
    <xdr:clientData/>
  </xdr:twoCellAnchor>
  <xdr:twoCellAnchor editAs="oneCell">
    <xdr:from>
      <xdr:col>2</xdr:col>
      <xdr:colOff>15875</xdr:colOff>
      <xdr:row>3</xdr:row>
      <xdr:rowOff>31750</xdr:rowOff>
    </xdr:from>
    <xdr:to>
      <xdr:col>3</xdr:col>
      <xdr:colOff>2308089</xdr:colOff>
      <xdr:row>9</xdr:row>
      <xdr:rowOff>15875</xdr:rowOff>
    </xdr:to>
    <xdr:pic>
      <xdr:nvPicPr>
        <xdr:cNvPr id="4" name="Imagen 3">
          <a:extLst>
            <a:ext uri="{FF2B5EF4-FFF2-40B4-BE49-F238E27FC236}">
              <a16:creationId xmlns:a16="http://schemas.microsoft.com/office/drawing/2014/main" id="{5F3E12D6-A86A-4361-9252-0CAF656072C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1539875" y="603250"/>
          <a:ext cx="3054214" cy="1603375"/>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10</xdr:col>
      <xdr:colOff>285749</xdr:colOff>
      <xdr:row>0</xdr:row>
      <xdr:rowOff>85303</xdr:rowOff>
    </xdr:from>
    <xdr:to>
      <xdr:col>11</xdr:col>
      <xdr:colOff>1131411</xdr:colOff>
      <xdr:row>4</xdr:row>
      <xdr:rowOff>187554</xdr:rowOff>
    </xdr:to>
    <xdr:pic>
      <xdr:nvPicPr>
        <xdr:cNvPr id="2" name="Imagen 3">
          <a:extLst>
            <a:ext uri="{FF2B5EF4-FFF2-40B4-BE49-F238E27FC236}">
              <a16:creationId xmlns:a16="http://schemas.microsoft.com/office/drawing/2014/main" id="{9847FAAB-89F2-4C75-8ACF-A0E11A0F266A}"/>
            </a:ext>
          </a:extLst>
        </xdr:cNvPr>
        <xdr:cNvPicPr>
          <a:picLocks noChangeAspect="1"/>
        </xdr:cNvPicPr>
      </xdr:nvPicPr>
      <xdr:blipFill>
        <a:blip xmlns:r="http://schemas.openxmlformats.org/officeDocument/2006/relationships" r:embed="rId1"/>
        <a:stretch>
          <a:fillRect/>
        </a:stretch>
      </xdr:blipFill>
      <xdr:spPr>
        <a:xfrm>
          <a:off x="19133343" y="85303"/>
          <a:ext cx="1964849" cy="864251"/>
        </a:xfrm>
        <a:prstGeom prst="rect">
          <a:avLst/>
        </a:prstGeom>
      </xdr:spPr>
    </xdr:pic>
    <xdr:clientData/>
  </xdr:twoCellAnchor>
  <xdr:twoCellAnchor editAs="oneCell">
    <xdr:from>
      <xdr:col>2</xdr:col>
      <xdr:colOff>28714</xdr:colOff>
      <xdr:row>0</xdr:row>
      <xdr:rowOff>23814</xdr:rowOff>
    </xdr:from>
    <xdr:to>
      <xdr:col>2</xdr:col>
      <xdr:colOff>2065995</xdr:colOff>
      <xdr:row>5</xdr:row>
      <xdr:rowOff>128922</xdr:rowOff>
    </xdr:to>
    <xdr:pic>
      <xdr:nvPicPr>
        <xdr:cNvPr id="3" name="Imagen 2">
          <a:extLst>
            <a:ext uri="{FF2B5EF4-FFF2-40B4-BE49-F238E27FC236}">
              <a16:creationId xmlns:a16="http://schemas.microsoft.com/office/drawing/2014/main" id="{6FFE08B9-F3A0-40C1-829C-B3058B36E52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1552714" y="23814"/>
          <a:ext cx="2037281" cy="1069514"/>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oneCellAnchor>
    <xdr:from>
      <xdr:col>0</xdr:col>
      <xdr:colOff>0</xdr:colOff>
      <xdr:row>0</xdr:row>
      <xdr:rowOff>0</xdr:rowOff>
    </xdr:from>
    <xdr:ext cx="390369" cy="1296025"/>
    <xdr:pic>
      <xdr:nvPicPr>
        <xdr:cNvPr id="2" name="Imagen 2">
          <a:extLst>
            <a:ext uri="{FF2B5EF4-FFF2-40B4-BE49-F238E27FC236}">
              <a16:creationId xmlns:a16="http://schemas.microsoft.com/office/drawing/2014/main" id="{69E530F8-1433-4A10-951B-6A09F90A23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90369" cy="1296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386321</xdr:colOff>
      <xdr:row>0</xdr:row>
      <xdr:rowOff>0</xdr:rowOff>
    </xdr:from>
    <xdr:to>
      <xdr:col>1</xdr:col>
      <xdr:colOff>1405634</xdr:colOff>
      <xdr:row>4</xdr:row>
      <xdr:rowOff>93133</xdr:rowOff>
    </xdr:to>
    <xdr:pic>
      <xdr:nvPicPr>
        <xdr:cNvPr id="3" name="Imagen 2">
          <a:extLst>
            <a:ext uri="{FF2B5EF4-FFF2-40B4-BE49-F238E27FC236}">
              <a16:creationId xmlns:a16="http://schemas.microsoft.com/office/drawing/2014/main" id="{550C1B84-B895-4A7C-87C5-269656A90D8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386321" y="0"/>
          <a:ext cx="1628913" cy="855133"/>
        </a:xfrm>
        <a:prstGeom prst="rect">
          <a:avLst/>
        </a:prstGeom>
      </xdr:spPr>
    </xdr:pic>
    <xdr:clientData/>
  </xdr:twoCellAnchor>
  <xdr:twoCellAnchor editAs="oneCell">
    <xdr:from>
      <xdr:col>5</xdr:col>
      <xdr:colOff>1331123</xdr:colOff>
      <xdr:row>0</xdr:row>
      <xdr:rowOff>7722</xdr:rowOff>
    </xdr:from>
    <xdr:to>
      <xdr:col>8</xdr:col>
      <xdr:colOff>199030</xdr:colOff>
      <xdr:row>4</xdr:row>
      <xdr:rowOff>34840</xdr:rowOff>
    </xdr:to>
    <xdr:pic>
      <xdr:nvPicPr>
        <xdr:cNvPr id="4" name="Imagen 3">
          <a:extLst>
            <a:ext uri="{FF2B5EF4-FFF2-40B4-BE49-F238E27FC236}">
              <a16:creationId xmlns:a16="http://schemas.microsoft.com/office/drawing/2014/main" id="{EE75B4FD-8E3A-49E6-8108-53FD89D85521}"/>
            </a:ext>
          </a:extLst>
        </xdr:cNvPr>
        <xdr:cNvPicPr>
          <a:picLocks noChangeAspect="1"/>
        </xdr:cNvPicPr>
      </xdr:nvPicPr>
      <xdr:blipFill>
        <a:blip xmlns:r="http://schemas.openxmlformats.org/officeDocument/2006/relationships" r:embed="rId3"/>
        <a:stretch>
          <a:fillRect/>
        </a:stretch>
      </xdr:blipFill>
      <xdr:spPr>
        <a:xfrm>
          <a:off x="18133223" y="7722"/>
          <a:ext cx="1420607" cy="78911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428626</xdr:colOff>
      <xdr:row>11</xdr:row>
      <xdr:rowOff>116680</xdr:rowOff>
    </xdr:from>
    <xdr:to>
      <xdr:col>4</xdr:col>
      <xdr:colOff>139065</xdr:colOff>
      <xdr:row>23</xdr:row>
      <xdr:rowOff>37465</xdr:rowOff>
    </xdr:to>
    <xdr:graphicFrame macro="">
      <xdr:nvGraphicFramePr>
        <xdr:cNvPr id="2" name="Gráfico 1">
          <a:extLst>
            <a:ext uri="{FF2B5EF4-FFF2-40B4-BE49-F238E27FC236}">
              <a16:creationId xmlns:a16="http://schemas.microsoft.com/office/drawing/2014/main" id="{5BB73E0E-42E4-449F-906B-57025E08A5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15876</xdr:rowOff>
    </xdr:from>
    <xdr:ext cx="222250" cy="1000124"/>
    <xdr:pic>
      <xdr:nvPicPr>
        <xdr:cNvPr id="3" name="Imagen 2">
          <a:extLst>
            <a:ext uri="{FF2B5EF4-FFF2-40B4-BE49-F238E27FC236}">
              <a16:creationId xmlns:a16="http://schemas.microsoft.com/office/drawing/2014/main" id="{53B9CC90-DF59-4F8E-B142-2A8F8446893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87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186227</xdr:colOff>
      <xdr:row>0</xdr:row>
      <xdr:rowOff>81206</xdr:rowOff>
    </xdr:from>
    <xdr:ext cx="1206222" cy="512275"/>
    <xdr:pic>
      <xdr:nvPicPr>
        <xdr:cNvPr id="4" name="Imagen 3">
          <a:extLst>
            <a:ext uri="{FF2B5EF4-FFF2-40B4-BE49-F238E27FC236}">
              <a16:creationId xmlns:a16="http://schemas.microsoft.com/office/drawing/2014/main" id="{F007983B-DE5F-4327-AECA-D821E92B76E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967902" y="81206"/>
          <a:ext cx="1206222" cy="51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180659</xdr:colOff>
      <xdr:row>0</xdr:row>
      <xdr:rowOff>1</xdr:rowOff>
    </xdr:from>
    <xdr:to>
      <xdr:col>1</xdr:col>
      <xdr:colOff>979488</xdr:colOff>
      <xdr:row>3</xdr:row>
      <xdr:rowOff>90920</xdr:rowOff>
    </xdr:to>
    <xdr:pic>
      <xdr:nvPicPr>
        <xdr:cNvPr id="5" name="Picture 4">
          <a:extLst>
            <a:ext uri="{FF2B5EF4-FFF2-40B4-BE49-F238E27FC236}">
              <a16:creationId xmlns:a16="http://schemas.microsoft.com/office/drawing/2014/main" id="{E79A6EBE-6BDD-49D9-90C2-42CC500396E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0659" y="1"/>
          <a:ext cx="1227454" cy="662419"/>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4</xdr:col>
      <xdr:colOff>1019175</xdr:colOff>
      <xdr:row>0</xdr:row>
      <xdr:rowOff>0</xdr:rowOff>
    </xdr:from>
    <xdr:to>
      <xdr:col>6</xdr:col>
      <xdr:colOff>732454</xdr:colOff>
      <xdr:row>4</xdr:row>
      <xdr:rowOff>1105</xdr:rowOff>
    </xdr:to>
    <xdr:pic>
      <xdr:nvPicPr>
        <xdr:cNvPr id="2" name="Imagen 3">
          <a:extLst>
            <a:ext uri="{FF2B5EF4-FFF2-40B4-BE49-F238E27FC236}">
              <a16:creationId xmlns:a16="http://schemas.microsoft.com/office/drawing/2014/main" id="{05BF54DB-BE8C-4B1A-B550-85E373AD7C3C}"/>
            </a:ext>
          </a:extLst>
        </xdr:cNvPr>
        <xdr:cNvPicPr>
          <a:picLocks noChangeAspect="1"/>
        </xdr:cNvPicPr>
      </xdr:nvPicPr>
      <xdr:blipFill>
        <a:blip xmlns:r="http://schemas.openxmlformats.org/officeDocument/2006/relationships" r:embed="rId1"/>
        <a:stretch>
          <a:fillRect/>
        </a:stretch>
      </xdr:blipFill>
      <xdr:spPr>
        <a:xfrm>
          <a:off x="7048500" y="0"/>
          <a:ext cx="1665904" cy="763105"/>
        </a:xfrm>
        <a:prstGeom prst="rect">
          <a:avLst/>
        </a:prstGeom>
      </xdr:spPr>
    </xdr:pic>
    <xdr:clientData/>
  </xdr:twoCellAnchor>
  <xdr:twoCellAnchor editAs="oneCell">
    <xdr:from>
      <xdr:col>1</xdr:col>
      <xdr:colOff>118919</xdr:colOff>
      <xdr:row>0</xdr:row>
      <xdr:rowOff>57150</xdr:rowOff>
    </xdr:from>
    <xdr:to>
      <xdr:col>2</xdr:col>
      <xdr:colOff>624840</xdr:colOff>
      <xdr:row>3</xdr:row>
      <xdr:rowOff>142875</xdr:rowOff>
    </xdr:to>
    <xdr:pic>
      <xdr:nvPicPr>
        <xdr:cNvPr id="3" name="Imagen 2">
          <a:extLst>
            <a:ext uri="{FF2B5EF4-FFF2-40B4-BE49-F238E27FC236}">
              <a16:creationId xmlns:a16="http://schemas.microsoft.com/office/drawing/2014/main" id="{2D8B3B38-0BF5-4CBF-B7D2-C865E030251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880919" y="57150"/>
          <a:ext cx="1267921" cy="657225"/>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5</xdr:col>
      <xdr:colOff>572855</xdr:colOff>
      <xdr:row>0</xdr:row>
      <xdr:rowOff>69268</xdr:rowOff>
    </xdr:from>
    <xdr:to>
      <xdr:col>6</xdr:col>
      <xdr:colOff>711010</xdr:colOff>
      <xdr:row>3</xdr:row>
      <xdr:rowOff>56196</xdr:rowOff>
    </xdr:to>
    <xdr:pic>
      <xdr:nvPicPr>
        <xdr:cNvPr id="2" name="Imagen 3">
          <a:extLst>
            <a:ext uri="{FF2B5EF4-FFF2-40B4-BE49-F238E27FC236}">
              <a16:creationId xmlns:a16="http://schemas.microsoft.com/office/drawing/2014/main" id="{03AAFA02-4ACA-43EF-BB28-5C41DD43C7BB}"/>
            </a:ext>
          </a:extLst>
        </xdr:cNvPr>
        <xdr:cNvPicPr>
          <a:picLocks noChangeAspect="1"/>
        </xdr:cNvPicPr>
      </xdr:nvPicPr>
      <xdr:blipFill>
        <a:blip xmlns:r="http://schemas.openxmlformats.org/officeDocument/2006/relationships" r:embed="rId1"/>
        <a:stretch>
          <a:fillRect/>
        </a:stretch>
      </xdr:blipFill>
      <xdr:spPr>
        <a:xfrm>
          <a:off x="6906980" y="69268"/>
          <a:ext cx="1233530" cy="558428"/>
        </a:xfrm>
        <a:prstGeom prst="rect">
          <a:avLst/>
        </a:prstGeom>
      </xdr:spPr>
    </xdr:pic>
    <xdr:clientData/>
  </xdr:twoCellAnchor>
  <xdr:twoCellAnchor editAs="oneCell">
    <xdr:from>
      <xdr:col>0</xdr:col>
      <xdr:colOff>0</xdr:colOff>
      <xdr:row>0</xdr:row>
      <xdr:rowOff>0</xdr:rowOff>
    </xdr:from>
    <xdr:to>
      <xdr:col>1</xdr:col>
      <xdr:colOff>552450</xdr:colOff>
      <xdr:row>3</xdr:row>
      <xdr:rowOff>91981</xdr:rowOff>
    </xdr:to>
    <xdr:pic>
      <xdr:nvPicPr>
        <xdr:cNvPr id="3" name="Imagen 2">
          <a:extLst>
            <a:ext uri="{FF2B5EF4-FFF2-40B4-BE49-F238E27FC236}">
              <a16:creationId xmlns:a16="http://schemas.microsoft.com/office/drawing/2014/main" id="{831461B3-F3BF-45A4-B784-4D410158835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0" y="0"/>
          <a:ext cx="1314450" cy="663481"/>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7</xdr:col>
      <xdr:colOff>189922</xdr:colOff>
      <xdr:row>0</xdr:row>
      <xdr:rowOff>29264</xdr:rowOff>
    </xdr:from>
    <xdr:to>
      <xdr:col>8</xdr:col>
      <xdr:colOff>1077259</xdr:colOff>
      <xdr:row>4</xdr:row>
      <xdr:rowOff>9921</xdr:rowOff>
    </xdr:to>
    <xdr:pic>
      <xdr:nvPicPr>
        <xdr:cNvPr id="2" name="Imagen 3">
          <a:extLst>
            <a:ext uri="{FF2B5EF4-FFF2-40B4-BE49-F238E27FC236}">
              <a16:creationId xmlns:a16="http://schemas.microsoft.com/office/drawing/2014/main" id="{0C3845BF-7A96-4163-A754-402D7E7B75F7}"/>
            </a:ext>
          </a:extLst>
        </xdr:cNvPr>
        <xdr:cNvPicPr>
          <a:picLocks noChangeAspect="1"/>
        </xdr:cNvPicPr>
      </xdr:nvPicPr>
      <xdr:blipFill>
        <a:blip xmlns:r="http://schemas.openxmlformats.org/officeDocument/2006/relationships" r:embed="rId1"/>
        <a:stretch>
          <a:fillRect/>
        </a:stretch>
      </xdr:blipFill>
      <xdr:spPr>
        <a:xfrm>
          <a:off x="8733847" y="29264"/>
          <a:ext cx="1649337" cy="742657"/>
        </a:xfrm>
        <a:prstGeom prst="rect">
          <a:avLst/>
        </a:prstGeom>
      </xdr:spPr>
    </xdr:pic>
    <xdr:clientData/>
  </xdr:twoCellAnchor>
  <xdr:twoCellAnchor editAs="oneCell">
    <xdr:from>
      <xdr:col>1</xdr:col>
      <xdr:colOff>104775</xdr:colOff>
      <xdr:row>0</xdr:row>
      <xdr:rowOff>59055</xdr:rowOff>
    </xdr:from>
    <xdr:to>
      <xdr:col>3</xdr:col>
      <xdr:colOff>285721</xdr:colOff>
      <xdr:row>5</xdr:row>
      <xdr:rowOff>20882</xdr:rowOff>
    </xdr:to>
    <xdr:pic>
      <xdr:nvPicPr>
        <xdr:cNvPr id="3" name="Imagen 2">
          <a:extLst>
            <a:ext uri="{FF2B5EF4-FFF2-40B4-BE49-F238E27FC236}">
              <a16:creationId xmlns:a16="http://schemas.microsoft.com/office/drawing/2014/main" id="{CAE5F3B1-CD44-4164-B849-41B44888AF2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866775" y="59055"/>
          <a:ext cx="1704946" cy="914327"/>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4</xdr:col>
      <xdr:colOff>666407</xdr:colOff>
      <xdr:row>0</xdr:row>
      <xdr:rowOff>0</xdr:rowOff>
    </xdr:from>
    <xdr:to>
      <xdr:col>6</xdr:col>
      <xdr:colOff>726433</xdr:colOff>
      <xdr:row>4</xdr:row>
      <xdr:rowOff>60501</xdr:rowOff>
    </xdr:to>
    <xdr:pic>
      <xdr:nvPicPr>
        <xdr:cNvPr id="2" name="Imagen 3">
          <a:extLst>
            <a:ext uri="{FF2B5EF4-FFF2-40B4-BE49-F238E27FC236}">
              <a16:creationId xmlns:a16="http://schemas.microsoft.com/office/drawing/2014/main" id="{52468B60-B728-4605-B15F-64F416341EAD}"/>
            </a:ext>
          </a:extLst>
        </xdr:cNvPr>
        <xdr:cNvPicPr>
          <a:picLocks noChangeAspect="1"/>
        </xdr:cNvPicPr>
      </xdr:nvPicPr>
      <xdr:blipFill>
        <a:blip xmlns:r="http://schemas.openxmlformats.org/officeDocument/2006/relationships" r:embed="rId1"/>
        <a:stretch>
          <a:fillRect/>
        </a:stretch>
      </xdr:blipFill>
      <xdr:spPr>
        <a:xfrm>
          <a:off x="7569577" y="0"/>
          <a:ext cx="1788274" cy="806790"/>
        </a:xfrm>
        <a:prstGeom prst="rect">
          <a:avLst/>
        </a:prstGeom>
      </xdr:spPr>
    </xdr:pic>
    <xdr:clientData/>
  </xdr:twoCellAnchor>
  <xdr:twoCellAnchor editAs="oneCell">
    <xdr:from>
      <xdr:col>0</xdr:col>
      <xdr:colOff>0</xdr:colOff>
      <xdr:row>0</xdr:row>
      <xdr:rowOff>0</xdr:rowOff>
    </xdr:from>
    <xdr:to>
      <xdr:col>2</xdr:col>
      <xdr:colOff>380567</xdr:colOff>
      <xdr:row>5</xdr:row>
      <xdr:rowOff>66832</xdr:rowOff>
    </xdr:to>
    <xdr:pic>
      <xdr:nvPicPr>
        <xdr:cNvPr id="3" name="Imagen 2">
          <a:extLst>
            <a:ext uri="{FF2B5EF4-FFF2-40B4-BE49-F238E27FC236}">
              <a16:creationId xmlns:a16="http://schemas.microsoft.com/office/drawing/2014/main" id="{A0E5C481-A64C-4A40-BDB4-D14F118A15E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0" y="0"/>
          <a:ext cx="1904567" cy="1019332"/>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6</xdr:col>
      <xdr:colOff>608247</xdr:colOff>
      <xdr:row>0</xdr:row>
      <xdr:rowOff>0</xdr:rowOff>
    </xdr:from>
    <xdr:to>
      <xdr:col>8</xdr:col>
      <xdr:colOff>860089</xdr:colOff>
      <xdr:row>4</xdr:row>
      <xdr:rowOff>35734</xdr:rowOff>
    </xdr:to>
    <xdr:pic>
      <xdr:nvPicPr>
        <xdr:cNvPr id="2" name="Imagen 3">
          <a:extLst>
            <a:ext uri="{FF2B5EF4-FFF2-40B4-BE49-F238E27FC236}">
              <a16:creationId xmlns:a16="http://schemas.microsoft.com/office/drawing/2014/main" id="{A632BCFB-200D-4807-9195-DDAFB12B5B97}"/>
            </a:ext>
          </a:extLst>
        </xdr:cNvPr>
        <xdr:cNvPicPr>
          <a:picLocks noChangeAspect="1"/>
        </xdr:cNvPicPr>
      </xdr:nvPicPr>
      <xdr:blipFill>
        <a:blip xmlns:r="http://schemas.openxmlformats.org/officeDocument/2006/relationships" r:embed="rId1"/>
        <a:stretch>
          <a:fillRect/>
        </a:stretch>
      </xdr:blipFill>
      <xdr:spPr>
        <a:xfrm>
          <a:off x="8228247" y="0"/>
          <a:ext cx="1775842" cy="797734"/>
        </a:xfrm>
        <a:prstGeom prst="rect">
          <a:avLst/>
        </a:prstGeom>
      </xdr:spPr>
    </xdr:pic>
    <xdr:clientData/>
  </xdr:twoCellAnchor>
  <xdr:twoCellAnchor editAs="oneCell">
    <xdr:from>
      <xdr:col>0</xdr:col>
      <xdr:colOff>0</xdr:colOff>
      <xdr:row>0</xdr:row>
      <xdr:rowOff>0</xdr:rowOff>
    </xdr:from>
    <xdr:to>
      <xdr:col>2</xdr:col>
      <xdr:colOff>340966</xdr:colOff>
      <xdr:row>5</xdr:row>
      <xdr:rowOff>15679</xdr:rowOff>
    </xdr:to>
    <xdr:pic>
      <xdr:nvPicPr>
        <xdr:cNvPr id="3" name="Imagen 2">
          <a:extLst>
            <a:ext uri="{FF2B5EF4-FFF2-40B4-BE49-F238E27FC236}">
              <a16:creationId xmlns:a16="http://schemas.microsoft.com/office/drawing/2014/main" id="{1F17BD79-E02B-4637-81F7-BF67940E18C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0" y="0"/>
          <a:ext cx="1864966" cy="968179"/>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5</xdr:col>
      <xdr:colOff>1123372</xdr:colOff>
      <xdr:row>0</xdr:row>
      <xdr:rowOff>0</xdr:rowOff>
    </xdr:from>
    <xdr:to>
      <xdr:col>7</xdr:col>
      <xdr:colOff>1172509</xdr:colOff>
      <xdr:row>3</xdr:row>
      <xdr:rowOff>171157</xdr:rowOff>
    </xdr:to>
    <xdr:pic>
      <xdr:nvPicPr>
        <xdr:cNvPr id="2" name="Imagen 3">
          <a:extLst>
            <a:ext uri="{FF2B5EF4-FFF2-40B4-BE49-F238E27FC236}">
              <a16:creationId xmlns:a16="http://schemas.microsoft.com/office/drawing/2014/main" id="{2E0C0748-FB55-4C13-B02C-E87BEFCE81E5}"/>
            </a:ext>
          </a:extLst>
        </xdr:cNvPr>
        <xdr:cNvPicPr>
          <a:picLocks noChangeAspect="1"/>
        </xdr:cNvPicPr>
      </xdr:nvPicPr>
      <xdr:blipFill>
        <a:blip xmlns:r="http://schemas.openxmlformats.org/officeDocument/2006/relationships" r:embed="rId1"/>
        <a:stretch>
          <a:fillRect/>
        </a:stretch>
      </xdr:blipFill>
      <xdr:spPr>
        <a:xfrm>
          <a:off x="10219747" y="0"/>
          <a:ext cx="1649337" cy="742657"/>
        </a:xfrm>
        <a:prstGeom prst="rect">
          <a:avLst/>
        </a:prstGeom>
      </xdr:spPr>
    </xdr:pic>
    <xdr:clientData/>
  </xdr:twoCellAnchor>
  <xdr:twoCellAnchor editAs="oneCell">
    <xdr:from>
      <xdr:col>0</xdr:col>
      <xdr:colOff>333375</xdr:colOff>
      <xdr:row>0</xdr:row>
      <xdr:rowOff>0</xdr:rowOff>
    </xdr:from>
    <xdr:to>
      <xdr:col>2</xdr:col>
      <xdr:colOff>217141</xdr:colOff>
      <xdr:row>5</xdr:row>
      <xdr:rowOff>15679</xdr:rowOff>
    </xdr:to>
    <xdr:pic>
      <xdr:nvPicPr>
        <xdr:cNvPr id="3" name="Imagen 2">
          <a:extLst>
            <a:ext uri="{FF2B5EF4-FFF2-40B4-BE49-F238E27FC236}">
              <a16:creationId xmlns:a16="http://schemas.microsoft.com/office/drawing/2014/main" id="{77BD9CCA-2777-4941-B6B5-ACA79E4F858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333375" y="0"/>
          <a:ext cx="1864966" cy="968179"/>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xdr:from>
      <xdr:col>2</xdr:col>
      <xdr:colOff>504106</xdr:colOff>
      <xdr:row>11</xdr:row>
      <xdr:rowOff>3234</xdr:rowOff>
    </xdr:from>
    <xdr:to>
      <xdr:col>7</xdr:col>
      <xdr:colOff>1608467</xdr:colOff>
      <xdr:row>31</xdr:row>
      <xdr:rowOff>170730</xdr:rowOff>
    </xdr:to>
    <xdr:graphicFrame macro="">
      <xdr:nvGraphicFramePr>
        <xdr:cNvPr id="2" name="Gráfico 1">
          <a:extLst>
            <a:ext uri="{FF2B5EF4-FFF2-40B4-BE49-F238E27FC236}">
              <a16:creationId xmlns:a16="http://schemas.microsoft.com/office/drawing/2014/main" id="{D842AAC0-8DD4-4137-B01A-D64DF7602D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570922</xdr:colOff>
      <xdr:row>0</xdr:row>
      <xdr:rowOff>0</xdr:rowOff>
    </xdr:from>
    <xdr:to>
      <xdr:col>7</xdr:col>
      <xdr:colOff>2220259</xdr:colOff>
      <xdr:row>3</xdr:row>
      <xdr:rowOff>171157</xdr:rowOff>
    </xdr:to>
    <xdr:pic>
      <xdr:nvPicPr>
        <xdr:cNvPr id="3" name="Imagen 3">
          <a:extLst>
            <a:ext uri="{FF2B5EF4-FFF2-40B4-BE49-F238E27FC236}">
              <a16:creationId xmlns:a16="http://schemas.microsoft.com/office/drawing/2014/main" id="{07D369BF-3B67-4BE4-8F1F-668D8C34FAF6}"/>
            </a:ext>
          </a:extLst>
        </xdr:cNvPr>
        <xdr:cNvPicPr>
          <a:picLocks noChangeAspect="1"/>
        </xdr:cNvPicPr>
      </xdr:nvPicPr>
      <xdr:blipFill>
        <a:blip xmlns:r="http://schemas.openxmlformats.org/officeDocument/2006/relationships" r:embed="rId2"/>
        <a:stretch>
          <a:fillRect/>
        </a:stretch>
      </xdr:blipFill>
      <xdr:spPr>
        <a:xfrm>
          <a:off x="9418589" y="0"/>
          <a:ext cx="1649337" cy="742657"/>
        </a:xfrm>
        <a:prstGeom prst="rect">
          <a:avLst/>
        </a:prstGeom>
      </xdr:spPr>
    </xdr:pic>
    <xdr:clientData/>
  </xdr:twoCellAnchor>
  <xdr:twoCellAnchor editAs="oneCell">
    <xdr:from>
      <xdr:col>0</xdr:col>
      <xdr:colOff>333375</xdr:colOff>
      <xdr:row>0</xdr:row>
      <xdr:rowOff>0</xdr:rowOff>
    </xdr:from>
    <xdr:to>
      <xdr:col>2</xdr:col>
      <xdr:colOff>217141</xdr:colOff>
      <xdr:row>5</xdr:row>
      <xdr:rowOff>15679</xdr:rowOff>
    </xdr:to>
    <xdr:pic>
      <xdr:nvPicPr>
        <xdr:cNvPr id="4" name="Imagen 3">
          <a:extLst>
            <a:ext uri="{FF2B5EF4-FFF2-40B4-BE49-F238E27FC236}">
              <a16:creationId xmlns:a16="http://schemas.microsoft.com/office/drawing/2014/main" id="{D9C83C2A-FF07-412D-A7BC-DC50C5DBEF3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1051"/>
        <a:stretch>
          <a:fillRect/>
        </a:stretch>
      </xdr:blipFill>
      <xdr:spPr>
        <a:xfrm>
          <a:off x="333375" y="0"/>
          <a:ext cx="1864966" cy="968179"/>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8</xdr:col>
      <xdr:colOff>161347</xdr:colOff>
      <xdr:row>0</xdr:row>
      <xdr:rowOff>0</xdr:rowOff>
    </xdr:from>
    <xdr:to>
      <xdr:col>9</xdr:col>
      <xdr:colOff>286684</xdr:colOff>
      <xdr:row>3</xdr:row>
      <xdr:rowOff>171157</xdr:rowOff>
    </xdr:to>
    <xdr:pic>
      <xdr:nvPicPr>
        <xdr:cNvPr id="2" name="Imagen 3">
          <a:extLst>
            <a:ext uri="{FF2B5EF4-FFF2-40B4-BE49-F238E27FC236}">
              <a16:creationId xmlns:a16="http://schemas.microsoft.com/office/drawing/2014/main" id="{3F0BAAB6-B02A-4D58-9DBA-5F5F3480889E}"/>
            </a:ext>
          </a:extLst>
        </xdr:cNvPr>
        <xdr:cNvPicPr>
          <a:picLocks noChangeAspect="1"/>
        </xdr:cNvPicPr>
      </xdr:nvPicPr>
      <xdr:blipFill>
        <a:blip xmlns:r="http://schemas.openxmlformats.org/officeDocument/2006/relationships" r:embed="rId1"/>
        <a:stretch>
          <a:fillRect/>
        </a:stretch>
      </xdr:blipFill>
      <xdr:spPr>
        <a:xfrm>
          <a:off x="10600747" y="0"/>
          <a:ext cx="1649337" cy="742657"/>
        </a:xfrm>
        <a:prstGeom prst="rect">
          <a:avLst/>
        </a:prstGeom>
      </xdr:spPr>
    </xdr:pic>
    <xdr:clientData/>
  </xdr:twoCellAnchor>
  <xdr:twoCellAnchor editAs="oneCell">
    <xdr:from>
      <xdr:col>0</xdr:col>
      <xdr:colOff>333375</xdr:colOff>
      <xdr:row>0</xdr:row>
      <xdr:rowOff>0</xdr:rowOff>
    </xdr:from>
    <xdr:to>
      <xdr:col>1</xdr:col>
      <xdr:colOff>1436341</xdr:colOff>
      <xdr:row>5</xdr:row>
      <xdr:rowOff>15679</xdr:rowOff>
    </xdr:to>
    <xdr:pic>
      <xdr:nvPicPr>
        <xdr:cNvPr id="3" name="Imagen 2">
          <a:extLst>
            <a:ext uri="{FF2B5EF4-FFF2-40B4-BE49-F238E27FC236}">
              <a16:creationId xmlns:a16="http://schemas.microsoft.com/office/drawing/2014/main" id="{6003FB35-68A5-4831-821C-EFAC1A3DB99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333375" y="0"/>
          <a:ext cx="1864966" cy="968179"/>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xdr:from>
      <xdr:col>0</xdr:col>
      <xdr:colOff>480058</xdr:colOff>
      <xdr:row>16</xdr:row>
      <xdr:rowOff>19049</xdr:rowOff>
    </xdr:from>
    <xdr:to>
      <xdr:col>10</xdr:col>
      <xdr:colOff>121919</xdr:colOff>
      <xdr:row>32</xdr:row>
      <xdr:rowOff>163829</xdr:rowOff>
    </xdr:to>
    <xdr:graphicFrame macro="">
      <xdr:nvGraphicFramePr>
        <xdr:cNvPr id="2" name="Gráfico 1">
          <a:extLst>
            <a:ext uri="{FF2B5EF4-FFF2-40B4-BE49-F238E27FC236}">
              <a16:creationId xmlns:a16="http://schemas.microsoft.com/office/drawing/2014/main" id="{D31C02F2-9F44-4910-96CA-8E44E60E2A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570922</xdr:colOff>
      <xdr:row>0</xdr:row>
      <xdr:rowOff>0</xdr:rowOff>
    </xdr:from>
    <xdr:to>
      <xdr:col>9</xdr:col>
      <xdr:colOff>210484</xdr:colOff>
      <xdr:row>3</xdr:row>
      <xdr:rowOff>171157</xdr:rowOff>
    </xdr:to>
    <xdr:pic>
      <xdr:nvPicPr>
        <xdr:cNvPr id="3" name="Imagen 3">
          <a:extLst>
            <a:ext uri="{FF2B5EF4-FFF2-40B4-BE49-F238E27FC236}">
              <a16:creationId xmlns:a16="http://schemas.microsoft.com/office/drawing/2014/main" id="{1860C10B-81EA-402D-8124-934411D90407}"/>
            </a:ext>
          </a:extLst>
        </xdr:cNvPr>
        <xdr:cNvPicPr>
          <a:picLocks noChangeAspect="1"/>
        </xdr:cNvPicPr>
      </xdr:nvPicPr>
      <xdr:blipFill>
        <a:blip xmlns:r="http://schemas.openxmlformats.org/officeDocument/2006/relationships" r:embed="rId2"/>
        <a:stretch>
          <a:fillRect/>
        </a:stretch>
      </xdr:blipFill>
      <xdr:spPr>
        <a:xfrm>
          <a:off x="9419647" y="0"/>
          <a:ext cx="1649337" cy="742657"/>
        </a:xfrm>
        <a:prstGeom prst="rect">
          <a:avLst/>
        </a:prstGeom>
      </xdr:spPr>
    </xdr:pic>
    <xdr:clientData/>
  </xdr:twoCellAnchor>
  <xdr:twoCellAnchor editAs="oneCell">
    <xdr:from>
      <xdr:col>0</xdr:col>
      <xdr:colOff>333375</xdr:colOff>
      <xdr:row>0</xdr:row>
      <xdr:rowOff>0</xdr:rowOff>
    </xdr:from>
    <xdr:to>
      <xdr:col>1</xdr:col>
      <xdr:colOff>1436341</xdr:colOff>
      <xdr:row>5</xdr:row>
      <xdr:rowOff>15679</xdr:rowOff>
    </xdr:to>
    <xdr:pic>
      <xdr:nvPicPr>
        <xdr:cNvPr id="4" name="Imagen 3">
          <a:extLst>
            <a:ext uri="{FF2B5EF4-FFF2-40B4-BE49-F238E27FC236}">
              <a16:creationId xmlns:a16="http://schemas.microsoft.com/office/drawing/2014/main" id="{8CB60760-1C74-45B5-B70E-18D813AC8625}"/>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1051"/>
        <a:stretch>
          <a:fillRect/>
        </a:stretch>
      </xdr:blipFill>
      <xdr:spPr>
        <a:xfrm>
          <a:off x="333375" y="0"/>
          <a:ext cx="1864966" cy="968179"/>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7</xdr:col>
      <xdr:colOff>399472</xdr:colOff>
      <xdr:row>0</xdr:row>
      <xdr:rowOff>0</xdr:rowOff>
    </xdr:from>
    <xdr:to>
      <xdr:col>10</xdr:col>
      <xdr:colOff>39034</xdr:colOff>
      <xdr:row>3</xdr:row>
      <xdr:rowOff>171157</xdr:rowOff>
    </xdr:to>
    <xdr:pic>
      <xdr:nvPicPr>
        <xdr:cNvPr id="2" name="Imagen 3">
          <a:extLst>
            <a:ext uri="{FF2B5EF4-FFF2-40B4-BE49-F238E27FC236}">
              <a16:creationId xmlns:a16="http://schemas.microsoft.com/office/drawing/2014/main" id="{6EDA2775-B61E-4C6E-856C-6B9A2C159F1A}"/>
            </a:ext>
          </a:extLst>
        </xdr:cNvPr>
        <xdr:cNvPicPr>
          <a:picLocks noChangeAspect="1"/>
        </xdr:cNvPicPr>
      </xdr:nvPicPr>
      <xdr:blipFill>
        <a:blip xmlns:r="http://schemas.openxmlformats.org/officeDocument/2006/relationships" r:embed="rId1"/>
        <a:stretch>
          <a:fillRect/>
        </a:stretch>
      </xdr:blipFill>
      <xdr:spPr>
        <a:xfrm>
          <a:off x="10448347" y="0"/>
          <a:ext cx="1649337" cy="742657"/>
        </a:xfrm>
        <a:prstGeom prst="rect">
          <a:avLst/>
        </a:prstGeom>
      </xdr:spPr>
    </xdr:pic>
    <xdr:clientData/>
  </xdr:twoCellAnchor>
  <xdr:twoCellAnchor editAs="oneCell">
    <xdr:from>
      <xdr:col>0</xdr:col>
      <xdr:colOff>428625</xdr:colOff>
      <xdr:row>0</xdr:row>
      <xdr:rowOff>0</xdr:rowOff>
    </xdr:from>
    <xdr:to>
      <xdr:col>1</xdr:col>
      <xdr:colOff>1531591</xdr:colOff>
      <xdr:row>5</xdr:row>
      <xdr:rowOff>15679</xdr:rowOff>
    </xdr:to>
    <xdr:pic>
      <xdr:nvPicPr>
        <xdr:cNvPr id="3" name="Imagen 2">
          <a:extLst>
            <a:ext uri="{FF2B5EF4-FFF2-40B4-BE49-F238E27FC236}">
              <a16:creationId xmlns:a16="http://schemas.microsoft.com/office/drawing/2014/main" id="{1683B20D-830E-42DB-9B2F-D7AFDC8A2EE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428625" y="0"/>
          <a:ext cx="1864966" cy="9681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723900</xdr:colOff>
      <xdr:row>9</xdr:row>
      <xdr:rowOff>76778</xdr:rowOff>
    </xdr:from>
    <xdr:to>
      <xdr:col>6</xdr:col>
      <xdr:colOff>431800</xdr:colOff>
      <xdr:row>24</xdr:row>
      <xdr:rowOff>120650</xdr:rowOff>
    </xdr:to>
    <xdr:graphicFrame macro="">
      <xdr:nvGraphicFramePr>
        <xdr:cNvPr id="2" name="Gráfico 1">
          <a:extLst>
            <a:ext uri="{FF2B5EF4-FFF2-40B4-BE49-F238E27FC236}">
              <a16:creationId xmlns:a16="http://schemas.microsoft.com/office/drawing/2014/main" id="{7AE27244-7CF7-4D6C-8283-95F67756D4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15876</xdr:rowOff>
    </xdr:from>
    <xdr:ext cx="222250" cy="1000124"/>
    <xdr:pic>
      <xdr:nvPicPr>
        <xdr:cNvPr id="3" name="Imagen 2">
          <a:extLst>
            <a:ext uri="{FF2B5EF4-FFF2-40B4-BE49-F238E27FC236}">
              <a16:creationId xmlns:a16="http://schemas.microsoft.com/office/drawing/2014/main" id="{54A512F2-B672-46DE-BCB5-8FF2A9FB3BC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87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186227</xdr:colOff>
      <xdr:row>0</xdr:row>
      <xdr:rowOff>81206</xdr:rowOff>
    </xdr:from>
    <xdr:ext cx="1206222" cy="512275"/>
    <xdr:pic>
      <xdr:nvPicPr>
        <xdr:cNvPr id="4" name="Imagen 3">
          <a:extLst>
            <a:ext uri="{FF2B5EF4-FFF2-40B4-BE49-F238E27FC236}">
              <a16:creationId xmlns:a16="http://schemas.microsoft.com/office/drawing/2014/main" id="{A154F8C2-E684-41C7-B0B5-DEFE9A5FB57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72677" y="81206"/>
          <a:ext cx="1206222" cy="51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180659</xdr:colOff>
      <xdr:row>0</xdr:row>
      <xdr:rowOff>1</xdr:rowOff>
    </xdr:from>
    <xdr:to>
      <xdr:col>1</xdr:col>
      <xdr:colOff>646113</xdr:colOff>
      <xdr:row>3</xdr:row>
      <xdr:rowOff>186170</xdr:rowOff>
    </xdr:to>
    <xdr:pic>
      <xdr:nvPicPr>
        <xdr:cNvPr id="5" name="Picture 4">
          <a:extLst>
            <a:ext uri="{FF2B5EF4-FFF2-40B4-BE49-F238E27FC236}">
              <a16:creationId xmlns:a16="http://schemas.microsoft.com/office/drawing/2014/main" id="{A9F7648D-0142-485E-B2C4-D910C930E49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0659" y="1"/>
          <a:ext cx="1227454" cy="757669"/>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5</xdr:col>
      <xdr:colOff>809047</xdr:colOff>
      <xdr:row>0</xdr:row>
      <xdr:rowOff>104775</xdr:rowOff>
    </xdr:from>
    <xdr:to>
      <xdr:col>7</xdr:col>
      <xdr:colOff>677209</xdr:colOff>
      <xdr:row>4</xdr:row>
      <xdr:rowOff>85432</xdr:rowOff>
    </xdr:to>
    <xdr:pic>
      <xdr:nvPicPr>
        <xdr:cNvPr id="2" name="Imagen 3">
          <a:extLst>
            <a:ext uri="{FF2B5EF4-FFF2-40B4-BE49-F238E27FC236}">
              <a16:creationId xmlns:a16="http://schemas.microsoft.com/office/drawing/2014/main" id="{B66A2502-BCFE-44A3-BC5F-9F6918127366}"/>
            </a:ext>
          </a:extLst>
        </xdr:cNvPr>
        <xdr:cNvPicPr>
          <a:picLocks noChangeAspect="1"/>
        </xdr:cNvPicPr>
      </xdr:nvPicPr>
      <xdr:blipFill>
        <a:blip xmlns:r="http://schemas.openxmlformats.org/officeDocument/2006/relationships" r:embed="rId1"/>
        <a:stretch>
          <a:fillRect/>
        </a:stretch>
      </xdr:blipFill>
      <xdr:spPr>
        <a:xfrm>
          <a:off x="7152697" y="104775"/>
          <a:ext cx="1649337" cy="742657"/>
        </a:xfrm>
        <a:prstGeom prst="rect">
          <a:avLst/>
        </a:prstGeom>
      </xdr:spPr>
    </xdr:pic>
    <xdr:clientData/>
  </xdr:twoCellAnchor>
  <xdr:twoCellAnchor editAs="oneCell">
    <xdr:from>
      <xdr:col>0</xdr:col>
      <xdr:colOff>428625</xdr:colOff>
      <xdr:row>0</xdr:row>
      <xdr:rowOff>0</xdr:rowOff>
    </xdr:from>
    <xdr:to>
      <xdr:col>1</xdr:col>
      <xdr:colOff>1531591</xdr:colOff>
      <xdr:row>5</xdr:row>
      <xdr:rowOff>15679</xdr:rowOff>
    </xdr:to>
    <xdr:pic>
      <xdr:nvPicPr>
        <xdr:cNvPr id="3" name="Imagen 2">
          <a:extLst>
            <a:ext uri="{FF2B5EF4-FFF2-40B4-BE49-F238E27FC236}">
              <a16:creationId xmlns:a16="http://schemas.microsoft.com/office/drawing/2014/main" id="{ACB8EEF5-DBB2-4183-99F1-CF35B4FB54E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428625" y="0"/>
          <a:ext cx="1864966" cy="968179"/>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xdr:from>
      <xdr:col>0</xdr:col>
      <xdr:colOff>281940</xdr:colOff>
      <xdr:row>12</xdr:row>
      <xdr:rowOff>79055</xdr:rowOff>
    </xdr:from>
    <xdr:to>
      <xdr:col>9</xdr:col>
      <xdr:colOff>1478280</xdr:colOff>
      <xdr:row>35</xdr:row>
      <xdr:rowOff>83819</xdr:rowOff>
    </xdr:to>
    <xdr:graphicFrame macro="">
      <xdr:nvGraphicFramePr>
        <xdr:cNvPr id="2" name="Gráfico 1">
          <a:extLst>
            <a:ext uri="{FF2B5EF4-FFF2-40B4-BE49-F238E27FC236}">
              <a16:creationId xmlns:a16="http://schemas.microsoft.com/office/drawing/2014/main" id="{D33A9474-F24C-4A65-8221-D21ACF23B9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809047</xdr:colOff>
      <xdr:row>0</xdr:row>
      <xdr:rowOff>104775</xdr:rowOff>
    </xdr:from>
    <xdr:to>
      <xdr:col>8</xdr:col>
      <xdr:colOff>124759</xdr:colOff>
      <xdr:row>4</xdr:row>
      <xdr:rowOff>85432</xdr:rowOff>
    </xdr:to>
    <xdr:pic>
      <xdr:nvPicPr>
        <xdr:cNvPr id="3" name="Imagen 3">
          <a:extLst>
            <a:ext uri="{FF2B5EF4-FFF2-40B4-BE49-F238E27FC236}">
              <a16:creationId xmlns:a16="http://schemas.microsoft.com/office/drawing/2014/main" id="{851A5883-34CF-4F72-9C17-E711C9DA14E8}"/>
            </a:ext>
          </a:extLst>
        </xdr:cNvPr>
        <xdr:cNvPicPr>
          <a:picLocks noChangeAspect="1"/>
        </xdr:cNvPicPr>
      </xdr:nvPicPr>
      <xdr:blipFill>
        <a:blip xmlns:r="http://schemas.openxmlformats.org/officeDocument/2006/relationships" r:embed="rId2"/>
        <a:stretch>
          <a:fillRect/>
        </a:stretch>
      </xdr:blipFill>
      <xdr:spPr>
        <a:xfrm>
          <a:off x="7152697" y="104775"/>
          <a:ext cx="1649337" cy="742657"/>
        </a:xfrm>
        <a:prstGeom prst="rect">
          <a:avLst/>
        </a:prstGeom>
      </xdr:spPr>
    </xdr:pic>
    <xdr:clientData/>
  </xdr:twoCellAnchor>
  <xdr:twoCellAnchor editAs="oneCell">
    <xdr:from>
      <xdr:col>0</xdr:col>
      <xdr:colOff>428625</xdr:colOff>
      <xdr:row>0</xdr:row>
      <xdr:rowOff>0</xdr:rowOff>
    </xdr:from>
    <xdr:to>
      <xdr:col>1</xdr:col>
      <xdr:colOff>1531591</xdr:colOff>
      <xdr:row>5</xdr:row>
      <xdr:rowOff>15679</xdr:rowOff>
    </xdr:to>
    <xdr:pic>
      <xdr:nvPicPr>
        <xdr:cNvPr id="4" name="Imagen 3">
          <a:extLst>
            <a:ext uri="{FF2B5EF4-FFF2-40B4-BE49-F238E27FC236}">
              <a16:creationId xmlns:a16="http://schemas.microsoft.com/office/drawing/2014/main" id="{07965284-CD6B-4C12-8B23-452212C20174}"/>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1051"/>
        <a:stretch>
          <a:fillRect/>
        </a:stretch>
      </xdr:blipFill>
      <xdr:spPr>
        <a:xfrm>
          <a:off x="428625" y="0"/>
          <a:ext cx="1864966" cy="968179"/>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6</xdr:col>
      <xdr:colOff>936047</xdr:colOff>
      <xdr:row>0</xdr:row>
      <xdr:rowOff>83608</xdr:rowOff>
    </xdr:from>
    <xdr:to>
      <xdr:col>9</xdr:col>
      <xdr:colOff>90893</xdr:colOff>
      <xdr:row>4</xdr:row>
      <xdr:rowOff>64265</xdr:rowOff>
    </xdr:to>
    <xdr:pic>
      <xdr:nvPicPr>
        <xdr:cNvPr id="2" name="Imagen 3">
          <a:extLst>
            <a:ext uri="{FF2B5EF4-FFF2-40B4-BE49-F238E27FC236}">
              <a16:creationId xmlns:a16="http://schemas.microsoft.com/office/drawing/2014/main" id="{71DBC024-7746-448D-AC6A-1FEF2696EC52}"/>
            </a:ext>
          </a:extLst>
        </xdr:cNvPr>
        <xdr:cNvPicPr>
          <a:picLocks noChangeAspect="1"/>
        </xdr:cNvPicPr>
      </xdr:nvPicPr>
      <xdr:blipFill>
        <a:blip xmlns:r="http://schemas.openxmlformats.org/officeDocument/2006/relationships" r:embed="rId1"/>
        <a:stretch>
          <a:fillRect/>
        </a:stretch>
      </xdr:blipFill>
      <xdr:spPr>
        <a:xfrm>
          <a:off x="7465964" y="83608"/>
          <a:ext cx="1652512" cy="742657"/>
        </a:xfrm>
        <a:prstGeom prst="rect">
          <a:avLst/>
        </a:prstGeom>
      </xdr:spPr>
    </xdr:pic>
    <xdr:clientData/>
  </xdr:twoCellAnchor>
  <xdr:twoCellAnchor editAs="oneCell">
    <xdr:from>
      <xdr:col>0</xdr:col>
      <xdr:colOff>0</xdr:colOff>
      <xdr:row>0</xdr:row>
      <xdr:rowOff>21167</xdr:rowOff>
    </xdr:from>
    <xdr:to>
      <xdr:col>1</xdr:col>
      <xdr:colOff>1102966</xdr:colOff>
      <xdr:row>5</xdr:row>
      <xdr:rowOff>36846</xdr:rowOff>
    </xdr:to>
    <xdr:pic>
      <xdr:nvPicPr>
        <xdr:cNvPr id="3" name="Imagen 2">
          <a:extLst>
            <a:ext uri="{FF2B5EF4-FFF2-40B4-BE49-F238E27FC236}">
              <a16:creationId xmlns:a16="http://schemas.microsoft.com/office/drawing/2014/main" id="{BA53731C-BD8E-4613-AA55-CEC886CC835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0" y="21167"/>
          <a:ext cx="1864966" cy="968179"/>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6</xdr:col>
      <xdr:colOff>936047</xdr:colOff>
      <xdr:row>0</xdr:row>
      <xdr:rowOff>83608</xdr:rowOff>
    </xdr:from>
    <xdr:to>
      <xdr:col>7</xdr:col>
      <xdr:colOff>1652993</xdr:colOff>
      <xdr:row>4</xdr:row>
      <xdr:rowOff>64265</xdr:rowOff>
    </xdr:to>
    <xdr:pic>
      <xdr:nvPicPr>
        <xdr:cNvPr id="2" name="Imagen 3">
          <a:extLst>
            <a:ext uri="{FF2B5EF4-FFF2-40B4-BE49-F238E27FC236}">
              <a16:creationId xmlns:a16="http://schemas.microsoft.com/office/drawing/2014/main" id="{AFEA89CA-385D-475E-A524-0C76FC35CE0F}"/>
            </a:ext>
          </a:extLst>
        </xdr:cNvPr>
        <xdr:cNvPicPr>
          <a:picLocks noChangeAspect="1"/>
        </xdr:cNvPicPr>
      </xdr:nvPicPr>
      <xdr:blipFill>
        <a:blip xmlns:r="http://schemas.openxmlformats.org/officeDocument/2006/relationships" r:embed="rId1"/>
        <a:stretch>
          <a:fillRect/>
        </a:stretch>
      </xdr:blipFill>
      <xdr:spPr>
        <a:xfrm>
          <a:off x="7460672" y="83608"/>
          <a:ext cx="1650396" cy="742657"/>
        </a:xfrm>
        <a:prstGeom prst="rect">
          <a:avLst/>
        </a:prstGeom>
      </xdr:spPr>
    </xdr:pic>
    <xdr:clientData/>
  </xdr:twoCellAnchor>
  <xdr:twoCellAnchor editAs="oneCell">
    <xdr:from>
      <xdr:col>0</xdr:col>
      <xdr:colOff>0</xdr:colOff>
      <xdr:row>0</xdr:row>
      <xdr:rowOff>21167</xdr:rowOff>
    </xdr:from>
    <xdr:to>
      <xdr:col>2</xdr:col>
      <xdr:colOff>340966</xdr:colOff>
      <xdr:row>5</xdr:row>
      <xdr:rowOff>36846</xdr:rowOff>
    </xdr:to>
    <xdr:pic>
      <xdr:nvPicPr>
        <xdr:cNvPr id="3" name="Imagen 2">
          <a:extLst>
            <a:ext uri="{FF2B5EF4-FFF2-40B4-BE49-F238E27FC236}">
              <a16:creationId xmlns:a16="http://schemas.microsoft.com/office/drawing/2014/main" id="{45D814D3-2334-4A7B-A894-713534107A8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0" y="21167"/>
          <a:ext cx="1864966" cy="968179"/>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6</xdr:col>
      <xdr:colOff>936047</xdr:colOff>
      <xdr:row>0</xdr:row>
      <xdr:rowOff>83608</xdr:rowOff>
    </xdr:from>
    <xdr:to>
      <xdr:col>7</xdr:col>
      <xdr:colOff>1652993</xdr:colOff>
      <xdr:row>4</xdr:row>
      <xdr:rowOff>64265</xdr:rowOff>
    </xdr:to>
    <xdr:pic>
      <xdr:nvPicPr>
        <xdr:cNvPr id="2" name="Imagen 3">
          <a:extLst>
            <a:ext uri="{FF2B5EF4-FFF2-40B4-BE49-F238E27FC236}">
              <a16:creationId xmlns:a16="http://schemas.microsoft.com/office/drawing/2014/main" id="{9E95319F-CBDB-4776-9384-41F0F1DE55D2}"/>
            </a:ext>
          </a:extLst>
        </xdr:cNvPr>
        <xdr:cNvPicPr>
          <a:picLocks noChangeAspect="1"/>
        </xdr:cNvPicPr>
      </xdr:nvPicPr>
      <xdr:blipFill>
        <a:blip xmlns:r="http://schemas.openxmlformats.org/officeDocument/2006/relationships" r:embed="rId1"/>
        <a:stretch>
          <a:fillRect/>
        </a:stretch>
      </xdr:blipFill>
      <xdr:spPr>
        <a:xfrm>
          <a:off x="11832647" y="83608"/>
          <a:ext cx="1650396" cy="742657"/>
        </a:xfrm>
        <a:prstGeom prst="rect">
          <a:avLst/>
        </a:prstGeom>
      </xdr:spPr>
    </xdr:pic>
    <xdr:clientData/>
  </xdr:twoCellAnchor>
  <xdr:twoCellAnchor editAs="oneCell">
    <xdr:from>
      <xdr:col>0</xdr:col>
      <xdr:colOff>0</xdr:colOff>
      <xdr:row>0</xdr:row>
      <xdr:rowOff>21167</xdr:rowOff>
    </xdr:from>
    <xdr:to>
      <xdr:col>2</xdr:col>
      <xdr:colOff>340966</xdr:colOff>
      <xdr:row>5</xdr:row>
      <xdr:rowOff>36846</xdr:rowOff>
    </xdr:to>
    <xdr:pic>
      <xdr:nvPicPr>
        <xdr:cNvPr id="3" name="Imagen 2">
          <a:extLst>
            <a:ext uri="{FF2B5EF4-FFF2-40B4-BE49-F238E27FC236}">
              <a16:creationId xmlns:a16="http://schemas.microsoft.com/office/drawing/2014/main" id="{E5F8CFDC-B031-4ED0-B5E0-57F22142063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0" y="21167"/>
          <a:ext cx="1864966" cy="968179"/>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6</xdr:col>
      <xdr:colOff>936047</xdr:colOff>
      <xdr:row>0</xdr:row>
      <xdr:rowOff>83608</xdr:rowOff>
    </xdr:from>
    <xdr:to>
      <xdr:col>7</xdr:col>
      <xdr:colOff>1652993</xdr:colOff>
      <xdr:row>4</xdr:row>
      <xdr:rowOff>64265</xdr:rowOff>
    </xdr:to>
    <xdr:pic>
      <xdr:nvPicPr>
        <xdr:cNvPr id="2" name="Imagen 3">
          <a:extLst>
            <a:ext uri="{FF2B5EF4-FFF2-40B4-BE49-F238E27FC236}">
              <a16:creationId xmlns:a16="http://schemas.microsoft.com/office/drawing/2014/main" id="{D3B73219-2146-48C7-95D9-4B4C831373CA}"/>
            </a:ext>
          </a:extLst>
        </xdr:cNvPr>
        <xdr:cNvPicPr>
          <a:picLocks noChangeAspect="1"/>
        </xdr:cNvPicPr>
      </xdr:nvPicPr>
      <xdr:blipFill>
        <a:blip xmlns:r="http://schemas.openxmlformats.org/officeDocument/2006/relationships" r:embed="rId1"/>
        <a:stretch>
          <a:fillRect/>
        </a:stretch>
      </xdr:blipFill>
      <xdr:spPr>
        <a:xfrm>
          <a:off x="11089697" y="83608"/>
          <a:ext cx="1650396" cy="742657"/>
        </a:xfrm>
        <a:prstGeom prst="rect">
          <a:avLst/>
        </a:prstGeom>
      </xdr:spPr>
    </xdr:pic>
    <xdr:clientData/>
  </xdr:twoCellAnchor>
  <xdr:twoCellAnchor editAs="oneCell">
    <xdr:from>
      <xdr:col>0</xdr:col>
      <xdr:colOff>0</xdr:colOff>
      <xdr:row>0</xdr:row>
      <xdr:rowOff>21167</xdr:rowOff>
    </xdr:from>
    <xdr:to>
      <xdr:col>2</xdr:col>
      <xdr:colOff>340966</xdr:colOff>
      <xdr:row>5</xdr:row>
      <xdr:rowOff>36846</xdr:rowOff>
    </xdr:to>
    <xdr:pic>
      <xdr:nvPicPr>
        <xdr:cNvPr id="3" name="Imagen 2">
          <a:extLst>
            <a:ext uri="{FF2B5EF4-FFF2-40B4-BE49-F238E27FC236}">
              <a16:creationId xmlns:a16="http://schemas.microsoft.com/office/drawing/2014/main" id="{7AEE0DC9-5EEA-4F84-8930-3BAF12E79C6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0" y="21167"/>
          <a:ext cx="1864966" cy="968179"/>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5</xdr:col>
      <xdr:colOff>669347</xdr:colOff>
      <xdr:row>0</xdr:row>
      <xdr:rowOff>131233</xdr:rowOff>
    </xdr:from>
    <xdr:to>
      <xdr:col>8</xdr:col>
      <xdr:colOff>33743</xdr:colOff>
      <xdr:row>4</xdr:row>
      <xdr:rowOff>111890</xdr:rowOff>
    </xdr:to>
    <xdr:pic>
      <xdr:nvPicPr>
        <xdr:cNvPr id="2" name="Imagen 3">
          <a:extLst>
            <a:ext uri="{FF2B5EF4-FFF2-40B4-BE49-F238E27FC236}">
              <a16:creationId xmlns:a16="http://schemas.microsoft.com/office/drawing/2014/main" id="{879F18C9-EDE7-4362-B61C-2752CEE37EDF}"/>
            </a:ext>
          </a:extLst>
        </xdr:cNvPr>
        <xdr:cNvPicPr>
          <a:picLocks noChangeAspect="1"/>
        </xdr:cNvPicPr>
      </xdr:nvPicPr>
      <xdr:blipFill>
        <a:blip xmlns:r="http://schemas.openxmlformats.org/officeDocument/2006/relationships" r:embed="rId1"/>
        <a:stretch>
          <a:fillRect/>
        </a:stretch>
      </xdr:blipFill>
      <xdr:spPr>
        <a:xfrm>
          <a:off x="9908597" y="131233"/>
          <a:ext cx="1650396" cy="742657"/>
        </a:xfrm>
        <a:prstGeom prst="rect">
          <a:avLst/>
        </a:prstGeom>
      </xdr:spPr>
    </xdr:pic>
    <xdr:clientData/>
  </xdr:twoCellAnchor>
  <xdr:twoCellAnchor editAs="oneCell">
    <xdr:from>
      <xdr:col>0</xdr:col>
      <xdr:colOff>0</xdr:colOff>
      <xdr:row>0</xdr:row>
      <xdr:rowOff>21167</xdr:rowOff>
    </xdr:from>
    <xdr:to>
      <xdr:col>2</xdr:col>
      <xdr:colOff>340966</xdr:colOff>
      <xdr:row>5</xdr:row>
      <xdr:rowOff>36846</xdr:rowOff>
    </xdr:to>
    <xdr:pic>
      <xdr:nvPicPr>
        <xdr:cNvPr id="3" name="Imagen 2">
          <a:extLst>
            <a:ext uri="{FF2B5EF4-FFF2-40B4-BE49-F238E27FC236}">
              <a16:creationId xmlns:a16="http://schemas.microsoft.com/office/drawing/2014/main" id="{EC4CB189-A416-4CFF-A646-6295DBE8479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0" y="21167"/>
          <a:ext cx="1864966" cy="968179"/>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10</xdr:col>
      <xdr:colOff>13180</xdr:colOff>
      <xdr:row>1</xdr:row>
      <xdr:rowOff>88899</xdr:rowOff>
    </xdr:from>
    <xdr:to>
      <xdr:col>12</xdr:col>
      <xdr:colOff>142751</xdr:colOff>
      <xdr:row>5</xdr:row>
      <xdr:rowOff>69556</xdr:rowOff>
    </xdr:to>
    <xdr:pic>
      <xdr:nvPicPr>
        <xdr:cNvPr id="2" name="Imagen 3">
          <a:extLst>
            <a:ext uri="{FF2B5EF4-FFF2-40B4-BE49-F238E27FC236}">
              <a16:creationId xmlns:a16="http://schemas.microsoft.com/office/drawing/2014/main" id="{203962F9-492C-4D27-B2F9-C09040AF514A}"/>
            </a:ext>
          </a:extLst>
        </xdr:cNvPr>
        <xdr:cNvPicPr>
          <a:picLocks noChangeAspect="1"/>
        </xdr:cNvPicPr>
      </xdr:nvPicPr>
      <xdr:blipFill>
        <a:blip xmlns:r="http://schemas.openxmlformats.org/officeDocument/2006/relationships" r:embed="rId1"/>
        <a:stretch>
          <a:fillRect/>
        </a:stretch>
      </xdr:blipFill>
      <xdr:spPr>
        <a:xfrm>
          <a:off x="15348430" y="279399"/>
          <a:ext cx="1653571" cy="742657"/>
        </a:xfrm>
        <a:prstGeom prst="rect">
          <a:avLst/>
        </a:prstGeom>
      </xdr:spPr>
    </xdr:pic>
    <xdr:clientData/>
  </xdr:twoCellAnchor>
  <xdr:twoCellAnchor editAs="oneCell">
    <xdr:from>
      <xdr:col>0</xdr:col>
      <xdr:colOff>317500</xdr:colOff>
      <xdr:row>0</xdr:row>
      <xdr:rowOff>52916</xdr:rowOff>
    </xdr:from>
    <xdr:to>
      <xdr:col>1</xdr:col>
      <xdr:colOff>1420466</xdr:colOff>
      <xdr:row>5</xdr:row>
      <xdr:rowOff>68595</xdr:rowOff>
    </xdr:to>
    <xdr:pic>
      <xdr:nvPicPr>
        <xdr:cNvPr id="3" name="Imagen 2">
          <a:extLst>
            <a:ext uri="{FF2B5EF4-FFF2-40B4-BE49-F238E27FC236}">
              <a16:creationId xmlns:a16="http://schemas.microsoft.com/office/drawing/2014/main" id="{A0555B06-8C15-42BB-ADE6-CB2155A0C15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317500" y="52916"/>
          <a:ext cx="1864966" cy="968179"/>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10</xdr:col>
      <xdr:colOff>13180</xdr:colOff>
      <xdr:row>1</xdr:row>
      <xdr:rowOff>88899</xdr:rowOff>
    </xdr:from>
    <xdr:to>
      <xdr:col>12</xdr:col>
      <xdr:colOff>28451</xdr:colOff>
      <xdr:row>5</xdr:row>
      <xdr:rowOff>69556</xdr:rowOff>
    </xdr:to>
    <xdr:pic>
      <xdr:nvPicPr>
        <xdr:cNvPr id="2" name="Imagen 3">
          <a:extLst>
            <a:ext uri="{FF2B5EF4-FFF2-40B4-BE49-F238E27FC236}">
              <a16:creationId xmlns:a16="http://schemas.microsoft.com/office/drawing/2014/main" id="{D101501A-CF15-4346-B935-B08A83404944}"/>
            </a:ext>
          </a:extLst>
        </xdr:cNvPr>
        <xdr:cNvPicPr>
          <a:picLocks noChangeAspect="1"/>
        </xdr:cNvPicPr>
      </xdr:nvPicPr>
      <xdr:blipFill>
        <a:blip xmlns:r="http://schemas.openxmlformats.org/officeDocument/2006/relationships" r:embed="rId1"/>
        <a:stretch>
          <a:fillRect/>
        </a:stretch>
      </xdr:blipFill>
      <xdr:spPr>
        <a:xfrm>
          <a:off x="15329380" y="279399"/>
          <a:ext cx="1653571" cy="742657"/>
        </a:xfrm>
        <a:prstGeom prst="rect">
          <a:avLst/>
        </a:prstGeom>
      </xdr:spPr>
    </xdr:pic>
    <xdr:clientData/>
  </xdr:twoCellAnchor>
  <xdr:twoCellAnchor editAs="oneCell">
    <xdr:from>
      <xdr:col>1</xdr:col>
      <xdr:colOff>107157</xdr:colOff>
      <xdr:row>0</xdr:row>
      <xdr:rowOff>23812</xdr:rowOff>
    </xdr:from>
    <xdr:to>
      <xdr:col>1</xdr:col>
      <xdr:colOff>1974504</xdr:colOff>
      <xdr:row>5</xdr:row>
      <xdr:rowOff>39491</xdr:rowOff>
    </xdr:to>
    <xdr:pic>
      <xdr:nvPicPr>
        <xdr:cNvPr id="3" name="Imagen 2">
          <a:extLst>
            <a:ext uri="{FF2B5EF4-FFF2-40B4-BE49-F238E27FC236}">
              <a16:creationId xmlns:a16="http://schemas.microsoft.com/office/drawing/2014/main" id="{0C5AB669-CC8B-41F6-8B30-A184298B86DB}"/>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785813" y="23812"/>
          <a:ext cx="1867347" cy="968179"/>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9</xdr:col>
      <xdr:colOff>1605216</xdr:colOff>
      <xdr:row>1</xdr:row>
      <xdr:rowOff>88899</xdr:rowOff>
    </xdr:from>
    <xdr:to>
      <xdr:col>11</xdr:col>
      <xdr:colOff>755302</xdr:colOff>
      <xdr:row>6</xdr:row>
      <xdr:rowOff>13607</xdr:rowOff>
    </xdr:to>
    <xdr:pic>
      <xdr:nvPicPr>
        <xdr:cNvPr id="2" name="Imagen 3">
          <a:extLst>
            <a:ext uri="{FF2B5EF4-FFF2-40B4-BE49-F238E27FC236}">
              <a16:creationId xmlns:a16="http://schemas.microsoft.com/office/drawing/2014/main" id="{47015ABF-810C-4397-860C-0BF498FBB904}"/>
            </a:ext>
          </a:extLst>
        </xdr:cNvPr>
        <xdr:cNvPicPr>
          <a:picLocks noChangeAspect="1"/>
        </xdr:cNvPicPr>
      </xdr:nvPicPr>
      <xdr:blipFill>
        <a:blip xmlns:r="http://schemas.openxmlformats.org/officeDocument/2006/relationships" r:embed="rId1"/>
        <a:stretch>
          <a:fillRect/>
        </a:stretch>
      </xdr:blipFill>
      <xdr:spPr>
        <a:xfrm>
          <a:off x="26914502" y="279399"/>
          <a:ext cx="1953157" cy="877208"/>
        </a:xfrm>
        <a:prstGeom prst="rect">
          <a:avLst/>
        </a:prstGeom>
      </xdr:spPr>
    </xdr:pic>
    <xdr:clientData/>
  </xdr:twoCellAnchor>
  <xdr:twoCellAnchor editAs="oneCell">
    <xdr:from>
      <xdr:col>0</xdr:col>
      <xdr:colOff>188800</xdr:colOff>
      <xdr:row>0</xdr:row>
      <xdr:rowOff>0</xdr:rowOff>
    </xdr:from>
    <xdr:to>
      <xdr:col>1</xdr:col>
      <xdr:colOff>1368987</xdr:colOff>
      <xdr:row>5</xdr:row>
      <xdr:rowOff>15679</xdr:rowOff>
    </xdr:to>
    <xdr:pic>
      <xdr:nvPicPr>
        <xdr:cNvPr id="3" name="Imagen 2">
          <a:extLst>
            <a:ext uri="{FF2B5EF4-FFF2-40B4-BE49-F238E27FC236}">
              <a16:creationId xmlns:a16="http://schemas.microsoft.com/office/drawing/2014/main" id="{88F001F3-8BD0-42D3-9FAC-62C5CCF2279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188800" y="0"/>
          <a:ext cx="1874151" cy="9681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232413</xdr:colOff>
      <xdr:row>10</xdr:row>
      <xdr:rowOff>21981</xdr:rowOff>
    </xdr:from>
    <xdr:to>
      <xdr:col>5</xdr:col>
      <xdr:colOff>266993</xdr:colOff>
      <xdr:row>26</xdr:row>
      <xdr:rowOff>15972</xdr:rowOff>
    </xdr:to>
    <xdr:graphicFrame macro="">
      <xdr:nvGraphicFramePr>
        <xdr:cNvPr id="2" name="Gráfico 1">
          <a:extLst>
            <a:ext uri="{FF2B5EF4-FFF2-40B4-BE49-F238E27FC236}">
              <a16:creationId xmlns:a16="http://schemas.microsoft.com/office/drawing/2014/main" id="{40167580-22D9-4042-BE24-71FE1F6F1C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15876</xdr:rowOff>
    </xdr:from>
    <xdr:ext cx="222250" cy="1000124"/>
    <xdr:pic>
      <xdr:nvPicPr>
        <xdr:cNvPr id="3" name="Imagen 2">
          <a:extLst>
            <a:ext uri="{FF2B5EF4-FFF2-40B4-BE49-F238E27FC236}">
              <a16:creationId xmlns:a16="http://schemas.microsoft.com/office/drawing/2014/main" id="{C1366423-B32E-4F61-BEE8-EE7330436A2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87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186227</xdr:colOff>
      <xdr:row>0</xdr:row>
      <xdr:rowOff>81206</xdr:rowOff>
    </xdr:from>
    <xdr:ext cx="1206222" cy="512275"/>
    <xdr:pic>
      <xdr:nvPicPr>
        <xdr:cNvPr id="4" name="Imagen 3">
          <a:extLst>
            <a:ext uri="{FF2B5EF4-FFF2-40B4-BE49-F238E27FC236}">
              <a16:creationId xmlns:a16="http://schemas.microsoft.com/office/drawing/2014/main" id="{3042FD6C-2E2E-463E-9C88-33A8C849AC6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96452" y="81206"/>
          <a:ext cx="1206222" cy="51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180659</xdr:colOff>
      <xdr:row>0</xdr:row>
      <xdr:rowOff>1</xdr:rowOff>
    </xdr:from>
    <xdr:to>
      <xdr:col>2</xdr:col>
      <xdr:colOff>112713</xdr:colOff>
      <xdr:row>4</xdr:row>
      <xdr:rowOff>90920</xdr:rowOff>
    </xdr:to>
    <xdr:pic>
      <xdr:nvPicPr>
        <xdr:cNvPr id="5" name="Picture 4">
          <a:extLst>
            <a:ext uri="{FF2B5EF4-FFF2-40B4-BE49-F238E27FC236}">
              <a16:creationId xmlns:a16="http://schemas.microsoft.com/office/drawing/2014/main" id="{7482B9D2-65E4-47C6-A1F0-AD06C881C33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0659" y="1"/>
          <a:ext cx="1227454" cy="852919"/>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276840</xdr:colOff>
      <xdr:row>5</xdr:row>
      <xdr:rowOff>146812</xdr:rowOff>
    </xdr:to>
    <xdr:pic>
      <xdr:nvPicPr>
        <xdr:cNvPr id="2" name="Imagen 1">
          <a:extLst>
            <a:ext uri="{FF2B5EF4-FFF2-40B4-BE49-F238E27FC236}">
              <a16:creationId xmlns:a16="http://schemas.microsoft.com/office/drawing/2014/main" id="{39A71778-C5BE-4098-8B54-182C03BD46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76840" cy="1099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1529815</xdr:colOff>
      <xdr:row>0</xdr:row>
      <xdr:rowOff>81643</xdr:rowOff>
    </xdr:from>
    <xdr:to>
      <xdr:col>10</xdr:col>
      <xdr:colOff>3266619</xdr:colOff>
      <xdr:row>4</xdr:row>
      <xdr:rowOff>138351</xdr:rowOff>
    </xdr:to>
    <xdr:pic>
      <xdr:nvPicPr>
        <xdr:cNvPr id="4" name="Imagen 3">
          <a:extLst>
            <a:ext uri="{FF2B5EF4-FFF2-40B4-BE49-F238E27FC236}">
              <a16:creationId xmlns:a16="http://schemas.microsoft.com/office/drawing/2014/main" id="{F6610C97-7366-473A-8B7C-0393FF20E167}"/>
            </a:ext>
            <a:ext uri="{147F2762-F138-4A5C-976F-8EAC2B608ADB}">
              <a16:predDERef xmlns:a16="http://schemas.microsoft.com/office/drawing/2014/main" pred="{C30CBA88-A264-48FE-91E1-348262E0A87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935550" y="79738"/>
          <a:ext cx="1736804" cy="818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68036</xdr:colOff>
      <xdr:row>0</xdr:row>
      <xdr:rowOff>149679</xdr:rowOff>
    </xdr:from>
    <xdr:to>
      <xdr:col>5</xdr:col>
      <xdr:colOff>177681</xdr:colOff>
      <xdr:row>5</xdr:row>
      <xdr:rowOff>165358</xdr:rowOff>
    </xdr:to>
    <xdr:pic>
      <xdr:nvPicPr>
        <xdr:cNvPr id="5" name="Imagen 4">
          <a:extLst>
            <a:ext uri="{FF2B5EF4-FFF2-40B4-BE49-F238E27FC236}">
              <a16:creationId xmlns:a16="http://schemas.microsoft.com/office/drawing/2014/main" id="{569E27BA-F747-4E08-A553-C6A763F53028}"/>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1051"/>
        <a:stretch>
          <a:fillRect/>
        </a:stretch>
      </xdr:blipFill>
      <xdr:spPr>
        <a:xfrm>
          <a:off x="1074965" y="149679"/>
          <a:ext cx="1864966" cy="968179"/>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265110</xdr:colOff>
      <xdr:row>5</xdr:row>
      <xdr:rowOff>98531</xdr:rowOff>
    </xdr:to>
    <xdr:pic>
      <xdr:nvPicPr>
        <xdr:cNvPr id="2" name="Imagen 1">
          <a:extLst>
            <a:ext uri="{FF2B5EF4-FFF2-40B4-BE49-F238E27FC236}">
              <a16:creationId xmlns:a16="http://schemas.microsoft.com/office/drawing/2014/main" id="{10D08F41-9DF2-4CFF-9E7C-A8270CC6D8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65110" cy="1051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266527</xdr:colOff>
      <xdr:row>0</xdr:row>
      <xdr:rowOff>142875</xdr:rowOff>
    </xdr:from>
    <xdr:to>
      <xdr:col>8</xdr:col>
      <xdr:colOff>1530</xdr:colOff>
      <xdr:row>4</xdr:row>
      <xdr:rowOff>161882</xdr:rowOff>
    </xdr:to>
    <xdr:pic>
      <xdr:nvPicPr>
        <xdr:cNvPr id="4" name="Imagen 3">
          <a:extLst>
            <a:ext uri="{FF2B5EF4-FFF2-40B4-BE49-F238E27FC236}">
              <a16:creationId xmlns:a16="http://schemas.microsoft.com/office/drawing/2014/main" id="{A107B158-3C4B-4006-A61F-3B99D9A9D8A9}"/>
            </a:ext>
            <a:ext uri="{147F2762-F138-4A5C-976F-8EAC2B608ADB}">
              <a16:predDERef xmlns:a16="http://schemas.microsoft.com/office/drawing/2014/main" pred="{C30CBA88-A264-48FE-91E1-348262E0A87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96627" y="144780"/>
          <a:ext cx="1663815" cy="7810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726282</xdr:colOff>
      <xdr:row>0</xdr:row>
      <xdr:rowOff>154781</xdr:rowOff>
    </xdr:from>
    <xdr:to>
      <xdr:col>2</xdr:col>
      <xdr:colOff>710060</xdr:colOff>
      <xdr:row>5</xdr:row>
      <xdr:rowOff>170460</xdr:rowOff>
    </xdr:to>
    <xdr:pic>
      <xdr:nvPicPr>
        <xdr:cNvPr id="5" name="Imagen 4">
          <a:extLst>
            <a:ext uri="{FF2B5EF4-FFF2-40B4-BE49-F238E27FC236}">
              <a16:creationId xmlns:a16="http://schemas.microsoft.com/office/drawing/2014/main" id="{E326A651-9872-4F30-821F-F21C2D9E6FAD}"/>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1051"/>
        <a:stretch>
          <a:fillRect/>
        </a:stretch>
      </xdr:blipFill>
      <xdr:spPr>
        <a:xfrm>
          <a:off x="726282" y="154781"/>
          <a:ext cx="1864966" cy="968179"/>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297180</xdr:colOff>
      <xdr:row>6</xdr:row>
      <xdr:rowOff>6394</xdr:rowOff>
    </xdr:to>
    <xdr:pic>
      <xdr:nvPicPr>
        <xdr:cNvPr id="2" name="Imagen 1">
          <a:extLst>
            <a:ext uri="{FF2B5EF4-FFF2-40B4-BE49-F238E27FC236}">
              <a16:creationId xmlns:a16="http://schemas.microsoft.com/office/drawing/2014/main" id="{95BD98C5-4A89-48ED-84CC-AD0635E52A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
          <a:ext cx="297180" cy="1149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1727664</xdr:colOff>
      <xdr:row>0</xdr:row>
      <xdr:rowOff>9525</xdr:rowOff>
    </xdr:from>
    <xdr:to>
      <xdr:col>8</xdr:col>
      <xdr:colOff>625764</xdr:colOff>
      <xdr:row>4</xdr:row>
      <xdr:rowOff>108034</xdr:rowOff>
    </xdr:to>
    <xdr:pic>
      <xdr:nvPicPr>
        <xdr:cNvPr id="4" name="Imagen 3">
          <a:extLst>
            <a:ext uri="{FF2B5EF4-FFF2-40B4-BE49-F238E27FC236}">
              <a16:creationId xmlns:a16="http://schemas.microsoft.com/office/drawing/2014/main" id="{7C1922D8-EC16-4812-93FC-478C5BFD1DC9}"/>
            </a:ext>
            <a:ext uri="{147F2762-F138-4A5C-976F-8EAC2B608ADB}">
              <a16:predDERef xmlns:a16="http://schemas.microsoft.com/office/drawing/2014/main" pred="{C30CBA88-A264-48FE-91E1-348262E0A87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290639" y="7620"/>
          <a:ext cx="1774650" cy="8605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523875</xdr:colOff>
      <xdr:row>0</xdr:row>
      <xdr:rowOff>104775</xdr:rowOff>
    </xdr:from>
    <xdr:to>
      <xdr:col>1</xdr:col>
      <xdr:colOff>1626841</xdr:colOff>
      <xdr:row>5</xdr:row>
      <xdr:rowOff>120454</xdr:rowOff>
    </xdr:to>
    <xdr:pic>
      <xdr:nvPicPr>
        <xdr:cNvPr id="5" name="Imagen 4">
          <a:extLst>
            <a:ext uri="{FF2B5EF4-FFF2-40B4-BE49-F238E27FC236}">
              <a16:creationId xmlns:a16="http://schemas.microsoft.com/office/drawing/2014/main" id="{30DA2CC2-A3EA-418B-8973-50FB49E2F654}"/>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1051"/>
        <a:stretch>
          <a:fillRect/>
        </a:stretch>
      </xdr:blipFill>
      <xdr:spPr>
        <a:xfrm>
          <a:off x="523875" y="104775"/>
          <a:ext cx="1864966" cy="968179"/>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9</xdr:col>
      <xdr:colOff>1029180</xdr:colOff>
      <xdr:row>0</xdr:row>
      <xdr:rowOff>141815</xdr:rowOff>
    </xdr:from>
    <xdr:to>
      <xdr:col>11</xdr:col>
      <xdr:colOff>869825</xdr:colOff>
      <xdr:row>4</xdr:row>
      <xdr:rowOff>122472</xdr:rowOff>
    </xdr:to>
    <xdr:pic>
      <xdr:nvPicPr>
        <xdr:cNvPr id="2" name="Imagen 3">
          <a:extLst>
            <a:ext uri="{FF2B5EF4-FFF2-40B4-BE49-F238E27FC236}">
              <a16:creationId xmlns:a16="http://schemas.microsoft.com/office/drawing/2014/main" id="{A486EBD2-1361-4593-B26F-0A12FDFB90EF}"/>
            </a:ext>
          </a:extLst>
        </xdr:cNvPr>
        <xdr:cNvPicPr>
          <a:picLocks noChangeAspect="1"/>
        </xdr:cNvPicPr>
      </xdr:nvPicPr>
      <xdr:blipFill>
        <a:blip xmlns:r="http://schemas.openxmlformats.org/officeDocument/2006/relationships" r:embed="rId1"/>
        <a:stretch>
          <a:fillRect/>
        </a:stretch>
      </xdr:blipFill>
      <xdr:spPr>
        <a:xfrm>
          <a:off x="16724263" y="141815"/>
          <a:ext cx="1660979" cy="742657"/>
        </a:xfrm>
        <a:prstGeom prst="rect">
          <a:avLst/>
        </a:prstGeom>
      </xdr:spPr>
    </xdr:pic>
    <xdr:clientData/>
  </xdr:twoCellAnchor>
  <xdr:twoCellAnchor editAs="oneCell">
    <xdr:from>
      <xdr:col>0</xdr:col>
      <xdr:colOff>455083</xdr:colOff>
      <xdr:row>0</xdr:row>
      <xdr:rowOff>0</xdr:rowOff>
    </xdr:from>
    <xdr:to>
      <xdr:col>1</xdr:col>
      <xdr:colOff>1624724</xdr:colOff>
      <xdr:row>5</xdr:row>
      <xdr:rowOff>15679</xdr:rowOff>
    </xdr:to>
    <xdr:pic>
      <xdr:nvPicPr>
        <xdr:cNvPr id="3" name="Imagen 2">
          <a:extLst>
            <a:ext uri="{FF2B5EF4-FFF2-40B4-BE49-F238E27FC236}">
              <a16:creationId xmlns:a16="http://schemas.microsoft.com/office/drawing/2014/main" id="{AFAB7A45-BAF7-4ED9-B49E-507CED0CCA1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455083" y="0"/>
          <a:ext cx="1868141" cy="968179"/>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361760</xdr:colOff>
      <xdr:row>8</xdr:row>
      <xdr:rowOff>19930</xdr:rowOff>
    </xdr:to>
    <xdr:pic>
      <xdr:nvPicPr>
        <xdr:cNvPr id="2" name="Imagen 1">
          <a:extLst>
            <a:ext uri="{FF2B5EF4-FFF2-40B4-BE49-F238E27FC236}">
              <a16:creationId xmlns:a16="http://schemas.microsoft.com/office/drawing/2014/main" id="{CB81535F-D5D8-4515-8442-C239522FCC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361760" cy="1543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1863915</xdr:colOff>
      <xdr:row>0</xdr:row>
      <xdr:rowOff>13607</xdr:rowOff>
    </xdr:from>
    <xdr:to>
      <xdr:col>8</xdr:col>
      <xdr:colOff>278472</xdr:colOff>
      <xdr:row>5</xdr:row>
      <xdr:rowOff>133078</xdr:rowOff>
    </xdr:to>
    <xdr:pic>
      <xdr:nvPicPr>
        <xdr:cNvPr id="4" name="Imagen 3">
          <a:extLst>
            <a:ext uri="{FF2B5EF4-FFF2-40B4-BE49-F238E27FC236}">
              <a16:creationId xmlns:a16="http://schemas.microsoft.com/office/drawing/2014/main" id="{F42C25C1-3B4D-48D8-BCE8-EFDC7AA6BD52}"/>
            </a:ext>
            <a:ext uri="{147F2762-F138-4A5C-976F-8EAC2B608ADB}">
              <a16:predDERef xmlns:a16="http://schemas.microsoft.com/office/drawing/2014/main" pred="{C30CBA88-A264-48FE-91E1-348262E0A87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675540" y="13607"/>
          <a:ext cx="2108896" cy="10719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761999</xdr:colOff>
      <xdr:row>0</xdr:row>
      <xdr:rowOff>27214</xdr:rowOff>
    </xdr:from>
    <xdr:to>
      <xdr:col>1</xdr:col>
      <xdr:colOff>2204356</xdr:colOff>
      <xdr:row>6</xdr:row>
      <xdr:rowOff>28585</xdr:rowOff>
    </xdr:to>
    <xdr:pic>
      <xdr:nvPicPr>
        <xdr:cNvPr id="5" name="Imagen 4">
          <a:extLst>
            <a:ext uri="{FF2B5EF4-FFF2-40B4-BE49-F238E27FC236}">
              <a16:creationId xmlns:a16="http://schemas.microsoft.com/office/drawing/2014/main" id="{5A6BC680-9F19-430E-A041-9C0D3FC0A31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1051"/>
        <a:stretch>
          <a:fillRect/>
        </a:stretch>
      </xdr:blipFill>
      <xdr:spPr>
        <a:xfrm>
          <a:off x="761999" y="27214"/>
          <a:ext cx="2204357" cy="1144371"/>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0</xdr:col>
      <xdr:colOff>365570</xdr:colOff>
      <xdr:row>8</xdr:row>
      <xdr:rowOff>17118</xdr:rowOff>
    </xdr:to>
    <xdr:pic>
      <xdr:nvPicPr>
        <xdr:cNvPr id="2" name="Imagen 1">
          <a:extLst>
            <a:ext uri="{FF2B5EF4-FFF2-40B4-BE49-F238E27FC236}">
              <a16:creationId xmlns:a16="http://schemas.microsoft.com/office/drawing/2014/main" id="{ACE3C300-A980-4609-B77F-D9A3DDB974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365570" cy="15411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544022</xdr:colOff>
      <xdr:row>0</xdr:row>
      <xdr:rowOff>0</xdr:rowOff>
    </xdr:from>
    <xdr:to>
      <xdr:col>8</xdr:col>
      <xdr:colOff>1143614</xdr:colOff>
      <xdr:row>5</xdr:row>
      <xdr:rowOff>130810</xdr:rowOff>
    </xdr:to>
    <xdr:pic>
      <xdr:nvPicPr>
        <xdr:cNvPr id="4" name="Imagen 3">
          <a:extLst>
            <a:ext uri="{FF2B5EF4-FFF2-40B4-BE49-F238E27FC236}">
              <a16:creationId xmlns:a16="http://schemas.microsoft.com/office/drawing/2014/main" id="{E8870024-44D8-4AB8-BB97-5F396C8257F6}"/>
            </a:ext>
            <a:ext uri="{147F2762-F138-4A5C-976F-8EAC2B608ADB}">
              <a16:predDERef xmlns:a16="http://schemas.microsoft.com/office/drawing/2014/main" pred="{C30CBA88-A264-48FE-91E1-348262E0A87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26622" y="0"/>
          <a:ext cx="2168042" cy="1083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523874</xdr:colOff>
      <xdr:row>0</xdr:row>
      <xdr:rowOff>0</xdr:rowOff>
    </xdr:from>
    <xdr:to>
      <xdr:col>1</xdr:col>
      <xdr:colOff>1757216</xdr:colOff>
      <xdr:row>6</xdr:row>
      <xdr:rowOff>0</xdr:rowOff>
    </xdr:to>
    <xdr:pic>
      <xdr:nvPicPr>
        <xdr:cNvPr id="5" name="Imagen 4">
          <a:extLst>
            <a:ext uri="{FF2B5EF4-FFF2-40B4-BE49-F238E27FC236}">
              <a16:creationId xmlns:a16="http://schemas.microsoft.com/office/drawing/2014/main" id="{F1045B94-A268-4E88-BEF3-6A20CCDC4913}"/>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1051"/>
        <a:stretch>
          <a:fillRect/>
        </a:stretch>
      </xdr:blipFill>
      <xdr:spPr>
        <a:xfrm>
          <a:off x="523874" y="0"/>
          <a:ext cx="2201717" cy="1143000"/>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0</xdr:col>
      <xdr:colOff>365571</xdr:colOff>
      <xdr:row>7</xdr:row>
      <xdr:rowOff>199363</xdr:rowOff>
    </xdr:to>
    <xdr:pic>
      <xdr:nvPicPr>
        <xdr:cNvPr id="2" name="Imagen 1">
          <a:extLst>
            <a:ext uri="{FF2B5EF4-FFF2-40B4-BE49-F238E27FC236}">
              <a16:creationId xmlns:a16="http://schemas.microsoft.com/office/drawing/2014/main" id="{756736B6-7841-43E1-9E30-316774501F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
          <a:ext cx="365570" cy="1532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83648</xdr:colOff>
      <xdr:row>0</xdr:row>
      <xdr:rowOff>0</xdr:rowOff>
    </xdr:from>
    <xdr:to>
      <xdr:col>8</xdr:col>
      <xdr:colOff>651490</xdr:colOff>
      <xdr:row>5</xdr:row>
      <xdr:rowOff>134620</xdr:rowOff>
    </xdr:to>
    <xdr:pic>
      <xdr:nvPicPr>
        <xdr:cNvPr id="4" name="Imagen 3">
          <a:extLst>
            <a:ext uri="{FF2B5EF4-FFF2-40B4-BE49-F238E27FC236}">
              <a16:creationId xmlns:a16="http://schemas.microsoft.com/office/drawing/2014/main" id="{5935E7B8-549B-4B29-864A-9BCF62452690}"/>
            </a:ext>
            <a:ext uri="{147F2762-F138-4A5C-976F-8EAC2B608ADB}">
              <a16:predDERef xmlns:a16="http://schemas.microsoft.com/office/drawing/2014/main" pred="{C30CBA88-A264-48FE-91E1-348262E0A87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990523" y="0"/>
          <a:ext cx="2164867" cy="1087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174624</xdr:colOff>
      <xdr:row>0</xdr:row>
      <xdr:rowOff>0</xdr:rowOff>
    </xdr:from>
    <xdr:to>
      <xdr:col>1</xdr:col>
      <xdr:colOff>2476499</xdr:colOff>
      <xdr:row>6</xdr:row>
      <xdr:rowOff>51996</xdr:rowOff>
    </xdr:to>
    <xdr:pic>
      <xdr:nvPicPr>
        <xdr:cNvPr id="5" name="Imagen 4">
          <a:extLst>
            <a:ext uri="{FF2B5EF4-FFF2-40B4-BE49-F238E27FC236}">
              <a16:creationId xmlns:a16="http://schemas.microsoft.com/office/drawing/2014/main" id="{C9FC80F3-E2C4-4E15-92BA-9DBFFB93C3F6}"/>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1051"/>
        <a:stretch>
          <a:fillRect/>
        </a:stretch>
      </xdr:blipFill>
      <xdr:spPr>
        <a:xfrm>
          <a:off x="936624" y="0"/>
          <a:ext cx="2301875" cy="1194996"/>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9</xdr:col>
      <xdr:colOff>1029180</xdr:colOff>
      <xdr:row>0</xdr:row>
      <xdr:rowOff>141815</xdr:rowOff>
    </xdr:from>
    <xdr:to>
      <xdr:col>11</xdr:col>
      <xdr:colOff>126875</xdr:colOff>
      <xdr:row>4</xdr:row>
      <xdr:rowOff>122472</xdr:rowOff>
    </xdr:to>
    <xdr:pic>
      <xdr:nvPicPr>
        <xdr:cNvPr id="2" name="Imagen 3">
          <a:extLst>
            <a:ext uri="{FF2B5EF4-FFF2-40B4-BE49-F238E27FC236}">
              <a16:creationId xmlns:a16="http://schemas.microsoft.com/office/drawing/2014/main" id="{15AB5F2C-E6E2-4EB5-95FA-AA55754CB0A5}"/>
            </a:ext>
          </a:extLst>
        </xdr:cNvPr>
        <xdr:cNvPicPr>
          <a:picLocks noChangeAspect="1"/>
        </xdr:cNvPicPr>
      </xdr:nvPicPr>
      <xdr:blipFill>
        <a:blip xmlns:r="http://schemas.openxmlformats.org/officeDocument/2006/relationships" r:embed="rId1"/>
        <a:stretch>
          <a:fillRect/>
        </a:stretch>
      </xdr:blipFill>
      <xdr:spPr>
        <a:xfrm>
          <a:off x="16716855" y="141815"/>
          <a:ext cx="1659920" cy="742657"/>
        </a:xfrm>
        <a:prstGeom prst="rect">
          <a:avLst/>
        </a:prstGeom>
      </xdr:spPr>
    </xdr:pic>
    <xdr:clientData/>
  </xdr:twoCellAnchor>
  <xdr:twoCellAnchor editAs="oneCell">
    <xdr:from>
      <xdr:col>0</xdr:col>
      <xdr:colOff>455083</xdr:colOff>
      <xdr:row>0</xdr:row>
      <xdr:rowOff>0</xdr:rowOff>
    </xdr:from>
    <xdr:to>
      <xdr:col>1</xdr:col>
      <xdr:colOff>1434224</xdr:colOff>
      <xdr:row>5</xdr:row>
      <xdr:rowOff>15679</xdr:rowOff>
    </xdr:to>
    <xdr:pic>
      <xdr:nvPicPr>
        <xdr:cNvPr id="3" name="Imagen 2">
          <a:extLst>
            <a:ext uri="{FF2B5EF4-FFF2-40B4-BE49-F238E27FC236}">
              <a16:creationId xmlns:a16="http://schemas.microsoft.com/office/drawing/2014/main" id="{29A2399B-E522-483E-ABEE-21DEFE92043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455083" y="0"/>
          <a:ext cx="1864966" cy="968179"/>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0</xdr:colOff>
      <xdr:row>0</xdr:row>
      <xdr:rowOff>23404</xdr:rowOff>
    </xdr:from>
    <xdr:to>
      <xdr:col>0</xdr:col>
      <xdr:colOff>550273</xdr:colOff>
      <xdr:row>6</xdr:row>
      <xdr:rowOff>207024</xdr:rowOff>
    </xdr:to>
    <xdr:pic>
      <xdr:nvPicPr>
        <xdr:cNvPr id="2" name="Imagen 1">
          <a:extLst>
            <a:ext uri="{FF2B5EF4-FFF2-40B4-BE49-F238E27FC236}">
              <a16:creationId xmlns:a16="http://schemas.microsoft.com/office/drawing/2014/main" id="{4100944C-50E8-4C45-9702-6C12C33CAA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404"/>
          <a:ext cx="550273" cy="1555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1299120</xdr:colOff>
      <xdr:row>0</xdr:row>
      <xdr:rowOff>0</xdr:rowOff>
    </xdr:from>
    <xdr:to>
      <xdr:col>9</xdr:col>
      <xdr:colOff>63502</xdr:colOff>
      <xdr:row>5</xdr:row>
      <xdr:rowOff>96611</xdr:rowOff>
    </xdr:to>
    <xdr:pic>
      <xdr:nvPicPr>
        <xdr:cNvPr id="4" name="Imagen 3">
          <a:extLst>
            <a:ext uri="{FF2B5EF4-FFF2-40B4-BE49-F238E27FC236}">
              <a16:creationId xmlns:a16="http://schemas.microsoft.com/office/drawing/2014/main" id="{FE95664F-6165-41E0-8164-7431841403B8}"/>
            </a:ext>
            <a:ext uri="{147F2762-F138-4A5C-976F-8EAC2B608ADB}">
              <a16:predDERef xmlns:a16="http://schemas.microsoft.com/office/drawing/2014/main" pred="{A0B89BF3-84CE-4876-BF19-B99932F9989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577470" y="0"/>
          <a:ext cx="2374357" cy="1211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269875</xdr:colOff>
      <xdr:row>0</xdr:row>
      <xdr:rowOff>31750</xdr:rowOff>
    </xdr:from>
    <xdr:to>
      <xdr:col>1</xdr:col>
      <xdr:colOff>2492375</xdr:colOff>
      <xdr:row>5</xdr:row>
      <xdr:rowOff>74289</xdr:rowOff>
    </xdr:to>
    <xdr:pic>
      <xdr:nvPicPr>
        <xdr:cNvPr id="5" name="Imagen 4">
          <a:extLst>
            <a:ext uri="{FF2B5EF4-FFF2-40B4-BE49-F238E27FC236}">
              <a16:creationId xmlns:a16="http://schemas.microsoft.com/office/drawing/2014/main" id="{E82FE227-BB67-4AD6-939D-2806E25B3084}"/>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1051"/>
        <a:stretch>
          <a:fillRect/>
        </a:stretch>
      </xdr:blipFill>
      <xdr:spPr>
        <a:xfrm>
          <a:off x="1031875" y="31750"/>
          <a:ext cx="2222500" cy="1153789"/>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32731</xdr:colOff>
      <xdr:row>0</xdr:row>
      <xdr:rowOff>0</xdr:rowOff>
    </xdr:from>
    <xdr:to>
      <xdr:col>0</xdr:col>
      <xdr:colOff>441217</xdr:colOff>
      <xdr:row>5</xdr:row>
      <xdr:rowOff>229068</xdr:rowOff>
    </xdr:to>
    <xdr:pic>
      <xdr:nvPicPr>
        <xdr:cNvPr id="2" name="Imagen 1">
          <a:extLst>
            <a:ext uri="{FF2B5EF4-FFF2-40B4-BE49-F238E27FC236}">
              <a16:creationId xmlns:a16="http://schemas.microsoft.com/office/drawing/2014/main" id="{AF4FD5BC-61B7-4DAD-896C-48715D8509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731" y="0"/>
          <a:ext cx="408486" cy="1562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720610</xdr:colOff>
      <xdr:row>0</xdr:row>
      <xdr:rowOff>0</xdr:rowOff>
    </xdr:from>
    <xdr:to>
      <xdr:col>6</xdr:col>
      <xdr:colOff>977047</xdr:colOff>
      <xdr:row>4</xdr:row>
      <xdr:rowOff>106136</xdr:rowOff>
    </xdr:to>
    <xdr:pic>
      <xdr:nvPicPr>
        <xdr:cNvPr id="4" name="Imagen 3">
          <a:extLst>
            <a:ext uri="{FF2B5EF4-FFF2-40B4-BE49-F238E27FC236}">
              <a16:creationId xmlns:a16="http://schemas.microsoft.com/office/drawing/2014/main" id="{D1B9D7DE-6A91-4A35-A3B3-856EC1BB957B}"/>
            </a:ext>
            <a:ext uri="{147F2762-F138-4A5C-976F-8EAC2B608ADB}">
              <a16:predDERef xmlns:a16="http://schemas.microsoft.com/office/drawing/2014/main" pred="{C30CBA88-A264-48FE-91E1-348262E0A87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69635" y="0"/>
          <a:ext cx="2437661" cy="11729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502226</xdr:colOff>
      <xdr:row>0</xdr:row>
      <xdr:rowOff>121227</xdr:rowOff>
    </xdr:from>
    <xdr:to>
      <xdr:col>1</xdr:col>
      <xdr:colOff>2258219</xdr:colOff>
      <xdr:row>5</xdr:row>
      <xdr:rowOff>138545</xdr:rowOff>
    </xdr:to>
    <xdr:pic>
      <xdr:nvPicPr>
        <xdr:cNvPr id="5" name="Imagen 4">
          <a:extLst>
            <a:ext uri="{FF2B5EF4-FFF2-40B4-BE49-F238E27FC236}">
              <a16:creationId xmlns:a16="http://schemas.microsoft.com/office/drawing/2014/main" id="{B5AF27FC-738A-4001-8110-7F6FE85A66D4}"/>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1051"/>
        <a:stretch>
          <a:fillRect/>
        </a:stretch>
      </xdr:blipFill>
      <xdr:spPr>
        <a:xfrm>
          <a:off x="502226" y="121227"/>
          <a:ext cx="2535311" cy="131618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19051</xdr:colOff>
      <xdr:row>12</xdr:row>
      <xdr:rowOff>28574</xdr:rowOff>
    </xdr:from>
    <xdr:to>
      <xdr:col>11</xdr:col>
      <xdr:colOff>9526</xdr:colOff>
      <xdr:row>32</xdr:row>
      <xdr:rowOff>400525</xdr:rowOff>
    </xdr:to>
    <xdr:graphicFrame macro="">
      <xdr:nvGraphicFramePr>
        <xdr:cNvPr id="2" name="Gráfico 1">
          <a:extLst>
            <a:ext uri="{FF2B5EF4-FFF2-40B4-BE49-F238E27FC236}">
              <a16:creationId xmlns:a16="http://schemas.microsoft.com/office/drawing/2014/main" id="{E50408F4-E375-4C71-B755-E6533C720F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15876</xdr:rowOff>
    </xdr:from>
    <xdr:ext cx="222250" cy="1000124"/>
    <xdr:pic>
      <xdr:nvPicPr>
        <xdr:cNvPr id="6" name="Imagen 5">
          <a:extLst>
            <a:ext uri="{FF2B5EF4-FFF2-40B4-BE49-F238E27FC236}">
              <a16:creationId xmlns:a16="http://schemas.microsoft.com/office/drawing/2014/main" id="{34BDA73E-2F90-427A-BF99-6193A90CBFA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876"/>
          <a:ext cx="222250" cy="1000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9</xdr:col>
      <xdr:colOff>319576</xdr:colOff>
      <xdr:row>0</xdr:row>
      <xdr:rowOff>33581</xdr:rowOff>
    </xdr:from>
    <xdr:ext cx="1513311" cy="642694"/>
    <xdr:pic>
      <xdr:nvPicPr>
        <xdr:cNvPr id="7" name="Imagen 6">
          <a:extLst>
            <a:ext uri="{FF2B5EF4-FFF2-40B4-BE49-F238E27FC236}">
              <a16:creationId xmlns:a16="http://schemas.microsoft.com/office/drawing/2014/main" id="{F5D8E952-59F0-46D6-AEED-1E146EEFB47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177576" y="33581"/>
          <a:ext cx="1513311" cy="642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475934</xdr:colOff>
      <xdr:row>0</xdr:row>
      <xdr:rowOff>0</xdr:rowOff>
    </xdr:from>
    <xdr:to>
      <xdr:col>2</xdr:col>
      <xdr:colOff>304800</xdr:colOff>
      <xdr:row>3</xdr:row>
      <xdr:rowOff>225596</xdr:rowOff>
    </xdr:to>
    <xdr:pic>
      <xdr:nvPicPr>
        <xdr:cNvPr id="8" name="Picture 4">
          <a:extLst>
            <a:ext uri="{FF2B5EF4-FFF2-40B4-BE49-F238E27FC236}">
              <a16:creationId xmlns:a16="http://schemas.microsoft.com/office/drawing/2014/main" id="{8C9F8528-AE11-4CA6-95CC-4257231A519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75934" y="0"/>
          <a:ext cx="1352866" cy="892346"/>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xdr:from>
      <xdr:col>5</xdr:col>
      <xdr:colOff>177636</xdr:colOff>
      <xdr:row>3</xdr:row>
      <xdr:rowOff>81110</xdr:rowOff>
    </xdr:from>
    <xdr:to>
      <xdr:col>20</xdr:col>
      <xdr:colOff>689042</xdr:colOff>
      <xdr:row>47</xdr:row>
      <xdr:rowOff>30399</xdr:rowOff>
    </xdr:to>
    <mc:AlternateContent xmlns:mc="http://schemas.openxmlformats.org/markup-compatibility/2006">
      <mc:Choice xmlns:cx4="http://schemas.microsoft.com/office/drawing/2016/5/10/chartex" Requires="cx4">
        <xdr:graphicFrame macro="">
          <xdr:nvGraphicFramePr>
            <xdr:cNvPr id="2" name="Gráfico 4">
              <a:extLst>
                <a:ext uri="{FF2B5EF4-FFF2-40B4-BE49-F238E27FC236}">
                  <a16:creationId xmlns:a16="http://schemas.microsoft.com/office/drawing/2014/main" id="{FA05E761-DE07-4882-92C0-010097238E1A}"/>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4663911" y="652610"/>
              <a:ext cx="11941406" cy="8331289"/>
            </a:xfrm>
            <a:prstGeom prst="rect">
              <a:avLst/>
            </a:prstGeom>
            <a:solidFill>
              <a:prstClr val="white"/>
            </a:solidFill>
            <a:ln w="1">
              <a:solidFill>
                <a:prstClr val="green"/>
              </a:solidFill>
            </a:ln>
          </xdr:spPr>
          <xdr:txBody>
            <a:bodyPr vertOverflow="clip" horzOverflow="clip"/>
            <a:lstStyle/>
            <a:p>
              <a:r>
                <a:rPr lang="es-DO" sz="1100"/>
                <a:t>Este gráfico no está disponible en su versión de Excel.
Si edita esta forma o guarda el libro en un formato de archivo diferente, el gráfico no se podrá utilizar.</a:t>
              </a:r>
            </a:p>
          </xdr:txBody>
        </xdr:sp>
      </mc:Fallback>
    </mc:AlternateContent>
    <xdr:clientData/>
  </xdr:twoCellAnchor>
  <xdr:twoCellAnchor>
    <xdr:from>
      <xdr:col>7</xdr:col>
      <xdr:colOff>405329</xdr:colOff>
      <xdr:row>8</xdr:row>
      <xdr:rowOff>62873</xdr:rowOff>
    </xdr:from>
    <xdr:to>
      <xdr:col>8</xdr:col>
      <xdr:colOff>584979</xdr:colOff>
      <xdr:row>9</xdr:row>
      <xdr:rowOff>49539</xdr:rowOff>
    </xdr:to>
    <xdr:sp macro="" textlink="">
      <xdr:nvSpPr>
        <xdr:cNvPr id="3" name="CuadroTexto 2">
          <a:extLst>
            <a:ext uri="{FF2B5EF4-FFF2-40B4-BE49-F238E27FC236}">
              <a16:creationId xmlns:a16="http://schemas.microsoft.com/office/drawing/2014/main" id="{BFC60AD5-445F-4F3A-A158-22582212D66F}"/>
            </a:ext>
          </a:extLst>
        </xdr:cNvPr>
        <xdr:cNvSpPr txBox="1"/>
      </xdr:nvSpPr>
      <xdr:spPr>
        <a:xfrm>
          <a:off x="6411794" y="1596398"/>
          <a:ext cx="937840" cy="1733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00" b="1">
              <a:solidFill>
                <a:sysClr val="windowText" lastClr="000000"/>
              </a:solidFill>
              <a:latin typeface="Avenir Next LT Pro" panose="020B0504020202020204" pitchFamily="34" charset="0"/>
              <a:cs typeface="Times New Roman" panose="02020603050405020304" pitchFamily="18" charset="0"/>
            </a:rPr>
            <a:t>Monte Cristi</a:t>
          </a:r>
        </a:p>
      </xdr:txBody>
    </xdr:sp>
    <xdr:clientData/>
  </xdr:twoCellAnchor>
  <xdr:twoCellAnchor>
    <xdr:from>
      <xdr:col>6</xdr:col>
      <xdr:colOff>751210</xdr:colOff>
      <xdr:row>12</xdr:row>
      <xdr:rowOff>143380</xdr:rowOff>
    </xdr:from>
    <xdr:to>
      <xdr:col>7</xdr:col>
      <xdr:colOff>704189</xdr:colOff>
      <xdr:row>13</xdr:row>
      <xdr:rowOff>184790</xdr:rowOff>
    </xdr:to>
    <xdr:sp macro="" textlink="">
      <xdr:nvSpPr>
        <xdr:cNvPr id="4" name="CuadroTexto 3">
          <a:extLst>
            <a:ext uri="{FF2B5EF4-FFF2-40B4-BE49-F238E27FC236}">
              <a16:creationId xmlns:a16="http://schemas.microsoft.com/office/drawing/2014/main" id="{496C37E7-1566-4210-969B-AB9D9E4CF19F}"/>
            </a:ext>
          </a:extLst>
        </xdr:cNvPr>
        <xdr:cNvSpPr txBox="1"/>
      </xdr:nvSpPr>
      <xdr:spPr>
        <a:xfrm>
          <a:off x="5995675" y="2438905"/>
          <a:ext cx="716884" cy="2319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00" b="1">
              <a:solidFill>
                <a:sysClr val="windowText" lastClr="000000"/>
              </a:solidFill>
              <a:latin typeface="Avenir Next LT Pro" panose="020B0504020202020204" pitchFamily="34" charset="0"/>
              <a:cs typeface="Times New Roman" panose="02020603050405020304" pitchFamily="18" charset="0"/>
            </a:rPr>
            <a:t>Dajabón</a:t>
          </a:r>
        </a:p>
      </xdr:txBody>
    </xdr:sp>
    <xdr:clientData/>
  </xdr:twoCellAnchor>
  <xdr:twoCellAnchor>
    <xdr:from>
      <xdr:col>9</xdr:col>
      <xdr:colOff>567263</xdr:colOff>
      <xdr:row>15</xdr:row>
      <xdr:rowOff>140444</xdr:rowOff>
    </xdr:from>
    <xdr:to>
      <xdr:col>10</xdr:col>
      <xdr:colOff>452631</xdr:colOff>
      <xdr:row>18</xdr:row>
      <xdr:rowOff>75356</xdr:rowOff>
    </xdr:to>
    <xdr:sp macro="" textlink="">
      <xdr:nvSpPr>
        <xdr:cNvPr id="5" name="CuadroTexto 4">
          <a:extLst>
            <a:ext uri="{FF2B5EF4-FFF2-40B4-BE49-F238E27FC236}">
              <a16:creationId xmlns:a16="http://schemas.microsoft.com/office/drawing/2014/main" id="{41932CFA-60BD-4A9A-8555-E88D969F8A5F}"/>
            </a:ext>
          </a:extLst>
        </xdr:cNvPr>
        <xdr:cNvSpPr txBox="1"/>
      </xdr:nvSpPr>
      <xdr:spPr>
        <a:xfrm>
          <a:off x="8095823" y="3007469"/>
          <a:ext cx="647368" cy="5045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DO" sz="800" b="1">
              <a:solidFill>
                <a:sysClr val="windowText" lastClr="000000"/>
              </a:solidFill>
              <a:latin typeface="Avenir Next LT Pro" panose="020B0504020202020204" pitchFamily="34" charset="0"/>
              <a:cs typeface="Times New Roman" panose="02020603050405020304" pitchFamily="18" charset="0"/>
            </a:rPr>
            <a:t>Santiago</a:t>
          </a:r>
        </a:p>
        <a:p>
          <a:pPr algn="ctr"/>
          <a:r>
            <a:rPr lang="es-DO" sz="800" b="1">
              <a:solidFill>
                <a:sysClr val="windowText" lastClr="000000"/>
              </a:solidFill>
              <a:latin typeface="Avenir Next LT Pro" panose="020B0504020202020204" pitchFamily="34" charset="0"/>
              <a:cs typeface="Times New Roman" panose="02020603050405020304" pitchFamily="18" charset="0"/>
            </a:rPr>
            <a:t>0.0</a:t>
          </a:r>
        </a:p>
      </xdr:txBody>
    </xdr:sp>
    <xdr:clientData/>
  </xdr:twoCellAnchor>
  <xdr:twoCellAnchor>
    <xdr:from>
      <xdr:col>8</xdr:col>
      <xdr:colOff>127650</xdr:colOff>
      <xdr:row>13</xdr:row>
      <xdr:rowOff>121489</xdr:rowOff>
    </xdr:from>
    <xdr:to>
      <xdr:col>9</xdr:col>
      <xdr:colOff>201141</xdr:colOff>
      <xdr:row>17</xdr:row>
      <xdr:rowOff>12391</xdr:rowOff>
    </xdr:to>
    <xdr:sp macro="" textlink="">
      <xdr:nvSpPr>
        <xdr:cNvPr id="6" name="CuadroTexto 5">
          <a:extLst>
            <a:ext uri="{FF2B5EF4-FFF2-40B4-BE49-F238E27FC236}">
              <a16:creationId xmlns:a16="http://schemas.microsoft.com/office/drawing/2014/main" id="{E362727C-FE62-4A75-ACF7-F6804BF90A5B}"/>
            </a:ext>
          </a:extLst>
        </xdr:cNvPr>
        <xdr:cNvSpPr txBox="1"/>
      </xdr:nvSpPr>
      <xdr:spPr>
        <a:xfrm>
          <a:off x="6892305" y="2603704"/>
          <a:ext cx="835491" cy="6529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DO" sz="800" b="1">
              <a:solidFill>
                <a:sysClr val="windowText" lastClr="000000"/>
              </a:solidFill>
              <a:latin typeface="Avenir Next LT Pro" panose="020B0504020202020204" pitchFamily="34" charset="0"/>
              <a:cs typeface="Times New Roman" panose="02020603050405020304" pitchFamily="18" charset="0"/>
            </a:rPr>
            <a:t>Santiago Rodríguez</a:t>
          </a:r>
        </a:p>
        <a:p>
          <a:pPr algn="ctr"/>
          <a:r>
            <a:rPr lang="es-DO" sz="800" b="1">
              <a:solidFill>
                <a:sysClr val="windowText" lastClr="000000"/>
              </a:solidFill>
              <a:latin typeface="Avenir Next LT Pro" panose="020B0504020202020204" pitchFamily="34" charset="0"/>
              <a:cs typeface="Times New Roman" panose="02020603050405020304" pitchFamily="18" charset="0"/>
            </a:rPr>
            <a:t>0.0 </a:t>
          </a:r>
        </a:p>
      </xdr:txBody>
    </xdr:sp>
    <xdr:clientData/>
  </xdr:twoCellAnchor>
  <xdr:twoCellAnchor>
    <xdr:from>
      <xdr:col>9</xdr:col>
      <xdr:colOff>220165</xdr:colOff>
      <xdr:row>10</xdr:row>
      <xdr:rowOff>74414</xdr:rowOff>
    </xdr:from>
    <xdr:to>
      <xdr:col>10</xdr:col>
      <xdr:colOff>144488</xdr:colOff>
      <xdr:row>11</xdr:row>
      <xdr:rowOff>138259</xdr:rowOff>
    </xdr:to>
    <xdr:sp macro="" textlink="">
      <xdr:nvSpPr>
        <xdr:cNvPr id="7" name="CuadroTexto 6">
          <a:extLst>
            <a:ext uri="{FF2B5EF4-FFF2-40B4-BE49-F238E27FC236}">
              <a16:creationId xmlns:a16="http://schemas.microsoft.com/office/drawing/2014/main" id="{45FB1894-0CAF-4D34-940D-52673E392510}"/>
            </a:ext>
          </a:extLst>
        </xdr:cNvPr>
        <xdr:cNvSpPr txBox="1"/>
      </xdr:nvSpPr>
      <xdr:spPr>
        <a:xfrm>
          <a:off x="7750630" y="1987034"/>
          <a:ext cx="686323" cy="25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00" b="1">
              <a:solidFill>
                <a:sysClr val="windowText" lastClr="000000"/>
              </a:solidFill>
              <a:latin typeface="Avenir Next LT Pro" panose="020B0504020202020204" pitchFamily="34" charset="0"/>
              <a:cs typeface="Times New Roman" panose="02020603050405020304" pitchFamily="18" charset="0"/>
            </a:rPr>
            <a:t>Valverde</a:t>
          </a:r>
        </a:p>
      </xdr:txBody>
    </xdr:sp>
    <xdr:clientData/>
  </xdr:twoCellAnchor>
  <xdr:twoCellAnchor>
    <xdr:from>
      <xdr:col>9</xdr:col>
      <xdr:colOff>714766</xdr:colOff>
      <xdr:row>7</xdr:row>
      <xdr:rowOff>160708</xdr:rowOff>
    </xdr:from>
    <xdr:to>
      <xdr:col>11</xdr:col>
      <xdr:colOff>188703</xdr:colOff>
      <xdr:row>9</xdr:row>
      <xdr:rowOff>48645</xdr:rowOff>
    </xdr:to>
    <xdr:sp macro="" textlink="">
      <xdr:nvSpPr>
        <xdr:cNvPr id="8" name="CuadroTexto 7">
          <a:extLst>
            <a:ext uri="{FF2B5EF4-FFF2-40B4-BE49-F238E27FC236}">
              <a16:creationId xmlns:a16="http://schemas.microsoft.com/office/drawing/2014/main" id="{5BE90E20-9F4F-4D53-9984-A52A7AB6A212}"/>
            </a:ext>
          </a:extLst>
        </xdr:cNvPr>
        <xdr:cNvSpPr txBox="1"/>
      </xdr:nvSpPr>
      <xdr:spPr>
        <a:xfrm>
          <a:off x="8245231" y="1499923"/>
          <a:ext cx="996032" cy="268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00" b="1">
              <a:solidFill>
                <a:sysClr val="windowText" lastClr="000000"/>
              </a:solidFill>
              <a:latin typeface="Avenir Next LT Pro" panose="020B0504020202020204" pitchFamily="34" charset="0"/>
              <a:cs typeface="Times New Roman" panose="02020603050405020304" pitchFamily="18" charset="0"/>
            </a:rPr>
            <a:t>Puerto</a:t>
          </a:r>
          <a:r>
            <a:rPr lang="es-DO" sz="800" b="1" baseline="0">
              <a:solidFill>
                <a:sysClr val="windowText" lastClr="000000"/>
              </a:solidFill>
              <a:latin typeface="Avenir Next LT Pro" panose="020B0504020202020204" pitchFamily="34" charset="0"/>
              <a:cs typeface="Times New Roman" panose="02020603050405020304" pitchFamily="18" charset="0"/>
            </a:rPr>
            <a:t> Plata</a:t>
          </a:r>
          <a:endParaRPr lang="es-DO" sz="800" b="1">
            <a:solidFill>
              <a:sysClr val="windowText" lastClr="000000"/>
            </a:solidFill>
            <a:latin typeface="Avenir Next LT Pro" panose="020B0504020202020204" pitchFamily="34" charset="0"/>
            <a:cs typeface="Times New Roman" panose="02020603050405020304" pitchFamily="18" charset="0"/>
          </a:endParaRPr>
        </a:p>
      </xdr:txBody>
    </xdr:sp>
    <xdr:clientData/>
  </xdr:twoCellAnchor>
  <xdr:twoCellAnchor>
    <xdr:from>
      <xdr:col>8</xdr:col>
      <xdr:colOff>121790</xdr:colOff>
      <xdr:row>22</xdr:row>
      <xdr:rowOff>11821</xdr:rowOff>
    </xdr:from>
    <xdr:to>
      <xdr:col>9</xdr:col>
      <xdr:colOff>197766</xdr:colOff>
      <xdr:row>23</xdr:row>
      <xdr:rowOff>104189</xdr:rowOff>
    </xdr:to>
    <xdr:sp macro="" textlink="">
      <xdr:nvSpPr>
        <xdr:cNvPr id="9" name="CuadroTexto 8">
          <a:extLst>
            <a:ext uri="{FF2B5EF4-FFF2-40B4-BE49-F238E27FC236}">
              <a16:creationId xmlns:a16="http://schemas.microsoft.com/office/drawing/2014/main" id="{7D306456-DFF4-4386-96D2-BF99C74C2926}"/>
            </a:ext>
          </a:extLst>
        </xdr:cNvPr>
        <xdr:cNvSpPr txBox="1"/>
      </xdr:nvSpPr>
      <xdr:spPr>
        <a:xfrm>
          <a:off x="6886445" y="4208536"/>
          <a:ext cx="837976" cy="286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00" b="1">
              <a:solidFill>
                <a:sysClr val="windowText" lastClr="000000"/>
              </a:solidFill>
              <a:latin typeface="Avenir Next LT Pro" panose="020B0504020202020204" pitchFamily="34" charset="0"/>
              <a:cs typeface="Times New Roman" panose="02020603050405020304" pitchFamily="18" charset="0"/>
            </a:rPr>
            <a:t>San</a:t>
          </a:r>
          <a:r>
            <a:rPr lang="es-DO" sz="800" b="1" baseline="0">
              <a:solidFill>
                <a:sysClr val="windowText" lastClr="000000"/>
              </a:solidFill>
              <a:latin typeface="Avenir Next LT Pro" panose="020B0504020202020204" pitchFamily="34" charset="0"/>
              <a:cs typeface="Times New Roman" panose="02020603050405020304" pitchFamily="18" charset="0"/>
            </a:rPr>
            <a:t> Juan</a:t>
          </a:r>
          <a:endParaRPr lang="es-DO" sz="800" b="1">
            <a:solidFill>
              <a:sysClr val="windowText" lastClr="000000"/>
            </a:solidFill>
            <a:latin typeface="Avenir Next LT Pro" panose="020B0504020202020204" pitchFamily="34" charset="0"/>
            <a:cs typeface="Times New Roman" panose="02020603050405020304" pitchFamily="18" charset="0"/>
          </a:endParaRPr>
        </a:p>
      </xdr:txBody>
    </xdr:sp>
    <xdr:clientData/>
  </xdr:twoCellAnchor>
  <xdr:twoCellAnchor>
    <xdr:from>
      <xdr:col>6</xdr:col>
      <xdr:colOff>666750</xdr:colOff>
      <xdr:row>19</xdr:row>
      <xdr:rowOff>137965</xdr:rowOff>
    </xdr:from>
    <xdr:to>
      <xdr:col>7</xdr:col>
      <xdr:colOff>721027</xdr:colOff>
      <xdr:row>21</xdr:row>
      <xdr:rowOff>24645</xdr:rowOff>
    </xdr:to>
    <xdr:sp macro="" textlink="">
      <xdr:nvSpPr>
        <xdr:cNvPr id="10" name="CuadroTexto 9">
          <a:extLst>
            <a:ext uri="{FF2B5EF4-FFF2-40B4-BE49-F238E27FC236}">
              <a16:creationId xmlns:a16="http://schemas.microsoft.com/office/drawing/2014/main" id="{E2E3A869-7685-4E05-A4D9-EDCD9FDDEAC7}"/>
            </a:ext>
          </a:extLst>
        </xdr:cNvPr>
        <xdr:cNvSpPr txBox="1"/>
      </xdr:nvSpPr>
      <xdr:spPr>
        <a:xfrm>
          <a:off x="5913120" y="3768895"/>
          <a:ext cx="812467" cy="265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00" b="1">
              <a:solidFill>
                <a:sysClr val="windowText" lastClr="000000"/>
              </a:solidFill>
              <a:latin typeface="Avenir Next LT Pro" panose="020B0504020202020204" pitchFamily="34" charset="0"/>
              <a:cs typeface="Times New Roman" panose="02020603050405020304" pitchFamily="18" charset="0"/>
            </a:rPr>
            <a:t>Elías</a:t>
          </a:r>
          <a:r>
            <a:rPr lang="es-DO" sz="800" b="1" baseline="0">
              <a:solidFill>
                <a:sysClr val="windowText" lastClr="000000"/>
              </a:solidFill>
              <a:latin typeface="Avenir Next LT Pro" panose="020B0504020202020204" pitchFamily="34" charset="0"/>
              <a:cs typeface="Times New Roman" panose="02020603050405020304" pitchFamily="18" charset="0"/>
            </a:rPr>
            <a:t> Piña</a:t>
          </a:r>
          <a:endParaRPr lang="es-DO" sz="800" b="1">
            <a:solidFill>
              <a:sysClr val="windowText" lastClr="000000"/>
            </a:solidFill>
            <a:latin typeface="Avenir Next LT Pro" panose="020B0504020202020204" pitchFamily="34" charset="0"/>
            <a:cs typeface="Times New Roman" panose="02020603050405020304" pitchFamily="18" charset="0"/>
          </a:endParaRPr>
        </a:p>
      </xdr:txBody>
    </xdr:sp>
    <xdr:clientData/>
  </xdr:twoCellAnchor>
  <xdr:twoCellAnchor>
    <xdr:from>
      <xdr:col>10</xdr:col>
      <xdr:colOff>463911</xdr:colOff>
      <xdr:row>19</xdr:row>
      <xdr:rowOff>169488</xdr:rowOff>
    </xdr:from>
    <xdr:to>
      <xdr:col>11</xdr:col>
      <xdr:colOff>520093</xdr:colOff>
      <xdr:row>22</xdr:row>
      <xdr:rowOff>59341</xdr:rowOff>
    </xdr:to>
    <xdr:sp macro="" textlink="">
      <xdr:nvSpPr>
        <xdr:cNvPr id="11" name="CuadroTexto 10">
          <a:extLst>
            <a:ext uri="{FF2B5EF4-FFF2-40B4-BE49-F238E27FC236}">
              <a16:creationId xmlns:a16="http://schemas.microsoft.com/office/drawing/2014/main" id="{3E913DFA-F878-4123-9D11-D6FBA3F8C052}"/>
            </a:ext>
          </a:extLst>
        </xdr:cNvPr>
        <xdr:cNvSpPr txBox="1"/>
      </xdr:nvSpPr>
      <xdr:spPr>
        <a:xfrm>
          <a:off x="8752566" y="3800418"/>
          <a:ext cx="821992" cy="461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DO" sz="800" b="1">
              <a:solidFill>
                <a:sysClr val="windowText" lastClr="000000"/>
              </a:solidFill>
              <a:latin typeface="Avenir Next LT Pro" panose="020B0504020202020204" pitchFamily="34" charset="0"/>
              <a:cs typeface="Times New Roman" panose="02020603050405020304" pitchFamily="18" charset="0"/>
            </a:rPr>
            <a:t>La</a:t>
          </a:r>
          <a:r>
            <a:rPr lang="es-DO" sz="800" b="1" baseline="0">
              <a:solidFill>
                <a:sysClr val="windowText" lastClr="000000"/>
              </a:solidFill>
              <a:latin typeface="Avenir Next LT Pro" panose="020B0504020202020204" pitchFamily="34" charset="0"/>
              <a:cs typeface="Times New Roman" panose="02020603050405020304" pitchFamily="18" charset="0"/>
            </a:rPr>
            <a:t> Vega</a:t>
          </a:r>
        </a:p>
        <a:p>
          <a:pPr algn="ctr"/>
          <a:r>
            <a:rPr lang="es-DO" sz="800" b="1" baseline="0">
              <a:solidFill>
                <a:sysClr val="windowText" lastClr="000000"/>
              </a:solidFill>
              <a:latin typeface="Avenir Next LT Pro" panose="020B0504020202020204" pitchFamily="34" charset="0"/>
              <a:cs typeface="Times New Roman" panose="02020603050405020304" pitchFamily="18" charset="0"/>
            </a:rPr>
            <a:t>0.0</a:t>
          </a:r>
          <a:endParaRPr lang="es-DO" sz="800" b="1">
            <a:solidFill>
              <a:sysClr val="windowText" lastClr="000000"/>
            </a:solidFill>
            <a:latin typeface="Avenir Next LT Pro" panose="020B0504020202020204" pitchFamily="34" charset="0"/>
            <a:cs typeface="Times New Roman" panose="02020603050405020304" pitchFamily="18" charset="0"/>
          </a:endParaRPr>
        </a:p>
      </xdr:txBody>
    </xdr:sp>
    <xdr:clientData/>
  </xdr:twoCellAnchor>
  <xdr:twoCellAnchor>
    <xdr:from>
      <xdr:col>11</xdr:col>
      <xdr:colOff>636003</xdr:colOff>
      <xdr:row>10</xdr:row>
      <xdr:rowOff>128116</xdr:rowOff>
    </xdr:from>
    <xdr:to>
      <xdr:col>12</xdr:col>
      <xdr:colOff>686470</xdr:colOff>
      <xdr:row>12</xdr:row>
      <xdr:rowOff>29213</xdr:rowOff>
    </xdr:to>
    <xdr:sp macro="" textlink="">
      <xdr:nvSpPr>
        <xdr:cNvPr id="12" name="CuadroTexto 11">
          <a:extLst>
            <a:ext uri="{FF2B5EF4-FFF2-40B4-BE49-F238E27FC236}">
              <a16:creationId xmlns:a16="http://schemas.microsoft.com/office/drawing/2014/main" id="{1A304186-9779-460C-B3EF-A61069DAB880}"/>
            </a:ext>
          </a:extLst>
        </xdr:cNvPr>
        <xdr:cNvSpPr txBox="1"/>
      </xdr:nvSpPr>
      <xdr:spPr>
        <a:xfrm>
          <a:off x="9690468" y="2038831"/>
          <a:ext cx="810562" cy="2859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00" b="1">
              <a:solidFill>
                <a:sysClr val="windowText" lastClr="000000"/>
              </a:solidFill>
              <a:latin typeface="Avenir Next LT Pro" panose="020B0504020202020204" pitchFamily="34" charset="0"/>
              <a:cs typeface="Times New Roman" panose="02020603050405020304" pitchFamily="18" charset="0"/>
            </a:rPr>
            <a:t>Espaillat</a:t>
          </a:r>
        </a:p>
      </xdr:txBody>
    </xdr:sp>
    <xdr:clientData/>
  </xdr:twoCellAnchor>
  <xdr:twoCellAnchor>
    <xdr:from>
      <xdr:col>11</xdr:col>
      <xdr:colOff>365387</xdr:colOff>
      <xdr:row>13</xdr:row>
      <xdr:rowOff>77145</xdr:rowOff>
    </xdr:from>
    <xdr:to>
      <xdr:col>12</xdr:col>
      <xdr:colOff>520354</xdr:colOff>
      <xdr:row>16</xdr:row>
      <xdr:rowOff>34038</xdr:rowOff>
    </xdr:to>
    <xdr:sp macro="" textlink="">
      <xdr:nvSpPr>
        <xdr:cNvPr id="13" name="CuadroTexto 12">
          <a:extLst>
            <a:ext uri="{FF2B5EF4-FFF2-40B4-BE49-F238E27FC236}">
              <a16:creationId xmlns:a16="http://schemas.microsoft.com/office/drawing/2014/main" id="{CA45BEF5-73A5-4707-AD32-071BFC8002BA}"/>
            </a:ext>
          </a:extLst>
        </xdr:cNvPr>
        <xdr:cNvSpPr txBox="1"/>
      </xdr:nvSpPr>
      <xdr:spPr>
        <a:xfrm>
          <a:off x="9421757" y="2561265"/>
          <a:ext cx="915062" cy="528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DO" sz="800" b="1">
              <a:solidFill>
                <a:sysClr val="windowText" lastClr="000000"/>
              </a:solidFill>
              <a:latin typeface="Avenir Next LT Pro" panose="020B0504020202020204" pitchFamily="34" charset="0"/>
              <a:cs typeface="Times New Roman" panose="02020603050405020304" pitchFamily="18" charset="0"/>
            </a:rPr>
            <a:t>Hermanas</a:t>
          </a:r>
          <a:r>
            <a:rPr lang="es-DO" sz="800" b="1" baseline="0">
              <a:solidFill>
                <a:sysClr val="windowText" lastClr="000000"/>
              </a:solidFill>
              <a:latin typeface="Avenir Next LT Pro" panose="020B0504020202020204" pitchFamily="34" charset="0"/>
              <a:cs typeface="Times New Roman" panose="02020603050405020304" pitchFamily="18" charset="0"/>
            </a:rPr>
            <a:t> Mirabal</a:t>
          </a:r>
        </a:p>
        <a:p>
          <a:pPr algn="ctr"/>
          <a:r>
            <a:rPr lang="es-DO" sz="800" b="1" baseline="0">
              <a:solidFill>
                <a:sysClr val="windowText" lastClr="000000"/>
              </a:solidFill>
              <a:latin typeface="Avenir Next LT Pro" panose="020B0504020202020204" pitchFamily="34" charset="0"/>
              <a:cs typeface="Times New Roman" panose="02020603050405020304" pitchFamily="18" charset="0"/>
            </a:rPr>
            <a:t>0.0</a:t>
          </a:r>
          <a:endParaRPr lang="es-DO" sz="800" b="1">
            <a:solidFill>
              <a:sysClr val="windowText" lastClr="000000"/>
            </a:solidFill>
            <a:latin typeface="Avenir Next LT Pro" panose="020B0504020202020204" pitchFamily="34" charset="0"/>
            <a:cs typeface="Times New Roman" panose="02020603050405020304" pitchFamily="18" charset="0"/>
          </a:endParaRPr>
        </a:p>
      </xdr:txBody>
    </xdr:sp>
    <xdr:clientData/>
  </xdr:twoCellAnchor>
  <xdr:twoCellAnchor>
    <xdr:from>
      <xdr:col>6</xdr:col>
      <xdr:colOff>117450</xdr:colOff>
      <xdr:row>29</xdr:row>
      <xdr:rowOff>61819</xdr:rowOff>
    </xdr:from>
    <xdr:to>
      <xdr:col>7</xdr:col>
      <xdr:colOff>389006</xdr:colOff>
      <xdr:row>30</xdr:row>
      <xdr:rowOff>106477</xdr:rowOff>
    </xdr:to>
    <xdr:sp macro="" textlink="">
      <xdr:nvSpPr>
        <xdr:cNvPr id="14" name="CuadroTexto 13">
          <a:extLst>
            <a:ext uri="{FF2B5EF4-FFF2-40B4-BE49-F238E27FC236}">
              <a16:creationId xmlns:a16="http://schemas.microsoft.com/office/drawing/2014/main" id="{4175BDB3-6483-4F40-916E-75AA07FA694A}"/>
            </a:ext>
          </a:extLst>
        </xdr:cNvPr>
        <xdr:cNvSpPr txBox="1"/>
      </xdr:nvSpPr>
      <xdr:spPr>
        <a:xfrm>
          <a:off x="5360010" y="5597749"/>
          <a:ext cx="1031651" cy="2332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00" b="1">
              <a:solidFill>
                <a:schemeClr val="bg1"/>
              </a:solidFill>
              <a:latin typeface="Avenir Next LT Pro" panose="020B0504020202020204" pitchFamily="34" charset="0"/>
              <a:cs typeface="Times New Roman" panose="02020603050405020304" pitchFamily="18" charset="0"/>
            </a:rPr>
            <a:t>Independencia</a:t>
          </a:r>
        </a:p>
      </xdr:txBody>
    </xdr:sp>
    <xdr:clientData/>
  </xdr:twoCellAnchor>
  <xdr:twoCellAnchor>
    <xdr:from>
      <xdr:col>7</xdr:col>
      <xdr:colOff>639528</xdr:colOff>
      <xdr:row>27</xdr:row>
      <xdr:rowOff>181150</xdr:rowOff>
    </xdr:from>
    <xdr:to>
      <xdr:col>9</xdr:col>
      <xdr:colOff>9552</xdr:colOff>
      <xdr:row>29</xdr:row>
      <xdr:rowOff>64614</xdr:rowOff>
    </xdr:to>
    <xdr:sp macro="" textlink="">
      <xdr:nvSpPr>
        <xdr:cNvPr id="15" name="CuadroTexto 14">
          <a:extLst>
            <a:ext uri="{FF2B5EF4-FFF2-40B4-BE49-F238E27FC236}">
              <a16:creationId xmlns:a16="http://schemas.microsoft.com/office/drawing/2014/main" id="{27769E91-4B3E-4D44-930E-00C7B8FA7893}"/>
            </a:ext>
          </a:extLst>
        </xdr:cNvPr>
        <xdr:cNvSpPr txBox="1"/>
      </xdr:nvSpPr>
      <xdr:spPr>
        <a:xfrm>
          <a:off x="6645993" y="5334175"/>
          <a:ext cx="890214" cy="264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800" b="1">
              <a:solidFill>
                <a:sysClr val="windowText" lastClr="000000"/>
              </a:solidFill>
              <a:latin typeface="Avenir Next LT Pro" panose="020B0504020202020204" pitchFamily="34" charset="0"/>
              <a:cs typeface="Times New Roman" panose="02020603050405020304" pitchFamily="18" charset="0"/>
            </a:rPr>
            <a:t>Bahoruco</a:t>
          </a:r>
        </a:p>
      </xdr:txBody>
    </xdr:sp>
    <xdr:clientData/>
  </xdr:twoCellAnchor>
  <xdr:twoCellAnchor>
    <xdr:from>
      <xdr:col>7</xdr:col>
      <xdr:colOff>89860</xdr:colOff>
      <xdr:row>36</xdr:row>
      <xdr:rowOff>117955</xdr:rowOff>
    </xdr:from>
    <xdr:to>
      <xdr:col>8</xdr:col>
      <xdr:colOff>226300</xdr:colOff>
      <xdr:row>38</xdr:row>
      <xdr:rowOff>17323</xdr:rowOff>
    </xdr:to>
    <xdr:sp macro="" textlink="">
      <xdr:nvSpPr>
        <xdr:cNvPr id="16" name="CuadroTexto 15">
          <a:extLst>
            <a:ext uri="{FF2B5EF4-FFF2-40B4-BE49-F238E27FC236}">
              <a16:creationId xmlns:a16="http://schemas.microsoft.com/office/drawing/2014/main" id="{6404A883-4FE6-4BFD-91BA-A554E01611D1}"/>
            </a:ext>
          </a:extLst>
        </xdr:cNvPr>
        <xdr:cNvSpPr txBox="1"/>
      </xdr:nvSpPr>
      <xdr:spPr>
        <a:xfrm>
          <a:off x="6092515" y="6983575"/>
          <a:ext cx="900345" cy="2841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00" b="1">
              <a:solidFill>
                <a:sysClr val="windowText" lastClr="000000"/>
              </a:solidFill>
              <a:latin typeface="Avenir Next LT Pro" panose="020B0504020202020204" pitchFamily="34" charset="0"/>
              <a:cs typeface="Times New Roman" panose="02020603050405020304" pitchFamily="18" charset="0"/>
            </a:rPr>
            <a:t>Pedernales</a:t>
          </a:r>
        </a:p>
      </xdr:txBody>
    </xdr:sp>
    <xdr:clientData/>
  </xdr:twoCellAnchor>
  <xdr:twoCellAnchor>
    <xdr:from>
      <xdr:col>8</xdr:col>
      <xdr:colOff>396249</xdr:colOff>
      <xdr:row>33</xdr:row>
      <xdr:rowOff>134384</xdr:rowOff>
    </xdr:from>
    <xdr:to>
      <xdr:col>9</xdr:col>
      <xdr:colOff>532689</xdr:colOff>
      <xdr:row>35</xdr:row>
      <xdr:rowOff>40062</xdr:rowOff>
    </xdr:to>
    <xdr:sp macro="" textlink="">
      <xdr:nvSpPr>
        <xdr:cNvPr id="17" name="CuadroTexto 16">
          <a:extLst>
            <a:ext uri="{FF2B5EF4-FFF2-40B4-BE49-F238E27FC236}">
              <a16:creationId xmlns:a16="http://schemas.microsoft.com/office/drawing/2014/main" id="{78D98A80-8745-432D-BBD9-A75BB2D438A0}"/>
            </a:ext>
          </a:extLst>
        </xdr:cNvPr>
        <xdr:cNvSpPr txBox="1"/>
      </xdr:nvSpPr>
      <xdr:spPr>
        <a:xfrm>
          <a:off x="7166619" y="6432314"/>
          <a:ext cx="894630" cy="2828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00" b="1">
              <a:solidFill>
                <a:sysClr val="windowText" lastClr="000000"/>
              </a:solidFill>
              <a:latin typeface="Avenir Next LT Pro" panose="020B0504020202020204" pitchFamily="34" charset="0"/>
              <a:cs typeface="Times New Roman" panose="02020603050405020304" pitchFamily="18" charset="0"/>
            </a:rPr>
            <a:t>Barahona</a:t>
          </a:r>
        </a:p>
      </xdr:txBody>
    </xdr:sp>
    <xdr:clientData/>
  </xdr:twoCellAnchor>
  <xdr:twoCellAnchor>
    <xdr:from>
      <xdr:col>10</xdr:col>
      <xdr:colOff>71406</xdr:colOff>
      <xdr:row>26</xdr:row>
      <xdr:rowOff>147504</xdr:rowOff>
    </xdr:from>
    <xdr:to>
      <xdr:col>10</xdr:col>
      <xdr:colOff>590888</xdr:colOff>
      <xdr:row>28</xdr:row>
      <xdr:rowOff>43062</xdr:rowOff>
    </xdr:to>
    <xdr:sp macro="" textlink="">
      <xdr:nvSpPr>
        <xdr:cNvPr id="18" name="CuadroTexto 17">
          <a:extLst>
            <a:ext uri="{FF2B5EF4-FFF2-40B4-BE49-F238E27FC236}">
              <a16:creationId xmlns:a16="http://schemas.microsoft.com/office/drawing/2014/main" id="{10A65699-A6BB-4E4F-BCB6-8A5A2D03A1CC}"/>
            </a:ext>
          </a:extLst>
        </xdr:cNvPr>
        <xdr:cNvSpPr txBox="1"/>
      </xdr:nvSpPr>
      <xdr:spPr>
        <a:xfrm>
          <a:off x="8363871" y="5110029"/>
          <a:ext cx="521387" cy="2727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00" b="1">
              <a:solidFill>
                <a:sysClr val="windowText" lastClr="000000"/>
              </a:solidFill>
              <a:latin typeface="Avenir Next LT Pro" panose="020B0504020202020204" pitchFamily="34" charset="0"/>
              <a:cs typeface="Times New Roman" panose="02020603050405020304" pitchFamily="18" charset="0"/>
            </a:rPr>
            <a:t>Azua</a:t>
          </a:r>
        </a:p>
      </xdr:txBody>
    </xdr:sp>
    <xdr:clientData/>
  </xdr:twoCellAnchor>
  <xdr:twoCellAnchor>
    <xdr:from>
      <xdr:col>11</xdr:col>
      <xdr:colOff>258296</xdr:colOff>
      <xdr:row>25</xdr:row>
      <xdr:rowOff>97012</xdr:rowOff>
    </xdr:from>
    <xdr:to>
      <xdr:col>12</xdr:col>
      <xdr:colOff>227011</xdr:colOff>
      <xdr:row>27</xdr:row>
      <xdr:rowOff>176659</xdr:rowOff>
    </xdr:to>
    <xdr:sp macro="" textlink="">
      <xdr:nvSpPr>
        <xdr:cNvPr id="19" name="CuadroTexto 18">
          <a:extLst>
            <a:ext uri="{FF2B5EF4-FFF2-40B4-BE49-F238E27FC236}">
              <a16:creationId xmlns:a16="http://schemas.microsoft.com/office/drawing/2014/main" id="{BB00D383-32A4-4D82-8580-255B642CF70E}"/>
            </a:ext>
          </a:extLst>
        </xdr:cNvPr>
        <xdr:cNvSpPr txBox="1"/>
      </xdr:nvSpPr>
      <xdr:spPr>
        <a:xfrm>
          <a:off x="9312761" y="4870942"/>
          <a:ext cx="728810" cy="4587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DO" sz="800" b="1">
              <a:solidFill>
                <a:sysClr val="windowText" lastClr="000000"/>
              </a:solidFill>
              <a:latin typeface="Avenir Next LT Pro" panose="020B0504020202020204" pitchFamily="34" charset="0"/>
              <a:cs typeface="Times New Roman" panose="02020603050405020304" pitchFamily="18" charset="0"/>
            </a:rPr>
            <a:t>San</a:t>
          </a:r>
          <a:r>
            <a:rPr lang="es-DO" sz="800" b="1" baseline="0">
              <a:solidFill>
                <a:sysClr val="windowText" lastClr="000000"/>
              </a:solidFill>
              <a:latin typeface="Avenir Next LT Pro" panose="020B0504020202020204" pitchFamily="34" charset="0"/>
              <a:cs typeface="Times New Roman" panose="02020603050405020304" pitchFamily="18" charset="0"/>
            </a:rPr>
            <a:t> José de Ocoa</a:t>
          </a:r>
          <a:endParaRPr lang="es-DO" sz="800" b="1">
            <a:solidFill>
              <a:sysClr val="windowText" lastClr="000000"/>
            </a:solidFill>
            <a:latin typeface="Avenir Next LT Pro" panose="020B0504020202020204" pitchFamily="34" charset="0"/>
            <a:cs typeface="Times New Roman" panose="02020603050405020304" pitchFamily="18" charset="0"/>
          </a:endParaRPr>
        </a:p>
      </xdr:txBody>
    </xdr:sp>
    <xdr:clientData/>
  </xdr:twoCellAnchor>
  <xdr:twoCellAnchor>
    <xdr:from>
      <xdr:col>11</xdr:col>
      <xdr:colOff>338142</xdr:colOff>
      <xdr:row>21</xdr:row>
      <xdr:rowOff>115354</xdr:rowOff>
    </xdr:from>
    <xdr:to>
      <xdr:col>12</xdr:col>
      <xdr:colOff>348542</xdr:colOff>
      <xdr:row>24</xdr:row>
      <xdr:rowOff>75156</xdr:rowOff>
    </xdr:to>
    <xdr:sp macro="" textlink="">
      <xdr:nvSpPr>
        <xdr:cNvPr id="20" name="CuadroTexto 19">
          <a:extLst>
            <a:ext uri="{FF2B5EF4-FFF2-40B4-BE49-F238E27FC236}">
              <a16:creationId xmlns:a16="http://schemas.microsoft.com/office/drawing/2014/main" id="{80B9A6C9-C4FC-4D2B-BC5B-BBC804EF2231}"/>
            </a:ext>
          </a:extLst>
        </xdr:cNvPr>
        <xdr:cNvSpPr txBox="1"/>
      </xdr:nvSpPr>
      <xdr:spPr>
        <a:xfrm>
          <a:off x="9390702" y="4123474"/>
          <a:ext cx="770495" cy="5313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DO" sz="800" b="1">
              <a:solidFill>
                <a:sysClr val="windowText" lastClr="000000"/>
              </a:solidFill>
              <a:latin typeface="Avenir Next LT Pro" panose="020B0504020202020204" pitchFamily="34" charset="0"/>
              <a:cs typeface="Times New Roman" panose="02020603050405020304" pitchFamily="18" charset="0"/>
            </a:rPr>
            <a:t>Monseñor</a:t>
          </a:r>
          <a:r>
            <a:rPr lang="es-DO" sz="800" b="1" baseline="0">
              <a:solidFill>
                <a:sysClr val="windowText" lastClr="000000"/>
              </a:solidFill>
              <a:latin typeface="Avenir Next LT Pro" panose="020B0504020202020204" pitchFamily="34" charset="0"/>
              <a:cs typeface="Times New Roman" panose="02020603050405020304" pitchFamily="18" charset="0"/>
            </a:rPr>
            <a:t> Nouel</a:t>
          </a:r>
        </a:p>
        <a:p>
          <a:pPr algn="ctr"/>
          <a:r>
            <a:rPr lang="es-DO" sz="800" b="1" baseline="0">
              <a:solidFill>
                <a:sysClr val="windowText" lastClr="000000"/>
              </a:solidFill>
              <a:latin typeface="Avenir Next LT Pro" panose="020B0504020202020204" pitchFamily="34" charset="0"/>
              <a:cs typeface="Times New Roman" panose="02020603050405020304" pitchFamily="18" charset="0"/>
            </a:rPr>
            <a:t>0.0 </a:t>
          </a:r>
          <a:endParaRPr lang="es-DO" sz="800" b="1">
            <a:solidFill>
              <a:sysClr val="windowText" lastClr="000000"/>
            </a:solidFill>
            <a:latin typeface="Avenir Next LT Pro" panose="020B0504020202020204" pitchFamily="34" charset="0"/>
            <a:cs typeface="Times New Roman" panose="02020603050405020304" pitchFamily="18" charset="0"/>
          </a:endParaRPr>
        </a:p>
      </xdr:txBody>
    </xdr:sp>
    <xdr:clientData/>
  </xdr:twoCellAnchor>
  <xdr:twoCellAnchor>
    <xdr:from>
      <xdr:col>13</xdr:col>
      <xdr:colOff>448988</xdr:colOff>
      <xdr:row>22</xdr:row>
      <xdr:rowOff>74077</xdr:rowOff>
    </xdr:from>
    <xdr:to>
      <xdr:col>14</xdr:col>
      <xdr:colOff>523640</xdr:colOff>
      <xdr:row>23</xdr:row>
      <xdr:rowOff>137853</xdr:rowOff>
    </xdr:to>
    <xdr:sp macro="" textlink="">
      <xdr:nvSpPr>
        <xdr:cNvPr id="21" name="CuadroTexto 20">
          <a:extLst>
            <a:ext uri="{FF2B5EF4-FFF2-40B4-BE49-F238E27FC236}">
              <a16:creationId xmlns:a16="http://schemas.microsoft.com/office/drawing/2014/main" id="{35453780-8432-4507-9A5A-F0BB39719CA8}"/>
            </a:ext>
          </a:extLst>
        </xdr:cNvPr>
        <xdr:cNvSpPr txBox="1"/>
      </xdr:nvSpPr>
      <xdr:spPr>
        <a:xfrm>
          <a:off x="11027453" y="4272697"/>
          <a:ext cx="836652" cy="2580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00" b="1">
              <a:solidFill>
                <a:sysClr val="windowText" lastClr="000000"/>
              </a:solidFill>
              <a:latin typeface="Avenir Next LT Pro" panose="020B0504020202020204" pitchFamily="34" charset="0"/>
              <a:cs typeface="Times New Roman" panose="02020603050405020304" pitchFamily="18" charset="0"/>
            </a:rPr>
            <a:t>Monte</a:t>
          </a:r>
          <a:r>
            <a:rPr lang="es-DO" sz="800" b="1" baseline="0">
              <a:solidFill>
                <a:sysClr val="windowText" lastClr="000000"/>
              </a:solidFill>
              <a:latin typeface="Avenir Next LT Pro" panose="020B0504020202020204" pitchFamily="34" charset="0"/>
              <a:cs typeface="Times New Roman" panose="02020603050405020304" pitchFamily="18" charset="0"/>
            </a:rPr>
            <a:t> Plata</a:t>
          </a:r>
          <a:endParaRPr lang="es-DO" sz="800" b="1">
            <a:solidFill>
              <a:sysClr val="windowText" lastClr="000000"/>
            </a:solidFill>
            <a:latin typeface="Avenir Next LT Pro" panose="020B0504020202020204" pitchFamily="34" charset="0"/>
            <a:cs typeface="Times New Roman" panose="02020603050405020304" pitchFamily="18" charset="0"/>
          </a:endParaRPr>
        </a:p>
      </xdr:txBody>
    </xdr:sp>
    <xdr:clientData/>
  </xdr:twoCellAnchor>
  <xdr:twoCellAnchor>
    <xdr:from>
      <xdr:col>12</xdr:col>
      <xdr:colOff>152541</xdr:colOff>
      <xdr:row>27</xdr:row>
      <xdr:rowOff>21819</xdr:rowOff>
    </xdr:from>
    <xdr:to>
      <xdr:col>13</xdr:col>
      <xdr:colOff>161620</xdr:colOff>
      <xdr:row>29</xdr:row>
      <xdr:rowOff>74543</xdr:rowOff>
    </xdr:to>
    <xdr:sp macro="" textlink="">
      <xdr:nvSpPr>
        <xdr:cNvPr id="22" name="CuadroTexto 21">
          <a:extLst>
            <a:ext uri="{FF2B5EF4-FFF2-40B4-BE49-F238E27FC236}">
              <a16:creationId xmlns:a16="http://schemas.microsoft.com/office/drawing/2014/main" id="{C2929973-FF13-499B-8D07-C99ED0DC3229}"/>
            </a:ext>
          </a:extLst>
        </xdr:cNvPr>
        <xdr:cNvSpPr txBox="1"/>
      </xdr:nvSpPr>
      <xdr:spPr>
        <a:xfrm>
          <a:off x="9967101" y="5176749"/>
          <a:ext cx="769174" cy="4299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DO" sz="800" b="1">
              <a:solidFill>
                <a:sysClr val="windowText" lastClr="000000"/>
              </a:solidFill>
              <a:latin typeface="Avenir Next LT Pro" panose="020B0504020202020204" pitchFamily="34" charset="0"/>
              <a:cs typeface="Times New Roman" panose="02020603050405020304" pitchFamily="18" charset="0"/>
            </a:rPr>
            <a:t>San</a:t>
          </a:r>
          <a:r>
            <a:rPr lang="es-DO" sz="800" b="1" baseline="0">
              <a:solidFill>
                <a:sysClr val="windowText" lastClr="000000"/>
              </a:solidFill>
              <a:latin typeface="Avenir Next LT Pro" panose="020B0504020202020204" pitchFamily="34" charset="0"/>
              <a:cs typeface="Times New Roman" panose="02020603050405020304" pitchFamily="18" charset="0"/>
            </a:rPr>
            <a:t> Cristóbal</a:t>
          </a:r>
          <a:endParaRPr lang="es-DO" sz="800" b="1">
            <a:solidFill>
              <a:sysClr val="windowText" lastClr="000000"/>
            </a:solidFill>
            <a:latin typeface="Avenir Next LT Pro" panose="020B0504020202020204" pitchFamily="34" charset="0"/>
            <a:cs typeface="Times New Roman" panose="02020603050405020304" pitchFamily="18" charset="0"/>
          </a:endParaRPr>
        </a:p>
      </xdr:txBody>
    </xdr:sp>
    <xdr:clientData/>
  </xdr:twoCellAnchor>
  <xdr:twoCellAnchor>
    <xdr:from>
      <xdr:col>12</xdr:col>
      <xdr:colOff>569866</xdr:colOff>
      <xdr:row>15</xdr:row>
      <xdr:rowOff>176700</xdr:rowOff>
    </xdr:from>
    <xdr:to>
      <xdr:col>13</xdr:col>
      <xdr:colOff>369965</xdr:colOff>
      <xdr:row>17</xdr:row>
      <xdr:rowOff>123236</xdr:rowOff>
    </xdr:to>
    <xdr:sp macro="" textlink="">
      <xdr:nvSpPr>
        <xdr:cNvPr id="23" name="CuadroTexto 22">
          <a:extLst>
            <a:ext uri="{FF2B5EF4-FFF2-40B4-BE49-F238E27FC236}">
              <a16:creationId xmlns:a16="http://schemas.microsoft.com/office/drawing/2014/main" id="{4B2ECAFC-E16C-4FFA-9A7E-8F1CACD506AE}"/>
            </a:ext>
          </a:extLst>
        </xdr:cNvPr>
        <xdr:cNvSpPr txBox="1"/>
      </xdr:nvSpPr>
      <xdr:spPr>
        <a:xfrm>
          <a:off x="10384426" y="3043725"/>
          <a:ext cx="564004" cy="3237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00" b="1">
              <a:solidFill>
                <a:sysClr val="windowText" lastClr="000000"/>
              </a:solidFill>
              <a:latin typeface="Avenir Next LT Pro" panose="020B0504020202020204" pitchFamily="34" charset="0"/>
              <a:cs typeface="Times New Roman" panose="02020603050405020304" pitchFamily="18" charset="0"/>
            </a:rPr>
            <a:t>Duarte</a:t>
          </a:r>
          <a:endParaRPr lang="es-DO" sz="900" b="1">
            <a:solidFill>
              <a:sysClr val="windowText" lastClr="000000"/>
            </a:solidFill>
            <a:latin typeface="Avenir Next LT Pro" panose="020B0504020202020204" pitchFamily="34" charset="0"/>
            <a:cs typeface="Times New Roman" panose="02020603050405020304" pitchFamily="18" charset="0"/>
          </a:endParaRPr>
        </a:p>
      </xdr:txBody>
    </xdr:sp>
    <xdr:clientData/>
  </xdr:twoCellAnchor>
  <xdr:twoCellAnchor>
    <xdr:from>
      <xdr:col>13</xdr:col>
      <xdr:colOff>289833</xdr:colOff>
      <xdr:row>11</xdr:row>
      <xdr:rowOff>65376</xdr:rowOff>
    </xdr:from>
    <xdr:to>
      <xdr:col>14</xdr:col>
      <xdr:colOff>175972</xdr:colOff>
      <xdr:row>14</xdr:row>
      <xdr:rowOff>95276</xdr:rowOff>
    </xdr:to>
    <xdr:sp macro="" textlink="">
      <xdr:nvSpPr>
        <xdr:cNvPr id="24" name="CuadroTexto 23">
          <a:extLst>
            <a:ext uri="{FF2B5EF4-FFF2-40B4-BE49-F238E27FC236}">
              <a16:creationId xmlns:a16="http://schemas.microsoft.com/office/drawing/2014/main" id="{2D1B5F5D-BCD0-4F9B-B13A-41155E156766}"/>
            </a:ext>
          </a:extLst>
        </xdr:cNvPr>
        <xdr:cNvSpPr txBox="1"/>
      </xdr:nvSpPr>
      <xdr:spPr>
        <a:xfrm>
          <a:off x="10870203" y="2170401"/>
          <a:ext cx="648139" cy="6033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00" b="1">
              <a:solidFill>
                <a:sysClr val="windowText" lastClr="000000"/>
              </a:solidFill>
              <a:latin typeface="Avenir Next LT Pro" panose="020B0504020202020204" pitchFamily="34" charset="0"/>
              <a:cs typeface="Times New Roman" panose="02020603050405020304" pitchFamily="18" charset="0"/>
            </a:rPr>
            <a:t>María</a:t>
          </a:r>
          <a:r>
            <a:rPr lang="es-DO" sz="800" b="1" baseline="0">
              <a:solidFill>
                <a:sysClr val="windowText" lastClr="000000"/>
              </a:solidFill>
              <a:latin typeface="Avenir Next LT Pro" panose="020B0504020202020204" pitchFamily="34" charset="0"/>
              <a:cs typeface="Times New Roman" panose="02020603050405020304" pitchFamily="18" charset="0"/>
            </a:rPr>
            <a:t> Trinidad Sanchez</a:t>
          </a:r>
          <a:endParaRPr lang="es-DO" sz="800" b="1">
            <a:solidFill>
              <a:sysClr val="windowText" lastClr="000000"/>
            </a:solidFill>
            <a:latin typeface="Avenir Next LT Pro" panose="020B0504020202020204" pitchFamily="34" charset="0"/>
            <a:cs typeface="Times New Roman" panose="02020603050405020304" pitchFamily="18" charset="0"/>
          </a:endParaRPr>
        </a:p>
      </xdr:txBody>
    </xdr:sp>
    <xdr:clientData/>
  </xdr:twoCellAnchor>
  <xdr:twoCellAnchor>
    <xdr:from>
      <xdr:col>15</xdr:col>
      <xdr:colOff>83598</xdr:colOff>
      <xdr:row>16</xdr:row>
      <xdr:rowOff>31297</xdr:rowOff>
    </xdr:from>
    <xdr:to>
      <xdr:col>16</xdr:col>
      <xdr:colOff>101118</xdr:colOff>
      <xdr:row>17</xdr:row>
      <xdr:rowOff>104129</xdr:rowOff>
    </xdr:to>
    <xdr:sp macro="" textlink="">
      <xdr:nvSpPr>
        <xdr:cNvPr id="25" name="CuadroTexto 24">
          <a:extLst>
            <a:ext uri="{FF2B5EF4-FFF2-40B4-BE49-F238E27FC236}">
              <a16:creationId xmlns:a16="http://schemas.microsoft.com/office/drawing/2014/main" id="{0468DF67-FD98-436B-8534-933A8D6E20D7}"/>
            </a:ext>
          </a:extLst>
        </xdr:cNvPr>
        <xdr:cNvSpPr txBox="1"/>
      </xdr:nvSpPr>
      <xdr:spPr>
        <a:xfrm>
          <a:off x="12182253" y="3088822"/>
          <a:ext cx="783330" cy="2633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00" b="1" baseline="0">
              <a:solidFill>
                <a:sysClr val="windowText" lastClr="000000"/>
              </a:solidFill>
              <a:latin typeface="Avenir Next LT Pro" panose="020B0504020202020204" pitchFamily="34" charset="0"/>
              <a:cs typeface="Times New Roman" panose="02020603050405020304" pitchFamily="18" charset="0"/>
            </a:rPr>
            <a:t> Samaná</a:t>
          </a:r>
          <a:endParaRPr lang="es-DO" sz="800" b="1">
            <a:solidFill>
              <a:sysClr val="windowText" lastClr="000000"/>
            </a:solidFill>
            <a:latin typeface="Avenir Next LT Pro" panose="020B0504020202020204" pitchFamily="34" charset="0"/>
            <a:cs typeface="Times New Roman" panose="02020603050405020304" pitchFamily="18" charset="0"/>
          </a:endParaRPr>
        </a:p>
      </xdr:txBody>
    </xdr:sp>
    <xdr:clientData/>
  </xdr:twoCellAnchor>
  <xdr:twoCellAnchor>
    <xdr:from>
      <xdr:col>15</xdr:col>
      <xdr:colOff>352101</xdr:colOff>
      <xdr:row>21</xdr:row>
      <xdr:rowOff>55897</xdr:rowOff>
    </xdr:from>
    <xdr:to>
      <xdr:col>16</xdr:col>
      <xdr:colOff>430562</xdr:colOff>
      <xdr:row>23</xdr:row>
      <xdr:rowOff>70481</xdr:rowOff>
    </xdr:to>
    <xdr:sp macro="" textlink="">
      <xdr:nvSpPr>
        <xdr:cNvPr id="26" name="CuadroTexto 25">
          <a:extLst>
            <a:ext uri="{FF2B5EF4-FFF2-40B4-BE49-F238E27FC236}">
              <a16:creationId xmlns:a16="http://schemas.microsoft.com/office/drawing/2014/main" id="{6B46EDC1-A02B-4231-9871-777F5185175B}"/>
            </a:ext>
          </a:extLst>
        </xdr:cNvPr>
        <xdr:cNvSpPr txBox="1"/>
      </xdr:nvSpPr>
      <xdr:spPr>
        <a:xfrm>
          <a:off x="12450756" y="4067827"/>
          <a:ext cx="840461" cy="3936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DO" sz="800" b="1">
              <a:solidFill>
                <a:sysClr val="windowText" lastClr="000000"/>
              </a:solidFill>
              <a:latin typeface="Avenir Next LT Pro" panose="020B0504020202020204" pitchFamily="34" charset="0"/>
              <a:cs typeface="Times New Roman" panose="02020603050405020304" pitchFamily="18" charset="0"/>
            </a:rPr>
            <a:t>Hato</a:t>
          </a:r>
          <a:r>
            <a:rPr lang="es-DO" sz="800" b="1" baseline="0">
              <a:solidFill>
                <a:sysClr val="windowText" lastClr="000000"/>
              </a:solidFill>
              <a:latin typeface="Avenir Next LT Pro" panose="020B0504020202020204" pitchFamily="34" charset="0"/>
              <a:cs typeface="Times New Roman" panose="02020603050405020304" pitchFamily="18" charset="0"/>
            </a:rPr>
            <a:t> Mayor</a:t>
          </a:r>
        </a:p>
        <a:p>
          <a:pPr algn="ctr"/>
          <a:r>
            <a:rPr lang="es-DO" sz="800" b="1">
              <a:solidFill>
                <a:sysClr val="windowText" lastClr="000000"/>
              </a:solidFill>
              <a:latin typeface="Avenir Next LT Pro" panose="020B0504020202020204" pitchFamily="34" charset="0"/>
              <a:cs typeface="Times New Roman" panose="02020603050405020304" pitchFamily="18" charset="0"/>
            </a:rPr>
            <a:t>0.0 </a:t>
          </a:r>
        </a:p>
      </xdr:txBody>
    </xdr:sp>
    <xdr:clientData/>
  </xdr:twoCellAnchor>
  <xdr:twoCellAnchor>
    <xdr:from>
      <xdr:col>16</xdr:col>
      <xdr:colOff>721118</xdr:colOff>
      <xdr:row>23</xdr:row>
      <xdr:rowOff>29234</xdr:rowOff>
    </xdr:from>
    <xdr:to>
      <xdr:col>18</xdr:col>
      <xdr:colOff>28055</xdr:colOff>
      <xdr:row>24</xdr:row>
      <xdr:rowOff>85984</xdr:rowOff>
    </xdr:to>
    <xdr:sp macro="" textlink="">
      <xdr:nvSpPr>
        <xdr:cNvPr id="27" name="CuadroTexto 26">
          <a:extLst>
            <a:ext uri="{FF2B5EF4-FFF2-40B4-BE49-F238E27FC236}">
              <a16:creationId xmlns:a16="http://schemas.microsoft.com/office/drawing/2014/main" id="{80C0286D-080C-4DBB-87CB-96B9D5DFDA71}"/>
            </a:ext>
          </a:extLst>
        </xdr:cNvPr>
        <xdr:cNvSpPr txBox="1"/>
      </xdr:nvSpPr>
      <xdr:spPr>
        <a:xfrm>
          <a:off x="13583678" y="4420259"/>
          <a:ext cx="832842" cy="243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DO" sz="800" b="1">
              <a:solidFill>
                <a:sysClr val="windowText" lastClr="000000"/>
              </a:solidFill>
              <a:latin typeface="Avenir Next LT Pro" panose="020B0504020202020204" pitchFamily="34" charset="0"/>
              <a:cs typeface="Times New Roman" panose="02020603050405020304" pitchFamily="18" charset="0"/>
            </a:rPr>
            <a:t>El</a:t>
          </a:r>
          <a:r>
            <a:rPr lang="es-DO" sz="800" b="1" baseline="0">
              <a:solidFill>
                <a:sysClr val="windowText" lastClr="000000"/>
              </a:solidFill>
              <a:latin typeface="Avenir Next LT Pro" panose="020B0504020202020204" pitchFamily="34" charset="0"/>
              <a:cs typeface="Times New Roman" panose="02020603050405020304" pitchFamily="18" charset="0"/>
            </a:rPr>
            <a:t> Seibo</a:t>
          </a:r>
          <a:endParaRPr lang="es-DO" sz="800" b="1">
            <a:solidFill>
              <a:sysClr val="windowText" lastClr="000000"/>
            </a:solidFill>
            <a:latin typeface="Avenir Next LT Pro" panose="020B0504020202020204" pitchFamily="34" charset="0"/>
            <a:cs typeface="Times New Roman" panose="02020603050405020304" pitchFamily="18" charset="0"/>
          </a:endParaRPr>
        </a:p>
      </xdr:txBody>
    </xdr:sp>
    <xdr:clientData/>
  </xdr:twoCellAnchor>
  <xdr:twoCellAnchor>
    <xdr:from>
      <xdr:col>18</xdr:col>
      <xdr:colOff>389509</xdr:colOff>
      <xdr:row>26</xdr:row>
      <xdr:rowOff>162915</xdr:rowOff>
    </xdr:from>
    <xdr:to>
      <xdr:col>20</xdr:col>
      <xdr:colOff>71622</xdr:colOff>
      <xdr:row>28</xdr:row>
      <xdr:rowOff>62039</xdr:rowOff>
    </xdr:to>
    <xdr:sp macro="" textlink="">
      <xdr:nvSpPr>
        <xdr:cNvPr id="28" name="CuadroTexto 27">
          <a:extLst>
            <a:ext uri="{FF2B5EF4-FFF2-40B4-BE49-F238E27FC236}">
              <a16:creationId xmlns:a16="http://schemas.microsoft.com/office/drawing/2014/main" id="{B937E0DD-511F-4CAE-96E6-1F75ACFE56B3}"/>
            </a:ext>
          </a:extLst>
        </xdr:cNvPr>
        <xdr:cNvSpPr txBox="1"/>
      </xdr:nvSpPr>
      <xdr:spPr>
        <a:xfrm>
          <a:off x="14774164" y="5121630"/>
          <a:ext cx="1208018" cy="2839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00" b="1">
              <a:solidFill>
                <a:sysClr val="windowText" lastClr="000000"/>
              </a:solidFill>
              <a:latin typeface="Avenir Next LT Pro" panose="020B0504020202020204" pitchFamily="34" charset="0"/>
              <a:cs typeface="Times New Roman" panose="02020603050405020304" pitchFamily="18" charset="0"/>
            </a:rPr>
            <a:t>La</a:t>
          </a:r>
          <a:r>
            <a:rPr lang="es-DO" sz="800" b="1" baseline="0">
              <a:solidFill>
                <a:sysClr val="windowText" lastClr="000000"/>
              </a:solidFill>
              <a:latin typeface="Avenir Next LT Pro" panose="020B0504020202020204" pitchFamily="34" charset="0"/>
              <a:cs typeface="Times New Roman" panose="02020603050405020304" pitchFamily="18" charset="0"/>
            </a:rPr>
            <a:t> Altagracia</a:t>
          </a:r>
          <a:endParaRPr lang="es-DO" sz="800" b="1">
            <a:solidFill>
              <a:sysClr val="windowText" lastClr="000000"/>
            </a:solidFill>
            <a:latin typeface="Avenir Next LT Pro" panose="020B0504020202020204" pitchFamily="34" charset="0"/>
            <a:cs typeface="Times New Roman" panose="02020603050405020304" pitchFamily="18" charset="0"/>
          </a:endParaRPr>
        </a:p>
      </xdr:txBody>
    </xdr:sp>
    <xdr:clientData/>
  </xdr:twoCellAnchor>
  <xdr:twoCellAnchor>
    <xdr:from>
      <xdr:col>17</xdr:col>
      <xdr:colOff>225043</xdr:colOff>
      <xdr:row>28</xdr:row>
      <xdr:rowOff>31683</xdr:rowOff>
    </xdr:from>
    <xdr:to>
      <xdr:col>18</xdr:col>
      <xdr:colOff>237328</xdr:colOff>
      <xdr:row>29</xdr:row>
      <xdr:rowOff>94149</xdr:rowOff>
    </xdr:to>
    <xdr:sp macro="" textlink="">
      <xdr:nvSpPr>
        <xdr:cNvPr id="29" name="CuadroTexto 28">
          <a:extLst>
            <a:ext uri="{FF2B5EF4-FFF2-40B4-BE49-F238E27FC236}">
              <a16:creationId xmlns:a16="http://schemas.microsoft.com/office/drawing/2014/main" id="{142E6A26-E081-4C55-BD69-FFE0B6D0AA0B}"/>
            </a:ext>
          </a:extLst>
        </xdr:cNvPr>
        <xdr:cNvSpPr txBox="1"/>
      </xdr:nvSpPr>
      <xdr:spPr>
        <a:xfrm>
          <a:off x="13849603" y="5375208"/>
          <a:ext cx="772380" cy="2548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00" b="1">
              <a:solidFill>
                <a:sysClr val="windowText" lastClr="000000"/>
              </a:solidFill>
              <a:latin typeface="Avenir Next LT Pro" panose="020B0504020202020204" pitchFamily="34" charset="0"/>
              <a:cs typeface="Times New Roman" panose="02020603050405020304" pitchFamily="18" charset="0"/>
            </a:rPr>
            <a:t>La</a:t>
          </a:r>
          <a:r>
            <a:rPr lang="es-DO" sz="800" b="1" baseline="0">
              <a:solidFill>
                <a:sysClr val="windowText" lastClr="000000"/>
              </a:solidFill>
              <a:latin typeface="Avenir Next LT Pro" panose="020B0504020202020204" pitchFamily="34" charset="0"/>
              <a:cs typeface="Times New Roman" panose="02020603050405020304" pitchFamily="18" charset="0"/>
            </a:rPr>
            <a:t> Romana</a:t>
          </a:r>
          <a:endParaRPr lang="es-DO" sz="800" b="1">
            <a:solidFill>
              <a:sysClr val="windowText" lastClr="000000"/>
            </a:solidFill>
            <a:latin typeface="Avenir Next LT Pro" panose="020B0504020202020204" pitchFamily="34" charset="0"/>
            <a:cs typeface="Times New Roman" panose="02020603050405020304" pitchFamily="18" charset="0"/>
          </a:endParaRPr>
        </a:p>
      </xdr:txBody>
    </xdr:sp>
    <xdr:clientData/>
  </xdr:twoCellAnchor>
  <xdr:twoCellAnchor>
    <xdr:from>
      <xdr:col>15</xdr:col>
      <xdr:colOff>10848</xdr:colOff>
      <xdr:row>27</xdr:row>
      <xdr:rowOff>160554</xdr:rowOff>
    </xdr:from>
    <xdr:to>
      <xdr:col>16</xdr:col>
      <xdr:colOff>544513</xdr:colOff>
      <xdr:row>28</xdr:row>
      <xdr:rowOff>138855</xdr:rowOff>
    </xdr:to>
    <xdr:sp macro="" textlink="">
      <xdr:nvSpPr>
        <xdr:cNvPr id="30" name="CuadroTexto 29">
          <a:extLst>
            <a:ext uri="{FF2B5EF4-FFF2-40B4-BE49-F238E27FC236}">
              <a16:creationId xmlns:a16="http://schemas.microsoft.com/office/drawing/2014/main" id="{60D1603D-E38A-4EA7-8D0A-B71112C79912}"/>
            </a:ext>
          </a:extLst>
        </xdr:cNvPr>
        <xdr:cNvSpPr txBox="1"/>
      </xdr:nvSpPr>
      <xdr:spPr>
        <a:xfrm>
          <a:off x="12109503" y="5309769"/>
          <a:ext cx="1295665" cy="1726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DO" sz="800" b="1">
              <a:solidFill>
                <a:sysClr val="windowText" lastClr="000000"/>
              </a:solidFill>
              <a:latin typeface="Avenir Next LT Pro" panose="020B0504020202020204" pitchFamily="34" charset="0"/>
              <a:cs typeface="Times New Roman" panose="02020603050405020304" pitchFamily="18" charset="0"/>
            </a:rPr>
            <a:t>San</a:t>
          </a:r>
          <a:r>
            <a:rPr lang="es-DO" sz="800" b="1" baseline="0">
              <a:solidFill>
                <a:sysClr val="windowText" lastClr="000000"/>
              </a:solidFill>
              <a:latin typeface="Avenir Next LT Pro" panose="020B0504020202020204" pitchFamily="34" charset="0"/>
              <a:cs typeface="Times New Roman" panose="02020603050405020304" pitchFamily="18" charset="0"/>
            </a:rPr>
            <a:t> Pedro de Macorís</a:t>
          </a:r>
          <a:endParaRPr lang="es-DO" sz="800" b="1">
            <a:solidFill>
              <a:sysClr val="windowText" lastClr="000000"/>
            </a:solidFill>
            <a:latin typeface="Avenir Next LT Pro" panose="020B0504020202020204" pitchFamily="34" charset="0"/>
            <a:cs typeface="Times New Roman" panose="02020603050405020304" pitchFamily="18" charset="0"/>
          </a:endParaRPr>
        </a:p>
      </xdr:txBody>
    </xdr:sp>
    <xdr:clientData/>
  </xdr:twoCellAnchor>
  <xdr:twoCellAnchor>
    <xdr:from>
      <xdr:col>13</xdr:col>
      <xdr:colOff>201782</xdr:colOff>
      <xdr:row>27</xdr:row>
      <xdr:rowOff>70584</xdr:rowOff>
    </xdr:from>
    <xdr:to>
      <xdr:col>14</xdr:col>
      <xdr:colOff>459688</xdr:colOff>
      <xdr:row>28</xdr:row>
      <xdr:rowOff>122932</xdr:rowOff>
    </xdr:to>
    <xdr:sp macro="" textlink="">
      <xdr:nvSpPr>
        <xdr:cNvPr id="31" name="CuadroTexto 30">
          <a:extLst>
            <a:ext uri="{FF2B5EF4-FFF2-40B4-BE49-F238E27FC236}">
              <a16:creationId xmlns:a16="http://schemas.microsoft.com/office/drawing/2014/main" id="{6322F087-D9E4-4B1A-B53E-6E00781E723F}"/>
            </a:ext>
          </a:extLst>
        </xdr:cNvPr>
        <xdr:cNvSpPr txBox="1"/>
      </xdr:nvSpPr>
      <xdr:spPr>
        <a:xfrm>
          <a:off x="10776437" y="5223609"/>
          <a:ext cx="1021811" cy="2390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00" b="1">
              <a:solidFill>
                <a:schemeClr val="tx1"/>
              </a:solidFill>
              <a:latin typeface="Avenir Next LT Pro" panose="020B0504020202020204" pitchFamily="34" charset="0"/>
              <a:cs typeface="Times New Roman" panose="02020603050405020304" pitchFamily="18" charset="0"/>
            </a:rPr>
            <a:t>Santo</a:t>
          </a:r>
          <a:r>
            <a:rPr lang="es-DO" sz="800" b="1" baseline="0">
              <a:solidFill>
                <a:schemeClr val="tx1"/>
              </a:solidFill>
              <a:latin typeface="Avenir Next LT Pro" panose="020B0504020202020204" pitchFamily="34" charset="0"/>
              <a:cs typeface="Times New Roman" panose="02020603050405020304" pitchFamily="18" charset="0"/>
            </a:rPr>
            <a:t> Domingo</a:t>
          </a:r>
          <a:endParaRPr lang="es-DO" sz="800" b="1">
            <a:solidFill>
              <a:schemeClr val="tx1"/>
            </a:solidFill>
            <a:latin typeface="Avenir Next LT Pro" panose="020B0504020202020204" pitchFamily="34" charset="0"/>
            <a:cs typeface="Times New Roman" panose="02020603050405020304" pitchFamily="18" charset="0"/>
          </a:endParaRPr>
        </a:p>
      </xdr:txBody>
    </xdr:sp>
    <xdr:clientData/>
  </xdr:twoCellAnchor>
  <xdr:twoCellAnchor>
    <xdr:from>
      <xdr:col>11</xdr:col>
      <xdr:colOff>683951</xdr:colOff>
      <xdr:row>30</xdr:row>
      <xdr:rowOff>170894</xdr:rowOff>
    </xdr:from>
    <xdr:to>
      <xdr:col>12</xdr:col>
      <xdr:colOff>572601</xdr:colOff>
      <xdr:row>32</xdr:row>
      <xdr:rowOff>47333</xdr:rowOff>
    </xdr:to>
    <xdr:sp macro="" textlink="">
      <xdr:nvSpPr>
        <xdr:cNvPr id="32" name="CuadroTexto 31">
          <a:extLst>
            <a:ext uri="{FF2B5EF4-FFF2-40B4-BE49-F238E27FC236}">
              <a16:creationId xmlns:a16="http://schemas.microsoft.com/office/drawing/2014/main" id="{8C75605A-6547-4C51-832B-E5A71208803E}"/>
            </a:ext>
          </a:extLst>
        </xdr:cNvPr>
        <xdr:cNvSpPr txBox="1"/>
      </xdr:nvSpPr>
      <xdr:spPr>
        <a:xfrm>
          <a:off x="9736511" y="5897324"/>
          <a:ext cx="650650" cy="251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00" b="1">
              <a:solidFill>
                <a:sysClr val="windowText" lastClr="000000"/>
              </a:solidFill>
              <a:latin typeface="Avenir Next LT Pro" panose="020B0504020202020204" pitchFamily="34" charset="0"/>
              <a:cs typeface="Times New Roman" panose="02020603050405020304" pitchFamily="18" charset="0"/>
            </a:rPr>
            <a:t>Peravia</a:t>
          </a:r>
        </a:p>
      </xdr:txBody>
    </xdr:sp>
    <xdr:clientData/>
  </xdr:twoCellAnchor>
  <xdr:twoCellAnchor>
    <xdr:from>
      <xdr:col>12</xdr:col>
      <xdr:colOff>132523</xdr:colOff>
      <xdr:row>19</xdr:row>
      <xdr:rowOff>72124</xdr:rowOff>
    </xdr:from>
    <xdr:to>
      <xdr:col>13</xdr:col>
      <xdr:colOff>665343</xdr:colOff>
      <xdr:row>20</xdr:row>
      <xdr:rowOff>130978</xdr:rowOff>
    </xdr:to>
    <xdr:sp macro="" textlink="">
      <xdr:nvSpPr>
        <xdr:cNvPr id="33" name="CuadroTexto 32">
          <a:extLst>
            <a:ext uri="{FF2B5EF4-FFF2-40B4-BE49-F238E27FC236}">
              <a16:creationId xmlns:a16="http://schemas.microsoft.com/office/drawing/2014/main" id="{CE038D14-7CC4-491E-B246-B738D6B8CD2D}"/>
            </a:ext>
          </a:extLst>
        </xdr:cNvPr>
        <xdr:cNvSpPr txBox="1"/>
      </xdr:nvSpPr>
      <xdr:spPr>
        <a:xfrm>
          <a:off x="9950893" y="3699244"/>
          <a:ext cx="1294820" cy="2531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800" b="1">
              <a:solidFill>
                <a:sysClr val="windowText" lastClr="000000"/>
              </a:solidFill>
              <a:latin typeface="Avenir Next LT Pro" panose="020B0504020202020204" pitchFamily="34" charset="0"/>
              <a:cs typeface="Times New Roman" panose="02020603050405020304" pitchFamily="18" charset="0"/>
            </a:rPr>
            <a:t>Sanchez</a:t>
          </a:r>
          <a:r>
            <a:rPr lang="es-DO" sz="800" b="1" baseline="0">
              <a:solidFill>
                <a:sysClr val="windowText" lastClr="000000"/>
              </a:solidFill>
              <a:latin typeface="Avenir Next LT Pro" panose="020B0504020202020204" pitchFamily="34" charset="0"/>
              <a:cs typeface="Times New Roman" panose="02020603050405020304" pitchFamily="18" charset="0"/>
            </a:rPr>
            <a:t> Ramírez</a:t>
          </a:r>
          <a:endParaRPr lang="es-DO" sz="800" b="1">
            <a:solidFill>
              <a:sysClr val="windowText" lastClr="000000"/>
            </a:solidFill>
            <a:latin typeface="Avenir Next LT Pro" panose="020B0504020202020204" pitchFamily="34" charset="0"/>
            <a:cs typeface="Times New Roman" panose="02020603050405020304" pitchFamily="18" charset="0"/>
          </a:endParaRPr>
        </a:p>
      </xdr:txBody>
    </xdr:sp>
    <xdr:clientData/>
  </xdr:twoCellAnchor>
  <xdr:twoCellAnchor>
    <xdr:from>
      <xdr:col>13</xdr:col>
      <xdr:colOff>209182</xdr:colOff>
      <xdr:row>30</xdr:row>
      <xdr:rowOff>22416</xdr:rowOff>
    </xdr:from>
    <xdr:to>
      <xdr:col>14</xdr:col>
      <xdr:colOff>470523</xdr:colOff>
      <xdr:row>32</xdr:row>
      <xdr:rowOff>80873</xdr:rowOff>
    </xdr:to>
    <xdr:sp macro="" textlink="">
      <xdr:nvSpPr>
        <xdr:cNvPr id="34" name="CuadroTexto 33">
          <a:extLst>
            <a:ext uri="{FF2B5EF4-FFF2-40B4-BE49-F238E27FC236}">
              <a16:creationId xmlns:a16="http://schemas.microsoft.com/office/drawing/2014/main" id="{5D8313E0-87C2-4259-8615-1C87CDE3AF4C}"/>
            </a:ext>
          </a:extLst>
        </xdr:cNvPr>
        <xdr:cNvSpPr txBox="1"/>
      </xdr:nvSpPr>
      <xdr:spPr>
        <a:xfrm>
          <a:off x="10789552" y="5748846"/>
          <a:ext cx="1017626" cy="4356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DO" sz="800" b="1">
              <a:solidFill>
                <a:sysClr val="windowText" lastClr="000000"/>
              </a:solidFill>
              <a:latin typeface="Avenir Next LT Pro" panose="020B0504020202020204" pitchFamily="34" charset="0"/>
              <a:cs typeface="Times New Roman" panose="02020603050405020304" pitchFamily="18" charset="0"/>
            </a:rPr>
            <a:t>Distrito</a:t>
          </a:r>
          <a:r>
            <a:rPr lang="es-DO" sz="800" b="1" baseline="0">
              <a:solidFill>
                <a:sysClr val="windowText" lastClr="000000"/>
              </a:solidFill>
              <a:latin typeface="Avenir Next LT Pro" panose="020B0504020202020204" pitchFamily="34" charset="0"/>
              <a:cs typeface="Times New Roman" panose="02020603050405020304" pitchFamily="18" charset="0"/>
            </a:rPr>
            <a:t> Nacional</a:t>
          </a:r>
        </a:p>
        <a:p>
          <a:pPr algn="ctr"/>
          <a:r>
            <a:rPr lang="es-DO" sz="800" b="1" baseline="0">
              <a:solidFill>
                <a:sysClr val="windowText" lastClr="000000"/>
              </a:solidFill>
              <a:latin typeface="Avenir Next LT Pro" panose="020B0504020202020204" pitchFamily="34" charset="0"/>
              <a:cs typeface="Times New Roman" panose="02020603050405020304" pitchFamily="18" charset="0"/>
            </a:rPr>
            <a:t>0.0</a:t>
          </a:r>
          <a:endParaRPr lang="es-DO" sz="800" b="1">
            <a:solidFill>
              <a:sysClr val="windowText" lastClr="000000"/>
            </a:solidFill>
            <a:latin typeface="Avenir Next LT Pro" panose="020B0504020202020204" pitchFamily="34" charset="0"/>
            <a:cs typeface="Times New Roman" panose="02020603050405020304" pitchFamily="18" charset="0"/>
          </a:endParaRPr>
        </a:p>
      </xdr:txBody>
    </xdr:sp>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624417</xdr:colOff>
      <xdr:row>0</xdr:row>
      <xdr:rowOff>42333</xdr:rowOff>
    </xdr:from>
    <xdr:to>
      <xdr:col>1</xdr:col>
      <xdr:colOff>1727383</xdr:colOff>
      <xdr:row>5</xdr:row>
      <xdr:rowOff>58012</xdr:rowOff>
    </xdr:to>
    <xdr:pic>
      <xdr:nvPicPr>
        <xdr:cNvPr id="2" name="Imagen 1">
          <a:extLst>
            <a:ext uri="{FF2B5EF4-FFF2-40B4-BE49-F238E27FC236}">
              <a16:creationId xmlns:a16="http://schemas.microsoft.com/office/drawing/2014/main" id="{06B33C06-9BF7-4E47-8534-65367E7D5E0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1051"/>
        <a:stretch>
          <a:fillRect/>
        </a:stretch>
      </xdr:blipFill>
      <xdr:spPr>
        <a:xfrm>
          <a:off x="624417" y="42333"/>
          <a:ext cx="1864966" cy="968179"/>
        </a:xfrm>
        <a:prstGeom prst="rect">
          <a:avLst/>
        </a:prstGeom>
      </xdr:spPr>
    </xdr:pic>
    <xdr:clientData/>
  </xdr:twoCellAnchor>
  <xdr:twoCellAnchor editAs="oneCell">
    <xdr:from>
      <xdr:col>8</xdr:col>
      <xdr:colOff>613833</xdr:colOff>
      <xdr:row>1</xdr:row>
      <xdr:rowOff>127000</xdr:rowOff>
    </xdr:from>
    <xdr:to>
      <xdr:col>10</xdr:col>
      <xdr:colOff>123196</xdr:colOff>
      <xdr:row>5</xdr:row>
      <xdr:rowOff>116219</xdr:rowOff>
    </xdr:to>
    <xdr:pic>
      <xdr:nvPicPr>
        <xdr:cNvPr id="3" name="Imagen 3">
          <a:extLst>
            <a:ext uri="{FF2B5EF4-FFF2-40B4-BE49-F238E27FC236}">
              <a16:creationId xmlns:a16="http://schemas.microsoft.com/office/drawing/2014/main" id="{F112C372-82DA-46F9-996D-27FC159A58A1}"/>
            </a:ext>
          </a:extLst>
        </xdr:cNvPr>
        <xdr:cNvPicPr>
          <a:picLocks noChangeAspect="1"/>
        </xdr:cNvPicPr>
      </xdr:nvPicPr>
      <xdr:blipFill>
        <a:blip xmlns:r="http://schemas.openxmlformats.org/officeDocument/2006/relationships" r:embed="rId2"/>
        <a:stretch>
          <a:fillRect/>
        </a:stretch>
      </xdr:blipFill>
      <xdr:spPr>
        <a:xfrm>
          <a:off x="12604750" y="317500"/>
          <a:ext cx="1657779" cy="751219"/>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9</xdr:col>
      <xdr:colOff>1029180</xdr:colOff>
      <xdr:row>0</xdr:row>
      <xdr:rowOff>141815</xdr:rowOff>
    </xdr:from>
    <xdr:to>
      <xdr:col>10</xdr:col>
      <xdr:colOff>1660400</xdr:colOff>
      <xdr:row>4</xdr:row>
      <xdr:rowOff>122472</xdr:rowOff>
    </xdr:to>
    <xdr:pic>
      <xdr:nvPicPr>
        <xdr:cNvPr id="2" name="Imagen 3">
          <a:extLst>
            <a:ext uri="{FF2B5EF4-FFF2-40B4-BE49-F238E27FC236}">
              <a16:creationId xmlns:a16="http://schemas.microsoft.com/office/drawing/2014/main" id="{E804DD47-21DB-44FE-B176-D6D1D0D97142}"/>
            </a:ext>
          </a:extLst>
        </xdr:cNvPr>
        <xdr:cNvPicPr>
          <a:picLocks noChangeAspect="1"/>
        </xdr:cNvPicPr>
      </xdr:nvPicPr>
      <xdr:blipFill>
        <a:blip xmlns:r="http://schemas.openxmlformats.org/officeDocument/2006/relationships" r:embed="rId1"/>
        <a:stretch>
          <a:fillRect/>
        </a:stretch>
      </xdr:blipFill>
      <xdr:spPr>
        <a:xfrm>
          <a:off x="20469705" y="141815"/>
          <a:ext cx="1659920" cy="742657"/>
        </a:xfrm>
        <a:prstGeom prst="rect">
          <a:avLst/>
        </a:prstGeom>
      </xdr:spPr>
    </xdr:pic>
    <xdr:clientData/>
  </xdr:twoCellAnchor>
  <xdr:twoCellAnchor editAs="oneCell">
    <xdr:from>
      <xdr:col>0</xdr:col>
      <xdr:colOff>455083</xdr:colOff>
      <xdr:row>0</xdr:row>
      <xdr:rowOff>0</xdr:rowOff>
    </xdr:from>
    <xdr:to>
      <xdr:col>3</xdr:col>
      <xdr:colOff>34049</xdr:colOff>
      <xdr:row>5</xdr:row>
      <xdr:rowOff>15679</xdr:rowOff>
    </xdr:to>
    <xdr:pic>
      <xdr:nvPicPr>
        <xdr:cNvPr id="3" name="Imagen 2">
          <a:extLst>
            <a:ext uri="{FF2B5EF4-FFF2-40B4-BE49-F238E27FC236}">
              <a16:creationId xmlns:a16="http://schemas.microsoft.com/office/drawing/2014/main" id="{8CE90DC4-281C-4D26-9C7E-6432BD69A35B}"/>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455083" y="0"/>
          <a:ext cx="1864966" cy="968179"/>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9</xdr:col>
      <xdr:colOff>1029180</xdr:colOff>
      <xdr:row>0</xdr:row>
      <xdr:rowOff>141815</xdr:rowOff>
    </xdr:from>
    <xdr:to>
      <xdr:col>12</xdr:col>
      <xdr:colOff>136400</xdr:colOff>
      <xdr:row>4</xdr:row>
      <xdr:rowOff>122472</xdr:rowOff>
    </xdr:to>
    <xdr:pic>
      <xdr:nvPicPr>
        <xdr:cNvPr id="4" name="Imagen 3">
          <a:extLst>
            <a:ext uri="{FF2B5EF4-FFF2-40B4-BE49-F238E27FC236}">
              <a16:creationId xmlns:a16="http://schemas.microsoft.com/office/drawing/2014/main" id="{C7876FE8-91E6-4FA5-AD11-797EA92A0DFA}"/>
            </a:ext>
          </a:extLst>
        </xdr:cNvPr>
        <xdr:cNvPicPr>
          <a:picLocks noChangeAspect="1"/>
        </xdr:cNvPicPr>
      </xdr:nvPicPr>
      <xdr:blipFill>
        <a:blip xmlns:r="http://schemas.openxmlformats.org/officeDocument/2006/relationships" r:embed="rId1"/>
        <a:stretch>
          <a:fillRect/>
        </a:stretch>
      </xdr:blipFill>
      <xdr:spPr>
        <a:xfrm>
          <a:off x="14097480" y="141815"/>
          <a:ext cx="1659920" cy="742657"/>
        </a:xfrm>
        <a:prstGeom prst="rect">
          <a:avLst/>
        </a:prstGeom>
      </xdr:spPr>
    </xdr:pic>
    <xdr:clientData/>
  </xdr:twoCellAnchor>
  <xdr:twoCellAnchor editAs="oneCell">
    <xdr:from>
      <xdr:col>0</xdr:col>
      <xdr:colOff>455083</xdr:colOff>
      <xdr:row>0</xdr:row>
      <xdr:rowOff>0</xdr:rowOff>
    </xdr:from>
    <xdr:to>
      <xdr:col>3</xdr:col>
      <xdr:colOff>34049</xdr:colOff>
      <xdr:row>5</xdr:row>
      <xdr:rowOff>15679</xdr:rowOff>
    </xdr:to>
    <xdr:pic>
      <xdr:nvPicPr>
        <xdr:cNvPr id="5" name="Imagen 4">
          <a:extLst>
            <a:ext uri="{FF2B5EF4-FFF2-40B4-BE49-F238E27FC236}">
              <a16:creationId xmlns:a16="http://schemas.microsoft.com/office/drawing/2014/main" id="{11579B4C-3FCC-4115-8B8D-FC8EC01A672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455083" y="0"/>
          <a:ext cx="1864966" cy="968179"/>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9</xdr:col>
      <xdr:colOff>1029180</xdr:colOff>
      <xdr:row>0</xdr:row>
      <xdr:rowOff>141815</xdr:rowOff>
    </xdr:from>
    <xdr:to>
      <xdr:col>12</xdr:col>
      <xdr:colOff>136400</xdr:colOff>
      <xdr:row>4</xdr:row>
      <xdr:rowOff>122472</xdr:rowOff>
    </xdr:to>
    <xdr:pic>
      <xdr:nvPicPr>
        <xdr:cNvPr id="2" name="Imagen 1">
          <a:extLst>
            <a:ext uri="{FF2B5EF4-FFF2-40B4-BE49-F238E27FC236}">
              <a16:creationId xmlns:a16="http://schemas.microsoft.com/office/drawing/2014/main" id="{1695B512-4543-46C9-9286-7B87D240110C}"/>
            </a:ext>
          </a:extLst>
        </xdr:cNvPr>
        <xdr:cNvPicPr>
          <a:picLocks noChangeAspect="1"/>
        </xdr:cNvPicPr>
      </xdr:nvPicPr>
      <xdr:blipFill>
        <a:blip xmlns:r="http://schemas.openxmlformats.org/officeDocument/2006/relationships" r:embed="rId1"/>
        <a:stretch>
          <a:fillRect/>
        </a:stretch>
      </xdr:blipFill>
      <xdr:spPr>
        <a:xfrm>
          <a:off x="12697305" y="141815"/>
          <a:ext cx="1659920" cy="742657"/>
        </a:xfrm>
        <a:prstGeom prst="rect">
          <a:avLst/>
        </a:prstGeom>
      </xdr:spPr>
    </xdr:pic>
    <xdr:clientData/>
  </xdr:twoCellAnchor>
  <xdr:twoCellAnchor editAs="oneCell">
    <xdr:from>
      <xdr:col>0</xdr:col>
      <xdr:colOff>455083</xdr:colOff>
      <xdr:row>0</xdr:row>
      <xdr:rowOff>0</xdr:rowOff>
    </xdr:from>
    <xdr:to>
      <xdr:col>2</xdr:col>
      <xdr:colOff>796049</xdr:colOff>
      <xdr:row>5</xdr:row>
      <xdr:rowOff>15679</xdr:rowOff>
    </xdr:to>
    <xdr:pic>
      <xdr:nvPicPr>
        <xdr:cNvPr id="3" name="Imagen 2">
          <a:extLst>
            <a:ext uri="{FF2B5EF4-FFF2-40B4-BE49-F238E27FC236}">
              <a16:creationId xmlns:a16="http://schemas.microsoft.com/office/drawing/2014/main" id="{D0F593DC-2D9F-4D84-B179-38E2B5C38C4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455083" y="0"/>
          <a:ext cx="1864966" cy="968179"/>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9</xdr:col>
      <xdr:colOff>1029180</xdr:colOff>
      <xdr:row>0</xdr:row>
      <xdr:rowOff>141815</xdr:rowOff>
    </xdr:from>
    <xdr:to>
      <xdr:col>11</xdr:col>
      <xdr:colOff>898400</xdr:colOff>
      <xdr:row>4</xdr:row>
      <xdr:rowOff>122472</xdr:rowOff>
    </xdr:to>
    <xdr:pic>
      <xdr:nvPicPr>
        <xdr:cNvPr id="2" name="Imagen 1">
          <a:extLst>
            <a:ext uri="{FF2B5EF4-FFF2-40B4-BE49-F238E27FC236}">
              <a16:creationId xmlns:a16="http://schemas.microsoft.com/office/drawing/2014/main" id="{38AB3D55-D65D-4174-B910-B483944E7CB2}"/>
            </a:ext>
          </a:extLst>
        </xdr:cNvPr>
        <xdr:cNvPicPr>
          <a:picLocks noChangeAspect="1"/>
        </xdr:cNvPicPr>
      </xdr:nvPicPr>
      <xdr:blipFill>
        <a:blip xmlns:r="http://schemas.openxmlformats.org/officeDocument/2006/relationships" r:embed="rId1"/>
        <a:stretch>
          <a:fillRect/>
        </a:stretch>
      </xdr:blipFill>
      <xdr:spPr>
        <a:xfrm>
          <a:off x="12297255" y="141815"/>
          <a:ext cx="1659920" cy="742657"/>
        </a:xfrm>
        <a:prstGeom prst="rect">
          <a:avLst/>
        </a:prstGeom>
      </xdr:spPr>
    </xdr:pic>
    <xdr:clientData/>
  </xdr:twoCellAnchor>
  <xdr:twoCellAnchor editAs="oneCell">
    <xdr:from>
      <xdr:col>0</xdr:col>
      <xdr:colOff>455083</xdr:colOff>
      <xdr:row>0</xdr:row>
      <xdr:rowOff>0</xdr:rowOff>
    </xdr:from>
    <xdr:to>
      <xdr:col>1</xdr:col>
      <xdr:colOff>1558049</xdr:colOff>
      <xdr:row>5</xdr:row>
      <xdr:rowOff>15679</xdr:rowOff>
    </xdr:to>
    <xdr:pic>
      <xdr:nvPicPr>
        <xdr:cNvPr id="3" name="Imagen 2">
          <a:extLst>
            <a:ext uri="{FF2B5EF4-FFF2-40B4-BE49-F238E27FC236}">
              <a16:creationId xmlns:a16="http://schemas.microsoft.com/office/drawing/2014/main" id="{940DA148-B42B-4E4E-808F-3E7FB428603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455083" y="0"/>
          <a:ext cx="1864966" cy="968179"/>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9</xdr:col>
      <xdr:colOff>1029180</xdr:colOff>
      <xdr:row>0</xdr:row>
      <xdr:rowOff>141815</xdr:rowOff>
    </xdr:from>
    <xdr:to>
      <xdr:col>10</xdr:col>
      <xdr:colOff>1260350</xdr:colOff>
      <xdr:row>4</xdr:row>
      <xdr:rowOff>122472</xdr:rowOff>
    </xdr:to>
    <xdr:pic>
      <xdr:nvPicPr>
        <xdr:cNvPr id="2" name="Imagen 1">
          <a:extLst>
            <a:ext uri="{FF2B5EF4-FFF2-40B4-BE49-F238E27FC236}">
              <a16:creationId xmlns:a16="http://schemas.microsoft.com/office/drawing/2014/main" id="{3073CC12-640F-46FF-B514-4902F09C670E}"/>
            </a:ext>
          </a:extLst>
        </xdr:cNvPr>
        <xdr:cNvPicPr>
          <a:picLocks noChangeAspect="1"/>
        </xdr:cNvPicPr>
      </xdr:nvPicPr>
      <xdr:blipFill>
        <a:blip xmlns:r="http://schemas.openxmlformats.org/officeDocument/2006/relationships" r:embed="rId1"/>
        <a:stretch>
          <a:fillRect/>
        </a:stretch>
      </xdr:blipFill>
      <xdr:spPr>
        <a:xfrm>
          <a:off x="19383855" y="141815"/>
          <a:ext cx="1659920" cy="742657"/>
        </a:xfrm>
        <a:prstGeom prst="rect">
          <a:avLst/>
        </a:prstGeom>
      </xdr:spPr>
    </xdr:pic>
    <xdr:clientData/>
  </xdr:twoCellAnchor>
  <xdr:twoCellAnchor editAs="oneCell">
    <xdr:from>
      <xdr:col>0</xdr:col>
      <xdr:colOff>455083</xdr:colOff>
      <xdr:row>0</xdr:row>
      <xdr:rowOff>0</xdr:rowOff>
    </xdr:from>
    <xdr:to>
      <xdr:col>2</xdr:col>
      <xdr:colOff>796049</xdr:colOff>
      <xdr:row>5</xdr:row>
      <xdr:rowOff>15679</xdr:rowOff>
    </xdr:to>
    <xdr:pic>
      <xdr:nvPicPr>
        <xdr:cNvPr id="3" name="Imagen 2">
          <a:extLst>
            <a:ext uri="{FF2B5EF4-FFF2-40B4-BE49-F238E27FC236}">
              <a16:creationId xmlns:a16="http://schemas.microsoft.com/office/drawing/2014/main" id="{55E4D398-0707-4CEB-8F68-E198C292861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455083" y="0"/>
          <a:ext cx="1864966" cy="968179"/>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9</xdr:col>
      <xdr:colOff>1029180</xdr:colOff>
      <xdr:row>0</xdr:row>
      <xdr:rowOff>141815</xdr:rowOff>
    </xdr:from>
    <xdr:to>
      <xdr:col>12</xdr:col>
      <xdr:colOff>136400</xdr:colOff>
      <xdr:row>4</xdr:row>
      <xdr:rowOff>122472</xdr:rowOff>
    </xdr:to>
    <xdr:pic>
      <xdr:nvPicPr>
        <xdr:cNvPr id="2" name="Imagen 1">
          <a:extLst>
            <a:ext uri="{FF2B5EF4-FFF2-40B4-BE49-F238E27FC236}">
              <a16:creationId xmlns:a16="http://schemas.microsoft.com/office/drawing/2014/main" id="{C57E09E3-9963-4D3F-A873-4C903E4E30CC}"/>
            </a:ext>
          </a:extLst>
        </xdr:cNvPr>
        <xdr:cNvPicPr>
          <a:picLocks noChangeAspect="1"/>
        </xdr:cNvPicPr>
      </xdr:nvPicPr>
      <xdr:blipFill>
        <a:blip xmlns:r="http://schemas.openxmlformats.org/officeDocument/2006/relationships" r:embed="rId1"/>
        <a:stretch>
          <a:fillRect/>
        </a:stretch>
      </xdr:blipFill>
      <xdr:spPr>
        <a:xfrm>
          <a:off x="12659205" y="141815"/>
          <a:ext cx="1659920" cy="742657"/>
        </a:xfrm>
        <a:prstGeom prst="rect">
          <a:avLst/>
        </a:prstGeom>
      </xdr:spPr>
    </xdr:pic>
    <xdr:clientData/>
  </xdr:twoCellAnchor>
  <xdr:twoCellAnchor editAs="oneCell">
    <xdr:from>
      <xdr:col>0</xdr:col>
      <xdr:colOff>455083</xdr:colOff>
      <xdr:row>0</xdr:row>
      <xdr:rowOff>0</xdr:rowOff>
    </xdr:from>
    <xdr:to>
      <xdr:col>2</xdr:col>
      <xdr:colOff>796049</xdr:colOff>
      <xdr:row>5</xdr:row>
      <xdr:rowOff>15679</xdr:rowOff>
    </xdr:to>
    <xdr:pic>
      <xdr:nvPicPr>
        <xdr:cNvPr id="3" name="Imagen 2">
          <a:extLst>
            <a:ext uri="{FF2B5EF4-FFF2-40B4-BE49-F238E27FC236}">
              <a16:creationId xmlns:a16="http://schemas.microsoft.com/office/drawing/2014/main" id="{5D573DAF-66BD-4CF0-AEAF-53609EC94BB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455083" y="0"/>
          <a:ext cx="1864966" cy="968179"/>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9</xdr:col>
      <xdr:colOff>1029180</xdr:colOff>
      <xdr:row>0</xdr:row>
      <xdr:rowOff>141815</xdr:rowOff>
    </xdr:from>
    <xdr:to>
      <xdr:col>11</xdr:col>
      <xdr:colOff>212600</xdr:colOff>
      <xdr:row>4</xdr:row>
      <xdr:rowOff>122472</xdr:rowOff>
    </xdr:to>
    <xdr:pic>
      <xdr:nvPicPr>
        <xdr:cNvPr id="2" name="Imagen 1">
          <a:extLst>
            <a:ext uri="{FF2B5EF4-FFF2-40B4-BE49-F238E27FC236}">
              <a16:creationId xmlns:a16="http://schemas.microsoft.com/office/drawing/2014/main" id="{916DECA1-0A71-4B56-BD76-D6458D08CE0E}"/>
            </a:ext>
          </a:extLst>
        </xdr:cNvPr>
        <xdr:cNvPicPr>
          <a:picLocks noChangeAspect="1"/>
        </xdr:cNvPicPr>
      </xdr:nvPicPr>
      <xdr:blipFill>
        <a:blip xmlns:r="http://schemas.openxmlformats.org/officeDocument/2006/relationships" r:embed="rId1"/>
        <a:stretch>
          <a:fillRect/>
        </a:stretch>
      </xdr:blipFill>
      <xdr:spPr>
        <a:xfrm>
          <a:off x="13287855" y="141815"/>
          <a:ext cx="1659920" cy="742657"/>
        </a:xfrm>
        <a:prstGeom prst="rect">
          <a:avLst/>
        </a:prstGeom>
      </xdr:spPr>
    </xdr:pic>
    <xdr:clientData/>
  </xdr:twoCellAnchor>
  <xdr:twoCellAnchor editAs="oneCell">
    <xdr:from>
      <xdr:col>0</xdr:col>
      <xdr:colOff>455083</xdr:colOff>
      <xdr:row>0</xdr:row>
      <xdr:rowOff>0</xdr:rowOff>
    </xdr:from>
    <xdr:to>
      <xdr:col>2</xdr:col>
      <xdr:colOff>796049</xdr:colOff>
      <xdr:row>5</xdr:row>
      <xdr:rowOff>15679</xdr:rowOff>
    </xdr:to>
    <xdr:pic>
      <xdr:nvPicPr>
        <xdr:cNvPr id="3" name="Imagen 2">
          <a:extLst>
            <a:ext uri="{FF2B5EF4-FFF2-40B4-BE49-F238E27FC236}">
              <a16:creationId xmlns:a16="http://schemas.microsoft.com/office/drawing/2014/main" id="{4AD22650-2F59-4481-9AC3-7D9AB35A39C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455083" y="0"/>
          <a:ext cx="1864966" cy="968179"/>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5</xdr:col>
      <xdr:colOff>600555</xdr:colOff>
      <xdr:row>0</xdr:row>
      <xdr:rowOff>0</xdr:rowOff>
    </xdr:from>
    <xdr:to>
      <xdr:col>7</xdr:col>
      <xdr:colOff>888875</xdr:colOff>
      <xdr:row>3</xdr:row>
      <xdr:rowOff>171157</xdr:rowOff>
    </xdr:to>
    <xdr:pic>
      <xdr:nvPicPr>
        <xdr:cNvPr id="2" name="Imagen 1">
          <a:extLst>
            <a:ext uri="{FF2B5EF4-FFF2-40B4-BE49-F238E27FC236}">
              <a16:creationId xmlns:a16="http://schemas.microsoft.com/office/drawing/2014/main" id="{156BBE50-05C1-4551-8461-CEB184CAAA6D}"/>
            </a:ext>
          </a:extLst>
        </xdr:cNvPr>
        <xdr:cNvPicPr>
          <a:picLocks noChangeAspect="1"/>
        </xdr:cNvPicPr>
      </xdr:nvPicPr>
      <xdr:blipFill>
        <a:blip xmlns:r="http://schemas.openxmlformats.org/officeDocument/2006/relationships" r:embed="rId1"/>
        <a:stretch>
          <a:fillRect/>
        </a:stretch>
      </xdr:blipFill>
      <xdr:spPr>
        <a:xfrm>
          <a:off x="10716105" y="0"/>
          <a:ext cx="1659920" cy="742657"/>
        </a:xfrm>
        <a:prstGeom prst="rect">
          <a:avLst/>
        </a:prstGeom>
      </xdr:spPr>
    </xdr:pic>
    <xdr:clientData/>
  </xdr:twoCellAnchor>
  <xdr:twoCellAnchor editAs="oneCell">
    <xdr:from>
      <xdr:col>0</xdr:col>
      <xdr:colOff>455083</xdr:colOff>
      <xdr:row>0</xdr:row>
      <xdr:rowOff>0</xdr:rowOff>
    </xdr:from>
    <xdr:to>
      <xdr:col>1</xdr:col>
      <xdr:colOff>1558049</xdr:colOff>
      <xdr:row>5</xdr:row>
      <xdr:rowOff>15679</xdr:rowOff>
    </xdr:to>
    <xdr:pic>
      <xdr:nvPicPr>
        <xdr:cNvPr id="3" name="Imagen 2">
          <a:extLst>
            <a:ext uri="{FF2B5EF4-FFF2-40B4-BE49-F238E27FC236}">
              <a16:creationId xmlns:a16="http://schemas.microsoft.com/office/drawing/2014/main" id="{56C97C5C-5C91-40BE-9E9A-08C75B28AA0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1051"/>
        <a:stretch>
          <a:fillRect/>
        </a:stretch>
      </xdr:blipFill>
      <xdr:spPr>
        <a:xfrm>
          <a:off x="455083" y="0"/>
          <a:ext cx="1864966" cy="96817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Personal\My%20Documents\Moz\E-Final\BOP97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102.xml.rels><?xml version="1.0" encoding="UTF-8" standalone="yes"?>
<Relationships xmlns="http://schemas.openxmlformats.org/package/2006/relationships"><Relationship Id="rId2" Type="http://schemas.openxmlformats.org/officeDocument/2006/relationships/externalLinkPath" Target="../../../../../../../../promieco/Personal/My%20Documents/Moz/E-Final/BOP9703_stress.xls" TargetMode="External"/><Relationship Id="rId1" Type="http://schemas.openxmlformats.org/officeDocument/2006/relationships/externalLinkPath" Target="/promieco/Personal/My%20Documents/Moz/E-Final/BOP9703_stress.xls" TargetMode="External"/></Relationships>
</file>

<file path=xl/externalLinks/_rels/externalLink103.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Staff%20Report%20Tables/2003%20SR/Tables-SR-03.xls" TargetMode="External"/><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105.xml.rels><?xml version="1.0" encoding="UTF-8" standalone="yes"?>
<Relationships xmlns="http://schemas.openxmlformats.org/package/2006/relationships"><Relationship Id="rId2" Type="http://schemas.openxmlformats.org/officeDocument/2006/relationships/externalLinkPath" Target="../../../../../../../../FPSGWN03P/WHD/My%20Documents/LatinAmerica/Colombia/Reports%20Mission%20April%202000/Fiscal%20Tables/Fiscal%20Tables.xls" TargetMode="External"/><Relationship Id="rId1" Type="http://schemas.openxmlformats.org/officeDocument/2006/relationships/externalLinkPath" Target="/FPSGWN03P/WHD/My%20Documents/LatinAmerica/Colombia/Reports%20Mission%20April%202000/Fiscal%20Tables/Fiscal%20Tables.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sept%202/DATA/ML/DOM/Macro/2002/DRSHARE.XLS" TargetMode="External"/><Relationship Id="rId1" Type="http://schemas.openxmlformats.org/officeDocument/2006/relationships/externalLinkPath" Target="/Documents%20and%20Settings/1994738/Local%20Settings/Temporary%20Internet%20Files/OLK1EAE/sept%202/DATA/ML/DOM/Macro/2002/DRSHARE.XLS" TargetMode="External"/></Relationships>
</file>

<file path=xl/externalLinks/_rels/externalLink110.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Colombia/WEO/GEEColombiaOct2001.xls" TargetMode="External"/><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112.xml.rels><?xml version="1.0" encoding="UTF-8" standalone="yes"?>
<Relationships xmlns="http://schemas.openxmlformats.org/package/2006/relationships"><Relationship Id="rId2" Type="http://schemas.openxmlformats.org/officeDocument/2006/relationships/externalLinkPath" Target="../../../../../../../../Users/fbaez/AppData/Local/Microsoft/Windows/INetCache/Content.Outlook/HTMLJ493/Marco%20Macro%20Commoditties%20-%20Fixed.xlsx" TargetMode="External"/><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D:\My%20Documents\BCIE\Modelos\Mar\Fuentes\total.Nov.xls" TargetMode="External"/></Relationships>
</file>

<file path=xl/externalLinks/_rels/externalLink116.xml.rels><?xml version="1.0" encoding="UTF-8" standalone="yes"?>
<Relationships xmlns="http://schemas.openxmlformats.org/package/2006/relationships"><Relationship Id="rId2" Type="http://schemas.openxmlformats.org/officeDocument/2006/relationships/externalLinkPath" Target="../../../../../../../../Departamento/Financiero/Subd_Entidades_financieras/Division_Banca_Comercial/Martha%20Soto/My%20Documents/BCIE/Modelos/Mar/Fuentes/total.Nov.xls" TargetMode="External"/><Relationship Id="rId1" Type="http://schemas.openxmlformats.org/officeDocument/2006/relationships/externalLinkPath" Target="/Departamento/Financiero/Subd_Entidades_financieras/Division_Banca_Comercial/Martha%20Soto/My%20Documents/BCIE/Modelos/Mar/Fuentes/total.Nov.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118.xml.rels><?xml version="1.0" encoding="UTF-8" standalone="yes"?>
<Relationships xmlns="http://schemas.openxmlformats.org/package/2006/relationships"><Relationship Id="rId2" Type="http://schemas.openxmlformats.org/officeDocument/2006/relationships/externalLinkPath" Target="../../../../../../../../F/DGCP-STRUCTURE/Manual%20Operativo%20DGCP/Manuales%20de%20Soporte/Sistema%20de%20Informacion%20Financiera/Sistema%20de%20Informacion.xls" TargetMode="External"/><Relationship Id="rId1" Type="http://schemas.openxmlformats.org/officeDocument/2006/relationships/externalLinkPath" Target="/F/DGCP-STRUCTURE/Manual%20Operativo%20DGCP/Manuales%20de%20Soporte/Sistema%20de%20Informacion%20Financiera/Sistema%20de%20Informacion.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Hv2kp-47212\Secto%20publico\DATA\ML\DOM\archives\Macro%20framework%20May%202003%20Mission\DRSHAR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121.xml.rels><?xml version="1.0" encoding="UTF-8" standalone="yes"?>
<Relationships xmlns="http://schemas.openxmlformats.org/package/2006/relationships"><Relationship Id="rId2"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28.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TRIMALEX/corrts99-2.xls" TargetMode="External"/><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3.xml.rels><?xml version="1.0" encoding="UTF-8" standalone="yes"?>
<Relationships xmlns="http://schemas.openxmlformats.org/package/2006/relationships"><Relationship Id="rId2" Type="http://schemas.openxmlformats.org/officeDocument/2006/relationships/externalLinkPath" Target="../../../../../../../../E/Secto%20publico/PBSECQKaren%2022.xls" TargetMode="External"/><Relationship Id="rId1" Type="http://schemas.openxmlformats.org/officeDocument/2006/relationships/externalLinkPath" Target="/E/Secto%20publico/PBSECQKaren%2022.xls" TargetMode="External"/></Relationships>
</file>

<file path=xl/externalLinks/_rels/externalLink130.xml.rels><?xml version="1.0" encoding="UTF-8" standalone="yes"?>
<Relationships xmlns="http://schemas.openxmlformats.org/package/2006/relationships"><Relationship Id="rId2" Type="http://schemas.openxmlformats.org/officeDocument/2006/relationships/externalLinkPath" Target="../../../../../../../../dgp1.digepres.local/UAE/Departamento/My%20Documents/Excel/Paises/My%20Documents/Excel/Otros/FAX.XLS" TargetMode="External"/><Relationship Id="rId1" Type="http://schemas.openxmlformats.org/officeDocument/2006/relationships/externalLinkPath" Target="/dgp1.digepres.local/UAE/Departamento/My%20Documents/Excel/Paises/My%20Documents/Excel/Otros/FAX.XLS" TargetMode="External"/></Relationships>
</file>

<file path=xl/externalLinks/_rels/externalLink131.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Monetary%20Sector/Input/Info/PM99%20Jan%20FMI-2002.xls" TargetMode="External"/><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33.xml.rels><?xml version="1.0" encoding="UTF-8" standalone="yes"?>
<Relationships xmlns="http://schemas.openxmlformats.org/package/2006/relationships"><Relationship Id="rId2" Type="http://schemas.openxmlformats.org/officeDocument/2006/relationships/externalLinkPath" Target="../../../../../../../../dgp1.digepres.local/UAE/Departamento/My%20Documents/Excel/Otros/FAX.XLS" TargetMode="External"/><Relationship Id="rId1" Type="http://schemas.openxmlformats.org/officeDocument/2006/relationships/externalLinkPath" Target="/dgp1.digepres.local/UAE/Departamento/My%20Documents/Excel/Otros/FAX.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FPSSWN06p\wrs2\whd\system\WRSTAB.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39.xml.rels><?xml version="1.0" encoding="UTF-8" standalone="yes"?>
<Relationships xmlns="http://schemas.openxmlformats.org/package/2006/relationships"><Relationship Id="rId2" Type="http://schemas.openxmlformats.org/officeDocument/2006/relationships/externalLinkPath" Target="../../../../../../../../dgp1.digepres.local/UAE/Departamento/Archivos%20Excel/Boletines/Excel/Otros/FAX.XLS" TargetMode="External"/><Relationship Id="rId1" Type="http://schemas.openxmlformats.org/officeDocument/2006/relationships/externalLinkPath" Target="/dgp1.digepres.local/UAE/Departamento/Archivos%20Excel/Boletines/Excel/Otros/FAX.XLS"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R/Monetary/DRMONEY_current.xls" TargetMode="External"/><Relationship Id="rId1" Type="http://schemas.openxmlformats.org/officeDocument/2006/relationships/externalLinkPath" Target="/Documents%20and%20Settings/1994738/Local%20Settings/Temporary%20Internet%20Files/OLK1EAE/DR/Monetary/DRMONEY_current.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44.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HTI_real%2010-07.xls" TargetMode="External"/><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45.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WINDOWS/TEMP/CRI-BOP-01.xls" TargetMode="External"/><Relationship Id="rId1" Type="http://schemas.openxmlformats.org/officeDocument/2006/relationships/externalLinkPath" Target="/Documents%20and%20Settings/1994738/Local%20Settings/Temporary%20Internet%20Files/OLK1EAE/WINDOWS/TEMP/CRI-BOP-01.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49.xml.rels><?xml version="1.0" encoding="UTF-8" standalone="yes"?>
<Relationships xmlns="http://schemas.openxmlformats.org/package/2006/relationships"><Relationship Id="rId2" Type="http://schemas.openxmlformats.org/officeDocument/2006/relationships/externalLinkPath" Target="../../../../../../../../bcfs1/DATA/CA/CRI/EXTERNAL/Output/CRI-BOP-01.xls" TargetMode="External"/><Relationship Id="rId1" Type="http://schemas.openxmlformats.org/officeDocument/2006/relationships/externalLinkPath" Target="/bcfs1/DATA/CA/CRI/EXTERNAL/Output/CRI-BOP-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50.xml.rels><?xml version="1.0" encoding="UTF-8" standalone="yes"?>
<Relationships xmlns="http://schemas.openxmlformats.org/package/2006/relationships"><Relationship Id="rId2" Type="http://schemas.openxmlformats.org/officeDocument/2006/relationships/externalLinkPath" Target="../../../../../../../../dgp1/UAE/Documents%20and%20Settings/routtm/Local%20Settings/Temporary%20Internet%20Files/OLK13/chartsheets.xls" TargetMode="External"/><Relationship Id="rId1" Type="http://schemas.openxmlformats.org/officeDocument/2006/relationships/externalLinkPath" Target="/dgp1/UAE/Documents%20and%20Settings/routtm/Local%20Settings/Temporary%20Internet%20Files/OLK13/chartsheets.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57.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CRI/EXTERNAL/Output/CRI-BOP-01.xls" TargetMode="External"/><Relationship Id="rId1" Type="http://schemas.openxmlformats.org/officeDocument/2006/relationships/externalLinkPath" Target="/Documents%20and%20Settings/1994738/Local%20Settings/Temporary%20Internet%20Files/OLK1EAE/DATA/CA/CRI/EXTERNAL/Output/CRI-BOP-01.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https://creditopublicogobdo-my.sharepoint.com/personal/mveras_creditopublico_gov_do/Documents/PFP2020re/20200506_Plantilla%20Autom&#225;tica%20Perfil%20Financiamiento%20PreliminarV5.xlsm"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68.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78.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sept%202/DOM-BOP-SBA2-DEBT03.xls" TargetMode="External"/><Relationship Id="rId1" Type="http://schemas.openxmlformats.org/officeDocument/2006/relationships/externalLinkPath" Target="/Documents%20and%20Settings/1994738/Local%20Settings/Temporary%20Internet%20Files/OLK1EAE/sept%202/DOM-BOP-SBA2-DEBT03.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81.xml.rels><?xml version="1.0" encoding="UTF-8" standalone="yes"?>
<Relationships xmlns="http://schemas.openxmlformats.org/package/2006/relationships"><Relationship Id="rId2" Type="http://schemas.openxmlformats.org/officeDocument/2006/relationships/externalLinkPath" Target="../../../../../../../../Users/fperez/Desktop/2022/PRESUPUESTO%202023/SEPTIEMBRE/Copia%20de%20Proyeccion%20Ingresos%20CUT%202023%20-%202026%20Envio%20a%20Presupuesto%20AL%2012%20Agosto%202022.xlsx" TargetMode="External"/><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82.xml.rels><?xml version="1.0" encoding="UTF-8" standalone="yes"?>
<Relationships xmlns="http://schemas.openxmlformats.org/package/2006/relationships"><Relationship Id="rId2" Type="http://schemas.openxmlformats.org/officeDocument/2006/relationships/externalLinkPath" Target="../../../../../../../../promieco/DATA/RL/URY/EXTERNAL/XTNL.XLS" TargetMode="External"/><Relationship Id="rId1" Type="http://schemas.openxmlformats.org/officeDocument/2006/relationships/externalLinkPath" Target="/promieco/DATA/RL/URY/EXTERNAL/XTNL.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J:\DATA\S1\ECU\SECTORS\External\ecuredtab.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92.xml.rels><?xml version="1.0" encoding="UTF-8" standalone="yes"?>
<Relationships xmlns="http://schemas.openxmlformats.org/package/2006/relationships"><Relationship Id="rId2" Type="http://schemas.openxmlformats.org/officeDocument/2006/relationships/externalLinkPath" Target="../../../../../../../../promieco/Documents%20and%20Settings/MFIGUEROLA/Local%20Settings/Temporary%20Internet%20Files/OLK22/DomRep-DSA-DRSc-NoDRNBonly/DomRep-DSAExtSusTabs-NoDRNBonly.xls" TargetMode="External"/><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DATA1\PDR\Users\BHouse\My%20Documents\DOM\DOM-SBA2\SBA2-BOP.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97.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CRI/Dbase/Dinput/CRI-INPUT-ABOP.xls" TargetMode="External"/><Relationship Id="rId1" Type="http://schemas.openxmlformats.org/officeDocument/2006/relationships/externalLinkPath" Target="/Documents%20and%20Settings/1994738/Local%20Settings/Temporary%20Internet%20Files/OLK1EAE/DATA/CA/CRI/Dbase/Dinput/CRI-INPUT-ABOP.xls" TargetMode="External"/></Relationships>
</file>

<file path=xl/externalLinks/_rels/externalLink198.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ML/DOM/Vulnerability%20exercise/March%202005/DR%20SVI%20table%20Feb%202005.xls" TargetMode="External"/><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72.16.14.158\Dir.%20EESF\E\Secto%20publico\PBSECQKaren%2022.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ATA\ML\DOM\Macro\2002\DRSHARE.XLS" TargetMode="External"/></Relationships>
</file>

<file path=xl/externalLinks/_rels/externalLink23.xml.rels><?xml version="1.0" encoding="UTF-8" standalone="yes"?>
<Relationships xmlns="http://schemas.openxmlformats.org/package/2006/relationships"><Relationship Id="rId2" Type="http://schemas.openxmlformats.org/officeDocument/2006/relationships/externalLinkPath" Target="../../../../../../../../Bancene/Internacional/04%20BOLIVAR%20-%20Y-O%20-%20HUASCAR%20J/BASE%20CUADROS%20PRESIDENTE%202004/EST.%20SERVICIO%20DEUDA%20SEPTIEMBRE%202004.xls" TargetMode="External"/><Relationship Id="rId1" Type="http://schemas.openxmlformats.org/officeDocument/2006/relationships/externalLinkPath" Target="/Bancene/Internacional/04%20BOLIVAR%20-%20Y-O%20-%20HUASCAR%20J/BASE%20CUADROS%20PRESIDENTE%202004/EST.%20SERVICIO%20DEUDA%20SEPTIEMBRE%20200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25.xml.rels><?xml version="1.0" encoding="UTF-8" standalone="yes"?>
<Relationships xmlns="http://schemas.openxmlformats.org/package/2006/relationships"><Relationship Id="rId2" Type="http://schemas.openxmlformats.org/officeDocument/2006/relationships/externalLinkPath" Target="../../../../../../../../Bancene/deuda/PROYECCIONES%20DEL%20SERVICIO/PROY2004/PROY%20-%20PROY2004B%20CON%20TASAS%20CAMBIO%2004%20SEP01%20ORIGINALES.xls" TargetMode="External"/><Relationship Id="rId1" Type="http://schemas.openxmlformats.org/officeDocument/2006/relationships/externalLinkPath" Target="/Bancene/deuda/PROYECCIONES%20DEL%20SERVICIO/PROY2004/PROY%20-%20PROY2004B%20CON%20TASAS%20CAMBIO%2004%20SEP01%20ORIGINALES.xls" TargetMode="External"/></Relationships>
</file>

<file path=xl/externalLinks/_rels/externalLink26.xml.rels><?xml version="1.0" encoding="UTF-8" standalone="yes"?>
<Relationships xmlns="http://schemas.openxmlformats.org/package/2006/relationships"><Relationship Id="rId2" Type="http://schemas.openxmlformats.org/officeDocument/2006/relationships/externalLinkPath" Target="../../../../../../../../Fpsswn05d/WHD/DATA/S1/BLZ/Reports/BLZRedTables6_01.xls" TargetMode="External"/><Relationship Id="rId1" Type="http://schemas.openxmlformats.org/officeDocument/2006/relationships/externalLinkPath" Target="/Fpsswn05d/WHD/DATA/S1/BLZ/Reports/BLZRedTables6_0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32.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PROFINAN/Programa/prog2003/prog2003mensualizaci&#243;nenero.xls" TargetMode="External"/><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38.xml.rels><?xml version="1.0" encoding="UTF-8" standalone="yes"?>
<Relationships xmlns="http://schemas.openxmlformats.org/package/2006/relationships"><Relationship Id="rId2" Type="http://schemas.openxmlformats.org/officeDocument/2006/relationships/externalLinkPath" Target="../../../../../../../../Sector%20Files/DR%20Fiscal%20File%20Update%2006-26-2009.xls" TargetMode="External"/><Relationship Id="rId1" Type="http://schemas.openxmlformats.org/officeDocument/2006/relationships/externalLinkPath" Target="/Sector%20Files/DR%20Fiscal%20File%20Update%2006-26-200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43.xml.rels><?xml version="1.0" encoding="UTF-8" standalone="yes"?>
<Relationships xmlns="http://schemas.openxmlformats.org/package/2006/relationships"><Relationship Id="rId2" Type="http://schemas.openxmlformats.org/officeDocument/2006/relationships/externalLinkPath" Target="../../../../../../../../Kbcat/data/crude/NWE/Normprice/2003/1Q%202003%20New%20Normprice.xls" TargetMode="External"/><Relationship Id="rId1" Type="http://schemas.openxmlformats.org/officeDocument/2006/relationships/externalLinkPath" Target="/Kbcat/data/crude/NWE/Normprice/2003/1Q%202003%20New%20Normpric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J:\DATA\S1\ECU\Current\ecubopLates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52.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55.xml.rels><?xml version="1.0" encoding="UTF-8" standalone="yes"?>
<Relationships xmlns="http://schemas.openxmlformats.org/package/2006/relationships"><Relationship Id="rId2" Type="http://schemas.openxmlformats.org/officeDocument/2006/relationships/externalLinkPath" Target="../../../../../../../../promieco/AC/WesternHem/Paraguay/Temporary/Paraguay%20Monetary%20File%20-%20Oct%201.xls" TargetMode="External"/><Relationship Id="rId1" Type="http://schemas.openxmlformats.org/officeDocument/2006/relationships/externalLinkPath" Target="/promieco/AC/WesternHem/Paraguay/Temporary/Paraguay%20Monetary%20File%20-%20Oct%201.xls" TargetMode="External"/></Relationships>
</file>

<file path=xl/externalLinks/_rels/externalLink56.xml.rels><?xml version="1.0" encoding="UTF-8" standalone="yes"?>
<Relationships xmlns="http://schemas.openxmlformats.org/package/2006/relationships"><Relationship Id="rId2" Type="http://schemas.openxmlformats.org/officeDocument/2006/relationships/externalLinkPath" Target="../../../../../../../../promieco/DATA/RL/PRY/Monetary/SR%20and%20RED%20Monetary%20tables.xls" TargetMode="External"/><Relationship Id="rId1" Type="http://schemas.openxmlformats.org/officeDocument/2006/relationships/externalLinkPath" Target="/promieco/DATA/RL/PRY/Monetary/SR%20and%20RED%20Monetary%20table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60.xml.rels><?xml version="1.0" encoding="UTF-8" standalone="yes"?>
<Relationships xmlns="http://schemas.openxmlformats.org/package/2006/relationships"><Relationship Id="rId2" Type="http://schemas.openxmlformats.org/officeDocument/2006/relationships/externalLinkPath" Target="../../../../../../../../Pel/data/DEMAND/BALANCES/GDP%20updated.xls" TargetMode="External"/><Relationship Id="rId1" Type="http://schemas.openxmlformats.org/officeDocument/2006/relationships/externalLinkPath" Target="/Pel/data/DEMAND/BALANCES/GDP%20updated.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66.xml.rels><?xml version="1.0" encoding="UTF-8" standalone="yes"?>
<Relationships xmlns="http://schemas.openxmlformats.org/package/2006/relationships"><Relationship Id="rId2" Type="http://schemas.openxmlformats.org/officeDocument/2006/relationships/externalLinkPath" Target="../../../../../../../../Data2/whd/DNCFP/Recursos/Proyrena/Anual/2002/Alt4_Proy2002.xls" TargetMode="External"/><Relationship Id="rId1" Type="http://schemas.openxmlformats.org/officeDocument/2006/relationships/externalLinkPath" Target="/Data2/whd/DNCFP/Recursos/Proyrena/Anual/2002/Alt4_Proy20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68.xml.rels><?xml version="1.0" encoding="UTF-8" standalone="yes"?>
<Relationships xmlns="http://schemas.openxmlformats.org/package/2006/relationships"><Relationship Id="rId2" Type="http://schemas.openxmlformats.org/officeDocument/2006/relationships/externalLinkPath" Target="../../../../../../../../promieco/DATA/ML/DOM/archives/June%20%202003%20SBA%20Mission/Real/DRGDP_prog.xls" TargetMode="External"/><Relationship Id="rId1" Type="http://schemas.openxmlformats.org/officeDocument/2006/relationships/externalLinkPath" Target="/promieco/DATA/ML/DOM/archives/June%20%202003%20SBA%20Mission/Real/DRGDP_prog.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Documents%20and%20Settings/enc100115/Desktop/3.1.3.xlsx" TargetMode="External"/><Relationship Id="rId1" Type="http://schemas.openxmlformats.org/officeDocument/2006/relationships/externalLinkPath" Target="/Documents%20and%20Settings/enc100115/Desktop/3.1.3.xlsx" TargetMode="External"/></Relationships>
</file>

<file path=xl/externalLinks/_rels/externalLink70.xml.rels><?xml version="1.0" encoding="UTF-8" standalone="yes"?>
<Relationships xmlns="http://schemas.openxmlformats.org/package/2006/relationships"><Relationship Id="rId2" Type="http://schemas.openxmlformats.org/officeDocument/2006/relationships/externalLinkPath" Target="../../../../../../../../Departamento/Financiero/Subd_Entidades_financieras/Division_Banca_Comercial/Martha%20Soto/My%20Documents/BCIE/Modelos/Profis/Fuentes/VALOR-BHV1.xls" TargetMode="External"/><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72.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sept%202/IN/DR%20WEO%20Short.xls" TargetMode="External"/><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76.xml.rels><?xml version="1.0" encoding="UTF-8" standalone="yes"?>
<Relationships xmlns="http://schemas.openxmlformats.org/package/2006/relationships"><Relationship Id="rId2" Type="http://schemas.openxmlformats.org/officeDocument/2006/relationships/externalLinkPath" Target="../../../../../../../../Documents%20and%20Settings/1994738/Desktop/CORE%20INFLACION.xls" TargetMode="External"/><Relationship Id="rId1" Type="http://schemas.openxmlformats.org/officeDocument/2006/relationships/externalLinkPath" Target="/Documents%20and%20Settings/1994738/Desktop/CORE%20INFLACION.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80.xml.rels><?xml version="1.0" encoding="UTF-8" standalone="yes"?>
<Relationships xmlns="http://schemas.openxmlformats.org/package/2006/relationships"><Relationship Id="rId2" Type="http://schemas.openxmlformats.org/officeDocument/2006/relationships/externalLinkPath" Target="../../../../../../../../bcfs1/Archivos%20Excel/Boletines/Excel/Otros/FAX.XLS" TargetMode="External"/><Relationship Id="rId1" Type="http://schemas.openxmlformats.org/officeDocument/2006/relationships/externalLinkPath" Target="/bcfs1/Archivos%20Excel/Boletines/Excel/Otros/FAX.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86.xml.rels><?xml version="1.0" encoding="UTF-8" standalone="yes"?>
<Relationships xmlns="http://schemas.openxmlformats.org/package/2006/relationships"><Relationship Id="rId2" Type="http://schemas.openxmlformats.org/officeDocument/2006/relationships/externalLinkPath" Target="../../../../../../../../Documents%20and%20Settings/1994738/Local%20Settings/Temporary%20Internet%20Files/OLK1EAE/sept%202/SBA2-BOP.xls" TargetMode="External"/><Relationship Id="rId1" Type="http://schemas.openxmlformats.org/officeDocument/2006/relationships/externalLinkPath" Target="/Documents%20and%20Settings/1994738/Local%20Settings/Temporary%20Internet%20Files/OLK1EAE/sept%202/SBA2-BOP.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ATA1\PDR\Users\BHouse\My%20Documents\DOM\DOM-BOP\DOM-BOP-SBA2\DOM-BOP-SBA2-BOP.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92.xml.rels><?xml version="1.0" encoding="UTF-8" standalone="yes"?>
<Relationships xmlns="http://schemas.openxmlformats.org/package/2006/relationships"><Relationship Id="rId2" Type="http://schemas.openxmlformats.org/officeDocument/2006/relationships/externalLinkPath" Target="../../../../../../../../promieco/DRAFTS/ST/RK/Requests/Christoph/debt%20restructuring%20comparison%20countries%2014.XLS" TargetMode="External"/><Relationship Id="rId1" Type="http://schemas.openxmlformats.org/officeDocument/2006/relationships/externalLinkPath" Target="/promieco/DRAFTS/ST/RK/Requests/Christoph/debt%20restructuring%20comparison%20countries%2014.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97.xml.rels><?xml version="1.0" encoding="UTF-8" standalone="yes"?>
<Relationships xmlns="http://schemas.openxmlformats.org/package/2006/relationships"><Relationship Id="rId1" Type="http://schemas.microsoft.com/office/2006/relationships/xlExternalLinkPath/xlPathMissing" Target="Libro1" TargetMode="External"/></Relationships>
</file>

<file path=xl/externalLinks/_rels/externalLink98.xml.rels><?xml version="1.0" encoding="UTF-8" standalone="yes"?>
<Relationships xmlns="http://schemas.openxmlformats.org/package/2006/relationships"><Relationship Id="rId2" Type="http://schemas.openxmlformats.org/officeDocument/2006/relationships/externalLinkPath" Target="../../ERIR%202025/Secciones/Sorangel/Ingresos%202025.xlsx" TargetMode="External"/><Relationship Id="rId1" Type="http://schemas.openxmlformats.org/officeDocument/2006/relationships/externalLinkPath" Target="/sites/Depto.deEstudiosEconmicos/Shared%20Documents/Informes/Informes%20Acumulados/2025/ERIR%202025/Secciones/Sorangel/Ingresos%202025.xlsx" TargetMode="External"/></Relationships>
</file>

<file path=xl/externalLinks/_rels/externalLink99.xml.rels><?xml version="1.0" encoding="UTF-8" standalone="yes"?>
<Relationships xmlns="http://schemas.openxmlformats.org/package/2006/relationships"><Relationship Id="rId3" Type="http://schemas.openxmlformats.org/officeDocument/2006/relationships/externalLinkPath" Target="../../../../../../../../personal/nrodriguez_digepres_gob_do/Documents/Desktop/tabla%205.xlsx" TargetMode="External"/><Relationship Id="rId2" Type="http://schemas.openxmlformats.org/officeDocument/2006/relationships/externalLinkPath" Target="https://dgprd-my.sharepoint.com/personal/nrodriguez_digepres_gob_do/Documents/Desktop/tabla%205.xlsx" TargetMode="External"/><Relationship Id="rId1" Type="http://schemas.openxmlformats.org/officeDocument/2006/relationships/externalLinkPath" Target="/personal/nrodriguez_digepres_gob_do/Documents/Desktop/tabla%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C"/>
      <sheetName val="C Summary"/>
      <sheetName val="D %GDP"/>
      <sheetName val="InFis2"/>
      <sheetName val="Contents"/>
      <sheetName val="E"/>
      <sheetName val="W&amp;T"/>
      <sheetName val="Fiscal Tables"/>
      <sheetName val="Countries_Master"/>
      <sheetName val="C_Summary"/>
      <sheetName val="D_%G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hared data"/>
      <sheetName val="gas013003"/>
      <sheetName val="GEE0013003"/>
      <sheetName val="gas102802"/>
      <sheetName val="GEE0102802"/>
    </sheetNames>
    <sheetDataSet>
      <sheetData sheetId="0" refreshError="1"/>
      <sheetData sheetId="1" refreshError="1"/>
      <sheetData sheetId="2" refreshError="1"/>
      <sheetData sheetId="3" refreshError="1"/>
      <sheetData sheetId="4"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
      <sheetName val="ANALISIS-H"/>
      <sheetName val="ANALISIS V"/>
      <sheetName val="FLUJO DE CAJA"/>
      <sheetName val="FONDOS 1"/>
      <sheetName val="Market"/>
      <sheetName val="SHARE"/>
      <sheetName val="RESUMEN"/>
      <sheetName val="CASCADA"/>
      <sheetName val="ROE"/>
      <sheetName val="DESC.MARGEN"/>
      <sheetName val="GT%"/>
      <sheetName val="ARBOL"/>
      <sheetName val="SOLVENCIA"/>
      <sheetName val="roif + rofl"/>
      <sheetName val="IBCA-MOODY´S"/>
      <sheetName val="BRECH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DATABANCARIA"/>
      <sheetName val="Ingresos Ext."/>
      <sheetName val="Segmento"/>
      <sheetName val="Promedio"/>
      <sheetName val="Verificacion"/>
      <sheetName val="BALANCE"/>
      <sheetName val="Analisis"/>
      <sheetName val="ANALISIS-H"/>
      <sheetName val="ANALISIS V"/>
      <sheetName val="FLUJO DE CAJA"/>
      <sheetName val="FONDOS 1"/>
      <sheetName val="Market"/>
      <sheetName val="SHARE"/>
      <sheetName val="RESUMEN"/>
      <sheetName val="CASCADA"/>
      <sheetName val="ROE"/>
      <sheetName val="DESC.MARGEN"/>
      <sheetName val="GT%"/>
      <sheetName val="ARBOL"/>
      <sheetName val="SOLVENCIA"/>
      <sheetName val="roif + rofl"/>
      <sheetName val="IBCA-MOODY´S"/>
      <sheetName val="BREC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agrop PUB Proy"/>
      <sheetName val="agrop Trad 2"/>
    </sheetNames>
    <sheetDataSet>
      <sheetData sheetId="0" refreshError="1"/>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Q"/>
      <sheetName val="QC"/>
      <sheetName val="Links"/>
      <sheetName val="xxweolinksxx"/>
      <sheetName val="ErrCheck"/>
      <sheetName val="WDQP"/>
      <sheetName val="QQ1"/>
      <sheetName val="QQ2"/>
      <sheetName val="QQ3"/>
      <sheetName val="WRSTAB"/>
      <sheetName val="Info"/>
      <sheetName val="Programa"/>
      <sheetName val="Exp"/>
      <sheetName val="Imp"/>
      <sheetName val="Trade"/>
      <sheetName val="Codigos"/>
      <sheetName val="Ranking Bancario"/>
      <sheetName val="base de datos MODULO I"/>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s"/>
      <sheetName val="Notes"/>
      <sheetName val="Assumptions"/>
      <sheetName val="Out-BOP"/>
      <sheetName val="OUT-Fiscal"/>
      <sheetName val="IN_Cable"/>
      <sheetName val="Cable_old"/>
      <sheetName val="Graphs"/>
      <sheetName val="Balance sheets"/>
      <sheetName val="Financing NFPS"/>
      <sheetName val="Small Table"/>
      <sheetName val="Summary Table"/>
      <sheetName val="IN_QuasiFiscal"/>
      <sheetName val="QF long"/>
      <sheetName val="QF short"/>
      <sheetName val="Mon Table SBA 05 "/>
      <sheetName val="QF Table SBA 05"/>
      <sheetName val="short-annual-table"/>
      <sheetName val="short-monthly-table"/>
      <sheetName val="Monetary aggregates"/>
      <sheetName val="Real Monetary Aggregates Chart"/>
      <sheetName val="Money Aggregates Chart"/>
      <sheetName val="MT Quasi fiscal"/>
      <sheetName val="Comparativo"/>
      <sheetName val="Scenarios"/>
      <sheetName val="RED Table 25"/>
      <sheetName val="QuasiFiscal"/>
      <sheetName val="Cable"/>
      <sheetName val="Summary Table Reduced"/>
      <sheetName val="Summary QuasiFiscal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sheetData sheetId="23"/>
      <sheetData sheetId="24"/>
      <sheetData sheetId="25"/>
      <sheetData sheetId="26"/>
      <sheetData sheetId="27"/>
      <sheetData sheetId="28"/>
      <sheetData sheetId="29"/>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PF - Resultados"/>
      <sheetName val="Sheet1"/>
      <sheetName val="DB_RECO_DEU"/>
      <sheetName val="DB_SDE"/>
      <sheetName val="DB_DEUDAC"/>
      <sheetName val="DB_RECAP"/>
      <sheetName val="DB_COM"/>
      <sheetName val="DB_DESEM"/>
      <sheetName val="TC"/>
      <sheetName val="TI"/>
      <sheetName val="LIST"/>
      <sheetName val="Resumen"/>
      <sheetName val="Servicio Deuda"/>
      <sheetName val="Sev2020HP"/>
      <sheetName val="HIP-BILAT"/>
      <sheetName val="HIP-MULT"/>
      <sheetName val="HIP-MULT-AP"/>
      <sheetName val="HIP-BONOS EXT"/>
      <sheetName val="HIP-BONOS INT"/>
      <sheetName val="HIP-REEST INT"/>
      <sheetName val="RECAP BCRD"/>
      <sheetName val="LineaCreditoEDEs"/>
      <sheetName val="Comprobacion"/>
      <sheetName val="CEIZTUR"/>
      <sheetName val="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P 1"/>
      <sheetName val="MYL 1"/>
      <sheetName val="CP 1"/>
      <sheetName val="TP 2"/>
      <sheetName val="MYL 2"/>
      <sheetName val="CP 2"/>
      <sheetName val="TP3"/>
      <sheetName val="CP 4"/>
      <sheetName val="MYL 4"/>
      <sheetName val="TP 4"/>
      <sheetName val="CP 5"/>
      <sheetName val="MYL 5"/>
      <sheetName val="TP5"/>
      <sheetName val="CP 6"/>
      <sheetName val="MYL 6"/>
      <sheetName val="TP 6"/>
      <sheetName val="CP 7"/>
      <sheetName val="MYL 7"/>
      <sheetName val="TP 7"/>
      <sheetName val="CP 8"/>
      <sheetName val="MYL 8"/>
      <sheetName val="TP 8"/>
      <sheetName val="CP 9"/>
      <sheetName val="MYL 9"/>
      <sheetName val="TP 9"/>
      <sheetName val="CP 10"/>
      <sheetName val="MYL 10"/>
      <sheetName val="TP 10"/>
      <sheetName val="MYL 1-9"/>
      <sheetName val="CP 1-9"/>
      <sheetName val="TP 1-9"/>
      <sheetName val="TP1 10C"/>
      <sheetName val="MYL 10C"/>
      <sheetName val="CP 10C"/>
      <sheetName val="TP1 11"/>
      <sheetName val="MYL 11"/>
      <sheetName val="CP 11"/>
      <sheetName val="TP 12"/>
      <sheetName val="TP1 12"/>
      <sheetName val="MYL 12"/>
      <sheetName val="CP 12"/>
      <sheetName val="TP1-2003"/>
      <sheetName val="MYL-2003"/>
      <sheetName val="CP-2003"/>
      <sheetName val="TP-2003"/>
      <sheetName val="BOP-2003"/>
      <sheetName val="TP Ene-Dic 03-0405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 val="Growth&amp;Price Assump"/>
      <sheetName val="GeoBop.xls"/>
      <sheetName val="Prg-A"/>
      <sheetName val="Control"/>
      <sheetName val="A"/>
      <sheetName val="Resumen escenarios"/>
      <sheetName val="Combust. EIA "/>
      <sheetName val="2013-2020"/>
      <sheetName val="Combust. EIA (Con archivo MICM)"/>
      <sheetName val="Combust. EIA  +4"/>
      <sheetName val="Combust. EIA  +8"/>
      <sheetName val="Combust. EIA  +64"/>
      <sheetName val="Combust. EIA  USD1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refreshError="1"/>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_MACRO"/>
      <sheetName val="Shared Data"/>
      <sheetName val="Real-IN-2810"/>
      <sheetName val="Real Summary"/>
      <sheetName val="Input_DRBOP"/>
      <sheetName val="ASSUM"/>
      <sheetName val="Assum-Rev2"/>
      <sheetName val="DatosTrim"/>
      <sheetName val="R1"/>
      <sheetName val="BoP Table"/>
      <sheetName val="BOPquart %"/>
      <sheetName val="BOPquart"/>
      <sheetName val="BOP"/>
      <sheetName val="Fisc-OUT"/>
      <sheetName val="Financing Gap"/>
      <sheetName val="PossAddFin"/>
      <sheetName val="Annual cash flow"/>
      <sheetName val="BoP Table (mln)"/>
      <sheetName val="BoP Table (mln)_GDP"/>
      <sheetName val="GEFR Table"/>
      <sheetName val="GEFRTab(mln)"/>
      <sheetName val="BoP Table (mln)-PC"/>
      <sheetName val="BoP Table (mln)-MT"/>
      <sheetName val="BoP Table (mln)-MT_GDP"/>
      <sheetName val="GDPOldNew"/>
      <sheetName val="BoP Table (mln)-Cond"/>
      <sheetName val="BOP PC"/>
      <sheetName val="DIS"/>
      <sheetName val="DBT"/>
      <sheetName val="DBT-In"/>
      <sheetName val="for SR"/>
      <sheetName val="Debt-SR"/>
      <sheetName val="WEO-In"/>
      <sheetName val="TIM"/>
      <sheetName val="Export por actividad"/>
      <sheetName val="EXP"/>
      <sheetName val="IMP"/>
      <sheetName val="OIL"/>
      <sheetName val="SRV"/>
      <sheetName val="GEFR Text"/>
      <sheetName val="Chge in Debt to GDP ratio"/>
      <sheetName val="INC"/>
      <sheetName val="TRF"/>
      <sheetName val="KAF"/>
      <sheetName val="EXF"/>
      <sheetName val="PRI"/>
      <sheetName val="IMF"/>
      <sheetName val="GIR"/>
      <sheetName val="MDB-Q"/>
      <sheetName val="MDB-M"/>
      <sheetName val="IFI"/>
      <sheetName val="Pub Ext Debt"/>
      <sheetName val="Ext Debt Sce (Y)"/>
      <sheetName val="Ext Debt Sce (Q)"/>
      <sheetName val="XandM"/>
      <sheetName val="X-Sur"/>
      <sheetName val="XMGrowth"/>
      <sheetName val="Trade bal"/>
      <sheetName val="Trade%Tab"/>
      <sheetName val="XMDefl"/>
      <sheetName val="RED29"/>
      <sheetName val="RED30"/>
      <sheetName val="RED31"/>
      <sheetName val="RED32"/>
      <sheetName val="RED33"/>
      <sheetName val="RED34"/>
      <sheetName val="RED35"/>
      <sheetName val="RED36"/>
      <sheetName val="RED37"/>
      <sheetName val="RED38"/>
      <sheetName val="Vuln-1"/>
      <sheetName val="Vuln-2"/>
      <sheetName val="Vuln-3"/>
      <sheetName val="Calc"/>
      <sheetName val="PC-CAPA"/>
      <sheetName val="PC-DS"/>
      <sheetName val="DS"/>
      <sheetName val="Q5"/>
      <sheetName val="Q6"/>
      <sheetName val="Q7"/>
      <sheetName val="FX-SRTablita"/>
      <sheetName val="FX-SRTablita-TS"/>
      <sheetName val="FX-SRTablita-Ann"/>
      <sheetName val="FX-SRTablita-Cond05"/>
      <sheetName val="BriefBOPTextTab"/>
      <sheetName val="FX-BriefTablita"/>
      <sheetName val="FX-BriefTablita-LOI"/>
      <sheetName val="Brecha"/>
      <sheetName val="BOPquart (%)"/>
      <sheetName val="BoP Table (mln)-Ann"/>
      <sheetName val="STK-Gr"/>
      <sheetName val="Real-IN-0501"/>
      <sheetName val="BoP Table (mln)-PC_GDP"/>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1"/>
      <sheetName val="[MFLOW96.XLS]_WIN_TEMP_MFLOW_62"/>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 val="[MFLOW96.XLS]_WIN_TEMP_MFLOW_72"/>
      <sheetName val="[MFLOW96.XLS]_WIN_TEMP_MFLOW_73"/>
      <sheetName val="[MFLOW96.XLS]_WIN_TEMP_MFLOW_74"/>
      <sheetName val="[MFLOW96.XLS]_WIN_TEMP_MFLOW_77"/>
      <sheetName val="[MFLOW96.XLS]_WIN_TEMP_MFLOW_75"/>
      <sheetName val="[MFLOW96.XLS]_WIN_TEMP_MFLOW_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 val="in_out"/>
      <sheetName val="Input from HUB"/>
      <sheetName val="MS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6">
          <cell r="C66">
            <v>5.9950000000000003E-2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row r="3">
          <cell r="A3" t="str">
            <v>TEQUENDAMA</v>
          </cell>
        </row>
        <row r="61">
          <cell r="A61" t="str">
            <v>CAPTACIONES DEL PUBLICO</v>
          </cell>
        </row>
      </sheetData>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row r="72">
          <cell r="A72">
            <v>72</v>
          </cell>
        </row>
        <row r="73">
          <cell r="A73">
            <v>73</v>
          </cell>
        </row>
        <row r="74">
          <cell r="A74">
            <v>74</v>
          </cell>
        </row>
        <row r="75">
          <cell r="A75">
            <v>75</v>
          </cell>
        </row>
        <row r="76">
          <cell r="A76">
            <v>76</v>
          </cell>
        </row>
        <row r="77">
          <cell r="A77">
            <v>77</v>
          </cell>
        </row>
        <row r="78">
          <cell r="A78">
            <v>78</v>
          </cell>
        </row>
        <row r="79">
          <cell r="A79">
            <v>79</v>
          </cell>
        </row>
        <row r="80">
          <cell r="A80">
            <v>80</v>
          </cell>
        </row>
        <row r="81">
          <cell r="A81">
            <v>81</v>
          </cell>
        </row>
        <row r="82">
          <cell r="A82">
            <v>82</v>
          </cell>
        </row>
        <row r="83">
          <cell r="A83">
            <v>83</v>
          </cell>
        </row>
        <row r="84">
          <cell r="A84">
            <v>84</v>
          </cell>
        </row>
        <row r="85">
          <cell r="A85">
            <v>85</v>
          </cell>
        </row>
        <row r="86">
          <cell r="A86">
            <v>86</v>
          </cell>
        </row>
        <row r="87">
          <cell r="A87">
            <v>87</v>
          </cell>
        </row>
        <row r="88">
          <cell r="A88">
            <v>88</v>
          </cell>
        </row>
        <row r="89">
          <cell r="A89">
            <v>89</v>
          </cell>
        </row>
        <row r="90">
          <cell r="A90">
            <v>90</v>
          </cell>
        </row>
        <row r="91">
          <cell r="A91">
            <v>91</v>
          </cell>
        </row>
        <row r="92">
          <cell r="A92">
            <v>92</v>
          </cell>
        </row>
        <row r="93">
          <cell r="A93">
            <v>93</v>
          </cell>
        </row>
        <row r="94">
          <cell r="A94">
            <v>94</v>
          </cell>
        </row>
        <row r="95">
          <cell r="A95">
            <v>95</v>
          </cell>
        </row>
        <row r="96">
          <cell r="A96">
            <v>96</v>
          </cell>
        </row>
        <row r="97">
          <cell r="A97">
            <v>97</v>
          </cell>
        </row>
        <row r="98">
          <cell r="A98">
            <v>98</v>
          </cell>
        </row>
        <row r="99">
          <cell r="A99">
            <v>99</v>
          </cell>
        </row>
        <row r="100">
          <cell r="A100">
            <v>100</v>
          </cell>
        </row>
        <row r="101">
          <cell r="A101">
            <v>101</v>
          </cell>
        </row>
        <row r="102">
          <cell r="A102">
            <v>102</v>
          </cell>
        </row>
        <row r="103">
          <cell r="A103">
            <v>103</v>
          </cell>
        </row>
        <row r="104">
          <cell r="A104">
            <v>104</v>
          </cell>
        </row>
        <row r="105">
          <cell r="A105">
            <v>105</v>
          </cell>
        </row>
        <row r="106">
          <cell r="A106">
            <v>106</v>
          </cell>
        </row>
        <row r="107">
          <cell r="A107">
            <v>107</v>
          </cell>
        </row>
        <row r="108">
          <cell r="A108">
            <v>108</v>
          </cell>
        </row>
        <row r="109">
          <cell r="A109">
            <v>109</v>
          </cell>
        </row>
        <row r="110">
          <cell r="A110">
            <v>110</v>
          </cell>
        </row>
        <row r="111">
          <cell r="A111">
            <v>111</v>
          </cell>
        </row>
        <row r="112">
          <cell r="A112">
            <v>112</v>
          </cell>
        </row>
        <row r="113">
          <cell r="A113">
            <v>113</v>
          </cell>
        </row>
        <row r="114">
          <cell r="A114">
            <v>114</v>
          </cell>
        </row>
        <row r="115">
          <cell r="A115">
            <v>115</v>
          </cell>
        </row>
        <row r="116">
          <cell r="A116">
            <v>116</v>
          </cell>
        </row>
        <row r="117">
          <cell r="A117">
            <v>117</v>
          </cell>
        </row>
        <row r="118">
          <cell r="A118">
            <v>118</v>
          </cell>
        </row>
        <row r="119">
          <cell r="A119">
            <v>119</v>
          </cell>
        </row>
        <row r="120">
          <cell r="A120">
            <v>120</v>
          </cell>
        </row>
        <row r="121">
          <cell r="A121">
            <v>121</v>
          </cell>
        </row>
        <row r="122">
          <cell r="A122">
            <v>122</v>
          </cell>
        </row>
        <row r="123">
          <cell r="A123">
            <v>123</v>
          </cell>
        </row>
        <row r="124">
          <cell r="A124">
            <v>124</v>
          </cell>
        </row>
        <row r="125">
          <cell r="A125">
            <v>125</v>
          </cell>
        </row>
        <row r="126">
          <cell r="A126">
            <v>126</v>
          </cell>
        </row>
        <row r="127">
          <cell r="A127">
            <v>127</v>
          </cell>
        </row>
        <row r="128">
          <cell r="A128">
            <v>128</v>
          </cell>
        </row>
        <row r="129">
          <cell r="A129">
            <v>129</v>
          </cell>
        </row>
        <row r="130">
          <cell r="A130">
            <v>130</v>
          </cell>
        </row>
        <row r="131">
          <cell r="A131">
            <v>131</v>
          </cell>
        </row>
        <row r="132">
          <cell r="A132">
            <v>132</v>
          </cell>
        </row>
        <row r="133">
          <cell r="A133">
            <v>133</v>
          </cell>
        </row>
        <row r="134">
          <cell r="A134">
            <v>134</v>
          </cell>
        </row>
        <row r="135">
          <cell r="A135">
            <v>135</v>
          </cell>
        </row>
        <row r="136">
          <cell r="A136">
            <v>136</v>
          </cell>
        </row>
        <row r="137">
          <cell r="A137">
            <v>137</v>
          </cell>
        </row>
        <row r="138">
          <cell r="A138">
            <v>138</v>
          </cell>
        </row>
        <row r="139">
          <cell r="A139">
            <v>139</v>
          </cell>
        </row>
        <row r="140">
          <cell r="A140">
            <v>140</v>
          </cell>
        </row>
        <row r="141">
          <cell r="A141">
            <v>141</v>
          </cell>
        </row>
        <row r="142">
          <cell r="A142">
            <v>142</v>
          </cell>
        </row>
        <row r="143">
          <cell r="A143">
            <v>143</v>
          </cell>
        </row>
        <row r="144">
          <cell r="A144">
            <v>144</v>
          </cell>
        </row>
        <row r="145">
          <cell r="A145">
            <v>145</v>
          </cell>
        </row>
        <row r="146">
          <cell r="A146">
            <v>146</v>
          </cell>
        </row>
        <row r="147">
          <cell r="A147">
            <v>147</v>
          </cell>
        </row>
        <row r="148">
          <cell r="A148">
            <v>148</v>
          </cell>
        </row>
        <row r="149">
          <cell r="A149">
            <v>149</v>
          </cell>
        </row>
        <row r="150">
          <cell r="A150">
            <v>150</v>
          </cell>
        </row>
        <row r="151">
          <cell r="A151">
            <v>151</v>
          </cell>
        </row>
        <row r="152">
          <cell r="A152">
            <v>152</v>
          </cell>
        </row>
        <row r="153">
          <cell r="A153">
            <v>153</v>
          </cell>
        </row>
        <row r="154">
          <cell r="A154">
            <v>154</v>
          </cell>
        </row>
        <row r="155">
          <cell r="A155">
            <v>155</v>
          </cell>
        </row>
        <row r="156">
          <cell r="A156">
            <v>156</v>
          </cell>
        </row>
        <row r="157">
          <cell r="A157">
            <v>157</v>
          </cell>
        </row>
        <row r="158">
          <cell r="A158">
            <v>158</v>
          </cell>
        </row>
        <row r="159">
          <cell r="A159">
            <v>159</v>
          </cell>
        </row>
        <row r="160">
          <cell r="A160">
            <v>160</v>
          </cell>
        </row>
        <row r="161">
          <cell r="A161">
            <v>161</v>
          </cell>
        </row>
        <row r="162">
          <cell r="A162">
            <v>162</v>
          </cell>
        </row>
        <row r="163">
          <cell r="A163">
            <v>163</v>
          </cell>
        </row>
        <row r="164">
          <cell r="A164">
            <v>164</v>
          </cell>
        </row>
        <row r="165">
          <cell r="A165">
            <v>165</v>
          </cell>
        </row>
        <row r="166">
          <cell r="A166">
            <v>166</v>
          </cell>
        </row>
        <row r="167">
          <cell r="A167">
            <v>167</v>
          </cell>
        </row>
        <row r="168">
          <cell r="A168">
            <v>168</v>
          </cell>
        </row>
        <row r="169">
          <cell r="A169">
            <v>169</v>
          </cell>
        </row>
        <row r="170">
          <cell r="A170">
            <v>170</v>
          </cell>
        </row>
        <row r="171">
          <cell r="A171">
            <v>171</v>
          </cell>
        </row>
        <row r="172">
          <cell r="A172">
            <v>172</v>
          </cell>
        </row>
        <row r="173">
          <cell r="A173">
            <v>173</v>
          </cell>
        </row>
        <row r="174">
          <cell r="A174">
            <v>174</v>
          </cell>
        </row>
        <row r="175">
          <cell r="A175">
            <v>175</v>
          </cell>
        </row>
        <row r="176">
          <cell r="A176">
            <v>176</v>
          </cell>
        </row>
        <row r="177">
          <cell r="A177">
            <v>177</v>
          </cell>
        </row>
        <row r="178">
          <cell r="A178">
            <v>178</v>
          </cell>
        </row>
        <row r="179">
          <cell r="A179">
            <v>179</v>
          </cell>
        </row>
        <row r="180">
          <cell r="A180">
            <v>180</v>
          </cell>
        </row>
        <row r="181">
          <cell r="A181">
            <v>181</v>
          </cell>
        </row>
        <row r="182">
          <cell r="A182">
            <v>182</v>
          </cell>
        </row>
        <row r="183">
          <cell r="A183">
            <v>183</v>
          </cell>
        </row>
        <row r="184">
          <cell r="A184">
            <v>184</v>
          </cell>
        </row>
        <row r="185">
          <cell r="A185">
            <v>185</v>
          </cell>
        </row>
        <row r="186">
          <cell r="A186">
            <v>186</v>
          </cell>
        </row>
        <row r="187">
          <cell r="A187">
            <v>187</v>
          </cell>
        </row>
        <row r="188">
          <cell r="A188">
            <v>188</v>
          </cell>
        </row>
        <row r="189">
          <cell r="A189">
            <v>189</v>
          </cell>
        </row>
        <row r="190">
          <cell r="A190">
            <v>190</v>
          </cell>
        </row>
        <row r="191">
          <cell r="A191">
            <v>191</v>
          </cell>
        </row>
        <row r="192">
          <cell r="A192">
            <v>192</v>
          </cell>
        </row>
        <row r="193">
          <cell r="A193">
            <v>193</v>
          </cell>
        </row>
        <row r="194">
          <cell r="A194">
            <v>194</v>
          </cell>
        </row>
        <row r="195">
          <cell r="A195">
            <v>195</v>
          </cell>
        </row>
        <row r="196">
          <cell r="A196">
            <v>196</v>
          </cell>
        </row>
        <row r="197">
          <cell r="A197">
            <v>197</v>
          </cell>
        </row>
        <row r="198">
          <cell r="A198">
            <v>198</v>
          </cell>
        </row>
        <row r="199">
          <cell r="A199">
            <v>199</v>
          </cell>
        </row>
        <row r="200">
          <cell r="A200">
            <v>200</v>
          </cell>
        </row>
        <row r="201">
          <cell r="A201">
            <v>201</v>
          </cell>
        </row>
        <row r="202">
          <cell r="A202">
            <v>202</v>
          </cell>
        </row>
        <row r="203">
          <cell r="A203">
            <v>203</v>
          </cell>
        </row>
        <row r="204">
          <cell r="A204">
            <v>204</v>
          </cell>
        </row>
        <row r="205">
          <cell r="A205">
            <v>205</v>
          </cell>
        </row>
        <row r="206">
          <cell r="A206">
            <v>206</v>
          </cell>
        </row>
        <row r="207">
          <cell r="A207">
            <v>207</v>
          </cell>
        </row>
        <row r="208">
          <cell r="A208">
            <v>208</v>
          </cell>
        </row>
        <row r="209">
          <cell r="A209">
            <v>209</v>
          </cell>
        </row>
        <row r="210">
          <cell r="A210">
            <v>210</v>
          </cell>
        </row>
        <row r="211">
          <cell r="A211">
            <v>211</v>
          </cell>
        </row>
        <row r="212">
          <cell r="A212">
            <v>212</v>
          </cell>
        </row>
        <row r="213">
          <cell r="A213">
            <v>213</v>
          </cell>
        </row>
        <row r="214">
          <cell r="A214">
            <v>214</v>
          </cell>
        </row>
        <row r="215">
          <cell r="A215">
            <v>215</v>
          </cell>
        </row>
        <row r="216">
          <cell r="A216">
            <v>216</v>
          </cell>
        </row>
        <row r="217">
          <cell r="A217">
            <v>217</v>
          </cell>
        </row>
        <row r="218">
          <cell r="A218">
            <v>218</v>
          </cell>
        </row>
        <row r="219">
          <cell r="A219">
            <v>219</v>
          </cell>
        </row>
        <row r="220">
          <cell r="A220">
            <v>220</v>
          </cell>
        </row>
        <row r="221">
          <cell r="A221">
            <v>221</v>
          </cell>
        </row>
        <row r="222">
          <cell r="A222">
            <v>222</v>
          </cell>
        </row>
        <row r="223">
          <cell r="A223">
            <v>223</v>
          </cell>
        </row>
        <row r="224">
          <cell r="A224">
            <v>224</v>
          </cell>
        </row>
        <row r="225">
          <cell r="A225">
            <v>225</v>
          </cell>
        </row>
        <row r="226">
          <cell r="A226">
            <v>226</v>
          </cell>
        </row>
        <row r="227">
          <cell r="A227">
            <v>227</v>
          </cell>
        </row>
        <row r="228">
          <cell r="A228">
            <v>228</v>
          </cell>
        </row>
        <row r="229">
          <cell r="A229">
            <v>229</v>
          </cell>
        </row>
        <row r="230">
          <cell r="A230">
            <v>230</v>
          </cell>
        </row>
        <row r="231">
          <cell r="A231">
            <v>231</v>
          </cell>
        </row>
        <row r="232">
          <cell r="A232">
            <v>232</v>
          </cell>
        </row>
        <row r="233">
          <cell r="A233">
            <v>233</v>
          </cell>
        </row>
        <row r="234">
          <cell r="A234">
            <v>234</v>
          </cell>
        </row>
        <row r="235">
          <cell r="A235">
            <v>235</v>
          </cell>
        </row>
        <row r="236">
          <cell r="A236">
            <v>236</v>
          </cell>
        </row>
        <row r="237">
          <cell r="A237">
            <v>237</v>
          </cell>
        </row>
        <row r="238">
          <cell r="A238">
            <v>238</v>
          </cell>
        </row>
        <row r="239">
          <cell r="A239">
            <v>239</v>
          </cell>
        </row>
        <row r="240">
          <cell r="A240">
            <v>240</v>
          </cell>
        </row>
        <row r="241">
          <cell r="A241">
            <v>241</v>
          </cell>
        </row>
        <row r="242">
          <cell r="A242">
            <v>242</v>
          </cell>
        </row>
        <row r="243">
          <cell r="A243">
            <v>243</v>
          </cell>
        </row>
        <row r="244">
          <cell r="A244">
            <v>244</v>
          </cell>
        </row>
        <row r="245">
          <cell r="A245">
            <v>245</v>
          </cell>
        </row>
        <row r="246">
          <cell r="A246">
            <v>246</v>
          </cell>
        </row>
        <row r="247">
          <cell r="A247">
            <v>247</v>
          </cell>
        </row>
        <row r="248">
          <cell r="A248">
            <v>248</v>
          </cell>
        </row>
        <row r="249">
          <cell r="A249">
            <v>249</v>
          </cell>
        </row>
        <row r="250">
          <cell r="A250">
            <v>250</v>
          </cell>
        </row>
        <row r="251">
          <cell r="A251">
            <v>251</v>
          </cell>
        </row>
        <row r="252">
          <cell r="A252">
            <v>252</v>
          </cell>
        </row>
        <row r="253">
          <cell r="A253">
            <v>253</v>
          </cell>
        </row>
        <row r="254">
          <cell r="A254">
            <v>254</v>
          </cell>
        </row>
        <row r="255">
          <cell r="A255">
            <v>255</v>
          </cell>
        </row>
        <row r="256">
          <cell r="A256">
            <v>256</v>
          </cell>
        </row>
        <row r="257">
          <cell r="A257">
            <v>257</v>
          </cell>
        </row>
        <row r="258">
          <cell r="A258">
            <v>258</v>
          </cell>
        </row>
        <row r="259">
          <cell r="A259">
            <v>259</v>
          </cell>
        </row>
        <row r="260">
          <cell r="A260">
            <v>260</v>
          </cell>
        </row>
        <row r="261">
          <cell r="A261">
            <v>261</v>
          </cell>
        </row>
        <row r="262">
          <cell r="A262">
            <v>262</v>
          </cell>
        </row>
        <row r="263">
          <cell r="A263">
            <v>263</v>
          </cell>
        </row>
        <row r="264">
          <cell r="A264">
            <v>264</v>
          </cell>
        </row>
        <row r="265">
          <cell r="A265">
            <v>265</v>
          </cell>
        </row>
        <row r="266">
          <cell r="A266">
            <v>266</v>
          </cell>
        </row>
        <row r="267">
          <cell r="A267">
            <v>267</v>
          </cell>
        </row>
        <row r="268">
          <cell r="A268">
            <v>268</v>
          </cell>
        </row>
        <row r="269">
          <cell r="A269">
            <v>269</v>
          </cell>
        </row>
        <row r="270">
          <cell r="A270">
            <v>270</v>
          </cell>
        </row>
        <row r="271">
          <cell r="A271">
            <v>271</v>
          </cell>
        </row>
        <row r="272">
          <cell r="A272">
            <v>272</v>
          </cell>
        </row>
        <row r="273">
          <cell r="A273">
            <v>273</v>
          </cell>
        </row>
        <row r="274">
          <cell r="A274">
            <v>274</v>
          </cell>
        </row>
        <row r="275">
          <cell r="A275">
            <v>275</v>
          </cell>
        </row>
        <row r="276">
          <cell r="A276">
            <v>276</v>
          </cell>
        </row>
        <row r="277">
          <cell r="A277">
            <v>277</v>
          </cell>
        </row>
        <row r="278">
          <cell r="A278">
            <v>278</v>
          </cell>
        </row>
        <row r="279">
          <cell r="A279">
            <v>279</v>
          </cell>
        </row>
        <row r="280">
          <cell r="A280">
            <v>280</v>
          </cell>
        </row>
        <row r="281">
          <cell r="A281">
            <v>281</v>
          </cell>
        </row>
        <row r="282">
          <cell r="A282">
            <v>282</v>
          </cell>
        </row>
        <row r="283">
          <cell r="A283">
            <v>283</v>
          </cell>
        </row>
        <row r="284">
          <cell r="A284">
            <v>284</v>
          </cell>
        </row>
        <row r="285">
          <cell r="A285">
            <v>285</v>
          </cell>
        </row>
        <row r="286">
          <cell r="A286">
            <v>286</v>
          </cell>
        </row>
        <row r="287">
          <cell r="A287">
            <v>287</v>
          </cell>
        </row>
        <row r="288">
          <cell r="A288">
            <v>288</v>
          </cell>
        </row>
        <row r="289">
          <cell r="A289">
            <v>289</v>
          </cell>
        </row>
        <row r="290">
          <cell r="A290">
            <v>290</v>
          </cell>
        </row>
        <row r="291">
          <cell r="A291">
            <v>291</v>
          </cell>
        </row>
        <row r="292">
          <cell r="A292">
            <v>292</v>
          </cell>
        </row>
        <row r="293">
          <cell r="A293">
            <v>293</v>
          </cell>
        </row>
        <row r="294">
          <cell r="A294">
            <v>294</v>
          </cell>
        </row>
        <row r="295">
          <cell r="A295">
            <v>295</v>
          </cell>
        </row>
        <row r="296">
          <cell r="A296">
            <v>296</v>
          </cell>
        </row>
        <row r="297">
          <cell r="A297">
            <v>297</v>
          </cell>
        </row>
        <row r="298">
          <cell r="A298">
            <v>298</v>
          </cell>
        </row>
        <row r="299">
          <cell r="A299">
            <v>299</v>
          </cell>
        </row>
        <row r="300">
          <cell r="A300">
            <v>300</v>
          </cell>
        </row>
        <row r="301">
          <cell r="A301">
            <v>301</v>
          </cell>
        </row>
        <row r="302">
          <cell r="A302">
            <v>302</v>
          </cell>
        </row>
        <row r="303">
          <cell r="A303">
            <v>303</v>
          </cell>
        </row>
        <row r="304">
          <cell r="A304">
            <v>304</v>
          </cell>
        </row>
        <row r="305">
          <cell r="A305">
            <v>305</v>
          </cell>
        </row>
        <row r="306">
          <cell r="A306">
            <v>306</v>
          </cell>
        </row>
        <row r="307">
          <cell r="A307">
            <v>307</v>
          </cell>
        </row>
        <row r="308">
          <cell r="A308">
            <v>308</v>
          </cell>
        </row>
        <row r="309">
          <cell r="A309">
            <v>309</v>
          </cell>
        </row>
        <row r="310">
          <cell r="A310">
            <v>310</v>
          </cell>
        </row>
        <row r="311">
          <cell r="A311">
            <v>311</v>
          </cell>
        </row>
        <row r="312">
          <cell r="A312">
            <v>312</v>
          </cell>
        </row>
        <row r="313">
          <cell r="A313">
            <v>313</v>
          </cell>
        </row>
        <row r="314">
          <cell r="A314">
            <v>314</v>
          </cell>
        </row>
        <row r="315">
          <cell r="A315">
            <v>315</v>
          </cell>
        </row>
        <row r="316">
          <cell r="A316">
            <v>316</v>
          </cell>
        </row>
        <row r="317">
          <cell r="A317">
            <v>317</v>
          </cell>
        </row>
        <row r="318">
          <cell r="A318">
            <v>318</v>
          </cell>
        </row>
        <row r="319">
          <cell r="A319">
            <v>319</v>
          </cell>
        </row>
        <row r="320">
          <cell r="A320">
            <v>320</v>
          </cell>
        </row>
        <row r="321">
          <cell r="A321">
            <v>321</v>
          </cell>
        </row>
        <row r="322">
          <cell r="A322">
            <v>322</v>
          </cell>
        </row>
        <row r="323">
          <cell r="A323">
            <v>323</v>
          </cell>
        </row>
        <row r="324">
          <cell r="A324">
            <v>324</v>
          </cell>
        </row>
        <row r="325">
          <cell r="A325">
            <v>325</v>
          </cell>
        </row>
        <row r="326">
          <cell r="A326">
            <v>326</v>
          </cell>
        </row>
        <row r="327">
          <cell r="A327">
            <v>327</v>
          </cell>
        </row>
        <row r="328">
          <cell r="A328">
            <v>328</v>
          </cell>
        </row>
        <row r="329">
          <cell r="A329">
            <v>329</v>
          </cell>
        </row>
        <row r="330">
          <cell r="A330">
            <v>330</v>
          </cell>
        </row>
        <row r="331">
          <cell r="A331">
            <v>331</v>
          </cell>
        </row>
        <row r="332">
          <cell r="A332">
            <v>332</v>
          </cell>
        </row>
        <row r="333">
          <cell r="A333">
            <v>333</v>
          </cell>
        </row>
        <row r="334">
          <cell r="A334">
            <v>334</v>
          </cell>
        </row>
        <row r="335">
          <cell r="A335">
            <v>335</v>
          </cell>
        </row>
        <row r="336">
          <cell r="A336">
            <v>336</v>
          </cell>
        </row>
        <row r="337">
          <cell r="A337">
            <v>337</v>
          </cell>
        </row>
        <row r="338">
          <cell r="A338">
            <v>338</v>
          </cell>
        </row>
        <row r="339">
          <cell r="A339">
            <v>339</v>
          </cell>
        </row>
        <row r="340">
          <cell r="A340">
            <v>340</v>
          </cell>
        </row>
        <row r="341">
          <cell r="A341">
            <v>341</v>
          </cell>
        </row>
        <row r="342">
          <cell r="A342">
            <v>342</v>
          </cell>
        </row>
        <row r="343">
          <cell r="A343">
            <v>343</v>
          </cell>
        </row>
        <row r="344">
          <cell r="A344">
            <v>344</v>
          </cell>
        </row>
        <row r="345">
          <cell r="A345">
            <v>345</v>
          </cell>
        </row>
        <row r="346">
          <cell r="A346">
            <v>346</v>
          </cell>
        </row>
        <row r="347">
          <cell r="A347">
            <v>347</v>
          </cell>
        </row>
        <row r="348">
          <cell r="A348">
            <v>348</v>
          </cell>
        </row>
        <row r="349">
          <cell r="A349">
            <v>349</v>
          </cell>
        </row>
        <row r="350">
          <cell r="A350">
            <v>350</v>
          </cell>
        </row>
        <row r="351">
          <cell r="A351">
            <v>351</v>
          </cell>
        </row>
        <row r="352">
          <cell r="A352">
            <v>352</v>
          </cell>
        </row>
        <row r="353">
          <cell r="A353">
            <v>353</v>
          </cell>
        </row>
        <row r="354">
          <cell r="A354">
            <v>354</v>
          </cell>
        </row>
        <row r="355">
          <cell r="A355">
            <v>355</v>
          </cell>
        </row>
        <row r="356">
          <cell r="A356">
            <v>356</v>
          </cell>
        </row>
        <row r="357">
          <cell r="A357">
            <v>357</v>
          </cell>
        </row>
        <row r="358">
          <cell r="A358">
            <v>358</v>
          </cell>
        </row>
        <row r="359">
          <cell r="A359">
            <v>359</v>
          </cell>
        </row>
        <row r="360">
          <cell r="A360">
            <v>360</v>
          </cell>
        </row>
        <row r="361">
          <cell r="A361">
            <v>361</v>
          </cell>
        </row>
        <row r="362">
          <cell r="A362">
            <v>362</v>
          </cell>
        </row>
        <row r="363">
          <cell r="A363">
            <v>363</v>
          </cell>
        </row>
        <row r="364">
          <cell r="A364">
            <v>364</v>
          </cell>
        </row>
        <row r="365">
          <cell r="A365">
            <v>365</v>
          </cell>
        </row>
        <row r="366">
          <cell r="A366">
            <v>366</v>
          </cell>
        </row>
        <row r="367">
          <cell r="A367">
            <v>367</v>
          </cell>
        </row>
        <row r="368">
          <cell r="A368">
            <v>368</v>
          </cell>
        </row>
        <row r="369">
          <cell r="A369">
            <v>369</v>
          </cell>
        </row>
        <row r="370">
          <cell r="A370">
            <v>370</v>
          </cell>
        </row>
        <row r="371">
          <cell r="A371">
            <v>371</v>
          </cell>
        </row>
        <row r="372">
          <cell r="A372">
            <v>372</v>
          </cell>
        </row>
        <row r="373">
          <cell r="A373">
            <v>373</v>
          </cell>
        </row>
        <row r="374">
          <cell r="A374">
            <v>374</v>
          </cell>
        </row>
        <row r="375">
          <cell r="A375">
            <v>375</v>
          </cell>
        </row>
        <row r="376">
          <cell r="A376">
            <v>376</v>
          </cell>
        </row>
        <row r="377">
          <cell r="A377">
            <v>377</v>
          </cell>
        </row>
        <row r="378">
          <cell r="A378">
            <v>378</v>
          </cell>
        </row>
        <row r="379">
          <cell r="A379">
            <v>379</v>
          </cell>
        </row>
        <row r="380">
          <cell r="A380">
            <v>380</v>
          </cell>
        </row>
        <row r="381">
          <cell r="A381">
            <v>381</v>
          </cell>
        </row>
        <row r="382">
          <cell r="A382">
            <v>382</v>
          </cell>
        </row>
        <row r="383">
          <cell r="A383">
            <v>383</v>
          </cell>
        </row>
        <row r="384">
          <cell r="A384">
            <v>384</v>
          </cell>
        </row>
        <row r="385">
          <cell r="A385">
            <v>385</v>
          </cell>
        </row>
        <row r="386">
          <cell r="A386">
            <v>386</v>
          </cell>
        </row>
        <row r="387">
          <cell r="A387">
            <v>387</v>
          </cell>
        </row>
        <row r="388">
          <cell r="A388">
            <v>388</v>
          </cell>
        </row>
        <row r="389">
          <cell r="A389">
            <v>389</v>
          </cell>
        </row>
        <row r="390">
          <cell r="A390">
            <v>390</v>
          </cell>
        </row>
        <row r="391">
          <cell r="A391">
            <v>391</v>
          </cell>
        </row>
        <row r="392">
          <cell r="A392">
            <v>392</v>
          </cell>
        </row>
        <row r="393">
          <cell r="A393">
            <v>393</v>
          </cell>
        </row>
        <row r="394">
          <cell r="A394">
            <v>394</v>
          </cell>
        </row>
        <row r="395">
          <cell r="A395">
            <v>395</v>
          </cell>
        </row>
        <row r="396">
          <cell r="A396">
            <v>396</v>
          </cell>
        </row>
        <row r="397">
          <cell r="A397">
            <v>397</v>
          </cell>
        </row>
        <row r="398">
          <cell r="A398">
            <v>398</v>
          </cell>
        </row>
        <row r="399">
          <cell r="A399">
            <v>399</v>
          </cell>
        </row>
        <row r="400">
          <cell r="A400">
            <v>400</v>
          </cell>
        </row>
        <row r="401">
          <cell r="A401">
            <v>401</v>
          </cell>
        </row>
        <row r="402">
          <cell r="A402">
            <v>402</v>
          </cell>
        </row>
        <row r="403">
          <cell r="A403">
            <v>403</v>
          </cell>
        </row>
        <row r="404">
          <cell r="A404">
            <v>404</v>
          </cell>
        </row>
        <row r="405">
          <cell r="A405">
            <v>405</v>
          </cell>
        </row>
        <row r="406">
          <cell r="A406">
            <v>406</v>
          </cell>
        </row>
        <row r="407">
          <cell r="A407">
            <v>407</v>
          </cell>
        </row>
        <row r="408">
          <cell r="A408">
            <v>408</v>
          </cell>
        </row>
        <row r="409">
          <cell r="A409">
            <v>409</v>
          </cell>
        </row>
        <row r="410">
          <cell r="A410">
            <v>410</v>
          </cell>
        </row>
        <row r="411">
          <cell r="A411">
            <v>411</v>
          </cell>
        </row>
        <row r="412">
          <cell r="A412">
            <v>412</v>
          </cell>
        </row>
        <row r="413">
          <cell r="A413">
            <v>413</v>
          </cell>
        </row>
        <row r="414">
          <cell r="A414">
            <v>414</v>
          </cell>
        </row>
        <row r="415">
          <cell r="A415">
            <v>415</v>
          </cell>
        </row>
        <row r="416">
          <cell r="A416">
            <v>416</v>
          </cell>
        </row>
        <row r="417">
          <cell r="A417">
            <v>417</v>
          </cell>
        </row>
        <row r="418">
          <cell r="A418">
            <v>418</v>
          </cell>
        </row>
        <row r="419">
          <cell r="A419">
            <v>419</v>
          </cell>
        </row>
        <row r="420">
          <cell r="A420">
            <v>420</v>
          </cell>
        </row>
        <row r="421">
          <cell r="A421">
            <v>421</v>
          </cell>
        </row>
        <row r="422">
          <cell r="A422">
            <v>422</v>
          </cell>
        </row>
        <row r="423">
          <cell r="A423">
            <v>423</v>
          </cell>
        </row>
        <row r="424">
          <cell r="A424">
            <v>424</v>
          </cell>
        </row>
        <row r="425">
          <cell r="A425">
            <v>425</v>
          </cell>
        </row>
        <row r="426">
          <cell r="A426">
            <v>426</v>
          </cell>
        </row>
        <row r="427">
          <cell r="A427">
            <v>427</v>
          </cell>
        </row>
        <row r="428">
          <cell r="A428">
            <v>428</v>
          </cell>
        </row>
        <row r="429">
          <cell r="A429">
            <v>429</v>
          </cell>
        </row>
        <row r="430">
          <cell r="A430">
            <v>430</v>
          </cell>
        </row>
        <row r="431">
          <cell r="A431">
            <v>431</v>
          </cell>
        </row>
        <row r="432">
          <cell r="A432">
            <v>432</v>
          </cell>
        </row>
        <row r="433">
          <cell r="A433">
            <v>433</v>
          </cell>
        </row>
        <row r="434">
          <cell r="A434">
            <v>434</v>
          </cell>
        </row>
        <row r="435">
          <cell r="A435">
            <v>435</v>
          </cell>
        </row>
        <row r="436">
          <cell r="A436">
            <v>436</v>
          </cell>
        </row>
        <row r="437">
          <cell r="A437">
            <v>437</v>
          </cell>
        </row>
        <row r="438">
          <cell r="A438">
            <v>438</v>
          </cell>
        </row>
        <row r="439">
          <cell r="A439">
            <v>439</v>
          </cell>
        </row>
        <row r="440">
          <cell r="A440">
            <v>440</v>
          </cell>
        </row>
        <row r="441">
          <cell r="A441">
            <v>441</v>
          </cell>
        </row>
        <row r="442">
          <cell r="A442">
            <v>442</v>
          </cell>
        </row>
        <row r="443">
          <cell r="A443">
            <v>443</v>
          </cell>
        </row>
        <row r="444">
          <cell r="A444">
            <v>444</v>
          </cell>
        </row>
        <row r="445">
          <cell r="A445">
            <v>445</v>
          </cell>
        </row>
        <row r="446">
          <cell r="A446">
            <v>446</v>
          </cell>
        </row>
        <row r="447">
          <cell r="A447">
            <v>447</v>
          </cell>
        </row>
        <row r="448">
          <cell r="A448">
            <v>448</v>
          </cell>
        </row>
        <row r="449">
          <cell r="A449">
            <v>449</v>
          </cell>
        </row>
        <row r="450">
          <cell r="A450">
            <v>450</v>
          </cell>
        </row>
        <row r="451">
          <cell r="A451">
            <v>451</v>
          </cell>
        </row>
        <row r="452">
          <cell r="A452">
            <v>452</v>
          </cell>
        </row>
        <row r="453">
          <cell r="A453">
            <v>453</v>
          </cell>
        </row>
        <row r="454">
          <cell r="A454">
            <v>454</v>
          </cell>
        </row>
        <row r="455">
          <cell r="A455">
            <v>455</v>
          </cell>
        </row>
        <row r="456">
          <cell r="A456">
            <v>456</v>
          </cell>
        </row>
        <row r="457">
          <cell r="A457">
            <v>457</v>
          </cell>
        </row>
        <row r="458">
          <cell r="A458">
            <v>458</v>
          </cell>
        </row>
        <row r="459">
          <cell r="A459">
            <v>459</v>
          </cell>
        </row>
        <row r="460">
          <cell r="A460">
            <v>460</v>
          </cell>
        </row>
        <row r="461">
          <cell r="A461">
            <v>461</v>
          </cell>
        </row>
        <row r="462">
          <cell r="A462">
            <v>462</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TOC"/>
      <sheetName val="BOP_MACRO"/>
      <sheetName val="Shared Data"/>
      <sheetName val="Real-IN-0505"/>
      <sheetName val="WEO-In"/>
      <sheetName val="Trade%Tab"/>
      <sheetName val="XMDefl"/>
      <sheetName val="Real Summary"/>
      <sheetName val="ASSUM"/>
      <sheetName val="Annual cash flow"/>
      <sheetName val="PossAddFin"/>
      <sheetName val="DatosTrim"/>
      <sheetName val="DatosTrim (for charts)"/>
      <sheetName val="R1"/>
      <sheetName val="Input_DRBOP"/>
      <sheetName val="Fisc-OUT"/>
      <sheetName val="BOP"/>
      <sheetName val="BoP Table"/>
      <sheetName val="BOPquart"/>
      <sheetName val="BOPquart5"/>
      <sheetName val="BoP Table (mln)"/>
      <sheetName val="BoP Table (mln)-PC"/>
      <sheetName val="BoP Table (mln)-MT"/>
      <sheetName val="BoP Table (mln)-Cond"/>
      <sheetName val="BOP PC"/>
      <sheetName val="GEFR Table"/>
      <sheetName val="GEFRTab(mln)"/>
      <sheetName val="DBT"/>
      <sheetName val="DBT-In"/>
      <sheetName val="DIS"/>
      <sheetName val="AMORT"/>
      <sheetName val="EXP"/>
      <sheetName val="IMP"/>
      <sheetName val="OIL"/>
      <sheetName val="SRV"/>
      <sheetName val="INC"/>
      <sheetName val="TRF"/>
      <sheetName val="XMGrowth"/>
      <sheetName val="Trade bal"/>
      <sheetName val="XandM"/>
      <sheetName val="Export por actividad"/>
      <sheetName val="TIM"/>
      <sheetName val="KAF"/>
      <sheetName val="EXF"/>
      <sheetName val="PRI"/>
      <sheetName val="IMF"/>
      <sheetName val="GIR"/>
      <sheetName val="Financing Gap"/>
      <sheetName val="RED29"/>
      <sheetName val="RED30"/>
      <sheetName val="RED31"/>
      <sheetName val="RED32"/>
      <sheetName val="RED33"/>
      <sheetName val="RED34"/>
      <sheetName val="RED35"/>
      <sheetName val="RED36"/>
      <sheetName val="RED37"/>
      <sheetName val="RED38"/>
      <sheetName val="for SR"/>
      <sheetName val="Debt-SR"/>
      <sheetName val="Vuln-1"/>
      <sheetName val="Vuln-2"/>
      <sheetName val="Vuln-3"/>
      <sheetName val="Calc"/>
      <sheetName val="PC-CAPA"/>
      <sheetName val="PC-DS"/>
      <sheetName val="DS"/>
      <sheetName val="Q5"/>
      <sheetName val="Q6"/>
      <sheetName val="Q7"/>
      <sheetName val="FX-SRTablita"/>
      <sheetName val="FX-SRTablita-TS"/>
      <sheetName val="FX-SRTablita-Cond05"/>
      <sheetName val="BriefBOPTextTab"/>
      <sheetName val="FX-BriefTablita"/>
      <sheetName val="FX-BriefTablita-LOI"/>
      <sheetName val="FX-SRTablita-Ann"/>
      <sheetName val="X-Sur"/>
      <sheetName val="Brecha"/>
      <sheetName val="1"/>
      <sheetName val="4"/>
      <sheetName val="2"/>
      <sheetName val="3"/>
      <sheetName val="Panel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_MACRO"/>
      <sheetName val="Shared Data"/>
      <sheetName val="Reall2008"/>
      <sheetName val="Real-IN-0710"/>
      <sheetName val="Real Summary"/>
      <sheetName val="XMDefl"/>
      <sheetName val="WEO-In"/>
      <sheetName val="ASSUM"/>
      <sheetName val="SBA-To-BOP"/>
      <sheetName val="Assum-Rev2"/>
      <sheetName val="DatosTrim"/>
      <sheetName val="BOPquart (%)"/>
      <sheetName val="R1"/>
      <sheetName val="BoP Table (mln)-Ann"/>
      <sheetName val="BoP Table (mln)-PC"/>
      <sheetName val="FX-BriefTablita"/>
      <sheetName val="BoP Table (mln)-MT"/>
      <sheetName val="BoP Table (mln)-Cond"/>
      <sheetName val="Brecha"/>
      <sheetName val="GEFR Table"/>
      <sheetName val="GEFR Table (mln)"/>
      <sheetName val="GEFR Table (mln)-old"/>
      <sheetName val="BoP Table (mln)"/>
      <sheetName val="Fisc-OUT"/>
      <sheetName val="BoP Table"/>
      <sheetName val="BOPquart"/>
      <sheetName val="DIS"/>
      <sheetName val="DBT"/>
      <sheetName val="STK-Gr"/>
      <sheetName val="DBT-In"/>
      <sheetName val="EXP"/>
      <sheetName val="IMP"/>
      <sheetName val="SRV"/>
      <sheetName val="FX-BriefTablita-LOI"/>
      <sheetName val="GEFR Text"/>
      <sheetName val="Chge in Debt to GDP ratio"/>
      <sheetName val="INC"/>
      <sheetName val="TRF"/>
      <sheetName val="KAF"/>
      <sheetName val="EXF"/>
      <sheetName val="PRI"/>
      <sheetName val="IMF"/>
      <sheetName val="GIR"/>
      <sheetName val="MDB-Q"/>
      <sheetName val="MDB-M"/>
      <sheetName val="IFI"/>
      <sheetName val="Pub Ext Debt"/>
      <sheetName val="Ext Debt Sce (Y)"/>
      <sheetName val="Ext Debt Sce (Q)"/>
      <sheetName val="Input_DRBOP"/>
      <sheetName val="BOP"/>
      <sheetName val="XandM"/>
      <sheetName val="X-Sur"/>
      <sheetName val="XMGrowth"/>
      <sheetName val="Trade bal"/>
      <sheetName val="Trade%Tab"/>
      <sheetName val="RED29"/>
      <sheetName val="RED30"/>
      <sheetName val="RED31"/>
      <sheetName val="RED32"/>
      <sheetName val="RED33"/>
      <sheetName val="RED34"/>
      <sheetName val="RED35"/>
      <sheetName val="RED36"/>
      <sheetName val="RED37"/>
      <sheetName val="RED38"/>
      <sheetName val="Vuln-1"/>
      <sheetName val="Vuln-2"/>
      <sheetName val="Vuln-3"/>
      <sheetName val="Calc"/>
      <sheetName val="for SR"/>
      <sheetName val="Debt-SR"/>
      <sheetName val="PC-CAPA"/>
      <sheetName val="PC-DS"/>
      <sheetName val="BOP PC"/>
      <sheetName val="DS"/>
      <sheetName val="Q5"/>
      <sheetName val="Q6"/>
      <sheetName val="Q7"/>
      <sheetName val="FX-SRTablita"/>
      <sheetName val="FX-SRTablita-TS"/>
      <sheetName val="FX-SRTablita-Ann"/>
      <sheetName val="FX-SRTablita-Cond05"/>
      <sheetName val="BriefBOPTextTab"/>
      <sheetName val="Real-IN-23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sheetData sheetId="81"/>
      <sheetData sheetId="82"/>
      <sheetData sheetId="83"/>
      <sheetData sheetId="84"/>
      <sheetData sheetId="85"/>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Libro1"/>
    </sheetNames>
    <definedNames>
      <definedName name="base"/>
    </definedNames>
    <sheetDataSet>
      <sheetData sheetId="0" refreshError="1"/>
      <sheetData sheetId="1"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uadro 26 - Cap V"/>
      <sheetName val="Gráfico 18 - Cap. V"/>
      <sheetName val="Cuadro 27 - Cap. V "/>
      <sheetName val="Cuadro 28 - Cap V"/>
      <sheetName val="Ingresos 2025"/>
    </sheetNames>
    <definedNames>
      <definedName name="base" refersTo="#¡REF!"/>
    </definedNames>
    <sheetDataSet>
      <sheetData sheetId="0"/>
      <sheetData sheetId="1"/>
      <sheetData sheetId="2"/>
      <sheetData sheetId="3"/>
      <sheetData sheetId="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Tabla 5."/>
      <sheetName val="tabla 5"/>
    </sheetNames>
    <definedNames>
      <definedName name="base" refersTo="#¡REF!"/>
    </definedNames>
    <sheetDataSet>
      <sheetData sheetId="0" refreshError="1"/>
      <sheetData sheetId="1"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8F67480-71AA-41BE-8F8C-A90F3C2D97D0}" name="Tabla13" displayName="Tabla13" ref="A8:C41" totalsRowShown="0" headerRowDxfId="3">
  <autoFilter ref="A8:C41" xr:uid="{5C088452-E849-42E4-8DF2-B550D4DAC580}"/>
  <tableColumns count="3">
    <tableColumn id="1" xr3:uid="{3CD4FAE4-34E0-454E-8BA2-CABF7E14925B}" name="País"/>
    <tableColumn id="2" xr3:uid="{8D5EBB65-E93F-4373-AD02-B7E9EE694224}" name="Provincia "/>
    <tableColumn id="3" xr3:uid="{8D429A26-5399-4C4A-90B9-1922312D48D0}" name="Montos" dataDxfId="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6143996-376E-4E61-9980-01DB6C005864}" name="Tabla133" displayName="Tabla133" ref="A4:C37" totalsRowShown="0" headerRowDxfId="1">
  <autoFilter ref="A4:C37" xr:uid="{5C088452-E849-42E4-8DF2-B550D4DAC580}"/>
  <tableColumns count="3">
    <tableColumn id="1" xr3:uid="{59015D0C-97EE-4011-ACCC-F74A3FC5ED99}" name="País"/>
    <tableColumn id="2" xr3:uid="{7A24CED3-64D7-4D07-9997-53AAF85473F2}" name="Provincia "/>
    <tableColumn id="3" xr3:uid="{F14FE791-E2B0-4F71-8E84-26328AB85C0A}" name="Montos" dataDxfId="0"/>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37.bin"/></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38.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39.bin"/></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9.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1.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2.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3.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8.bin"/></Relationships>
</file>

<file path=xl/worksheets/_rels/sheet5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19.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20.bin"/></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21.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22.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23.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24.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25.bin"/></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2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27.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28.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29.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30.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31.bin"/></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32.bin"/></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90.xml"/></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33.bin"/></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34.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35.bin"/></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36.bin"/></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9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A0203-DA95-4D3E-8A04-7DDD3E6365FD}">
  <dimension ref="B2:N49"/>
  <sheetViews>
    <sheetView tabSelected="1" workbookViewId="0">
      <selection activeCell="L4" sqref="L4"/>
    </sheetView>
  </sheetViews>
  <sheetFormatPr baseColWidth="10" defaultColWidth="11.5703125" defaultRowHeight="15"/>
  <cols>
    <col min="1" max="1" width="11.5703125" style="1914"/>
    <col min="2" max="2" width="43.85546875" style="1914" customWidth="1"/>
    <col min="3" max="3" width="14.42578125" style="1915" bestFit="1" customWidth="1"/>
    <col min="4" max="4" width="16.85546875" style="1915" customWidth="1"/>
    <col min="5" max="5" width="16.42578125" style="1915" customWidth="1"/>
    <col min="6" max="6" width="14.42578125" style="1915" bestFit="1" customWidth="1"/>
    <col min="7" max="7" width="18.140625" style="1915" customWidth="1"/>
    <col min="8" max="8" width="15.140625" style="1915" customWidth="1"/>
    <col min="9" max="9" width="15.85546875" style="1915" customWidth="1"/>
    <col min="10" max="10" width="16" style="1914" customWidth="1"/>
    <col min="11" max="11" width="6.140625" style="1914" customWidth="1"/>
    <col min="12" max="12" width="18.42578125" style="1914" bestFit="1" customWidth="1"/>
    <col min="13" max="13" width="0" style="1914" hidden="1" customWidth="1"/>
    <col min="14" max="14" width="17" style="1914" bestFit="1" customWidth="1"/>
    <col min="15" max="16384" width="11.5703125" style="1914"/>
  </cols>
  <sheetData>
    <row r="2" spans="2:12">
      <c r="C2" s="2056" t="s">
        <v>1366</v>
      </c>
      <c r="D2" s="2056"/>
      <c r="E2" s="2056"/>
      <c r="F2" s="2056"/>
      <c r="G2" s="2056"/>
    </row>
    <row r="3" spans="2:12">
      <c r="C3" s="2056" t="s">
        <v>1375</v>
      </c>
      <c r="D3" s="2056"/>
      <c r="E3" s="2056"/>
      <c r="F3" s="2056"/>
      <c r="G3" s="2056"/>
    </row>
    <row r="4" spans="2:12">
      <c r="C4" s="2057" t="s">
        <v>1368</v>
      </c>
      <c r="D4" s="2057"/>
      <c r="E4" s="2057"/>
      <c r="F4" s="2057"/>
      <c r="G4" s="2057"/>
    </row>
    <row r="6" spans="2:12" ht="33.6" customHeight="1">
      <c r="B6" s="2058" t="s">
        <v>2055</v>
      </c>
      <c r="C6" s="2058"/>
      <c r="D6" s="2058"/>
      <c r="E6" s="2058"/>
      <c r="F6" s="2058"/>
      <c r="G6" s="2058"/>
      <c r="H6" s="2058"/>
      <c r="I6" s="2058"/>
    </row>
    <row r="7" spans="2:12" ht="15.75" thickBot="1">
      <c r="C7" s="1914"/>
    </row>
    <row r="8" spans="2:12" ht="14.45" customHeight="1">
      <c r="B8" s="2059"/>
      <c r="C8" s="2061" t="s">
        <v>2038</v>
      </c>
      <c r="D8" s="2063">
        <v>2025</v>
      </c>
      <c r="E8" s="2064"/>
      <c r="F8" s="2061" t="s">
        <v>2039</v>
      </c>
      <c r="G8" s="2065" t="s">
        <v>3078</v>
      </c>
      <c r="H8" s="2063" t="s">
        <v>2040</v>
      </c>
      <c r="I8" s="2067"/>
      <c r="J8" s="2068"/>
    </row>
    <row r="9" spans="2:12" ht="30.75" thickBot="1">
      <c r="B9" s="2060"/>
      <c r="C9" s="2062"/>
      <c r="D9" s="1936" t="s">
        <v>791</v>
      </c>
      <c r="E9" s="1936" t="s">
        <v>38</v>
      </c>
      <c r="F9" s="2062"/>
      <c r="G9" s="2066"/>
      <c r="H9" s="1937">
        <v>2027</v>
      </c>
      <c r="I9" s="1937">
        <v>2028</v>
      </c>
      <c r="J9" s="1938">
        <v>2029</v>
      </c>
    </row>
    <row r="10" spans="2:12">
      <c r="B10" s="1916" t="s">
        <v>2041</v>
      </c>
      <c r="C10" s="1917">
        <v>1214866092602.73</v>
      </c>
      <c r="D10" s="1917">
        <v>1241364731494</v>
      </c>
      <c r="E10" s="1917">
        <v>1281063678497.9495</v>
      </c>
      <c r="F10" s="1917">
        <v>1248186313225.7</v>
      </c>
      <c r="G10" s="1917">
        <v>1342258153545.675</v>
      </c>
      <c r="H10" s="1917">
        <v>1465745903671.907</v>
      </c>
      <c r="I10" s="1917">
        <v>1600594526809.6631</v>
      </c>
      <c r="J10" s="1917">
        <v>1747849223276.1833</v>
      </c>
      <c r="L10" s="1918"/>
    </row>
    <row r="11" spans="2:12">
      <c r="B11" s="1919" t="s">
        <v>28</v>
      </c>
      <c r="C11" s="1920">
        <f t="shared" ref="C11:J11" si="0">+C10/C37</f>
        <v>0.16410703660835138</v>
      </c>
      <c r="D11" s="1920">
        <f t="shared" si="0"/>
        <v>0.15300435485940087</v>
      </c>
      <c r="E11" s="1920">
        <f t="shared" si="0"/>
        <v>0.16077406594822385</v>
      </c>
      <c r="F11" s="1920">
        <f t="shared" si="0"/>
        <v>0.15664794186773931</v>
      </c>
      <c r="G11" s="1920">
        <f t="shared" si="0"/>
        <v>0.15499999999999997</v>
      </c>
      <c r="H11" s="1920">
        <f t="shared" si="0"/>
        <v>0.15500000000000314</v>
      </c>
      <c r="I11" s="1920">
        <f t="shared" si="0"/>
        <v>0.15499999999999739</v>
      </c>
      <c r="J11" s="1920">
        <f t="shared" si="0"/>
        <v>0.15500000000000017</v>
      </c>
    </row>
    <row r="12" spans="2:12">
      <c r="B12" s="1916" t="s">
        <v>2042</v>
      </c>
      <c r="C12" s="1917">
        <v>1446490194681.3787</v>
      </c>
      <c r="D12" s="1917">
        <f t="shared" ref="D12" si="1">+D14+D18</f>
        <v>1484234610959</v>
      </c>
      <c r="E12" s="1917">
        <v>1563674700542.748</v>
      </c>
      <c r="F12" s="1917">
        <v>1521578995640.3169</v>
      </c>
      <c r="G12" s="1917">
        <v>1622833420000.0081</v>
      </c>
      <c r="H12" s="1917">
        <f>H14+H18</f>
        <v>1741795666557.9116</v>
      </c>
      <c r="I12" s="1917">
        <f t="shared" ref="I12:J12" si="2">I14+I18</f>
        <v>1873187635297.2788</v>
      </c>
      <c r="J12" s="1917">
        <f t="shared" si="2"/>
        <v>2012922184135.2009</v>
      </c>
    </row>
    <row r="13" spans="2:12">
      <c r="B13" s="1919" t="s">
        <v>28</v>
      </c>
      <c r="C13" s="1921">
        <f t="shared" ref="C13:J13" si="3">+C12/C37</f>
        <v>0.19539537795777714</v>
      </c>
      <c r="D13" s="1921">
        <f t="shared" si="3"/>
        <v>0.18293927106859589</v>
      </c>
      <c r="E13" s="1921">
        <f t="shared" si="3"/>
        <v>0.19624187590845926</v>
      </c>
      <c r="F13" s="1921">
        <f t="shared" si="3"/>
        <v>0.19095884607183489</v>
      </c>
      <c r="G13" s="1921">
        <f t="shared" si="3"/>
        <v>0.18740000158355657</v>
      </c>
      <c r="H13" s="1921">
        <f t="shared" si="3"/>
        <v>0.18419176723615377</v>
      </c>
      <c r="I13" s="1921">
        <f t="shared" si="3"/>
        <v>0.18139764856611934</v>
      </c>
      <c r="J13" s="1921">
        <f t="shared" si="3"/>
        <v>0.17850678101177145</v>
      </c>
      <c r="L13" s="1922"/>
    </row>
    <row r="14" spans="2:12">
      <c r="B14" s="1923" t="s">
        <v>2043</v>
      </c>
      <c r="C14" s="1924">
        <v>1259828622620.3489</v>
      </c>
      <c r="D14" s="1924">
        <v>1308196684792</v>
      </c>
      <c r="E14" s="1924">
        <v>1341336923834.2483</v>
      </c>
      <c r="F14" s="1924">
        <v>1313827264792.0774</v>
      </c>
      <c r="G14" s="1924">
        <v>1406481522183.2202</v>
      </c>
      <c r="H14" s="1924">
        <v>1508886749789.469</v>
      </c>
      <c r="I14" s="1924">
        <v>1619585055042.9778</v>
      </c>
      <c r="J14" s="1924">
        <v>1733846673839.9397</v>
      </c>
      <c r="L14" s="1922"/>
    </row>
    <row r="15" spans="2:12">
      <c r="B15" s="1919" t="s">
        <v>28</v>
      </c>
      <c r="C15" s="1920">
        <f>+C14/C37</f>
        <v>0.17018068341151255</v>
      </c>
      <c r="D15" s="1920">
        <f>+D14/D37</f>
        <v>0.16124172429557573</v>
      </c>
      <c r="E15" s="1920">
        <f>+E14/E37</f>
        <v>0.16833838525823158</v>
      </c>
      <c r="F15" s="1920">
        <f>+F14/F37</f>
        <v>0.16488591071594738</v>
      </c>
      <c r="G15" s="1920">
        <f>G14/G$37</f>
        <v>0.1624163245814701</v>
      </c>
      <c r="H15" s="1920">
        <f>H14/H$37</f>
        <v>0.15956206708916965</v>
      </c>
      <c r="I15" s="1920">
        <f>I14/I$37</f>
        <v>0.15683902407940045</v>
      </c>
      <c r="J15" s="1920">
        <f>J14/J$37</f>
        <v>0.1537582480606941</v>
      </c>
      <c r="L15" s="1922"/>
    </row>
    <row r="16" spans="2:12">
      <c r="B16" s="1925" t="s">
        <v>2044</v>
      </c>
      <c r="C16" s="1926">
        <v>258861497150.89999</v>
      </c>
      <c r="D16" s="1926">
        <v>298486441612</v>
      </c>
      <c r="E16" s="1926">
        <v>283663317735.25</v>
      </c>
      <c r="F16" s="1926">
        <v>275589928475.20996</v>
      </c>
      <c r="G16" s="1926">
        <v>324257115564.94897</v>
      </c>
      <c r="H16" s="1926">
        <v>352319000000</v>
      </c>
      <c r="I16" s="1926">
        <v>386447600000</v>
      </c>
      <c r="J16" s="1926">
        <v>422110400000</v>
      </c>
    </row>
    <row r="17" spans="2:14">
      <c r="B17" s="1919" t="s">
        <v>28</v>
      </c>
      <c r="C17" s="1920">
        <f t="shared" ref="C17:J17" si="4">+C16/C37</f>
        <v>3.4967634250474534E-2</v>
      </c>
      <c r="D17" s="1920">
        <f t="shared" si="4"/>
        <v>3.678993310705559E-2</v>
      </c>
      <c r="E17" s="1920">
        <f t="shared" si="4"/>
        <v>3.5599873541127848E-2</v>
      </c>
      <c r="F17" s="1920">
        <f t="shared" si="4"/>
        <v>3.4586659569718355E-2</v>
      </c>
      <c r="G17" s="1920">
        <f t="shared" si="4"/>
        <v>3.7444252269805127E-2</v>
      </c>
      <c r="H17" s="1920">
        <f t="shared" si="4"/>
        <v>3.7257102246164561E-2</v>
      </c>
      <c r="I17" s="1920">
        <f t="shared" si="4"/>
        <v>3.7423205563117616E-2</v>
      </c>
      <c r="J17" s="1920">
        <f t="shared" si="4"/>
        <v>3.7432926781500599E-2</v>
      </c>
    </row>
    <row r="18" spans="2:14">
      <c r="B18" s="1923" t="s">
        <v>2045</v>
      </c>
      <c r="C18" s="1924">
        <v>186661572061.02988</v>
      </c>
      <c r="D18" s="1924">
        <v>176037926167</v>
      </c>
      <c r="E18" s="1924">
        <v>222337776708.49976</v>
      </c>
      <c r="F18" s="1924">
        <v>207751730848.23959</v>
      </c>
      <c r="G18" s="1924">
        <v>216351897816.78799</v>
      </c>
      <c r="H18" s="1924">
        <v>232908916768.44266</v>
      </c>
      <c r="I18" s="1924">
        <v>253602580254.30109</v>
      </c>
      <c r="J18" s="1924">
        <v>279075510295.26129</v>
      </c>
    </row>
    <row r="19" spans="2:14">
      <c r="B19" s="1919" t="s">
        <v>28</v>
      </c>
      <c r="C19" s="1920">
        <f t="shared" ref="C19:J19" si="5">+C18/C37</f>
        <v>2.5214694546264606E-2</v>
      </c>
      <c r="D19" s="1920">
        <f t="shared" si="5"/>
        <v>2.169754677302016E-2</v>
      </c>
      <c r="E19" s="1920">
        <f t="shared" si="5"/>
        <v>2.7903490650227677E-2</v>
      </c>
      <c r="F19" s="1920">
        <f t="shared" si="5"/>
        <v>2.6072935355887533E-2</v>
      </c>
      <c r="G19" s="1920">
        <f t="shared" si="5"/>
        <v>2.4983677002086473E-2</v>
      </c>
      <c r="H19" s="1920">
        <f t="shared" si="5"/>
        <v>2.4629700146984124E-2</v>
      </c>
      <c r="I19" s="1920">
        <f t="shared" si="5"/>
        <v>2.4558624486718878E-2</v>
      </c>
      <c r="J19" s="1920">
        <f t="shared" si="5"/>
        <v>2.4748532951077332E-2</v>
      </c>
    </row>
    <row r="20" spans="2:14">
      <c r="B20" s="1916" t="s">
        <v>2046</v>
      </c>
      <c r="C20" s="1917">
        <f>+C23+C16</f>
        <v>27237395072.251312</v>
      </c>
      <c r="D20" s="1917">
        <f t="shared" ref="D20" si="6">+D23+D16</f>
        <v>55616562147</v>
      </c>
      <c r="E20" s="1917">
        <f>+E23+E16</f>
        <v>1052295690.451416</v>
      </c>
      <c r="F20" s="1917">
        <f>+F23+F16</f>
        <v>2197246060.5930176</v>
      </c>
      <c r="G20" s="1917">
        <f>+G23+G16</f>
        <v>43681849110.615967</v>
      </c>
      <c r="H20" s="1917">
        <f>H10-H12+H16</f>
        <v>76269237113.995361</v>
      </c>
      <c r="I20" s="1917">
        <f t="shared" ref="I20:J20" si="7">I10-I12+I16</f>
        <v>113854491512.38428</v>
      </c>
      <c r="J20" s="1917">
        <f t="shared" si="7"/>
        <v>157037439140.98242</v>
      </c>
    </row>
    <row r="21" spans="2:14" ht="15.75" thickBot="1">
      <c r="B21" s="1919" t="s">
        <v>28</v>
      </c>
      <c r="C21" s="1920">
        <f t="shared" ref="C21:J21" si="8">+C20/C37</f>
        <v>3.6792929010487645E-3</v>
      </c>
      <c r="D21" s="1920">
        <f t="shared" si="8"/>
        <v>6.8550168978605622E-3</v>
      </c>
      <c r="E21" s="1920">
        <f t="shared" si="8"/>
        <v>1.3206358089242986E-4</v>
      </c>
      <c r="F21" s="1920">
        <f t="shared" si="8"/>
        <v>2.7575536562277325E-4</v>
      </c>
      <c r="G21" s="1920">
        <f t="shared" si="8"/>
        <v>5.0442506862485434E-3</v>
      </c>
      <c r="H21" s="1920">
        <f t="shared" si="8"/>
        <v>8.0653350100139184E-3</v>
      </c>
      <c r="I21" s="1920">
        <f t="shared" si="8"/>
        <v>1.1025556996995678E-2</v>
      </c>
      <c r="J21" s="1920">
        <f t="shared" si="8"/>
        <v>1.3926145769729321E-2</v>
      </c>
      <c r="N21" s="1927"/>
    </row>
    <row r="22" spans="2:14" ht="6" customHeight="1">
      <c r="B22" s="1939"/>
      <c r="C22" s="1940"/>
      <c r="D22" s="1940"/>
      <c r="E22" s="1940"/>
      <c r="F22" s="1940"/>
      <c r="G22" s="1940"/>
      <c r="H22" s="1940"/>
      <c r="I22" s="1940"/>
      <c r="J22" s="1941"/>
      <c r="L22" s="1922"/>
    </row>
    <row r="23" spans="2:14" ht="15.75" thickBot="1">
      <c r="B23" s="1942" t="s">
        <v>2047</v>
      </c>
      <c r="C23" s="1943">
        <f>+C10-C12</f>
        <v>-231624102078.64868</v>
      </c>
      <c r="D23" s="1943">
        <f>+D10-D12</f>
        <v>-242869879465</v>
      </c>
      <c r="E23" s="1943">
        <f>+E10-E12</f>
        <v>-282611022044.79858</v>
      </c>
      <c r="F23" s="1943">
        <f>+F10-F12</f>
        <v>-273392682414.61694</v>
      </c>
      <c r="G23" s="1943">
        <f>G10-G12</f>
        <v>-280575266454.33301</v>
      </c>
      <c r="H23" s="1943">
        <f>H10-H12</f>
        <v>-276049762886.00464</v>
      </c>
      <c r="I23" s="1943">
        <f>I10-I12</f>
        <v>-272593108487.61572</v>
      </c>
      <c r="J23" s="1944">
        <f>J10-J12</f>
        <v>-265072960859.01758</v>
      </c>
      <c r="L23" s="1922"/>
    </row>
    <row r="24" spans="2:14">
      <c r="B24" s="1919" t="s">
        <v>28</v>
      </c>
      <c r="C24" s="1920">
        <f>+C23/C37</f>
        <v>-3.128834134942577E-2</v>
      </c>
      <c r="D24" s="1920">
        <f>+D23/D37</f>
        <v>-2.9934916209195028E-2</v>
      </c>
      <c r="E24" s="1920">
        <f>+E23/E37</f>
        <v>-3.5467809960235415E-2</v>
      </c>
      <c r="F24" s="1920">
        <f>+F23/F37</f>
        <v>-3.4310904204095584E-2</v>
      </c>
      <c r="G24" s="1920">
        <f>G23/G37</f>
        <v>-3.2400001583556583E-2</v>
      </c>
      <c r="H24" s="1920">
        <f>H23/H37</f>
        <v>-2.9191767236150641E-2</v>
      </c>
      <c r="I24" s="1920">
        <f>I23/I37</f>
        <v>-2.639764856612194E-2</v>
      </c>
      <c r="J24" s="1920">
        <f>J23/J37</f>
        <v>-2.3506781011771279E-2</v>
      </c>
      <c r="L24" s="1922"/>
    </row>
    <row r="25" spans="2:14">
      <c r="B25" s="1916" t="s">
        <v>2048</v>
      </c>
      <c r="C25" s="1917">
        <v>328750263532.65002</v>
      </c>
      <c r="D25" s="1917">
        <v>350990390000</v>
      </c>
      <c r="E25" s="1917">
        <v>390731532579.80005</v>
      </c>
      <c r="F25" s="1917">
        <v>374241595794.48004</v>
      </c>
      <c r="G25" s="1917">
        <v>401767828443.56445</v>
      </c>
      <c r="H25" s="1917">
        <v>487343571409.26843</v>
      </c>
      <c r="I25" s="1917">
        <v>530704539502.59576</v>
      </c>
      <c r="J25" s="1917">
        <v>627874117858.87463</v>
      </c>
      <c r="L25" s="1922"/>
    </row>
    <row r="26" spans="2:14">
      <c r="B26" s="1919" t="s">
        <v>28</v>
      </c>
      <c r="C26" s="1920">
        <f t="shared" ref="C26:J26" si="9">+C25/C37</f>
        <v>4.4408377072220978E-2</v>
      </c>
      <c r="D26" s="1920">
        <f t="shared" si="9"/>
        <v>4.3261304934261439E-2</v>
      </c>
      <c r="E26" s="1920">
        <f t="shared" si="9"/>
        <v>4.9036982502455598E-2</v>
      </c>
      <c r="F26" s="1920">
        <f t="shared" si="9"/>
        <v>4.6967488043512258E-2</v>
      </c>
      <c r="G26" s="1920">
        <f t="shared" si="9"/>
        <v>4.6394960048669498E-2</v>
      </c>
      <c r="H26" s="1920">
        <f t="shared" si="9"/>
        <v>5.1535708460247992E-2</v>
      </c>
      <c r="I26" s="1920">
        <f t="shared" si="9"/>
        <v>5.1392905726637489E-2</v>
      </c>
      <c r="J26" s="1920">
        <f t="shared" si="9"/>
        <v>5.5680139323292042E-2</v>
      </c>
      <c r="M26" s="1914">
        <v>1000000</v>
      </c>
    </row>
    <row r="27" spans="2:14">
      <c r="B27" s="1916" t="s">
        <v>2049</v>
      </c>
      <c r="C27" s="1917">
        <v>98297778240.040009</v>
      </c>
      <c r="D27" s="1917">
        <v>108120510535</v>
      </c>
      <c r="E27" s="1917">
        <v>108120510535</v>
      </c>
      <c r="F27" s="1917">
        <v>100848913379.17</v>
      </c>
      <c r="G27" s="1917">
        <v>121192561989.23149</v>
      </c>
      <c r="H27" s="1917">
        <v>211293808522.22729</v>
      </c>
      <c r="I27" s="1917">
        <v>258111431013.84238</v>
      </c>
      <c r="J27" s="1917">
        <v>362801156998.62225</v>
      </c>
      <c r="L27" s="1922"/>
    </row>
    <row r="28" spans="2:14" ht="15.75" thickBot="1">
      <c r="B28" s="1919" t="s">
        <v>28</v>
      </c>
      <c r="C28" s="1920">
        <f t="shared" ref="C28:J28" si="10">+C27/C37</f>
        <v>1.3278300538949128E-2</v>
      </c>
      <c r="D28" s="1920">
        <f t="shared" si="10"/>
        <v>1.3326388725066408E-2</v>
      </c>
      <c r="E28" s="1920">
        <f t="shared" si="10"/>
        <v>1.3569172542219997E-2</v>
      </c>
      <c r="F28" s="1920">
        <f t="shared" si="10"/>
        <v>1.265658383932969E-2</v>
      </c>
      <c r="G28" s="1920">
        <f t="shared" si="10"/>
        <v>1.3994958465112917E-2</v>
      </c>
      <c r="H28" s="1920">
        <f t="shared" si="10"/>
        <v>2.2343941223987748E-2</v>
      </c>
      <c r="I28" s="1920">
        <f t="shared" si="10"/>
        <v>2.4995257160405383E-2</v>
      </c>
      <c r="J28" s="1920">
        <f t="shared" si="10"/>
        <v>3.2173358311411257E-2</v>
      </c>
      <c r="L28" s="1922"/>
    </row>
    <row r="29" spans="2:14" ht="15.75" thickBot="1">
      <c r="B29" s="1945" t="s">
        <v>2050</v>
      </c>
      <c r="C29" s="1946">
        <f>+C25-C27</f>
        <v>230452485292.61002</v>
      </c>
      <c r="D29" s="1946">
        <f t="shared" ref="D29" si="11">+D25-D27</f>
        <v>242869879465</v>
      </c>
      <c r="E29" s="1946">
        <f>+E25-E27</f>
        <v>282611022044.80005</v>
      </c>
      <c r="F29" s="1946">
        <f>+F25-F27</f>
        <v>273392682415.31006</v>
      </c>
      <c r="G29" s="1946">
        <f>G25-G27</f>
        <v>280575266454.33295</v>
      </c>
      <c r="H29" s="1946">
        <f>H25-H27</f>
        <v>276049762887.04114</v>
      </c>
      <c r="I29" s="1946">
        <f t="shared" ref="I29" si="12">I25-I27</f>
        <v>272593108488.75339</v>
      </c>
      <c r="J29" s="1947">
        <f>J25-J27</f>
        <v>265072960860.25238</v>
      </c>
    </row>
    <row r="30" spans="2:14" ht="15.75" thickBot="1">
      <c r="B30" s="1919" t="s">
        <v>28</v>
      </c>
      <c r="C30" s="1920">
        <f t="shared" ref="C30:J30" si="13">+C29/C37</f>
        <v>3.113007653327185E-2</v>
      </c>
      <c r="D30" s="1920">
        <f t="shared" si="13"/>
        <v>2.9934916209195028E-2</v>
      </c>
      <c r="E30" s="1920">
        <f t="shared" si="13"/>
        <v>3.5467809960235602E-2</v>
      </c>
      <c r="F30" s="1920">
        <f t="shared" si="13"/>
        <v>3.431090420418257E-2</v>
      </c>
      <c r="G30" s="1920">
        <f t="shared" si="13"/>
        <v>3.2400001583556576E-2</v>
      </c>
      <c r="H30" s="1920">
        <f t="shared" si="13"/>
        <v>2.9191767236260248E-2</v>
      </c>
      <c r="I30" s="1920">
        <f t="shared" si="13"/>
        <v>2.6397648566232109E-2</v>
      </c>
      <c r="J30" s="1920">
        <f t="shared" si="13"/>
        <v>2.3506781011880782E-2</v>
      </c>
    </row>
    <row r="31" spans="2:14" ht="15.75" thickBot="1">
      <c r="B31" s="1948"/>
      <c r="C31" s="1949"/>
      <c r="D31" s="1949"/>
      <c r="E31" s="1949"/>
      <c r="F31" s="1949"/>
      <c r="G31" s="1949"/>
      <c r="H31" s="1949"/>
      <c r="I31" s="1949"/>
      <c r="J31" s="1950"/>
    </row>
    <row r="32" spans="2:14" ht="26.45" customHeight="1">
      <c r="B32" s="2055" t="s">
        <v>2051</v>
      </c>
      <c r="C32" s="2055"/>
      <c r="D32" s="2055"/>
      <c r="E32" s="2055"/>
      <c r="F32" s="2055"/>
      <c r="G32" s="2055"/>
      <c r="H32" s="2055"/>
      <c r="I32" s="2055"/>
      <c r="J32" s="2055"/>
    </row>
    <row r="33" spans="2:10" ht="26.45" customHeight="1">
      <c r="B33" s="2055" t="s">
        <v>2052</v>
      </c>
      <c r="C33" s="2055"/>
      <c r="D33" s="2055"/>
      <c r="E33" s="2055"/>
      <c r="F33" s="2055"/>
      <c r="G33" s="2055"/>
      <c r="H33" s="2055"/>
      <c r="I33" s="2055"/>
      <c r="J33" s="2055"/>
    </row>
    <row r="34" spans="2:10">
      <c r="B34" s="1928" t="s">
        <v>2053</v>
      </c>
      <c r="C34" s="1530"/>
      <c r="D34" s="1530"/>
      <c r="E34" s="1530"/>
      <c r="F34" s="1530"/>
      <c r="G34" s="1530"/>
      <c r="H34" s="1530"/>
      <c r="I34" s="1530"/>
      <c r="J34" s="35"/>
    </row>
    <row r="35" spans="2:10">
      <c r="C35" s="1929"/>
      <c r="D35" s="1929"/>
      <c r="E35" s="1929"/>
      <c r="F35" s="1929"/>
      <c r="G35" s="1929"/>
      <c r="H35" s="1929"/>
      <c r="I35" s="1929"/>
    </row>
    <row r="36" spans="2:10">
      <c r="C36" s="1929"/>
      <c r="D36" s="1929"/>
      <c r="E36" s="1929"/>
      <c r="F36" s="1929"/>
      <c r="G36" s="1929"/>
      <c r="H36" s="1929"/>
      <c r="I36" s="1929"/>
    </row>
    <row r="37" spans="2:10">
      <c r="B37" s="1930" t="s">
        <v>2054</v>
      </c>
      <c r="C37" s="1931">
        <v>7402888491016.1475</v>
      </c>
      <c r="D37" s="1931">
        <v>8113264048168.5498</v>
      </c>
      <c r="E37" s="1931">
        <v>7968099027305.2305</v>
      </c>
      <c r="F37" s="1931">
        <v>7968099027305.2305</v>
      </c>
      <c r="G37" s="1931">
        <v>8659730022875.3242</v>
      </c>
      <c r="H37" s="1931">
        <v>9456425184979.8535</v>
      </c>
      <c r="I37" s="1931">
        <v>10326416301998</v>
      </c>
      <c r="J37" s="1932">
        <v>11276446601781.816</v>
      </c>
    </row>
    <row r="39" spans="2:10">
      <c r="E39" s="1933"/>
      <c r="F39" s="1933"/>
    </row>
    <row r="40" spans="2:10">
      <c r="E40" s="1934"/>
      <c r="G40" s="1933"/>
    </row>
    <row r="41" spans="2:10">
      <c r="C41" s="1914"/>
      <c r="D41" s="1927"/>
      <c r="E41" s="1927"/>
      <c r="F41" s="1927"/>
      <c r="G41" s="1927"/>
      <c r="H41" s="1914"/>
      <c r="I41" s="1914"/>
    </row>
    <row r="42" spans="2:10" ht="14.45" customHeight="1"/>
    <row r="43" spans="2:10">
      <c r="C43" s="1914"/>
      <c r="D43" s="1914"/>
      <c r="E43" s="1914"/>
      <c r="F43" s="1914"/>
      <c r="G43" s="1935"/>
      <c r="H43" s="1914"/>
    </row>
    <row r="44" spans="2:10">
      <c r="D44" s="1933"/>
    </row>
    <row r="45" spans="2:10">
      <c r="C45" s="1914"/>
      <c r="D45" s="1922"/>
      <c r="E45" s="1914"/>
      <c r="F45" s="1914"/>
      <c r="G45" s="1914"/>
      <c r="H45" s="1914"/>
    </row>
    <row r="46" spans="2:10">
      <c r="D46" s="1951"/>
    </row>
    <row r="47" spans="2:10" hidden="1">
      <c r="C47" s="1914"/>
      <c r="D47" s="1914"/>
      <c r="E47" s="1914"/>
      <c r="F47" s="1914"/>
      <c r="G47" s="1914"/>
      <c r="H47" s="1914"/>
    </row>
    <row r="49" spans="2:14" s="1915" customFormat="1">
      <c r="B49" s="1914"/>
      <c r="C49" s="1914"/>
      <c r="D49" s="1914"/>
      <c r="E49" s="1914"/>
      <c r="F49" s="1914"/>
      <c r="G49" s="1914"/>
      <c r="H49" s="1914"/>
      <c r="J49" s="1914"/>
      <c r="K49" s="1914"/>
      <c r="L49" s="1914"/>
      <c r="M49" s="1914"/>
      <c r="N49" s="1914"/>
    </row>
  </sheetData>
  <mergeCells count="12">
    <mergeCell ref="B32:J32"/>
    <mergeCell ref="B33:J33"/>
    <mergeCell ref="C2:G2"/>
    <mergeCell ref="C3:G3"/>
    <mergeCell ref="C4:G4"/>
    <mergeCell ref="B6:I6"/>
    <mergeCell ref="B8:B9"/>
    <mergeCell ref="C8:C9"/>
    <mergeCell ref="D8:E8"/>
    <mergeCell ref="F8:F9"/>
    <mergeCell ref="G8:G9"/>
    <mergeCell ref="H8:J8"/>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556E3-B9C7-4FB9-9BED-776828C6F637}">
  <sheetPr codeName="Hoja9"/>
  <dimension ref="A1:U49"/>
  <sheetViews>
    <sheetView showGridLines="0" topLeftCell="A3" zoomScaleNormal="100" workbookViewId="0">
      <selection activeCell="L11" sqref="L11"/>
    </sheetView>
  </sheetViews>
  <sheetFormatPr baseColWidth="10" defaultColWidth="11.42578125" defaultRowHeight="15"/>
  <cols>
    <col min="1" max="19" width="11.42578125" style="171"/>
    <col min="20" max="20" width="15" style="171" customWidth="1"/>
    <col min="21" max="16384" width="11.42578125" style="171"/>
  </cols>
  <sheetData>
    <row r="1" spans="1:12">
      <c r="A1" s="1511"/>
      <c r="B1" s="1511"/>
      <c r="C1" s="1511"/>
      <c r="D1" s="1511"/>
      <c r="E1" s="1511"/>
      <c r="F1" s="1511"/>
      <c r="G1" s="1511"/>
      <c r="H1" s="1512"/>
      <c r="I1" s="9"/>
      <c r="J1" s="1512"/>
      <c r="K1" s="9"/>
    </row>
    <row r="2" spans="1:12" ht="18.75">
      <c r="A2" s="2069" t="s">
        <v>1372</v>
      </c>
      <c r="B2" s="2069"/>
      <c r="C2" s="2069"/>
      <c r="D2" s="2069"/>
      <c r="E2" s="2069"/>
      <c r="F2" s="2069"/>
      <c r="G2" s="2069"/>
      <c r="H2" s="2069"/>
      <c r="I2" s="2069"/>
      <c r="J2" s="2069"/>
      <c r="K2" s="2069"/>
      <c r="L2" s="2069"/>
    </row>
    <row r="3" spans="1:12" ht="18.75">
      <c r="A3" s="2069" t="s">
        <v>1375</v>
      </c>
      <c r="B3" s="2069"/>
      <c r="C3" s="2069"/>
      <c r="D3" s="2069"/>
      <c r="E3" s="2069"/>
      <c r="F3" s="2069"/>
      <c r="G3" s="2069"/>
      <c r="H3" s="2069"/>
      <c r="I3" s="2069"/>
      <c r="J3" s="2069"/>
      <c r="K3" s="2069"/>
      <c r="L3" s="2069"/>
    </row>
    <row r="4" spans="1:12" ht="18.75">
      <c r="A4" s="2070" t="s">
        <v>1368</v>
      </c>
      <c r="B4" s="2070"/>
      <c r="C4" s="2070"/>
      <c r="D4" s="2070"/>
      <c r="E4" s="2070"/>
      <c r="F4" s="2070"/>
      <c r="G4" s="2070"/>
      <c r="H4" s="2070"/>
      <c r="I4" s="2070"/>
      <c r="J4" s="2070"/>
      <c r="K4" s="2070"/>
      <c r="L4" s="2070"/>
    </row>
    <row r="9" spans="1:12" s="178" customFormat="1" ht="15.6" customHeight="1">
      <c r="C9" s="2072" t="s">
        <v>1066</v>
      </c>
      <c r="D9" s="2072"/>
      <c r="E9" s="2072"/>
      <c r="F9" s="2072"/>
      <c r="G9" s="2072"/>
      <c r="H9" s="2072"/>
      <c r="I9" s="2072"/>
      <c r="J9" s="2072"/>
      <c r="K9" s="2072"/>
    </row>
    <row r="10" spans="1:12">
      <c r="C10" s="2105" t="s">
        <v>91</v>
      </c>
      <c r="D10" s="2105"/>
      <c r="E10" s="2105"/>
      <c r="F10" s="2105"/>
      <c r="G10" s="2105"/>
      <c r="H10" s="2105"/>
      <c r="I10" s="2105"/>
      <c r="J10" s="2105"/>
      <c r="K10" s="2105"/>
    </row>
    <row r="34" spans="3:21" ht="13.9" customHeight="1"/>
    <row r="35" spans="3:21" ht="30.6" customHeight="1"/>
    <row r="36" spans="3:21" ht="22.15" customHeight="1">
      <c r="C36" s="2106" t="s">
        <v>176</v>
      </c>
      <c r="D36" s="2106"/>
      <c r="E36" s="2106"/>
      <c r="F36" s="2106"/>
      <c r="G36" s="2106"/>
      <c r="H36" s="2106"/>
      <c r="I36" s="2106"/>
      <c r="J36" s="2106"/>
      <c r="K36" s="2106"/>
    </row>
    <row r="37" spans="3:21" ht="28.9" customHeight="1">
      <c r="C37" s="2107" t="s">
        <v>177</v>
      </c>
      <c r="D37" s="2107"/>
      <c r="E37" s="2107"/>
      <c r="F37" s="2107"/>
      <c r="G37" s="2107"/>
      <c r="H37" s="2107"/>
      <c r="I37" s="2107"/>
      <c r="J37" s="2107"/>
      <c r="K37" s="2107"/>
      <c r="N37" s="175"/>
      <c r="O37" s="175"/>
      <c r="P37" s="175"/>
      <c r="Q37" s="175"/>
      <c r="R37" s="175"/>
      <c r="S37" s="175"/>
      <c r="T37" s="175"/>
    </row>
    <row r="38" spans="3:21">
      <c r="C38" s="174" t="s">
        <v>171</v>
      </c>
      <c r="N38" s="175"/>
      <c r="O38" s="175"/>
      <c r="P38" s="175"/>
      <c r="Q38" s="175"/>
      <c r="R38" s="175"/>
      <c r="S38" s="175"/>
      <c r="T38" s="175"/>
    </row>
    <row r="39" spans="3:21">
      <c r="N39" s="175"/>
      <c r="O39" s="175"/>
      <c r="P39" s="175"/>
      <c r="Q39" s="175"/>
      <c r="R39" s="175"/>
      <c r="S39" s="175"/>
      <c r="T39" s="175"/>
      <c r="U39" s="176"/>
    </row>
    <row r="40" spans="3:21">
      <c r="N40" s="175"/>
      <c r="O40" s="176"/>
      <c r="P40" s="176" t="s">
        <v>172</v>
      </c>
      <c r="Q40" s="176" t="s">
        <v>173</v>
      </c>
      <c r="R40" s="176" t="s">
        <v>174</v>
      </c>
      <c r="S40" s="176" t="s">
        <v>175</v>
      </c>
      <c r="T40" s="176"/>
      <c r="U40" s="176"/>
    </row>
    <row r="41" spans="3:21">
      <c r="N41" s="175"/>
      <c r="O41" s="176">
        <v>2019</v>
      </c>
      <c r="P41" s="177">
        <v>27.7</v>
      </c>
      <c r="Q41" s="176">
        <v>25.2</v>
      </c>
      <c r="R41" s="177">
        <v>0.1</v>
      </c>
      <c r="S41" s="177">
        <v>-2.5</v>
      </c>
      <c r="T41" s="176"/>
      <c r="U41" s="176"/>
    </row>
    <row r="42" spans="3:21">
      <c r="N42" s="175"/>
      <c r="O42" s="176">
        <v>2020</v>
      </c>
      <c r="P42" s="177">
        <v>31.7</v>
      </c>
      <c r="Q42" s="176">
        <v>24.6</v>
      </c>
      <c r="R42" s="177">
        <v>-4.3</v>
      </c>
      <c r="S42" s="177">
        <v>-7.1</v>
      </c>
      <c r="T42" s="176"/>
      <c r="U42" s="176"/>
    </row>
    <row r="43" spans="3:21">
      <c r="N43" s="175"/>
      <c r="O43" s="176">
        <v>2021</v>
      </c>
      <c r="P43" s="177">
        <v>29.5</v>
      </c>
      <c r="Q43" s="176">
        <v>26.2</v>
      </c>
      <c r="R43" s="177">
        <v>-0.7</v>
      </c>
      <c r="S43" s="177">
        <v>-3.3</v>
      </c>
      <c r="T43" s="176"/>
      <c r="U43" s="176"/>
    </row>
    <row r="44" spans="3:21">
      <c r="N44" s="175"/>
      <c r="O44" s="176">
        <v>2022</v>
      </c>
      <c r="P44" s="177">
        <v>28.8</v>
      </c>
      <c r="Q44" s="176">
        <v>26.5</v>
      </c>
      <c r="R44" s="177">
        <v>0.3</v>
      </c>
      <c r="S44" s="177">
        <v>-2.2999999999999998</v>
      </c>
      <c r="T44" s="176"/>
      <c r="U44" s="176"/>
    </row>
    <row r="45" spans="3:21">
      <c r="N45" s="175"/>
      <c r="O45" s="176">
        <v>2023</v>
      </c>
      <c r="P45" s="177">
        <v>28.7</v>
      </c>
      <c r="Q45" s="176">
        <v>26.9</v>
      </c>
      <c r="R45" s="177">
        <v>1.1000000000000001</v>
      </c>
      <c r="S45" s="177">
        <v>-1.8</v>
      </c>
      <c r="T45" s="176"/>
      <c r="U45" s="176"/>
    </row>
    <row r="46" spans="3:21">
      <c r="N46" s="175"/>
      <c r="O46" s="176">
        <v>2024</v>
      </c>
      <c r="P46" s="177">
        <v>29.8</v>
      </c>
      <c r="Q46" s="177">
        <v>27</v>
      </c>
      <c r="R46" s="177">
        <v>0.3</v>
      </c>
      <c r="S46" s="177">
        <v>-2.8</v>
      </c>
      <c r="T46" s="176"/>
      <c r="U46" s="176"/>
    </row>
    <row r="47" spans="3:21">
      <c r="N47" s="175"/>
      <c r="O47" s="176">
        <v>2025</v>
      </c>
      <c r="P47" s="177">
        <v>30.4</v>
      </c>
      <c r="Q47" s="176">
        <v>26.3</v>
      </c>
      <c r="R47" s="177">
        <v>-1</v>
      </c>
      <c r="S47" s="177">
        <v>-4.0999999999999996</v>
      </c>
      <c r="T47" s="176"/>
      <c r="U47" s="176"/>
    </row>
    <row r="48" spans="3:21">
      <c r="N48" s="175"/>
      <c r="O48" s="176"/>
      <c r="P48" s="176"/>
      <c r="Q48" s="176"/>
      <c r="R48" s="176"/>
      <c r="S48" s="176"/>
      <c r="T48" s="176"/>
      <c r="U48" s="176"/>
    </row>
    <row r="49" spans="15:21">
      <c r="O49" s="176"/>
      <c r="P49" s="176"/>
      <c r="Q49" s="176"/>
      <c r="R49" s="176"/>
      <c r="S49" s="176"/>
      <c r="T49" s="176"/>
      <c r="U49" s="176"/>
    </row>
  </sheetData>
  <mergeCells count="7">
    <mergeCell ref="C9:K9"/>
    <mergeCell ref="C10:K10"/>
    <mergeCell ref="C36:K36"/>
    <mergeCell ref="C37:K37"/>
    <mergeCell ref="A2:L2"/>
    <mergeCell ref="A3:L3"/>
    <mergeCell ref="A4:L4"/>
  </mergeCells>
  <pageMargins left="0.7" right="0.7" top="0.75" bottom="0.75" header="0.3" footer="0.3"/>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C22A1-AF3D-4118-B977-8E4EE7345A57}">
  <sheetPr codeName="Hoja81"/>
  <dimension ref="A1:AK37"/>
  <sheetViews>
    <sheetView showGridLines="0" zoomScaleNormal="100" workbookViewId="0">
      <selection activeCell="K21" sqref="K21"/>
    </sheetView>
  </sheetViews>
  <sheetFormatPr baseColWidth="10" defaultColWidth="11.42578125" defaultRowHeight="15"/>
  <cols>
    <col min="3" max="3" width="49.42578125" customWidth="1"/>
    <col min="4" max="5" width="20.140625" bestFit="1" customWidth="1"/>
    <col min="6" max="6" width="18" bestFit="1" customWidth="1"/>
    <col min="7" max="7" width="9.140625" bestFit="1" customWidth="1"/>
    <col min="9" max="9" width="23" bestFit="1" customWidth="1"/>
    <col min="10" max="10" width="20" bestFit="1" customWidth="1"/>
    <col min="11" max="11" width="20" style="141" bestFit="1" customWidth="1"/>
    <col min="12" max="12" width="14.28515625" bestFit="1" customWidth="1"/>
    <col min="13" max="13" width="20.7109375" bestFit="1" customWidth="1"/>
    <col min="15" max="15" width="20.42578125" bestFit="1" customWidth="1"/>
  </cols>
  <sheetData>
    <row r="1" spans="1:37">
      <c r="A1" s="2166" t="s">
        <v>1366</v>
      </c>
      <c r="B1" s="2166"/>
      <c r="C1" s="2166"/>
      <c r="D1" s="2166"/>
      <c r="E1" s="2166"/>
      <c r="F1" s="2166"/>
      <c r="G1" s="2166"/>
      <c r="H1" s="2166"/>
      <c r="I1" s="2166"/>
      <c r="J1" s="2166"/>
      <c r="K1" s="2166"/>
      <c r="L1" s="2166"/>
    </row>
    <row r="2" spans="1:37">
      <c r="A2" s="2166" t="s">
        <v>1367</v>
      </c>
      <c r="B2" s="2166"/>
      <c r="C2" s="2166"/>
      <c r="D2" s="2166"/>
      <c r="E2" s="2166"/>
      <c r="F2" s="2166"/>
      <c r="G2" s="2166"/>
      <c r="H2" s="2166"/>
      <c r="I2" s="2166"/>
      <c r="J2" s="2166"/>
      <c r="K2" s="2166"/>
      <c r="L2" s="2166"/>
    </row>
    <row r="3" spans="1:37">
      <c r="A3" s="2167" t="s">
        <v>1368</v>
      </c>
      <c r="B3" s="2167"/>
      <c r="C3" s="2167"/>
      <c r="D3" s="2167"/>
      <c r="E3" s="2167"/>
      <c r="F3" s="2167"/>
      <c r="G3" s="2167"/>
      <c r="H3" s="2167"/>
      <c r="I3" s="2167"/>
      <c r="J3" s="2167"/>
      <c r="K3" s="2167"/>
      <c r="L3" s="2167"/>
    </row>
    <row r="4" spans="1:37">
      <c r="A4" s="9"/>
      <c r="B4" s="9"/>
      <c r="C4" s="9"/>
      <c r="D4" s="9"/>
      <c r="E4" s="9"/>
      <c r="F4" s="9"/>
      <c r="G4" s="9"/>
      <c r="H4" s="9"/>
      <c r="J4" s="9"/>
      <c r="K4" s="9"/>
      <c r="L4" s="9"/>
    </row>
    <row r="5" spans="1:37">
      <c r="A5" s="1"/>
      <c r="B5" s="1"/>
      <c r="C5" s="1"/>
      <c r="D5" s="1"/>
      <c r="E5" s="1"/>
      <c r="F5" s="1"/>
      <c r="G5" s="1"/>
      <c r="H5" s="1"/>
      <c r="J5" s="9"/>
      <c r="K5" s="9"/>
      <c r="L5" s="9"/>
    </row>
    <row r="6" spans="1:37">
      <c r="K6"/>
    </row>
    <row r="11" spans="1:37" ht="28.15" customHeight="1">
      <c r="C11" s="2284" t="s">
        <v>1975</v>
      </c>
      <c r="D11" s="2782"/>
      <c r="E11" s="2782"/>
      <c r="F11" s="2782"/>
      <c r="G11" s="2782"/>
    </row>
    <row r="12" spans="1:37">
      <c r="C12" s="2284">
        <v>2025</v>
      </c>
      <c r="D12" s="2284"/>
      <c r="E12" s="2284"/>
      <c r="F12" s="2284"/>
      <c r="G12" s="2284"/>
    </row>
    <row r="13" spans="1:37">
      <c r="C13" s="2074" t="s">
        <v>1172</v>
      </c>
      <c r="D13" s="2074"/>
      <c r="E13" s="2074"/>
      <c r="F13" s="2074"/>
      <c r="G13" s="2074"/>
    </row>
    <row r="14" spans="1:37">
      <c r="C14" s="2086"/>
      <c r="D14" s="2086"/>
      <c r="E14" s="2086"/>
      <c r="F14" s="2086"/>
      <c r="G14" s="2086"/>
    </row>
    <row r="15" spans="1:37" ht="34.5">
      <c r="C15" s="836" t="s">
        <v>0</v>
      </c>
      <c r="D15" s="837" t="s">
        <v>1004</v>
      </c>
      <c r="E15" s="838" t="s">
        <v>25</v>
      </c>
      <c r="F15" s="837" t="s">
        <v>747</v>
      </c>
      <c r="G15" s="839" t="s">
        <v>1006</v>
      </c>
    </row>
    <row r="16" spans="1:37" ht="15.75">
      <c r="C16" s="672" t="s">
        <v>496</v>
      </c>
      <c r="D16" s="992">
        <f>D17</f>
        <v>911000000</v>
      </c>
      <c r="E16" s="992">
        <f>E17</f>
        <v>908339331.03999984</v>
      </c>
      <c r="F16" s="761">
        <f>E16/D16</f>
        <v>0.99707939740943996</v>
      </c>
      <c r="G16" s="762">
        <f t="shared" ref="G16:G27" si="0">E16/$I$31</f>
        <v>1.1399699325112701E-4</v>
      </c>
      <c r="AE16" s="763"/>
      <c r="AF16" s="763"/>
      <c r="AG16" s="764"/>
      <c r="AH16" s="764"/>
      <c r="AI16" s="765"/>
      <c r="AK16" s="76"/>
    </row>
    <row r="17" spans="3:35" ht="15.75">
      <c r="C17" s="674" t="s">
        <v>497</v>
      </c>
      <c r="D17" s="993">
        <v>911000000</v>
      </c>
      <c r="E17" s="993">
        <v>908339331.03999984</v>
      </c>
      <c r="F17" s="402">
        <f t="shared" ref="F17:F27" si="1">E17/D17</f>
        <v>0.99707939740943996</v>
      </c>
      <c r="G17" s="717">
        <f t="shared" si="0"/>
        <v>1.1399699325112701E-4</v>
      </c>
      <c r="AE17" s="763"/>
      <c r="AF17" s="763"/>
      <c r="AG17" s="764"/>
      <c r="AH17" s="764"/>
      <c r="AI17" s="765"/>
    </row>
    <row r="18" spans="3:35" ht="15.75">
      <c r="C18" s="672" t="s">
        <v>501</v>
      </c>
      <c r="D18" s="992">
        <f>SUM(D19:D20)</f>
        <v>2975400000</v>
      </c>
      <c r="E18" s="992">
        <f>SUM(E19:E20)</f>
        <v>1256598399.5999999</v>
      </c>
      <c r="F18" s="761">
        <f t="shared" si="1"/>
        <v>0.42232923290986085</v>
      </c>
      <c r="G18" s="762">
        <f t="shared" si="0"/>
        <v>1.5770366247882983E-4</v>
      </c>
      <c r="AE18" s="763"/>
      <c r="AF18" s="763"/>
      <c r="AG18" s="764"/>
      <c r="AH18" s="764"/>
      <c r="AI18" s="765"/>
    </row>
    <row r="19" spans="3:35" ht="15.75">
      <c r="C19" s="674" t="s">
        <v>503</v>
      </c>
      <c r="D19" s="993">
        <v>698400000</v>
      </c>
      <c r="E19" s="993">
        <v>326598399.60000002</v>
      </c>
      <c r="F19" s="402">
        <f t="shared" si="1"/>
        <v>0.46763802920962205</v>
      </c>
      <c r="G19" s="717">
        <f t="shared" si="0"/>
        <v>4.0988245562814414E-5</v>
      </c>
      <c r="AE19" s="763"/>
      <c r="AF19" s="763"/>
      <c r="AG19" s="764"/>
      <c r="AH19" s="764"/>
      <c r="AI19" s="765"/>
    </row>
    <row r="20" spans="3:35" ht="15.75">
      <c r="C20" s="674" t="s">
        <v>994</v>
      </c>
      <c r="D20" s="993">
        <v>2277000000</v>
      </c>
      <c r="E20" s="993">
        <v>930000000</v>
      </c>
      <c r="F20" s="402">
        <f t="shared" si="1"/>
        <v>0.40843214756258234</v>
      </c>
      <c r="G20" s="717">
        <f t="shared" si="0"/>
        <v>1.1671541691601542E-4</v>
      </c>
      <c r="AE20" s="763"/>
      <c r="AF20" s="763"/>
      <c r="AG20" s="764"/>
      <c r="AH20" s="764"/>
      <c r="AI20" s="765"/>
    </row>
    <row r="21" spans="3:35" ht="15.75">
      <c r="C21" s="672" t="s">
        <v>996</v>
      </c>
      <c r="D21" s="992">
        <f>D22</f>
        <v>1676228.5</v>
      </c>
      <c r="E21" s="992">
        <f>E22</f>
        <v>1676228.5</v>
      </c>
      <c r="F21" s="761">
        <f t="shared" si="1"/>
        <v>1</v>
      </c>
      <c r="G21" s="762">
        <f t="shared" si="0"/>
        <v>2.1036742819785714E-7</v>
      </c>
      <c r="AE21" s="763"/>
      <c r="AF21" s="763"/>
      <c r="AG21" s="764"/>
      <c r="AH21" s="764"/>
      <c r="AI21" s="765"/>
    </row>
    <row r="22" spans="3:35" ht="15.75">
      <c r="C22" s="674" t="s">
        <v>960</v>
      </c>
      <c r="D22" s="993">
        <v>1676228.5</v>
      </c>
      <c r="E22" s="993">
        <v>1676228.5</v>
      </c>
      <c r="F22" s="402">
        <f t="shared" si="1"/>
        <v>1</v>
      </c>
      <c r="G22" s="717">
        <f t="shared" si="0"/>
        <v>2.1036742819785714E-7</v>
      </c>
      <c r="AE22" s="763"/>
      <c r="AF22" s="763"/>
      <c r="AG22" s="764"/>
      <c r="AH22" s="764"/>
      <c r="AI22" s="765"/>
    </row>
    <row r="23" spans="3:35" ht="15.75">
      <c r="C23" s="672" t="s">
        <v>515</v>
      </c>
      <c r="D23" s="992">
        <f>SUM(D24:D26)</f>
        <v>1761198724.98</v>
      </c>
      <c r="E23" s="992">
        <f>SUM(E24:E26)</f>
        <v>583491502.12</v>
      </c>
      <c r="F23" s="761">
        <f t="shared" si="1"/>
        <v>0.33130361375126821</v>
      </c>
      <c r="G23" s="762">
        <f t="shared" si="0"/>
        <v>7.3228445093427851E-5</v>
      </c>
      <c r="Z23" s="763"/>
      <c r="AA23" s="763"/>
      <c r="AB23" s="764"/>
      <c r="AC23" s="764"/>
      <c r="AD23" s="765"/>
    </row>
    <row r="24" spans="3:35" ht="15.75">
      <c r="C24" s="674" t="s">
        <v>1001</v>
      </c>
      <c r="D24" s="993">
        <v>660000000</v>
      </c>
      <c r="E24" s="993">
        <v>472573419.89999998</v>
      </c>
      <c r="F24" s="402">
        <f t="shared" si="1"/>
        <v>0.71602033318181812</v>
      </c>
      <c r="G24" s="717">
        <f t="shared" si="0"/>
        <v>5.9308176050597544E-5</v>
      </c>
      <c r="Z24" s="763"/>
      <c r="AA24" s="763"/>
      <c r="AB24" s="764"/>
      <c r="AC24" s="764"/>
      <c r="AD24" s="765"/>
    </row>
    <row r="25" spans="3:35" ht="15.75">
      <c r="C25" s="674" t="s">
        <v>517</v>
      </c>
      <c r="D25" s="993">
        <v>74067513.079999998</v>
      </c>
      <c r="E25" s="993">
        <v>48941991.920000002</v>
      </c>
      <c r="F25" s="402">
        <f t="shared" si="1"/>
        <v>0.66077541805862938</v>
      </c>
      <c r="G25" s="717">
        <f t="shared" si="0"/>
        <v>6.1422419264979123E-6</v>
      </c>
      <c r="AB25" s="763"/>
      <c r="AC25" s="763"/>
      <c r="AD25" s="764"/>
      <c r="AE25" s="764"/>
      <c r="AF25" s="765"/>
    </row>
    <row r="26" spans="3:35" ht="15.75">
      <c r="C26" s="674" t="s">
        <v>520</v>
      </c>
      <c r="D26" s="993">
        <v>1027131211.9</v>
      </c>
      <c r="E26" s="993">
        <v>61976090.300000004</v>
      </c>
      <c r="F26" s="402">
        <f t="shared" si="1"/>
        <v>6.0339019574096937E-2</v>
      </c>
      <c r="G26" s="717">
        <f t="shared" si="0"/>
        <v>7.7780271163323872E-6</v>
      </c>
      <c r="W26" s="763"/>
      <c r="X26" s="763"/>
      <c r="Y26" s="764"/>
      <c r="Z26" s="764"/>
      <c r="AA26" s="765"/>
    </row>
    <row r="27" spans="3:35" ht="15.75">
      <c r="C27" s="720" t="s">
        <v>1008</v>
      </c>
      <c r="D27" s="1000">
        <f>D16+D18+D21+D23</f>
        <v>5649274953.4799995</v>
      </c>
      <c r="E27" s="1000">
        <f>E16+E18+E21+E23</f>
        <v>2750105461.2599998</v>
      </c>
      <c r="F27" s="721">
        <f t="shared" si="1"/>
        <v>0.48680679979400054</v>
      </c>
      <c r="G27" s="722">
        <f t="shared" si="0"/>
        <v>3.4513946825158253E-4</v>
      </c>
      <c r="W27" s="763"/>
      <c r="X27" s="763"/>
      <c r="Y27" s="764"/>
      <c r="Z27" s="764"/>
      <c r="AA27" s="765"/>
    </row>
    <row r="28" spans="3:35" ht="15.75">
      <c r="C28" s="723" t="s">
        <v>16</v>
      </c>
      <c r="D28" s="723"/>
      <c r="E28" s="724"/>
      <c r="F28" s="724"/>
      <c r="G28" s="725"/>
      <c r="H28" s="67"/>
      <c r="I28" s="67"/>
      <c r="W28" s="763"/>
      <c r="X28" s="763"/>
      <c r="Y28" s="764"/>
      <c r="Z28" s="764"/>
      <c r="AA28" s="765"/>
    </row>
    <row r="29" spans="3:35" ht="9" customHeight="1">
      <c r="C29" s="2237" t="s">
        <v>1009</v>
      </c>
      <c r="D29" s="2777"/>
      <c r="E29" s="2777"/>
      <c r="F29" s="2777"/>
      <c r="G29" s="2777"/>
      <c r="H29" s="67"/>
      <c r="I29" s="67"/>
    </row>
    <row r="30" spans="3:35" ht="35.450000000000003" customHeight="1">
      <c r="C30" s="2778" t="s">
        <v>1010</v>
      </c>
      <c r="D30" s="2165"/>
      <c r="E30" s="2165"/>
      <c r="F30" s="2165"/>
      <c r="G30" s="2165"/>
      <c r="H30" s="67"/>
      <c r="I30" s="67"/>
    </row>
    <row r="31" spans="3:35">
      <c r="C31" s="726" t="s">
        <v>1011</v>
      </c>
      <c r="D31" s="80"/>
      <c r="E31" s="9"/>
      <c r="F31" s="9"/>
      <c r="G31" s="9"/>
      <c r="H31" s="67"/>
      <c r="I31" s="727">
        <v>7968099027305</v>
      </c>
    </row>
    <row r="32" spans="3:35">
      <c r="C32" s="80" t="s">
        <v>575</v>
      </c>
      <c r="D32" s="35"/>
      <c r="E32" s="9"/>
      <c r="F32" s="9"/>
      <c r="G32" s="9"/>
      <c r="H32" s="67"/>
      <c r="I32" s="67"/>
    </row>
    <row r="33" spans="5:9">
      <c r="H33" s="67"/>
      <c r="I33" s="67"/>
    </row>
    <row r="34" spans="5:9">
      <c r="E34" s="49"/>
      <c r="F34" s="49"/>
      <c r="H34" s="67"/>
      <c r="I34" s="67"/>
    </row>
    <row r="35" spans="5:9">
      <c r="E35" s="49"/>
    </row>
    <row r="36" spans="5:9">
      <c r="E36" s="49"/>
    </row>
    <row r="37" spans="5:9">
      <c r="F37" s="49"/>
    </row>
  </sheetData>
  <mergeCells count="9">
    <mergeCell ref="A1:L1"/>
    <mergeCell ref="A2:L2"/>
    <mergeCell ref="A3:L3"/>
    <mergeCell ref="C30:G30"/>
    <mergeCell ref="C11:G11"/>
    <mergeCell ref="C12:G12"/>
    <mergeCell ref="C13:G13"/>
    <mergeCell ref="C14:G14"/>
    <mergeCell ref="C29:G29"/>
  </mergeCells>
  <pageMargins left="0.7" right="0.7" top="0.75" bottom="0.75" header="0.3" footer="0.3"/>
  <pageSetup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C9C43-E878-4199-8E90-E85C9A941E76}">
  <sheetPr codeName="Hoja82"/>
  <dimension ref="A1:L34"/>
  <sheetViews>
    <sheetView showGridLines="0" zoomScaleNormal="100" workbookViewId="0">
      <selection activeCell="J9" sqref="J9"/>
    </sheetView>
  </sheetViews>
  <sheetFormatPr baseColWidth="10" defaultColWidth="11.42578125" defaultRowHeight="15"/>
  <cols>
    <col min="1" max="1" width="11.42578125" style="669"/>
    <col min="2" max="2" width="61.7109375" style="669" customWidth="1"/>
    <col min="3" max="3" width="17.42578125" style="669" bestFit="1" customWidth="1"/>
    <col min="4" max="5" width="18" style="669" customWidth="1"/>
    <col min="6" max="6" width="9.140625" style="669" customWidth="1"/>
    <col min="7" max="7" width="18.85546875" style="669" bestFit="1" customWidth="1"/>
    <col min="8" max="8" width="23" style="669" bestFit="1" customWidth="1"/>
    <col min="9" max="9" width="14.140625" style="669" bestFit="1" customWidth="1"/>
    <col min="10" max="10" width="18.42578125" style="669" bestFit="1" customWidth="1"/>
    <col min="11" max="16384" width="11.42578125" style="669"/>
  </cols>
  <sheetData>
    <row r="1" spans="1:12">
      <c r="A1" s="2166" t="s">
        <v>1366</v>
      </c>
      <c r="B1" s="2166"/>
      <c r="C1" s="2166"/>
      <c r="D1" s="2166"/>
      <c r="E1" s="2166"/>
      <c r="F1" s="2166"/>
      <c r="G1" s="2166"/>
      <c r="H1" s="2166"/>
      <c r="I1" s="2166"/>
      <c r="J1" s="2166"/>
      <c r="K1" s="2166"/>
      <c r="L1" s="2166"/>
    </row>
    <row r="2" spans="1:12">
      <c r="A2" s="2166" t="s">
        <v>1367</v>
      </c>
      <c r="B2" s="2166"/>
      <c r="C2" s="2166"/>
      <c r="D2" s="2166"/>
      <c r="E2" s="2166"/>
      <c r="F2" s="2166"/>
      <c r="G2" s="2166"/>
      <c r="H2" s="2166"/>
      <c r="I2" s="2166"/>
      <c r="J2" s="2166"/>
      <c r="K2" s="2166"/>
      <c r="L2" s="2166"/>
    </row>
    <row r="3" spans="1:12">
      <c r="A3" s="2167" t="s">
        <v>1368</v>
      </c>
      <c r="B3" s="2167"/>
      <c r="C3" s="2167"/>
      <c r="D3" s="2167"/>
      <c r="E3" s="2167"/>
      <c r="F3" s="2167"/>
      <c r="G3" s="2167"/>
      <c r="H3" s="2167"/>
      <c r="I3" s="2167"/>
      <c r="J3" s="2167"/>
      <c r="K3" s="2167"/>
      <c r="L3" s="2167"/>
    </row>
    <row r="4" spans="1:12">
      <c r="A4" s="9"/>
      <c r="B4" s="9"/>
      <c r="C4" s="9"/>
      <c r="D4" s="9"/>
      <c r="E4" s="9"/>
      <c r="F4" s="9"/>
      <c r="G4" s="9"/>
      <c r="H4" s="9"/>
      <c r="I4"/>
      <c r="J4" s="9"/>
      <c r="K4" s="9"/>
      <c r="L4" s="9"/>
    </row>
    <row r="5" spans="1:12">
      <c r="A5" s="1"/>
      <c r="B5" s="1"/>
      <c r="C5" s="1"/>
      <c r="D5" s="1"/>
      <c r="E5" s="1"/>
      <c r="F5" s="1"/>
      <c r="G5" s="1"/>
      <c r="H5" s="1"/>
      <c r="I5"/>
      <c r="J5" s="9"/>
      <c r="K5" s="9"/>
      <c r="L5" s="9"/>
    </row>
    <row r="6" spans="1:12">
      <c r="A6"/>
      <c r="B6"/>
      <c r="C6"/>
      <c r="D6"/>
      <c r="E6"/>
      <c r="F6"/>
      <c r="G6"/>
      <c r="H6"/>
      <c r="I6"/>
      <c r="J6"/>
      <c r="K6"/>
      <c r="L6"/>
    </row>
    <row r="7" spans="1:12">
      <c r="B7" s="2284" t="s">
        <v>1976</v>
      </c>
      <c r="C7" s="2284"/>
      <c r="D7" s="2284"/>
      <c r="E7" s="2284"/>
      <c r="F7" s="2284"/>
    </row>
    <row r="8" spans="1:12">
      <c r="B8" s="2284"/>
      <c r="C8" s="2284"/>
      <c r="D8" s="2284"/>
      <c r="E8" s="2284"/>
      <c r="F8" s="2284"/>
    </row>
    <row r="9" spans="1:12">
      <c r="B9" s="2780">
        <v>2025</v>
      </c>
      <c r="C9" s="2780"/>
      <c r="D9" s="2780"/>
      <c r="E9" s="2780"/>
      <c r="F9" s="2780"/>
    </row>
    <row r="10" spans="1:12">
      <c r="B10" s="2779" t="s">
        <v>1172</v>
      </c>
      <c r="C10" s="2779"/>
      <c r="D10" s="2779"/>
      <c r="E10" s="2779"/>
      <c r="F10" s="2779"/>
    </row>
    <row r="11" spans="1:12" ht="5.45" customHeight="1">
      <c r="B11" s="729"/>
      <c r="C11" s="729"/>
      <c r="D11" s="729"/>
      <c r="E11" s="729"/>
      <c r="F11" s="729"/>
    </row>
    <row r="12" spans="1:12" ht="34.5">
      <c r="B12" s="836" t="s">
        <v>0</v>
      </c>
      <c r="C12" s="837" t="s">
        <v>1012</v>
      </c>
      <c r="D12" s="838" t="s">
        <v>25</v>
      </c>
      <c r="E12" s="837" t="s">
        <v>747</v>
      </c>
      <c r="F12" s="839" t="s">
        <v>1006</v>
      </c>
    </row>
    <row r="13" spans="1:12">
      <c r="B13" s="732" t="s">
        <v>1014</v>
      </c>
      <c r="C13" s="1001">
        <f>C14+C16+C18</f>
        <v>1486338768.5800002</v>
      </c>
      <c r="D13" s="1001">
        <f>D14+D16+D18</f>
        <v>949800555.56000006</v>
      </c>
      <c r="E13" s="766">
        <f>IFERROR(D13/C13,"NA")</f>
        <v>0.63902023928731178</v>
      </c>
      <c r="F13" s="767">
        <f t="shared" ref="F13:F24" si="0">D13/$H$27</f>
        <v>1.1920039551532094E-4</v>
      </c>
    </row>
    <row r="14" spans="1:12">
      <c r="B14" s="735" t="s">
        <v>501</v>
      </c>
      <c r="C14" s="1008">
        <f>C15</f>
        <v>1456678173.6500001</v>
      </c>
      <c r="D14" s="1008">
        <f>D15</f>
        <v>933807783.57000005</v>
      </c>
      <c r="E14" s="768">
        <f>IFERROR(D14/C14,"NA")</f>
        <v>0.64105291097357275</v>
      </c>
      <c r="F14" s="673">
        <f t="shared" si="0"/>
        <v>1.1719329546106757E-4</v>
      </c>
    </row>
    <row r="15" spans="1:12">
      <c r="B15" s="769" t="s">
        <v>504</v>
      </c>
      <c r="C15" s="1009">
        <v>1456678173.6500001</v>
      </c>
      <c r="D15" s="1009">
        <v>933807783.57000005</v>
      </c>
      <c r="E15" s="755">
        <f t="shared" ref="E15:E21" si="1">IFERROR(D15/C15,"NA")</f>
        <v>0.64105291097357275</v>
      </c>
      <c r="F15" s="675">
        <f t="shared" si="0"/>
        <v>1.1719329546106757E-4</v>
      </c>
    </row>
    <row r="16" spans="1:12">
      <c r="B16" s="735" t="s">
        <v>511</v>
      </c>
      <c r="C16" s="1008">
        <f>C17</f>
        <v>1676228.5</v>
      </c>
      <c r="D16" s="1008">
        <f>D17</f>
        <v>1675476.5</v>
      </c>
      <c r="E16" s="768">
        <f>IFERROR(D16/C16,"NA")</f>
        <v>0.99955137381329573</v>
      </c>
      <c r="F16" s="673">
        <f t="shared" si="0"/>
        <v>2.1027305186073796E-7</v>
      </c>
    </row>
    <row r="17" spans="2:8">
      <c r="B17" s="769" t="s">
        <v>514</v>
      </c>
      <c r="C17" s="1009">
        <v>1676228.5</v>
      </c>
      <c r="D17" s="1009">
        <v>1675476.5</v>
      </c>
      <c r="E17" s="755">
        <f t="shared" si="1"/>
        <v>0.99955137381329573</v>
      </c>
      <c r="F17" s="675">
        <f t="shared" si="0"/>
        <v>2.1027305186073796E-7</v>
      </c>
      <c r="G17" s="770"/>
    </row>
    <row r="18" spans="2:8">
      <c r="B18" s="735" t="s">
        <v>997</v>
      </c>
      <c r="C18" s="1008">
        <f>C19</f>
        <v>27984366.43</v>
      </c>
      <c r="D18" s="1008">
        <f>D19</f>
        <v>14317295.49</v>
      </c>
      <c r="E18" s="768">
        <f t="shared" si="1"/>
        <v>0.51161763929203952</v>
      </c>
      <c r="F18" s="673">
        <f t="shared" si="0"/>
        <v>1.7968270023926207E-6</v>
      </c>
    </row>
    <row r="19" spans="2:8">
      <c r="B19" s="769" t="s">
        <v>1002</v>
      </c>
      <c r="C19" s="1009">
        <v>27984366.43</v>
      </c>
      <c r="D19" s="1009">
        <v>14317295.49</v>
      </c>
      <c r="E19" s="755">
        <f t="shared" si="1"/>
        <v>0.51161763929203952</v>
      </c>
      <c r="F19" s="675">
        <f t="shared" si="0"/>
        <v>1.7968270023926207E-6</v>
      </c>
    </row>
    <row r="20" spans="2:8">
      <c r="B20" s="732" t="s">
        <v>1016</v>
      </c>
      <c r="C20" s="1010">
        <f>C21+C23</f>
        <v>639011262.63</v>
      </c>
      <c r="D20" s="1010">
        <f>D21+D23</f>
        <v>236776735.5</v>
      </c>
      <c r="E20" s="752">
        <f t="shared" si="1"/>
        <v>0.37053609121925346</v>
      </c>
      <c r="F20" s="676">
        <f t="shared" si="0"/>
        <v>2.9715586451500656E-5</v>
      </c>
    </row>
    <row r="21" spans="2:8">
      <c r="B21" s="735" t="s">
        <v>511</v>
      </c>
      <c r="C21" s="1008">
        <f>C22</f>
        <v>293529737.5</v>
      </c>
      <c r="D21" s="1008">
        <f>D22</f>
        <v>170893158.73000002</v>
      </c>
      <c r="E21" s="768">
        <f t="shared" si="1"/>
        <v>0.58220049588672429</v>
      </c>
      <c r="F21" s="673">
        <f t="shared" si="0"/>
        <v>2.1447168031469625E-5</v>
      </c>
    </row>
    <row r="22" spans="2:8">
      <c r="B22" s="769" t="s">
        <v>512</v>
      </c>
      <c r="C22" s="1009">
        <v>293529737.5</v>
      </c>
      <c r="D22" s="1009">
        <v>170893158.73000002</v>
      </c>
      <c r="E22" s="755">
        <f>IFERROR(D22/C22,"NA")</f>
        <v>0.58220049588672429</v>
      </c>
      <c r="F22" s="675">
        <f t="shared" si="0"/>
        <v>2.1447168031469625E-5</v>
      </c>
    </row>
    <row r="23" spans="2:8">
      <c r="B23" s="735" t="s">
        <v>515</v>
      </c>
      <c r="C23" s="1008">
        <f>C24</f>
        <v>345481525.13</v>
      </c>
      <c r="D23" s="1008">
        <f>D24</f>
        <v>65883576.769999996</v>
      </c>
      <c r="E23" s="768">
        <f t="shared" ref="E23:E24" si="2">IFERROR(D23/C23,"NA")</f>
        <v>0.19070072341844879</v>
      </c>
      <c r="F23" s="673">
        <f t="shared" si="0"/>
        <v>8.2684184200310309E-6</v>
      </c>
    </row>
    <row r="24" spans="2:8">
      <c r="B24" s="772" t="s">
        <v>516</v>
      </c>
      <c r="C24" s="1011">
        <v>345481525.13</v>
      </c>
      <c r="D24" s="1011">
        <v>65883576.769999996</v>
      </c>
      <c r="E24" s="758">
        <f t="shared" si="2"/>
        <v>0.19070072341844879</v>
      </c>
      <c r="F24" s="759">
        <f t="shared" si="0"/>
        <v>8.2684184200310309E-6</v>
      </c>
    </row>
    <row r="25" spans="2:8" ht="15.75">
      <c r="B25" s="723" t="s">
        <v>16</v>
      </c>
      <c r="C25" s="723"/>
      <c r="D25" s="724"/>
      <c r="E25" s="724"/>
      <c r="F25" s="725"/>
    </row>
    <row r="26" spans="2:8" ht="12" customHeight="1">
      <c r="B26" s="2237" t="s">
        <v>1009</v>
      </c>
      <c r="C26" s="2777"/>
      <c r="D26" s="2777"/>
      <c r="E26" s="2777"/>
      <c r="F26" s="2777"/>
      <c r="G26" s="773"/>
      <c r="H26" s="773"/>
    </row>
    <row r="27" spans="2:8" ht="29.45" customHeight="1">
      <c r="B27" s="2778" t="s">
        <v>1010</v>
      </c>
      <c r="C27" s="2165"/>
      <c r="D27" s="2165"/>
      <c r="E27" s="2165"/>
      <c r="F27" s="2165"/>
      <c r="G27" s="773"/>
      <c r="H27" s="727">
        <v>7968099027305</v>
      </c>
    </row>
    <row r="28" spans="2:8" ht="13.9" customHeight="1">
      <c r="B28" s="726" t="s">
        <v>1011</v>
      </c>
      <c r="C28" s="80"/>
      <c r="D28" s="9"/>
      <c r="E28" s="9"/>
      <c r="F28" s="9"/>
      <c r="G28" s="773"/>
      <c r="H28" s="773"/>
    </row>
    <row r="29" spans="2:8" ht="14.45" customHeight="1">
      <c r="B29" s="80" t="s">
        <v>575</v>
      </c>
      <c r="C29" s="35"/>
      <c r="D29" s="9"/>
      <c r="E29" s="9"/>
      <c r="F29" s="9"/>
    </row>
    <row r="30" spans="2:8">
      <c r="D30" s="774"/>
    </row>
    <row r="31" spans="2:8">
      <c r="D31" s="775"/>
    </row>
    <row r="32" spans="2:8">
      <c r="D32" s="774"/>
    </row>
    <row r="33" spans="4:4">
      <c r="D33" s="774"/>
    </row>
    <row r="34" spans="4:4">
      <c r="D34" s="774"/>
    </row>
  </sheetData>
  <mergeCells count="8">
    <mergeCell ref="B10:F10"/>
    <mergeCell ref="B26:F26"/>
    <mergeCell ref="B27:F27"/>
    <mergeCell ref="A1:L1"/>
    <mergeCell ref="A2:L2"/>
    <mergeCell ref="A3:L3"/>
    <mergeCell ref="B7:F8"/>
    <mergeCell ref="B9:F9"/>
  </mergeCells>
  <pageMargins left="0.7" right="0.7" top="0.75" bottom="0.75" header="0.3" footer="0.3"/>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343E8-56E1-4CCD-8030-11BB7A89AE6D}">
  <sheetPr codeName="Hoja83"/>
  <dimension ref="A1:L26"/>
  <sheetViews>
    <sheetView showGridLines="0" zoomScaleNormal="100" workbookViewId="0">
      <selection activeCell="G22" sqref="G22"/>
    </sheetView>
  </sheetViews>
  <sheetFormatPr baseColWidth="10" defaultColWidth="11.42578125" defaultRowHeight="12.75"/>
  <cols>
    <col min="1" max="1" width="11.42578125" style="44"/>
    <col min="2" max="2" width="60.5703125" style="44" customWidth="1"/>
    <col min="3" max="3" width="21.7109375" style="44" bestFit="1" customWidth="1"/>
    <col min="4" max="4" width="8.85546875" style="44" bestFit="1" customWidth="1"/>
    <col min="5" max="5" width="17.7109375" style="44" customWidth="1"/>
    <col min="6" max="6" width="23" style="44" bestFit="1" customWidth="1"/>
    <col min="7" max="7" width="21.28515625" style="44" bestFit="1" customWidth="1"/>
    <col min="8" max="8" width="20.28515625" style="44" customWidth="1"/>
    <col min="9" max="9" width="16.28515625" style="44" customWidth="1"/>
    <col min="10" max="256" width="11.42578125" style="44"/>
    <col min="257" max="257" width="38.42578125" style="44" customWidth="1"/>
    <col min="258" max="258" width="17.140625" style="44" customWidth="1"/>
    <col min="259" max="259" width="10.28515625" style="44" customWidth="1"/>
    <col min="260" max="260" width="17.7109375" style="44" customWidth="1"/>
    <col min="261" max="263" width="11.42578125" style="44"/>
    <col min="264" max="264" width="16.28515625" style="44" customWidth="1"/>
    <col min="265" max="512" width="11.42578125" style="44"/>
    <col min="513" max="513" width="38.42578125" style="44" customWidth="1"/>
    <col min="514" max="514" width="17.140625" style="44" customWidth="1"/>
    <col min="515" max="515" width="10.28515625" style="44" customWidth="1"/>
    <col min="516" max="516" width="17.7109375" style="44" customWidth="1"/>
    <col min="517" max="519" width="11.42578125" style="44"/>
    <col min="520" max="520" width="16.28515625" style="44" customWidth="1"/>
    <col min="521" max="768" width="11.42578125" style="44"/>
    <col min="769" max="769" width="38.42578125" style="44" customWidth="1"/>
    <col min="770" max="770" width="17.140625" style="44" customWidth="1"/>
    <col min="771" max="771" width="10.28515625" style="44" customWidth="1"/>
    <col min="772" max="772" width="17.7109375" style="44" customWidth="1"/>
    <col min="773" max="775" width="11.42578125" style="44"/>
    <col min="776" max="776" width="16.28515625" style="44" customWidth="1"/>
    <col min="777" max="1024" width="11.42578125" style="44"/>
    <col min="1025" max="1025" width="38.42578125" style="44" customWidth="1"/>
    <col min="1026" max="1026" width="17.140625" style="44" customWidth="1"/>
    <col min="1027" max="1027" width="10.28515625" style="44" customWidth="1"/>
    <col min="1028" max="1028" width="17.7109375" style="44" customWidth="1"/>
    <col min="1029" max="1031" width="11.42578125" style="44"/>
    <col min="1032" max="1032" width="16.28515625" style="44" customWidth="1"/>
    <col min="1033" max="1280" width="11.42578125" style="44"/>
    <col min="1281" max="1281" width="38.42578125" style="44" customWidth="1"/>
    <col min="1282" max="1282" width="17.140625" style="44" customWidth="1"/>
    <col min="1283" max="1283" width="10.28515625" style="44" customWidth="1"/>
    <col min="1284" max="1284" width="17.7109375" style="44" customWidth="1"/>
    <col min="1285" max="1287" width="11.42578125" style="44"/>
    <col min="1288" max="1288" width="16.28515625" style="44" customWidth="1"/>
    <col min="1289" max="1536" width="11.42578125" style="44"/>
    <col min="1537" max="1537" width="38.42578125" style="44" customWidth="1"/>
    <col min="1538" max="1538" width="17.140625" style="44" customWidth="1"/>
    <col min="1539" max="1539" width="10.28515625" style="44" customWidth="1"/>
    <col min="1540" max="1540" width="17.7109375" style="44" customWidth="1"/>
    <col min="1541" max="1543" width="11.42578125" style="44"/>
    <col min="1544" max="1544" width="16.28515625" style="44" customWidth="1"/>
    <col min="1545" max="1792" width="11.42578125" style="44"/>
    <col min="1793" max="1793" width="38.42578125" style="44" customWidth="1"/>
    <col min="1794" max="1794" width="17.140625" style="44" customWidth="1"/>
    <col min="1795" max="1795" width="10.28515625" style="44" customWidth="1"/>
    <col min="1796" max="1796" width="17.7109375" style="44" customWidth="1"/>
    <col min="1797" max="1799" width="11.42578125" style="44"/>
    <col min="1800" max="1800" width="16.28515625" style="44" customWidth="1"/>
    <col min="1801" max="2048" width="11.42578125" style="44"/>
    <col min="2049" max="2049" width="38.42578125" style="44" customWidth="1"/>
    <col min="2050" max="2050" width="17.140625" style="44" customWidth="1"/>
    <col min="2051" max="2051" width="10.28515625" style="44" customWidth="1"/>
    <col min="2052" max="2052" width="17.7109375" style="44" customWidth="1"/>
    <col min="2053" max="2055" width="11.42578125" style="44"/>
    <col min="2056" max="2056" width="16.28515625" style="44" customWidth="1"/>
    <col min="2057" max="2304" width="11.42578125" style="44"/>
    <col min="2305" max="2305" width="38.42578125" style="44" customWidth="1"/>
    <col min="2306" max="2306" width="17.140625" style="44" customWidth="1"/>
    <col min="2307" max="2307" width="10.28515625" style="44" customWidth="1"/>
    <col min="2308" max="2308" width="17.7109375" style="44" customWidth="1"/>
    <col min="2309" max="2311" width="11.42578125" style="44"/>
    <col min="2312" max="2312" width="16.28515625" style="44" customWidth="1"/>
    <col min="2313" max="2560" width="11.42578125" style="44"/>
    <col min="2561" max="2561" width="38.42578125" style="44" customWidth="1"/>
    <col min="2562" max="2562" width="17.140625" style="44" customWidth="1"/>
    <col min="2563" max="2563" width="10.28515625" style="44" customWidth="1"/>
    <col min="2564" max="2564" width="17.7109375" style="44" customWidth="1"/>
    <col min="2565" max="2567" width="11.42578125" style="44"/>
    <col min="2568" max="2568" width="16.28515625" style="44" customWidth="1"/>
    <col min="2569" max="2816" width="11.42578125" style="44"/>
    <col min="2817" max="2817" width="38.42578125" style="44" customWidth="1"/>
    <col min="2818" max="2818" width="17.140625" style="44" customWidth="1"/>
    <col min="2819" max="2819" width="10.28515625" style="44" customWidth="1"/>
    <col min="2820" max="2820" width="17.7109375" style="44" customWidth="1"/>
    <col min="2821" max="2823" width="11.42578125" style="44"/>
    <col min="2824" max="2824" width="16.28515625" style="44" customWidth="1"/>
    <col min="2825" max="3072" width="11.42578125" style="44"/>
    <col min="3073" max="3073" width="38.42578125" style="44" customWidth="1"/>
    <col min="3074" max="3074" width="17.140625" style="44" customWidth="1"/>
    <col min="3075" max="3075" width="10.28515625" style="44" customWidth="1"/>
    <col min="3076" max="3076" width="17.7109375" style="44" customWidth="1"/>
    <col min="3077" max="3079" width="11.42578125" style="44"/>
    <col min="3080" max="3080" width="16.28515625" style="44" customWidth="1"/>
    <col min="3081" max="3328" width="11.42578125" style="44"/>
    <col min="3329" max="3329" width="38.42578125" style="44" customWidth="1"/>
    <col min="3330" max="3330" width="17.140625" style="44" customWidth="1"/>
    <col min="3331" max="3331" width="10.28515625" style="44" customWidth="1"/>
    <col min="3332" max="3332" width="17.7109375" style="44" customWidth="1"/>
    <col min="3333" max="3335" width="11.42578125" style="44"/>
    <col min="3336" max="3336" width="16.28515625" style="44" customWidth="1"/>
    <col min="3337" max="3584" width="11.42578125" style="44"/>
    <col min="3585" max="3585" width="38.42578125" style="44" customWidth="1"/>
    <col min="3586" max="3586" width="17.140625" style="44" customWidth="1"/>
    <col min="3587" max="3587" width="10.28515625" style="44" customWidth="1"/>
    <col min="3588" max="3588" width="17.7109375" style="44" customWidth="1"/>
    <col min="3589" max="3591" width="11.42578125" style="44"/>
    <col min="3592" max="3592" width="16.28515625" style="44" customWidth="1"/>
    <col min="3593" max="3840" width="11.42578125" style="44"/>
    <col min="3841" max="3841" width="38.42578125" style="44" customWidth="1"/>
    <col min="3842" max="3842" width="17.140625" style="44" customWidth="1"/>
    <col min="3843" max="3843" width="10.28515625" style="44" customWidth="1"/>
    <col min="3844" max="3844" width="17.7109375" style="44" customWidth="1"/>
    <col min="3845" max="3847" width="11.42578125" style="44"/>
    <col min="3848" max="3848" width="16.28515625" style="44" customWidth="1"/>
    <col min="3849" max="4096" width="11.42578125" style="44"/>
    <col min="4097" max="4097" width="38.42578125" style="44" customWidth="1"/>
    <col min="4098" max="4098" width="17.140625" style="44" customWidth="1"/>
    <col min="4099" max="4099" width="10.28515625" style="44" customWidth="1"/>
    <col min="4100" max="4100" width="17.7109375" style="44" customWidth="1"/>
    <col min="4101" max="4103" width="11.42578125" style="44"/>
    <col min="4104" max="4104" width="16.28515625" style="44" customWidth="1"/>
    <col min="4105" max="4352" width="11.42578125" style="44"/>
    <col min="4353" max="4353" width="38.42578125" style="44" customWidth="1"/>
    <col min="4354" max="4354" width="17.140625" style="44" customWidth="1"/>
    <col min="4355" max="4355" width="10.28515625" style="44" customWidth="1"/>
    <col min="4356" max="4356" width="17.7109375" style="44" customWidth="1"/>
    <col min="4357" max="4359" width="11.42578125" style="44"/>
    <col min="4360" max="4360" width="16.28515625" style="44" customWidth="1"/>
    <col min="4361" max="4608" width="11.42578125" style="44"/>
    <col min="4609" max="4609" width="38.42578125" style="44" customWidth="1"/>
    <col min="4610" max="4610" width="17.140625" style="44" customWidth="1"/>
    <col min="4611" max="4611" width="10.28515625" style="44" customWidth="1"/>
    <col min="4612" max="4612" width="17.7109375" style="44" customWidth="1"/>
    <col min="4613" max="4615" width="11.42578125" style="44"/>
    <col min="4616" max="4616" width="16.28515625" style="44" customWidth="1"/>
    <col min="4617" max="4864" width="11.42578125" style="44"/>
    <col min="4865" max="4865" width="38.42578125" style="44" customWidth="1"/>
    <col min="4866" max="4866" width="17.140625" style="44" customWidth="1"/>
    <col min="4867" max="4867" width="10.28515625" style="44" customWidth="1"/>
    <col min="4868" max="4868" width="17.7109375" style="44" customWidth="1"/>
    <col min="4869" max="4871" width="11.42578125" style="44"/>
    <col min="4872" max="4872" width="16.28515625" style="44" customWidth="1"/>
    <col min="4873" max="5120" width="11.42578125" style="44"/>
    <col min="5121" max="5121" width="38.42578125" style="44" customWidth="1"/>
    <col min="5122" max="5122" width="17.140625" style="44" customWidth="1"/>
    <col min="5123" max="5123" width="10.28515625" style="44" customWidth="1"/>
    <col min="5124" max="5124" width="17.7109375" style="44" customWidth="1"/>
    <col min="5125" max="5127" width="11.42578125" style="44"/>
    <col min="5128" max="5128" width="16.28515625" style="44" customWidth="1"/>
    <col min="5129" max="5376" width="11.42578125" style="44"/>
    <col min="5377" max="5377" width="38.42578125" style="44" customWidth="1"/>
    <col min="5378" max="5378" width="17.140625" style="44" customWidth="1"/>
    <col min="5379" max="5379" width="10.28515625" style="44" customWidth="1"/>
    <col min="5380" max="5380" width="17.7109375" style="44" customWidth="1"/>
    <col min="5381" max="5383" width="11.42578125" style="44"/>
    <col min="5384" max="5384" width="16.28515625" style="44" customWidth="1"/>
    <col min="5385" max="5632" width="11.42578125" style="44"/>
    <col min="5633" max="5633" width="38.42578125" style="44" customWidth="1"/>
    <col min="5634" max="5634" width="17.140625" style="44" customWidth="1"/>
    <col min="5635" max="5635" width="10.28515625" style="44" customWidth="1"/>
    <col min="5636" max="5636" width="17.7109375" style="44" customWidth="1"/>
    <col min="5637" max="5639" width="11.42578125" style="44"/>
    <col min="5640" max="5640" width="16.28515625" style="44" customWidth="1"/>
    <col min="5641" max="5888" width="11.42578125" style="44"/>
    <col min="5889" max="5889" width="38.42578125" style="44" customWidth="1"/>
    <col min="5890" max="5890" width="17.140625" style="44" customWidth="1"/>
    <col min="5891" max="5891" width="10.28515625" style="44" customWidth="1"/>
    <col min="5892" max="5892" width="17.7109375" style="44" customWidth="1"/>
    <col min="5893" max="5895" width="11.42578125" style="44"/>
    <col min="5896" max="5896" width="16.28515625" style="44" customWidth="1"/>
    <col min="5897" max="6144" width="11.42578125" style="44"/>
    <col min="6145" max="6145" width="38.42578125" style="44" customWidth="1"/>
    <col min="6146" max="6146" width="17.140625" style="44" customWidth="1"/>
    <col min="6147" max="6147" width="10.28515625" style="44" customWidth="1"/>
    <col min="6148" max="6148" width="17.7109375" style="44" customWidth="1"/>
    <col min="6149" max="6151" width="11.42578125" style="44"/>
    <col min="6152" max="6152" width="16.28515625" style="44" customWidth="1"/>
    <col min="6153" max="6400" width="11.42578125" style="44"/>
    <col min="6401" max="6401" width="38.42578125" style="44" customWidth="1"/>
    <col min="6402" max="6402" width="17.140625" style="44" customWidth="1"/>
    <col min="6403" max="6403" width="10.28515625" style="44" customWidth="1"/>
    <col min="6404" max="6404" width="17.7109375" style="44" customWidth="1"/>
    <col min="6405" max="6407" width="11.42578125" style="44"/>
    <col min="6408" max="6408" width="16.28515625" style="44" customWidth="1"/>
    <col min="6409" max="6656" width="11.42578125" style="44"/>
    <col min="6657" max="6657" width="38.42578125" style="44" customWidth="1"/>
    <col min="6658" max="6658" width="17.140625" style="44" customWidth="1"/>
    <col min="6659" max="6659" width="10.28515625" style="44" customWidth="1"/>
    <col min="6660" max="6660" width="17.7109375" style="44" customWidth="1"/>
    <col min="6661" max="6663" width="11.42578125" style="44"/>
    <col min="6664" max="6664" width="16.28515625" style="44" customWidth="1"/>
    <col min="6665" max="6912" width="11.42578125" style="44"/>
    <col min="6913" max="6913" width="38.42578125" style="44" customWidth="1"/>
    <col min="6914" max="6914" width="17.140625" style="44" customWidth="1"/>
    <col min="6915" max="6915" width="10.28515625" style="44" customWidth="1"/>
    <col min="6916" max="6916" width="17.7109375" style="44" customWidth="1"/>
    <col min="6917" max="6919" width="11.42578125" style="44"/>
    <col min="6920" max="6920" width="16.28515625" style="44" customWidth="1"/>
    <col min="6921" max="7168" width="11.42578125" style="44"/>
    <col min="7169" max="7169" width="38.42578125" style="44" customWidth="1"/>
    <col min="7170" max="7170" width="17.140625" style="44" customWidth="1"/>
    <col min="7171" max="7171" width="10.28515625" style="44" customWidth="1"/>
    <col min="7172" max="7172" width="17.7109375" style="44" customWidth="1"/>
    <col min="7173" max="7175" width="11.42578125" style="44"/>
    <col min="7176" max="7176" width="16.28515625" style="44" customWidth="1"/>
    <col min="7177" max="7424" width="11.42578125" style="44"/>
    <col min="7425" max="7425" width="38.42578125" style="44" customWidth="1"/>
    <col min="7426" max="7426" width="17.140625" style="44" customWidth="1"/>
    <col min="7427" max="7427" width="10.28515625" style="44" customWidth="1"/>
    <col min="7428" max="7428" width="17.7109375" style="44" customWidth="1"/>
    <col min="7429" max="7431" width="11.42578125" style="44"/>
    <col min="7432" max="7432" width="16.28515625" style="44" customWidth="1"/>
    <col min="7433" max="7680" width="11.42578125" style="44"/>
    <col min="7681" max="7681" width="38.42578125" style="44" customWidth="1"/>
    <col min="7682" max="7682" width="17.140625" style="44" customWidth="1"/>
    <col min="7683" max="7683" width="10.28515625" style="44" customWidth="1"/>
    <col min="7684" max="7684" width="17.7109375" style="44" customWidth="1"/>
    <col min="7685" max="7687" width="11.42578125" style="44"/>
    <col min="7688" max="7688" width="16.28515625" style="44" customWidth="1"/>
    <col min="7689" max="7936" width="11.42578125" style="44"/>
    <col min="7937" max="7937" width="38.42578125" style="44" customWidth="1"/>
    <col min="7938" max="7938" width="17.140625" style="44" customWidth="1"/>
    <col min="7939" max="7939" width="10.28515625" style="44" customWidth="1"/>
    <col min="7940" max="7940" width="17.7109375" style="44" customWidth="1"/>
    <col min="7941" max="7943" width="11.42578125" style="44"/>
    <col min="7944" max="7944" width="16.28515625" style="44" customWidth="1"/>
    <col min="7945" max="8192" width="11.42578125" style="44"/>
    <col min="8193" max="8193" width="38.42578125" style="44" customWidth="1"/>
    <col min="8194" max="8194" width="17.140625" style="44" customWidth="1"/>
    <col min="8195" max="8195" width="10.28515625" style="44" customWidth="1"/>
    <col min="8196" max="8196" width="17.7109375" style="44" customWidth="1"/>
    <col min="8197" max="8199" width="11.42578125" style="44"/>
    <col min="8200" max="8200" width="16.28515625" style="44" customWidth="1"/>
    <col min="8201" max="8448" width="11.42578125" style="44"/>
    <col min="8449" max="8449" width="38.42578125" style="44" customWidth="1"/>
    <col min="8450" max="8450" width="17.140625" style="44" customWidth="1"/>
    <col min="8451" max="8451" width="10.28515625" style="44" customWidth="1"/>
    <col min="8452" max="8452" width="17.7109375" style="44" customWidth="1"/>
    <col min="8453" max="8455" width="11.42578125" style="44"/>
    <col min="8456" max="8456" width="16.28515625" style="44" customWidth="1"/>
    <col min="8457" max="8704" width="11.42578125" style="44"/>
    <col min="8705" max="8705" width="38.42578125" style="44" customWidth="1"/>
    <col min="8706" max="8706" width="17.140625" style="44" customWidth="1"/>
    <col min="8707" max="8707" width="10.28515625" style="44" customWidth="1"/>
    <col min="8708" max="8708" width="17.7109375" style="44" customWidth="1"/>
    <col min="8709" max="8711" width="11.42578125" style="44"/>
    <col min="8712" max="8712" width="16.28515625" style="44" customWidth="1"/>
    <col min="8713" max="8960" width="11.42578125" style="44"/>
    <col min="8961" max="8961" width="38.42578125" style="44" customWidth="1"/>
    <col min="8962" max="8962" width="17.140625" style="44" customWidth="1"/>
    <col min="8963" max="8963" width="10.28515625" style="44" customWidth="1"/>
    <col min="8964" max="8964" width="17.7109375" style="44" customWidth="1"/>
    <col min="8965" max="8967" width="11.42578125" style="44"/>
    <col min="8968" max="8968" width="16.28515625" style="44" customWidth="1"/>
    <col min="8969" max="9216" width="11.42578125" style="44"/>
    <col min="9217" max="9217" width="38.42578125" style="44" customWidth="1"/>
    <col min="9218" max="9218" width="17.140625" style="44" customWidth="1"/>
    <col min="9219" max="9219" width="10.28515625" style="44" customWidth="1"/>
    <col min="9220" max="9220" width="17.7109375" style="44" customWidth="1"/>
    <col min="9221" max="9223" width="11.42578125" style="44"/>
    <col min="9224" max="9224" width="16.28515625" style="44" customWidth="1"/>
    <col min="9225" max="9472" width="11.42578125" style="44"/>
    <col min="9473" max="9473" width="38.42578125" style="44" customWidth="1"/>
    <col min="9474" max="9474" width="17.140625" style="44" customWidth="1"/>
    <col min="9475" max="9475" width="10.28515625" style="44" customWidth="1"/>
    <col min="9476" max="9476" width="17.7109375" style="44" customWidth="1"/>
    <col min="9477" max="9479" width="11.42578125" style="44"/>
    <col min="9480" max="9480" width="16.28515625" style="44" customWidth="1"/>
    <col min="9481" max="9728" width="11.42578125" style="44"/>
    <col min="9729" max="9729" width="38.42578125" style="44" customWidth="1"/>
    <col min="9730" max="9730" width="17.140625" style="44" customWidth="1"/>
    <col min="9731" max="9731" width="10.28515625" style="44" customWidth="1"/>
    <col min="9732" max="9732" width="17.7109375" style="44" customWidth="1"/>
    <col min="9733" max="9735" width="11.42578125" style="44"/>
    <col min="9736" max="9736" width="16.28515625" style="44" customWidth="1"/>
    <col min="9737" max="9984" width="11.42578125" style="44"/>
    <col min="9985" max="9985" width="38.42578125" style="44" customWidth="1"/>
    <col min="9986" max="9986" width="17.140625" style="44" customWidth="1"/>
    <col min="9987" max="9987" width="10.28515625" style="44" customWidth="1"/>
    <col min="9988" max="9988" width="17.7109375" style="44" customWidth="1"/>
    <col min="9989" max="9991" width="11.42578125" style="44"/>
    <col min="9992" max="9992" width="16.28515625" style="44" customWidth="1"/>
    <col min="9993" max="10240" width="11.42578125" style="44"/>
    <col min="10241" max="10241" width="38.42578125" style="44" customWidth="1"/>
    <col min="10242" max="10242" width="17.140625" style="44" customWidth="1"/>
    <col min="10243" max="10243" width="10.28515625" style="44" customWidth="1"/>
    <col min="10244" max="10244" width="17.7109375" style="44" customWidth="1"/>
    <col min="10245" max="10247" width="11.42578125" style="44"/>
    <col min="10248" max="10248" width="16.28515625" style="44" customWidth="1"/>
    <col min="10249" max="10496" width="11.42578125" style="44"/>
    <col min="10497" max="10497" width="38.42578125" style="44" customWidth="1"/>
    <col min="10498" max="10498" width="17.140625" style="44" customWidth="1"/>
    <col min="10499" max="10499" width="10.28515625" style="44" customWidth="1"/>
    <col min="10500" max="10500" width="17.7109375" style="44" customWidth="1"/>
    <col min="10501" max="10503" width="11.42578125" style="44"/>
    <col min="10504" max="10504" width="16.28515625" style="44" customWidth="1"/>
    <col min="10505" max="10752" width="11.42578125" style="44"/>
    <col min="10753" max="10753" width="38.42578125" style="44" customWidth="1"/>
    <col min="10754" max="10754" width="17.140625" style="44" customWidth="1"/>
    <col min="10755" max="10755" width="10.28515625" style="44" customWidth="1"/>
    <col min="10756" max="10756" width="17.7109375" style="44" customWidth="1"/>
    <col min="10757" max="10759" width="11.42578125" style="44"/>
    <col min="10760" max="10760" width="16.28515625" style="44" customWidth="1"/>
    <col min="10761" max="11008" width="11.42578125" style="44"/>
    <col min="11009" max="11009" width="38.42578125" style="44" customWidth="1"/>
    <col min="11010" max="11010" width="17.140625" style="44" customWidth="1"/>
    <col min="11011" max="11011" width="10.28515625" style="44" customWidth="1"/>
    <col min="11012" max="11012" width="17.7109375" style="44" customWidth="1"/>
    <col min="11013" max="11015" width="11.42578125" style="44"/>
    <col min="11016" max="11016" width="16.28515625" style="44" customWidth="1"/>
    <col min="11017" max="11264" width="11.42578125" style="44"/>
    <col min="11265" max="11265" width="38.42578125" style="44" customWidth="1"/>
    <col min="11266" max="11266" width="17.140625" style="44" customWidth="1"/>
    <col min="11267" max="11267" width="10.28515625" style="44" customWidth="1"/>
    <col min="11268" max="11268" width="17.7109375" style="44" customWidth="1"/>
    <col min="11269" max="11271" width="11.42578125" style="44"/>
    <col min="11272" max="11272" width="16.28515625" style="44" customWidth="1"/>
    <col min="11273" max="11520" width="11.42578125" style="44"/>
    <col min="11521" max="11521" width="38.42578125" style="44" customWidth="1"/>
    <col min="11522" max="11522" width="17.140625" style="44" customWidth="1"/>
    <col min="11523" max="11523" width="10.28515625" style="44" customWidth="1"/>
    <col min="11524" max="11524" width="17.7109375" style="44" customWidth="1"/>
    <col min="11525" max="11527" width="11.42578125" style="44"/>
    <col min="11528" max="11528" width="16.28515625" style="44" customWidth="1"/>
    <col min="11529" max="11776" width="11.42578125" style="44"/>
    <col min="11777" max="11777" width="38.42578125" style="44" customWidth="1"/>
    <col min="11778" max="11778" width="17.140625" style="44" customWidth="1"/>
    <col min="11779" max="11779" width="10.28515625" style="44" customWidth="1"/>
    <col min="11780" max="11780" width="17.7109375" style="44" customWidth="1"/>
    <col min="11781" max="11783" width="11.42578125" style="44"/>
    <col min="11784" max="11784" width="16.28515625" style="44" customWidth="1"/>
    <col min="11785" max="12032" width="11.42578125" style="44"/>
    <col min="12033" max="12033" width="38.42578125" style="44" customWidth="1"/>
    <col min="12034" max="12034" width="17.140625" style="44" customWidth="1"/>
    <col min="12035" max="12035" width="10.28515625" style="44" customWidth="1"/>
    <col min="12036" max="12036" width="17.7109375" style="44" customWidth="1"/>
    <col min="12037" max="12039" width="11.42578125" style="44"/>
    <col min="12040" max="12040" width="16.28515625" style="44" customWidth="1"/>
    <col min="12041" max="12288" width="11.42578125" style="44"/>
    <col min="12289" max="12289" width="38.42578125" style="44" customWidth="1"/>
    <col min="12290" max="12290" width="17.140625" style="44" customWidth="1"/>
    <col min="12291" max="12291" width="10.28515625" style="44" customWidth="1"/>
    <col min="12292" max="12292" width="17.7109375" style="44" customWidth="1"/>
    <col min="12293" max="12295" width="11.42578125" style="44"/>
    <col min="12296" max="12296" width="16.28515625" style="44" customWidth="1"/>
    <col min="12297" max="12544" width="11.42578125" style="44"/>
    <col min="12545" max="12545" width="38.42578125" style="44" customWidth="1"/>
    <col min="12546" max="12546" width="17.140625" style="44" customWidth="1"/>
    <col min="12547" max="12547" width="10.28515625" style="44" customWidth="1"/>
    <col min="12548" max="12548" width="17.7109375" style="44" customWidth="1"/>
    <col min="12549" max="12551" width="11.42578125" style="44"/>
    <col min="12552" max="12552" width="16.28515625" style="44" customWidth="1"/>
    <col min="12553" max="12800" width="11.42578125" style="44"/>
    <col min="12801" max="12801" width="38.42578125" style="44" customWidth="1"/>
    <col min="12802" max="12802" width="17.140625" style="44" customWidth="1"/>
    <col min="12803" max="12803" width="10.28515625" style="44" customWidth="1"/>
    <col min="12804" max="12804" width="17.7109375" style="44" customWidth="1"/>
    <col min="12805" max="12807" width="11.42578125" style="44"/>
    <col min="12808" max="12808" width="16.28515625" style="44" customWidth="1"/>
    <col min="12809" max="13056" width="11.42578125" style="44"/>
    <col min="13057" max="13057" width="38.42578125" style="44" customWidth="1"/>
    <col min="13058" max="13058" width="17.140625" style="44" customWidth="1"/>
    <col min="13059" max="13059" width="10.28515625" style="44" customWidth="1"/>
    <col min="13060" max="13060" width="17.7109375" style="44" customWidth="1"/>
    <col min="13061" max="13063" width="11.42578125" style="44"/>
    <col min="13064" max="13064" width="16.28515625" style="44" customWidth="1"/>
    <col min="13065" max="13312" width="11.42578125" style="44"/>
    <col min="13313" max="13313" width="38.42578125" style="44" customWidth="1"/>
    <col min="13314" max="13314" width="17.140625" style="44" customWidth="1"/>
    <col min="13315" max="13315" width="10.28515625" style="44" customWidth="1"/>
    <col min="13316" max="13316" width="17.7109375" style="44" customWidth="1"/>
    <col min="13317" max="13319" width="11.42578125" style="44"/>
    <col min="13320" max="13320" width="16.28515625" style="44" customWidth="1"/>
    <col min="13321" max="13568" width="11.42578125" style="44"/>
    <col min="13569" max="13569" width="38.42578125" style="44" customWidth="1"/>
    <col min="13570" max="13570" width="17.140625" style="44" customWidth="1"/>
    <col min="13571" max="13571" width="10.28515625" style="44" customWidth="1"/>
    <col min="13572" max="13572" width="17.7109375" style="44" customWidth="1"/>
    <col min="13573" max="13575" width="11.42578125" style="44"/>
    <col min="13576" max="13576" width="16.28515625" style="44" customWidth="1"/>
    <col min="13577" max="13824" width="11.42578125" style="44"/>
    <col min="13825" max="13825" width="38.42578125" style="44" customWidth="1"/>
    <col min="13826" max="13826" width="17.140625" style="44" customWidth="1"/>
    <col min="13827" max="13827" width="10.28515625" style="44" customWidth="1"/>
    <col min="13828" max="13828" width="17.7109375" style="44" customWidth="1"/>
    <col min="13829" max="13831" width="11.42578125" style="44"/>
    <col min="13832" max="13832" width="16.28515625" style="44" customWidth="1"/>
    <col min="13833" max="14080" width="11.42578125" style="44"/>
    <col min="14081" max="14081" width="38.42578125" style="44" customWidth="1"/>
    <col min="14082" max="14082" width="17.140625" style="44" customWidth="1"/>
    <col min="14083" max="14083" width="10.28515625" style="44" customWidth="1"/>
    <col min="14084" max="14084" width="17.7109375" style="44" customWidth="1"/>
    <col min="14085" max="14087" width="11.42578125" style="44"/>
    <col min="14088" max="14088" width="16.28515625" style="44" customWidth="1"/>
    <col min="14089" max="14336" width="11.42578125" style="44"/>
    <col min="14337" max="14337" width="38.42578125" style="44" customWidth="1"/>
    <col min="14338" max="14338" width="17.140625" style="44" customWidth="1"/>
    <col min="14339" max="14339" width="10.28515625" style="44" customWidth="1"/>
    <col min="14340" max="14340" width="17.7109375" style="44" customWidth="1"/>
    <col min="14341" max="14343" width="11.42578125" style="44"/>
    <col min="14344" max="14344" width="16.28515625" style="44" customWidth="1"/>
    <col min="14345" max="14592" width="11.42578125" style="44"/>
    <col min="14593" max="14593" width="38.42578125" style="44" customWidth="1"/>
    <col min="14594" max="14594" width="17.140625" style="44" customWidth="1"/>
    <col min="14595" max="14595" width="10.28515625" style="44" customWidth="1"/>
    <col min="14596" max="14596" width="17.7109375" style="44" customWidth="1"/>
    <col min="14597" max="14599" width="11.42578125" style="44"/>
    <col min="14600" max="14600" width="16.28515625" style="44" customWidth="1"/>
    <col min="14601" max="14848" width="11.42578125" style="44"/>
    <col min="14849" max="14849" width="38.42578125" style="44" customWidth="1"/>
    <col min="14850" max="14850" width="17.140625" style="44" customWidth="1"/>
    <col min="14851" max="14851" width="10.28515625" style="44" customWidth="1"/>
    <col min="14852" max="14852" width="17.7109375" style="44" customWidth="1"/>
    <col min="14853" max="14855" width="11.42578125" style="44"/>
    <col min="14856" max="14856" width="16.28515625" style="44" customWidth="1"/>
    <col min="14857" max="15104" width="11.42578125" style="44"/>
    <col min="15105" max="15105" width="38.42578125" style="44" customWidth="1"/>
    <col min="15106" max="15106" width="17.140625" style="44" customWidth="1"/>
    <col min="15107" max="15107" width="10.28515625" style="44" customWidth="1"/>
    <col min="15108" max="15108" width="17.7109375" style="44" customWidth="1"/>
    <col min="15109" max="15111" width="11.42578125" style="44"/>
    <col min="15112" max="15112" width="16.28515625" style="44" customWidth="1"/>
    <col min="15113" max="15360" width="11.42578125" style="44"/>
    <col min="15361" max="15361" width="38.42578125" style="44" customWidth="1"/>
    <col min="15362" max="15362" width="17.140625" style="44" customWidth="1"/>
    <col min="15363" max="15363" width="10.28515625" style="44" customWidth="1"/>
    <col min="15364" max="15364" width="17.7109375" style="44" customWidth="1"/>
    <col min="15365" max="15367" width="11.42578125" style="44"/>
    <col min="15368" max="15368" width="16.28515625" style="44" customWidth="1"/>
    <col min="15369" max="15616" width="11.42578125" style="44"/>
    <col min="15617" max="15617" width="38.42578125" style="44" customWidth="1"/>
    <col min="15618" max="15618" width="17.140625" style="44" customWidth="1"/>
    <col min="15619" max="15619" width="10.28515625" style="44" customWidth="1"/>
    <col min="15620" max="15620" width="17.7109375" style="44" customWidth="1"/>
    <col min="15621" max="15623" width="11.42578125" style="44"/>
    <col min="15624" max="15624" width="16.28515625" style="44" customWidth="1"/>
    <col min="15625" max="15872" width="11.42578125" style="44"/>
    <col min="15873" max="15873" width="38.42578125" style="44" customWidth="1"/>
    <col min="15874" max="15874" width="17.140625" style="44" customWidth="1"/>
    <col min="15875" max="15875" width="10.28515625" style="44" customWidth="1"/>
    <col min="15876" max="15876" width="17.7109375" style="44" customWidth="1"/>
    <col min="15877" max="15879" width="11.42578125" style="44"/>
    <col min="15880" max="15880" width="16.28515625" style="44" customWidth="1"/>
    <col min="15881" max="16128" width="11.42578125" style="44"/>
    <col min="16129" max="16129" width="38.42578125" style="44" customWidth="1"/>
    <col min="16130" max="16130" width="17.140625" style="44" customWidth="1"/>
    <col min="16131" max="16131" width="10.28515625" style="44" customWidth="1"/>
    <col min="16132" max="16132" width="17.7109375" style="44" customWidth="1"/>
    <col min="16133" max="16135" width="11.42578125" style="44"/>
    <col min="16136" max="16136" width="16.28515625" style="44" customWidth="1"/>
    <col min="16137" max="16384" width="11.42578125" style="44"/>
  </cols>
  <sheetData>
    <row r="1" spans="1:12" ht="15" customHeight="1">
      <c r="A1" s="2166" t="s">
        <v>1366</v>
      </c>
      <c r="B1" s="2166"/>
      <c r="C1" s="2166"/>
      <c r="D1" s="2166"/>
      <c r="E1" s="2166"/>
      <c r="F1" s="2166"/>
      <c r="G1" s="1279"/>
      <c r="H1" s="1279"/>
      <c r="I1" s="1279"/>
      <c r="J1" s="1279"/>
      <c r="K1" s="1279"/>
      <c r="L1" s="1279"/>
    </row>
    <row r="2" spans="1:12" ht="15" customHeight="1">
      <c r="A2" s="2166" t="s">
        <v>1367</v>
      </c>
      <c r="B2" s="2166"/>
      <c r="C2" s="2166"/>
      <c r="D2" s="2166"/>
      <c r="E2" s="2166"/>
      <c r="F2" s="2166"/>
      <c r="G2" s="1279"/>
      <c r="H2" s="1279"/>
      <c r="I2" s="1279"/>
      <c r="J2" s="1279"/>
      <c r="K2" s="1279"/>
      <c r="L2" s="1279"/>
    </row>
    <row r="3" spans="1:12" ht="15" customHeight="1">
      <c r="A3" s="2167" t="s">
        <v>1368</v>
      </c>
      <c r="B3" s="2167"/>
      <c r="C3" s="2167"/>
      <c r="D3" s="2167"/>
      <c r="E3" s="2167"/>
      <c r="F3" s="2167"/>
      <c r="G3" s="800"/>
      <c r="H3" s="800"/>
      <c r="I3" s="800"/>
      <c r="J3" s="800"/>
      <c r="K3" s="800"/>
      <c r="L3" s="800"/>
    </row>
    <row r="4" spans="1:12" ht="15">
      <c r="A4" s="9"/>
      <c r="B4" s="9"/>
      <c r="C4" s="9"/>
      <c r="D4" s="9"/>
      <c r="E4" s="9"/>
      <c r="F4" s="9"/>
      <c r="G4" s="9"/>
      <c r="H4" s="9"/>
      <c r="I4"/>
      <c r="J4" s="9"/>
      <c r="K4" s="9"/>
      <c r="L4" s="9"/>
    </row>
    <row r="5" spans="1:12" ht="15">
      <c r="A5" s="1"/>
      <c r="B5" s="1"/>
      <c r="C5" s="1"/>
      <c r="D5" s="1"/>
      <c r="E5" s="1"/>
      <c r="F5" s="1"/>
      <c r="G5" s="1"/>
      <c r="H5" s="1"/>
      <c r="I5"/>
      <c r="J5" s="9"/>
      <c r="K5" s="9"/>
      <c r="L5" s="9"/>
    </row>
    <row r="6" spans="1:12" ht="15">
      <c r="A6"/>
      <c r="B6"/>
      <c r="C6"/>
      <c r="D6"/>
      <c r="E6"/>
      <c r="F6"/>
      <c r="G6"/>
      <c r="H6"/>
      <c r="I6"/>
      <c r="J6"/>
      <c r="K6"/>
      <c r="L6"/>
    </row>
    <row r="8" spans="1:12">
      <c r="H8" s="12" t="s">
        <v>1030</v>
      </c>
      <c r="I8" s="68">
        <v>5328201293349.9404</v>
      </c>
    </row>
    <row r="9" spans="1:12" ht="27" customHeight="1">
      <c r="B9" s="2323" t="s">
        <v>1977</v>
      </c>
      <c r="C9" s="2323"/>
      <c r="D9" s="2323"/>
      <c r="H9" s="776"/>
    </row>
    <row r="10" spans="1:12" ht="15">
      <c r="B10" s="2103">
        <v>2025</v>
      </c>
      <c r="C10" s="2103"/>
      <c r="D10" s="2103"/>
      <c r="H10" s="776"/>
    </row>
    <row r="11" spans="1:12" ht="15">
      <c r="B11" s="2074" t="s">
        <v>1172</v>
      </c>
      <c r="C11" s="2074"/>
      <c r="D11" s="2074"/>
      <c r="H11" s="776"/>
    </row>
    <row r="12" spans="1:12" ht="6" customHeight="1">
      <c r="B12" s="2"/>
      <c r="C12" s="2"/>
      <c r="D12" s="2"/>
      <c r="H12" s="776"/>
    </row>
    <row r="13" spans="1:12" ht="15">
      <c r="B13" s="2784" t="s">
        <v>0</v>
      </c>
      <c r="C13" s="2786">
        <v>2025</v>
      </c>
      <c r="D13" s="2787"/>
    </row>
    <row r="14" spans="1:12" ht="17.25">
      <c r="B14" s="2785"/>
      <c r="C14" s="840" t="s">
        <v>1031</v>
      </c>
      <c r="D14" s="840" t="s">
        <v>1032</v>
      </c>
      <c r="H14" s="537"/>
    </row>
    <row r="15" spans="1:12" ht="15">
      <c r="B15" s="841" t="s">
        <v>63</v>
      </c>
      <c r="C15" s="1012">
        <v>1248186313225.7</v>
      </c>
      <c r="D15" s="842">
        <f>C15/H26</f>
        <v>0.15664794186774386</v>
      </c>
      <c r="F15" s="777"/>
      <c r="G15" s="723"/>
    </row>
    <row r="16" spans="1:12" ht="15">
      <c r="B16" s="778" t="s">
        <v>1033</v>
      </c>
      <c r="C16" s="1013">
        <v>1518828890179.0569</v>
      </c>
      <c r="D16" s="779">
        <f>C16/H26</f>
        <v>0.19061370660358884</v>
      </c>
      <c r="F16" s="777"/>
      <c r="G16" s="2783"/>
      <c r="H16" s="2777"/>
      <c r="I16" s="2777"/>
    </row>
    <row r="17" spans="2:9" ht="15">
      <c r="B17" s="780" t="s">
        <v>1034</v>
      </c>
      <c r="C17" s="1014">
        <f>C15-C16</f>
        <v>-270642576953.35693</v>
      </c>
      <c r="D17" s="781">
        <f>C17/H26</f>
        <v>-3.3965764735844992E-2</v>
      </c>
      <c r="F17" s="782"/>
      <c r="G17" s="726"/>
    </row>
    <row r="18" spans="2:9" ht="15">
      <c r="B18" s="783" t="s">
        <v>1035</v>
      </c>
      <c r="C18" s="1015">
        <v>2750105461.2600002</v>
      </c>
      <c r="D18" s="843">
        <f>C18/H26</f>
        <v>3.4513946825158259E-4</v>
      </c>
      <c r="G18" s="726"/>
    </row>
    <row r="19" spans="2:9" ht="15">
      <c r="B19" s="844" t="s">
        <v>1036</v>
      </c>
      <c r="C19" s="1016">
        <f>C17-C18</f>
        <v>-273392682414.61694</v>
      </c>
      <c r="D19" s="845">
        <f>C19/H26</f>
        <v>-3.4310904204096576E-2</v>
      </c>
      <c r="I19" s="10"/>
    </row>
    <row r="20" spans="2:9" ht="15.75">
      <c r="B20" s="723" t="s">
        <v>16</v>
      </c>
      <c r="C20" s="723"/>
      <c r="D20" s="724"/>
      <c r="E20" s="724"/>
      <c r="F20" s="725"/>
    </row>
    <row r="21" spans="2:9" ht="11.45" customHeight="1">
      <c r="B21" s="2237" t="s">
        <v>1009</v>
      </c>
      <c r="C21" s="2777"/>
      <c r="D21" s="2777"/>
      <c r="E21" s="2777"/>
      <c r="F21" s="2777"/>
    </row>
    <row r="22" spans="2:9" ht="10.9" customHeight="1">
      <c r="B22" s="2778" t="s">
        <v>1037</v>
      </c>
      <c r="C22" s="2165"/>
      <c r="D22" s="2165"/>
      <c r="E22" s="2165"/>
      <c r="F22" s="2165"/>
    </row>
    <row r="23" spans="2:9" ht="14.45" customHeight="1">
      <c r="B23" s="726" t="s">
        <v>1011</v>
      </c>
      <c r="C23" s="80"/>
      <c r="D23" s="9"/>
      <c r="E23" s="9"/>
      <c r="F23" s="34"/>
    </row>
    <row r="24" spans="2:9" ht="9.6" customHeight="1">
      <c r="B24" s="80" t="s">
        <v>575</v>
      </c>
      <c r="C24" s="35"/>
      <c r="D24" s="9"/>
      <c r="E24" s="9"/>
      <c r="F24" s="34"/>
    </row>
    <row r="25" spans="2:9">
      <c r="C25" s="10"/>
    </row>
    <row r="26" spans="2:9" ht="15">
      <c r="C26" s="10"/>
      <c r="H26" s="727">
        <v>7968099027305</v>
      </c>
    </row>
  </sheetData>
  <mergeCells count="11">
    <mergeCell ref="B22:F22"/>
    <mergeCell ref="B9:D9"/>
    <mergeCell ref="B10:D10"/>
    <mergeCell ref="B11:D11"/>
    <mergeCell ref="B13:B14"/>
    <mergeCell ref="C13:D13"/>
    <mergeCell ref="A1:F1"/>
    <mergeCell ref="A2:F2"/>
    <mergeCell ref="A3:F3"/>
    <mergeCell ref="G16:I16"/>
    <mergeCell ref="B21:F21"/>
  </mergeCells>
  <pageMargins left="0.7" right="0.7" top="0.75" bottom="0.75" header="0.3" footer="0.3"/>
  <pageSetup orientation="portrait" horizontalDpi="4294967295" verticalDpi="4294967295" r:id="rId1"/>
  <ignoredErrors>
    <ignoredError sqref="C17:D17 C19:D19" unlockedFormula="1"/>
  </ignoredErrors>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8D99C-E4EB-4EB9-B9F6-562662751A4A}">
  <dimension ref="A1:AD72"/>
  <sheetViews>
    <sheetView showGridLines="0" zoomScale="90" zoomScaleNormal="90" workbookViewId="0">
      <selection activeCell="L24" sqref="L24"/>
    </sheetView>
  </sheetViews>
  <sheetFormatPr baseColWidth="10" defaultColWidth="11.42578125" defaultRowHeight="15"/>
  <cols>
    <col min="5" max="5" width="52.42578125" style="64" customWidth="1"/>
    <col min="6" max="6" width="23" style="64" bestFit="1" customWidth="1"/>
    <col min="7" max="7" width="8.42578125" style="64" bestFit="1" customWidth="1"/>
    <col min="8" max="8" width="23" style="64" bestFit="1" customWidth="1"/>
    <col min="9" max="9" width="11.42578125" style="64" customWidth="1"/>
    <col min="10" max="10" width="23" style="64" bestFit="1" customWidth="1"/>
    <col min="11" max="11" width="8.42578125" style="64" bestFit="1" customWidth="1"/>
    <col min="12" max="12" width="17" bestFit="1" customWidth="1"/>
    <col min="13" max="13" width="31.28515625" bestFit="1" customWidth="1"/>
    <col min="14" max="14" width="25.42578125" customWidth="1"/>
    <col min="15" max="15" width="15.140625" bestFit="1" customWidth="1"/>
  </cols>
  <sheetData>
    <row r="1" spans="1:30">
      <c r="D1" s="2166" t="s">
        <v>1366</v>
      </c>
      <c r="E1" s="2166"/>
      <c r="F1" s="2166"/>
      <c r="G1" s="2166"/>
      <c r="H1" s="2166"/>
      <c r="I1" s="2166"/>
      <c r="J1" s="1279"/>
    </row>
    <row r="2" spans="1:30">
      <c r="D2" s="2166" t="s">
        <v>1367</v>
      </c>
      <c r="E2" s="2166"/>
      <c r="F2" s="2166"/>
      <c r="G2" s="2166"/>
      <c r="H2" s="2166"/>
      <c r="I2" s="2166"/>
      <c r="J2" s="1279"/>
    </row>
    <row r="3" spans="1:30">
      <c r="D3" s="2167" t="s">
        <v>1368</v>
      </c>
      <c r="E3" s="2167"/>
      <c r="F3" s="2167"/>
      <c r="G3" s="2167"/>
      <c r="H3" s="2167"/>
      <c r="I3" s="2167"/>
      <c r="J3" s="800"/>
    </row>
    <row r="4" spans="1:30">
      <c r="D4" s="9"/>
      <c r="E4" s="9"/>
      <c r="F4" s="9"/>
      <c r="G4" s="9"/>
      <c r="H4" s="9"/>
      <c r="I4" s="9"/>
      <c r="J4" s="9"/>
    </row>
    <row r="5" spans="1:30">
      <c r="D5" s="1"/>
      <c r="E5" s="1"/>
      <c r="F5" s="1"/>
      <c r="G5" s="1"/>
      <c r="H5" s="1"/>
      <c r="I5" s="1"/>
      <c r="J5" s="1"/>
    </row>
    <row r="6" spans="1:30">
      <c r="E6"/>
      <c r="F6"/>
      <c r="G6"/>
      <c r="H6"/>
      <c r="I6"/>
      <c r="J6"/>
    </row>
    <row r="7" spans="1:30">
      <c r="D7" s="44"/>
      <c r="E7" s="44"/>
      <c r="F7" s="44"/>
      <c r="G7" s="44"/>
      <c r="H7" s="44"/>
      <c r="I7" s="44"/>
      <c r="J7" s="44"/>
    </row>
    <row r="8" spans="1:30">
      <c r="A8" s="2001"/>
      <c r="B8" s="2002"/>
      <c r="C8" s="2002"/>
      <c r="D8" s="2002"/>
      <c r="E8" s="2789"/>
      <c r="F8" s="2789"/>
      <c r="G8" s="2789"/>
      <c r="H8" s="2789"/>
      <c r="I8" s="2789"/>
      <c r="J8" s="2789"/>
      <c r="K8" s="2789"/>
      <c r="L8" s="2002"/>
      <c r="M8" s="2002"/>
      <c r="N8" s="2002"/>
      <c r="O8" s="2002"/>
      <c r="P8" s="2002"/>
      <c r="Q8" s="2003"/>
      <c r="R8" s="2002"/>
      <c r="S8" s="2002"/>
      <c r="T8" s="2002"/>
      <c r="U8" s="2002"/>
      <c r="V8" s="2002"/>
      <c r="W8" s="2002"/>
      <c r="X8" s="2002"/>
      <c r="Y8" s="2002"/>
      <c r="Z8" s="2002"/>
      <c r="AA8" s="2002"/>
      <c r="AB8" s="2002"/>
      <c r="AC8" s="2002"/>
      <c r="AD8" s="2002"/>
    </row>
    <row r="9" spans="1:30">
      <c r="A9" s="2001"/>
      <c r="B9" s="2002"/>
      <c r="C9" s="2002"/>
      <c r="D9" s="2002"/>
      <c r="E9" s="2790" t="s">
        <v>3077</v>
      </c>
      <c r="F9" s="2790"/>
      <c r="G9" s="2790"/>
      <c r="H9" s="2790"/>
      <c r="I9" s="2790"/>
      <c r="J9" s="2790"/>
      <c r="K9" s="2790"/>
      <c r="L9" s="2002"/>
      <c r="M9" s="2002"/>
      <c r="N9" s="2002"/>
      <c r="O9" s="2002"/>
      <c r="P9" s="2002"/>
      <c r="Q9" s="2003"/>
      <c r="R9" s="2002"/>
      <c r="S9" s="2002"/>
      <c r="T9" s="2002"/>
      <c r="U9" s="2002"/>
      <c r="V9" s="2002"/>
      <c r="W9" s="2002"/>
      <c r="X9" s="2002"/>
      <c r="Y9" s="2002"/>
      <c r="Z9" s="2002"/>
      <c r="AA9" s="2002"/>
      <c r="AB9" s="2002"/>
      <c r="AC9" s="2002"/>
      <c r="AD9" s="2002"/>
    </row>
    <row r="10" spans="1:30">
      <c r="A10" s="2004"/>
      <c r="B10" s="2002"/>
      <c r="C10" s="2002"/>
      <c r="D10" s="2002"/>
      <c r="E10" s="2788" t="s">
        <v>1158</v>
      </c>
      <c r="F10" s="2788"/>
      <c r="G10" s="2788"/>
      <c r="H10" s="2788"/>
      <c r="I10" s="2788"/>
      <c r="J10" s="2788"/>
      <c r="K10" s="2788"/>
      <c r="L10" s="2002"/>
      <c r="M10" s="2002"/>
      <c r="N10" s="2002"/>
      <c r="O10" s="2002"/>
      <c r="P10" s="2002"/>
      <c r="Q10" s="2003"/>
      <c r="R10" s="2002"/>
      <c r="S10" s="2002"/>
      <c r="T10" s="2002"/>
      <c r="U10" s="2002"/>
      <c r="V10" s="2002"/>
      <c r="W10" s="2002"/>
      <c r="X10" s="2002"/>
      <c r="Y10" s="2002"/>
      <c r="Z10" s="2002"/>
      <c r="AA10" s="2002"/>
      <c r="AB10" s="2002"/>
      <c r="AC10" s="2002"/>
      <c r="AD10" s="2002"/>
    </row>
    <row r="12" spans="1:30" ht="15.75" customHeight="1" thickBot="1">
      <c r="A12" s="2005"/>
      <c r="E12" s="2791" t="s">
        <v>3024</v>
      </c>
      <c r="F12" s="2793" t="s">
        <v>3025</v>
      </c>
      <c r="G12" s="2794"/>
      <c r="H12" s="2794"/>
      <c r="I12" s="2794"/>
      <c r="J12" s="2794"/>
      <c r="K12" s="2795"/>
      <c r="P12" s="2006"/>
    </row>
    <row r="13" spans="1:30" ht="51" customHeight="1" thickBot="1">
      <c r="A13" s="537"/>
      <c r="E13" s="2792"/>
      <c r="F13" s="2007" t="s">
        <v>583</v>
      </c>
      <c r="G13" s="2008" t="s">
        <v>28</v>
      </c>
      <c r="H13" s="2008" t="s">
        <v>38</v>
      </c>
      <c r="I13" s="2008" t="s">
        <v>28</v>
      </c>
      <c r="J13" s="2008" t="s">
        <v>25</v>
      </c>
      <c r="K13" s="2009" t="s">
        <v>28</v>
      </c>
      <c r="M13" s="2010"/>
      <c r="O13" s="2006"/>
    </row>
    <row r="14" spans="1:30" ht="16.5" thickBot="1">
      <c r="A14" s="537"/>
      <c r="E14" s="2011" t="s">
        <v>3026</v>
      </c>
      <c r="F14" s="2012">
        <f>+F15+F27</f>
        <v>1592355121494</v>
      </c>
      <c r="G14" s="2013">
        <f t="shared" ref="G14:G32" si="0">F14/$N$15</f>
        <v>0.19626565979366231</v>
      </c>
      <c r="H14" s="2012">
        <f>+H15+H27</f>
        <v>1671795211077.7498</v>
      </c>
      <c r="I14" s="2013">
        <f>H14/$N$19</f>
        <v>0.20981104845067949</v>
      </c>
      <c r="J14" s="2012">
        <f>+J15+J27</f>
        <v>1622427909019.49</v>
      </c>
      <c r="K14" s="2014">
        <f>J14/$N$19</f>
        <v>0.20361542991116499</v>
      </c>
      <c r="N14" s="2015"/>
      <c r="O14" s="2005"/>
      <c r="Q14" s="76"/>
      <c r="S14" s="76"/>
      <c r="U14" s="76"/>
    </row>
    <row r="15" spans="1:30" ht="16.5" thickBot="1">
      <c r="E15" s="2016" t="s">
        <v>64</v>
      </c>
      <c r="F15" s="2017">
        <f>+SUM(F16:F26)</f>
        <v>1484234610959</v>
      </c>
      <c r="G15" s="2018">
        <f t="shared" si="0"/>
        <v>0.18293927106859589</v>
      </c>
      <c r="H15" s="2017">
        <f>+SUM(H16:H26)</f>
        <v>1563674700542.7498</v>
      </c>
      <c r="I15" s="2018">
        <f t="shared" ref="I15:K30" si="1">H15/$N$19</f>
        <v>0.19624187590845948</v>
      </c>
      <c r="J15" s="2017">
        <f>+SUM(J16:J26)</f>
        <v>1521578995640.3201</v>
      </c>
      <c r="K15" s="2018">
        <f>J15/$N$19</f>
        <v>0.1909588460718353</v>
      </c>
      <c r="L15" s="76"/>
      <c r="M15" s="2019" t="s">
        <v>3027</v>
      </c>
      <c r="N15" s="2020">
        <v>8113264048168.5498</v>
      </c>
      <c r="P15" s="2005"/>
      <c r="Q15" s="76"/>
      <c r="S15" s="76"/>
      <c r="U15" s="76"/>
    </row>
    <row r="16" spans="1:30" ht="16.5" thickBot="1">
      <c r="A16" s="537"/>
      <c r="E16" s="2021" t="s">
        <v>3028</v>
      </c>
      <c r="F16" s="2022">
        <v>358382354922</v>
      </c>
      <c r="G16" s="2023">
        <f t="shared" si="0"/>
        <v>4.4172401242493713E-2</v>
      </c>
      <c r="H16" s="2022">
        <v>362398062618.34979</v>
      </c>
      <c r="I16" s="2023">
        <f t="shared" si="1"/>
        <v>4.5481119320490038E-2</v>
      </c>
      <c r="J16" s="2022">
        <v>360961286953.12</v>
      </c>
      <c r="K16" s="2023">
        <f t="shared" ref="K16:K26" si="2">J16/$N$19</f>
        <v>4.5300803330401783E-2</v>
      </c>
      <c r="L16" s="49"/>
      <c r="N16" s="537"/>
      <c r="Q16" s="76"/>
      <c r="S16" s="76"/>
      <c r="T16" s="2006"/>
      <c r="U16" s="76"/>
      <c r="V16" s="2005"/>
      <c r="W16" s="2005"/>
      <c r="X16" s="2005"/>
      <c r="Y16" s="2005"/>
      <c r="AB16" s="2005"/>
    </row>
    <row r="17" spans="1:30" ht="16.5" thickBot="1">
      <c r="A17" s="2005"/>
      <c r="E17" s="2021" t="s">
        <v>3029</v>
      </c>
      <c r="F17" s="2022">
        <v>154227539164</v>
      </c>
      <c r="G17" s="2023">
        <f t="shared" si="0"/>
        <v>1.9009308491422093E-2</v>
      </c>
      <c r="H17" s="2022">
        <v>168421000484.3999</v>
      </c>
      <c r="I17" s="2023">
        <f t="shared" si="1"/>
        <v>2.1136911063385593E-2</v>
      </c>
      <c r="J17" s="2022">
        <v>153156759457.86029</v>
      </c>
      <c r="K17" s="2023">
        <f t="shared" si="2"/>
        <v>1.9221241971644661E-2</v>
      </c>
      <c r="N17" s="2024"/>
      <c r="Q17" s="76"/>
      <c r="S17" s="76"/>
      <c r="T17" s="2005"/>
      <c r="U17" s="76"/>
      <c r="V17" s="2005"/>
      <c r="W17" s="2005"/>
      <c r="X17" s="2005"/>
      <c r="Y17" s="2005"/>
    </row>
    <row r="18" spans="1:30" ht="32.25" thickBot="1">
      <c r="E18" s="2021" t="s">
        <v>3030</v>
      </c>
      <c r="F18" s="2022">
        <v>4309733118</v>
      </c>
      <c r="G18" s="2023">
        <f t="shared" si="0"/>
        <v>5.3119596409201785E-4</v>
      </c>
      <c r="H18" s="2022">
        <v>478614657.63999999</v>
      </c>
      <c r="I18" s="2023">
        <f t="shared" si="1"/>
        <v>6.0066354095233296E-5</v>
      </c>
      <c r="J18" s="2022">
        <v>390253870.01999998</v>
      </c>
      <c r="K18" s="2023">
        <f t="shared" si="2"/>
        <v>4.8977035637066095E-5</v>
      </c>
      <c r="N18" s="537"/>
      <c r="Q18" s="76"/>
      <c r="S18" s="76"/>
      <c r="T18" s="2005"/>
      <c r="U18" s="76"/>
      <c r="V18" s="2005"/>
      <c r="W18" s="2005"/>
      <c r="X18" s="2005"/>
      <c r="Y18" s="2005"/>
    </row>
    <row r="19" spans="1:30" ht="24.75" customHeight="1" thickBot="1">
      <c r="E19" s="2021" t="s">
        <v>3031</v>
      </c>
      <c r="F19" s="2022">
        <v>90986168678</v>
      </c>
      <c r="G19" s="2023">
        <f t="shared" si="0"/>
        <v>1.1214496180305976E-2</v>
      </c>
      <c r="H19" s="2022">
        <v>87523447135.860001</v>
      </c>
      <c r="I19" s="2023">
        <f t="shared" si="1"/>
        <v>1.098423185203058E-2</v>
      </c>
      <c r="J19" s="2022">
        <v>87383514107.169983</v>
      </c>
      <c r="K19" s="2023">
        <f t="shared" si="2"/>
        <v>1.0966670194198457E-2</v>
      </c>
      <c r="M19" s="2025" t="s">
        <v>3032</v>
      </c>
      <c r="N19" s="2026">
        <v>7968099027305.2305</v>
      </c>
      <c r="Q19" s="76"/>
      <c r="S19" s="76"/>
      <c r="T19" s="2005"/>
      <c r="U19" s="76"/>
      <c r="V19" s="2005"/>
      <c r="W19" s="2005"/>
      <c r="X19" s="2005"/>
      <c r="Y19" s="2005"/>
      <c r="AA19" s="537"/>
      <c r="AC19" s="537"/>
      <c r="AD19" s="2005"/>
    </row>
    <row r="20" spans="1:30" ht="36.75" customHeight="1" thickBot="1">
      <c r="E20" s="2021" t="s">
        <v>3033</v>
      </c>
      <c r="F20" s="2022">
        <v>298486441612</v>
      </c>
      <c r="G20" s="2023">
        <f>F20/$N$15</f>
        <v>3.678993310705559E-2</v>
      </c>
      <c r="H20" s="2022">
        <v>283663317735.25</v>
      </c>
      <c r="I20" s="2023">
        <f t="shared" si="1"/>
        <v>3.5599873541127848E-2</v>
      </c>
      <c r="J20" s="2022">
        <v>275589928475.20996</v>
      </c>
      <c r="K20" s="2023">
        <f t="shared" si="2"/>
        <v>3.4586659569718355E-2</v>
      </c>
      <c r="Q20" s="76"/>
      <c r="S20" s="76"/>
      <c r="T20" s="2005"/>
      <c r="U20" s="76"/>
      <c r="V20" s="2005"/>
      <c r="W20" s="2005"/>
      <c r="X20" s="2005"/>
      <c r="Y20" s="2005"/>
    </row>
    <row r="21" spans="1:30" ht="16.5" thickBot="1">
      <c r="E21" s="2021" t="s">
        <v>3034</v>
      </c>
      <c r="F21" s="2027">
        <v>13500000000</v>
      </c>
      <c r="G21" s="2023">
        <f t="shared" si="0"/>
        <v>1.6639419005532584E-3</v>
      </c>
      <c r="H21" s="2027">
        <v>14969508789.049999</v>
      </c>
      <c r="I21" s="2023">
        <f t="shared" si="1"/>
        <v>1.8786800638084702E-3</v>
      </c>
      <c r="J21" s="2027">
        <v>14865665737.549999</v>
      </c>
      <c r="K21" s="2023">
        <f t="shared" si="2"/>
        <v>1.8656477142927137E-3</v>
      </c>
      <c r="M21" s="2005"/>
      <c r="Q21" s="76"/>
      <c r="S21" s="76"/>
      <c r="T21" s="2005"/>
      <c r="U21" s="76"/>
      <c r="V21" s="2005"/>
      <c r="W21" s="2005"/>
      <c r="X21" s="2005"/>
      <c r="Y21" s="2005"/>
      <c r="AA21" s="537"/>
      <c r="AB21" s="2005"/>
    </row>
    <row r="22" spans="1:30" ht="16.5" thickBot="1">
      <c r="E22" s="2021" t="s">
        <v>3035</v>
      </c>
      <c r="F22" s="2022">
        <v>388252040903</v>
      </c>
      <c r="G22" s="2023">
        <f t="shared" si="0"/>
        <v>4.7853988061764392E-2</v>
      </c>
      <c r="H22" s="2022">
        <v>421309338035.56006</v>
      </c>
      <c r="I22" s="2023">
        <f>H22/$N$19</f>
        <v>5.2874510795085421E-2</v>
      </c>
      <c r="J22" s="2022">
        <v>418916231031.69995</v>
      </c>
      <c r="K22" s="2023">
        <f t="shared" si="2"/>
        <v>5.2574174793278798E-2</v>
      </c>
      <c r="N22" s="2005"/>
      <c r="O22" s="2005"/>
      <c r="Q22" s="76"/>
      <c r="S22" s="76"/>
      <c r="T22" s="2005"/>
      <c r="U22" s="76"/>
      <c r="V22" s="2005"/>
      <c r="W22" s="2005"/>
      <c r="X22" s="2005"/>
      <c r="Y22" s="2005"/>
    </row>
    <row r="23" spans="1:30" ht="16.5" thickBot="1">
      <c r="E23" s="2021" t="s">
        <v>3036</v>
      </c>
      <c r="F23" s="2022">
        <v>52406395</v>
      </c>
      <c r="G23" s="2023">
        <f t="shared" si="0"/>
        <v>6.459347888699613E-6</v>
      </c>
      <c r="H23" s="2022">
        <v>2573634378.1400003</v>
      </c>
      <c r="I23" s="2023">
        <f>H23/$N$19</f>
        <v>3.2299226820859306E-4</v>
      </c>
      <c r="J23" s="2022">
        <v>2563625159.4499998</v>
      </c>
      <c r="K23" s="2023">
        <f t="shared" si="2"/>
        <v>3.2173610677589741E-4</v>
      </c>
      <c r="Q23" s="76"/>
      <c r="S23" s="76"/>
      <c r="U23" s="76"/>
      <c r="Y23" s="2005"/>
    </row>
    <row r="24" spans="1:30" ht="16.5" thickBot="1">
      <c r="E24" s="2021" t="s">
        <v>3037</v>
      </c>
      <c r="F24" s="2022">
        <v>114473778635</v>
      </c>
      <c r="G24" s="2023">
        <f t="shared" si="0"/>
        <v>1.4109460502624807E-2</v>
      </c>
      <c r="H24" s="2022">
        <v>134984993688.67009</v>
      </c>
      <c r="I24" s="2023">
        <f t="shared" si="1"/>
        <v>1.6940677221267079E-2</v>
      </c>
      <c r="J24" s="2022">
        <v>121867167843.64999</v>
      </c>
      <c r="K24" s="2023">
        <f t="shared" si="2"/>
        <v>1.5294384197037877E-2</v>
      </c>
      <c r="Q24" s="76"/>
      <c r="S24" s="76"/>
      <c r="U24" s="76"/>
      <c r="Y24" s="2005"/>
    </row>
    <row r="25" spans="1:30" ht="16.5" thickBot="1">
      <c r="E25" s="2021" t="s">
        <v>3038</v>
      </c>
      <c r="F25" s="2022">
        <v>60117023257</v>
      </c>
      <c r="G25" s="2023">
        <f t="shared" si="0"/>
        <v>7.4097210321375567E-3</v>
      </c>
      <c r="H25" s="2022">
        <v>87216147107.399933</v>
      </c>
      <c r="I25" s="2023">
        <f t="shared" si="1"/>
        <v>1.0945665560697227E-2</v>
      </c>
      <c r="J25" s="2022">
        <v>85884563004.58992</v>
      </c>
      <c r="K25" s="2023">
        <f t="shared" si="2"/>
        <v>1.0778551158849695E-2</v>
      </c>
      <c r="L25" s="537"/>
      <c r="M25" s="537"/>
      <c r="N25" s="2005"/>
      <c r="O25" s="2005"/>
      <c r="P25" s="2005"/>
      <c r="Q25" s="76"/>
      <c r="S25" s="76"/>
      <c r="U25" s="76"/>
    </row>
    <row r="26" spans="1:30" ht="16.5" thickBot="1">
      <c r="E26" s="2021" t="s">
        <v>3039</v>
      </c>
      <c r="F26" s="2022">
        <v>1447124275</v>
      </c>
      <c r="G26" s="2023">
        <f t="shared" si="0"/>
        <v>1.7836523825779676E-4</v>
      </c>
      <c r="H26" s="2022">
        <v>136635912.43000001</v>
      </c>
      <c r="I26" s="2023">
        <f t="shared" si="1"/>
        <v>1.714786826340555E-5</v>
      </c>
      <c r="J26" s="2022">
        <v>0</v>
      </c>
      <c r="K26" s="2023">
        <f t="shared" si="2"/>
        <v>0</v>
      </c>
      <c r="L26" s="537"/>
      <c r="M26" s="537"/>
      <c r="P26" s="2005"/>
      <c r="Q26" s="76"/>
      <c r="S26" s="76"/>
      <c r="U26" s="76"/>
    </row>
    <row r="27" spans="1:30" ht="16.5" thickBot="1">
      <c r="E27" s="2016" t="s">
        <v>573</v>
      </c>
      <c r="F27" s="2017">
        <f>+SUM(F28:F32)</f>
        <v>108120510535</v>
      </c>
      <c r="G27" s="2018">
        <f t="shared" si="0"/>
        <v>1.3326388725066408E-2</v>
      </c>
      <c r="H27" s="2017">
        <f>+SUM(H28:H32)</f>
        <v>108120510535</v>
      </c>
      <c r="I27" s="2018">
        <f t="shared" si="1"/>
        <v>1.3569172542219997E-2</v>
      </c>
      <c r="J27" s="2017">
        <f>J28+J29+J30+J31+J32</f>
        <v>100848913379.17</v>
      </c>
      <c r="K27" s="2018">
        <f>J27/$N$19</f>
        <v>1.265658383932969E-2</v>
      </c>
      <c r="L27" s="76"/>
      <c r="O27" s="537"/>
      <c r="P27" s="76"/>
      <c r="Q27" s="76"/>
      <c r="S27" s="76"/>
      <c r="U27" s="76"/>
    </row>
    <row r="28" spans="1:30" ht="16.5" thickBot="1">
      <c r="E28" s="2021" t="s">
        <v>3040</v>
      </c>
      <c r="F28" s="2022">
        <v>5117721882</v>
      </c>
      <c r="G28" s="2023">
        <f t="shared" si="0"/>
        <v>6.3078458332133916E-4</v>
      </c>
      <c r="H28" s="2022">
        <v>7891270000</v>
      </c>
      <c r="I28" s="2023">
        <f t="shared" si="1"/>
        <v>9.9035792263098754E-4</v>
      </c>
      <c r="J28" s="2022">
        <v>5647895396.2199993</v>
      </c>
      <c r="K28" s="2023">
        <f t="shared" si="1"/>
        <v>7.0881340415897016E-4</v>
      </c>
      <c r="Q28" s="76"/>
      <c r="S28" s="76"/>
      <c r="U28" s="76"/>
    </row>
    <row r="29" spans="1:30" ht="32.25" thickBot="1">
      <c r="E29" s="2021" t="s">
        <v>3041</v>
      </c>
      <c r="F29" s="2022">
        <v>13500000000</v>
      </c>
      <c r="G29" s="2023">
        <f t="shared" si="0"/>
        <v>1.6639419005532584E-3</v>
      </c>
      <c r="H29" s="2022">
        <v>8728021882</v>
      </c>
      <c r="I29" s="2023">
        <f t="shared" si="1"/>
        <v>1.0953706589351677E-3</v>
      </c>
      <c r="J29" s="2022">
        <v>4221579788.23</v>
      </c>
      <c r="K29" s="2023">
        <f t="shared" si="1"/>
        <v>5.2981015594352071E-4</v>
      </c>
      <c r="Q29" s="76"/>
      <c r="S29" s="76"/>
      <c r="U29" s="76"/>
    </row>
    <row r="30" spans="1:30" ht="16.5" thickBot="1">
      <c r="E30" s="2021" t="s">
        <v>3042</v>
      </c>
      <c r="F30" s="2022">
        <v>10525544000</v>
      </c>
      <c r="G30" s="2023">
        <f t="shared" si="0"/>
        <v>1.2973254583494034E-3</v>
      </c>
      <c r="H30" s="2022">
        <v>10525544000</v>
      </c>
      <c r="I30" s="2023">
        <f>H30/$N$19</f>
        <v>1.3209604905675581E-3</v>
      </c>
      <c r="J30" s="2022">
        <v>10498086960</v>
      </c>
      <c r="K30" s="2023">
        <f t="shared" si="1"/>
        <v>1.3175146197386552E-3</v>
      </c>
      <c r="Q30" s="76"/>
      <c r="S30" s="76"/>
      <c r="U30" s="76"/>
    </row>
    <row r="31" spans="1:30" ht="16.5" thickBot="1">
      <c r="E31" s="2021" t="s">
        <v>3043</v>
      </c>
      <c r="F31" s="2022">
        <v>78977244653</v>
      </c>
      <c r="G31" s="2023">
        <f t="shared" si="0"/>
        <v>9.7343367828424069E-3</v>
      </c>
      <c r="H31" s="2022">
        <v>75178644653</v>
      </c>
      <c r="I31" s="2023">
        <f t="shared" ref="I31:I32" si="3">H31/$N$19</f>
        <v>9.4349536062963597E-3</v>
      </c>
      <c r="J31" s="2022">
        <v>74763565072.270004</v>
      </c>
      <c r="K31" s="2023">
        <f t="shared" ref="K31:K32" si="4">J31/$N$19</f>
        <v>9.3828609328359021E-3</v>
      </c>
      <c r="L31" s="2028"/>
      <c r="Q31" s="76"/>
      <c r="S31" s="76"/>
      <c r="U31" s="76"/>
    </row>
    <row r="32" spans="1:30" ht="16.5" thickBot="1">
      <c r="E32" s="2021" t="s">
        <v>3044</v>
      </c>
      <c r="F32" s="2027">
        <v>0</v>
      </c>
      <c r="G32" s="2023">
        <f t="shared" si="0"/>
        <v>0</v>
      </c>
      <c r="H32" s="2027">
        <v>5797030000</v>
      </c>
      <c r="I32" s="2023">
        <f t="shared" si="3"/>
        <v>7.2752986378992401E-4</v>
      </c>
      <c r="J32" s="2027">
        <v>5717786162.4500008</v>
      </c>
      <c r="K32" s="2023">
        <f t="shared" si="4"/>
        <v>7.1758472665264133E-4</v>
      </c>
      <c r="L32" s="537"/>
      <c r="Q32" s="76"/>
      <c r="S32" s="76"/>
      <c r="U32" s="76"/>
    </row>
    <row r="33" spans="5:21" ht="15.75">
      <c r="E33" s="2796" t="s">
        <v>3045</v>
      </c>
      <c r="F33" s="2796"/>
      <c r="G33" s="2796"/>
      <c r="H33" s="2796"/>
      <c r="I33" s="2796"/>
      <c r="J33" s="2796"/>
      <c r="K33" s="2796"/>
      <c r="Q33" s="76"/>
      <c r="S33" s="76"/>
      <c r="U33" s="76"/>
    </row>
    <row r="34" spans="5:21" ht="16.5" thickBot="1">
      <c r="E34" s="2797" t="s">
        <v>3046</v>
      </c>
      <c r="F34" s="2797"/>
      <c r="G34" s="2797"/>
      <c r="H34" s="2797"/>
      <c r="I34" s="2797"/>
      <c r="J34" s="2797"/>
      <c r="K34" s="2797"/>
      <c r="Q34" s="76"/>
      <c r="S34" s="76"/>
      <c r="U34" s="76"/>
    </row>
    <row r="35" spans="5:21" ht="16.5" thickBot="1">
      <c r="E35" s="2016" t="s">
        <v>3047</v>
      </c>
      <c r="F35" s="2017">
        <f>SUM(F36:F41)</f>
        <v>665858505819</v>
      </c>
      <c r="G35" s="2018">
        <f t="shared" ref="G35:G52" si="5">F35/$N$15</f>
        <v>8.2070360568297765E-2</v>
      </c>
      <c r="H35" s="2017">
        <f>SUM(H36:H41)</f>
        <v>694744820403.78943</v>
      </c>
      <c r="I35" s="2018">
        <f>H35/$N$19</f>
        <v>8.7190786412546448E-2</v>
      </c>
      <c r="J35" s="2017">
        <f>SUM(J36:J41)</f>
        <v>678663025173.69055</v>
      </c>
      <c r="K35" s="2018">
        <f t="shared" ref="K35:K41" si="6">J35/$N$19</f>
        <v>8.5172513901751901E-2</v>
      </c>
      <c r="Q35" s="76"/>
      <c r="R35" s="2005"/>
      <c r="S35" s="76"/>
      <c r="U35" s="76"/>
    </row>
    <row r="36" spans="5:21" ht="16.5" thickBot="1">
      <c r="E36" s="2029" t="s">
        <v>3048</v>
      </c>
      <c r="F36" s="2030">
        <v>309600274351</v>
      </c>
      <c r="G36" s="2023">
        <f t="shared" si="5"/>
        <v>3.8159768067808381E-2</v>
      </c>
      <c r="H36" s="2030">
        <v>310832191587.20001</v>
      </c>
      <c r="I36" s="2023">
        <f t="shared" ref="I36:I60" si="7">H36/$N$19</f>
        <v>3.9009579389266427E-2</v>
      </c>
      <c r="J36" s="2030">
        <v>305867219429.72046</v>
      </c>
      <c r="K36" s="2023">
        <f>J36/$N$19</f>
        <v>3.838647315772168E-2</v>
      </c>
      <c r="N36" s="1398"/>
      <c r="Q36" s="76"/>
      <c r="S36" s="76"/>
      <c r="U36" s="76"/>
    </row>
    <row r="37" spans="5:21" ht="32.25" thickBot="1">
      <c r="E37" s="2029" t="s">
        <v>3049</v>
      </c>
      <c r="F37" s="2030">
        <v>12302416115</v>
      </c>
      <c r="G37" s="2023">
        <f t="shared" si="5"/>
        <v>1.5163337519844544E-3</v>
      </c>
      <c r="H37" s="2030">
        <v>18118429405.229996</v>
      </c>
      <c r="I37" s="2023">
        <f t="shared" si="7"/>
        <v>2.2738710127900548E-3</v>
      </c>
      <c r="J37" s="2030">
        <v>17655355122.57</v>
      </c>
      <c r="K37" s="2023">
        <f>J37/$N$19</f>
        <v>2.2157549827215121E-3</v>
      </c>
      <c r="Q37" s="76"/>
      <c r="S37" s="76"/>
      <c r="U37" s="76"/>
    </row>
    <row r="38" spans="5:21" ht="16.5" thickBot="1">
      <c r="E38" s="2029" t="s">
        <v>196</v>
      </c>
      <c r="F38" s="2030">
        <v>137362566364</v>
      </c>
      <c r="G38" s="2023">
        <f t="shared" si="5"/>
        <v>1.6930617017821278E-2</v>
      </c>
      <c r="H38" s="2030">
        <v>150802243689.85971</v>
      </c>
      <c r="I38" s="2023">
        <f t="shared" si="7"/>
        <v>1.8925749187238734E-2</v>
      </c>
      <c r="J38" s="2030">
        <v>146423965797.74005</v>
      </c>
      <c r="K38" s="2023">
        <f t="shared" si="6"/>
        <v>1.8376273349009806E-2</v>
      </c>
      <c r="Q38" s="76"/>
      <c r="S38" s="76"/>
      <c r="T38" s="537"/>
      <c r="U38" s="76"/>
    </row>
    <row r="39" spans="5:21" ht="16.5" thickBot="1">
      <c r="E39" s="2029" t="s">
        <v>3050</v>
      </c>
      <c r="F39" s="2030">
        <v>174781847098</v>
      </c>
      <c r="G39" s="2023">
        <f t="shared" si="5"/>
        <v>2.1542728803144826E-2</v>
      </c>
      <c r="H39" s="2030">
        <v>171510272893.15985</v>
      </c>
      <c r="I39" s="2023">
        <f t="shared" si="7"/>
        <v>2.1524616135595861E-2</v>
      </c>
      <c r="J39" s="2030">
        <v>166099795821.57999</v>
      </c>
      <c r="K39" s="2023">
        <f t="shared" si="6"/>
        <v>2.08455988376131E-2</v>
      </c>
      <c r="L39" s="76"/>
      <c r="Q39" s="76"/>
      <c r="S39" s="76"/>
      <c r="U39" s="76"/>
    </row>
    <row r="40" spans="5:21" ht="16.5" thickBot="1">
      <c r="E40" s="2029" t="s">
        <v>3051</v>
      </c>
      <c r="F40" s="2030">
        <v>30826676151</v>
      </c>
      <c r="G40" s="2023">
        <f t="shared" si="5"/>
        <v>3.7995406001803517E-3</v>
      </c>
      <c r="H40" s="2030">
        <v>42484473577.400002</v>
      </c>
      <c r="I40" s="2023">
        <f t="shared" si="7"/>
        <v>5.3318204796167085E-3</v>
      </c>
      <c r="J40" s="2030">
        <v>41676912876.409996</v>
      </c>
      <c r="K40" s="2023">
        <f t="shared" si="6"/>
        <v>5.2304712496155951E-3</v>
      </c>
      <c r="O40" s="2005"/>
      <c r="P40" s="537"/>
      <c r="Q40" s="76"/>
      <c r="S40" s="76"/>
      <c r="U40" s="76"/>
    </row>
    <row r="41" spans="5:21" ht="16.5" thickBot="1">
      <c r="E41" s="2029" t="s">
        <v>3052</v>
      </c>
      <c r="F41" s="2030">
        <v>984725740</v>
      </c>
      <c r="G41" s="2023">
        <f t="shared" si="5"/>
        <v>1.2137232735846769E-4</v>
      </c>
      <c r="H41" s="2030">
        <v>997209250.93999994</v>
      </c>
      <c r="I41" s="2023">
        <f t="shared" si="7"/>
        <v>1.2515020803867329E-4</v>
      </c>
      <c r="J41" s="2030">
        <v>939776125.66999972</v>
      </c>
      <c r="K41" s="2023">
        <f t="shared" si="6"/>
        <v>1.1794232507020273E-4</v>
      </c>
      <c r="O41" s="2005"/>
      <c r="P41" s="537"/>
      <c r="Q41" s="76"/>
      <c r="S41" s="76"/>
      <c r="U41" s="76"/>
    </row>
    <row r="42" spans="5:21" ht="16.5" thickBot="1">
      <c r="E42" s="2021" t="s">
        <v>3053</v>
      </c>
      <c r="F42" s="2022">
        <v>684627549</v>
      </c>
      <c r="G42" s="2023">
        <f t="shared" si="5"/>
        <v>8.4383738152161406E-5</v>
      </c>
      <c r="H42" s="2022">
        <v>363948455</v>
      </c>
      <c r="I42" s="2023">
        <f t="shared" si="7"/>
        <v>4.5675694259423062E-5</v>
      </c>
      <c r="J42" s="2022">
        <v>363857430.39999998</v>
      </c>
      <c r="K42" s="2023">
        <f>J42/$N$19</f>
        <v>4.5664270631317021E-5</v>
      </c>
      <c r="O42" s="2005"/>
      <c r="P42" s="537"/>
      <c r="Q42" s="76"/>
      <c r="S42" s="76"/>
      <c r="U42" s="76"/>
    </row>
    <row r="43" spans="5:21" ht="16.5" thickBot="1">
      <c r="E43" s="2021" t="s">
        <v>3054</v>
      </c>
      <c r="F43" s="2022">
        <v>29366370800</v>
      </c>
      <c r="G43" s="2023">
        <f t="shared" si="5"/>
        <v>3.6195507289854601E-3</v>
      </c>
      <c r="H43" s="2022">
        <v>26927259844.950001</v>
      </c>
      <c r="I43" s="2023">
        <f t="shared" si="7"/>
        <v>3.3793831819453001E-3</v>
      </c>
      <c r="J43" s="2022">
        <v>26927259839.950001</v>
      </c>
      <c r="K43" s="2023">
        <f>J43/$N$19</f>
        <v>3.3793831813177977E-3</v>
      </c>
      <c r="O43" s="2005"/>
      <c r="P43" s="537"/>
      <c r="Q43" s="76"/>
      <c r="S43" s="76"/>
      <c r="U43" s="76"/>
    </row>
    <row r="44" spans="5:21" ht="16.5" thickBot="1">
      <c r="E44" s="2021" t="s">
        <v>3055</v>
      </c>
      <c r="F44" s="2022">
        <v>155372451</v>
      </c>
      <c r="G44" s="2023">
        <f t="shared" si="5"/>
        <v>1.9150424548930223E-5</v>
      </c>
      <c r="H44" s="2022">
        <v>96021814.620000005</v>
      </c>
      <c r="I44" s="2023">
        <f t="shared" si="7"/>
        <v>1.205078078108099E-5</v>
      </c>
      <c r="J44" s="2022">
        <v>96021812.469999999</v>
      </c>
      <c r="K44" s="2023">
        <f>J44/$N$19</f>
        <v>1.2050780511255026E-5</v>
      </c>
      <c r="Q44" s="76"/>
      <c r="S44" s="76"/>
      <c r="U44" s="76"/>
    </row>
    <row r="45" spans="5:21" ht="16.5" thickBot="1">
      <c r="E45" s="2021" t="s">
        <v>3056</v>
      </c>
      <c r="F45" s="2022">
        <v>399996000</v>
      </c>
      <c r="G45" s="2023">
        <f t="shared" si="5"/>
        <v>4.9301489218792682E-5</v>
      </c>
      <c r="H45" s="2022">
        <v>319827518</v>
      </c>
      <c r="I45" s="2023">
        <f t="shared" si="7"/>
        <v>4.0138496886648757E-5</v>
      </c>
      <c r="J45" s="2022">
        <v>319826517.61000001</v>
      </c>
      <c r="K45" s="2023">
        <f t="shared" ref="K45:K52" si="8">J45/$N$19</f>
        <v>4.0138371337255291E-5</v>
      </c>
      <c r="Q45" s="76"/>
      <c r="S45" s="76"/>
      <c r="U45" s="76"/>
    </row>
    <row r="46" spans="5:21" ht="16.5" thickBot="1">
      <c r="E46" s="2021" t="s">
        <v>3057</v>
      </c>
      <c r="F46" s="2022">
        <v>8296848636</v>
      </c>
      <c r="G46" s="2023">
        <f t="shared" si="5"/>
        <v>1.022627710221374E-3</v>
      </c>
      <c r="H46" s="2022">
        <v>7305834339.9499998</v>
      </c>
      <c r="I46" s="2023">
        <f t="shared" si="7"/>
        <v>9.1688548484578699E-4</v>
      </c>
      <c r="J46" s="2022">
        <v>7207344299.5300007</v>
      </c>
      <c r="K46" s="2023">
        <f t="shared" si="8"/>
        <v>9.045249406203084E-4</v>
      </c>
      <c r="N46" s="2006"/>
      <c r="O46" s="2005"/>
      <c r="Q46" s="76"/>
      <c r="S46" s="76"/>
      <c r="U46" s="76"/>
    </row>
    <row r="47" spans="5:21" ht="16.5" thickBot="1">
      <c r="E47" s="2021" t="s">
        <v>3058</v>
      </c>
      <c r="F47" s="2022">
        <v>153780000</v>
      </c>
      <c r="G47" s="2023">
        <f t="shared" si="5"/>
        <v>1.8954147071635562E-5</v>
      </c>
      <c r="H47" s="2022">
        <v>66562408</v>
      </c>
      <c r="I47" s="2023">
        <f t="shared" si="7"/>
        <v>8.3536120437136512E-6</v>
      </c>
      <c r="J47" s="2022">
        <v>66562407.93</v>
      </c>
      <c r="K47" s="2023">
        <f t="shared" si="8"/>
        <v>8.3536120349286202E-6</v>
      </c>
      <c r="Q47" s="76"/>
      <c r="S47" s="76"/>
      <c r="U47" s="76"/>
    </row>
    <row r="48" spans="5:21" ht="16.5" thickBot="1">
      <c r="E48" s="2021" t="s">
        <v>3059</v>
      </c>
      <c r="F48" s="2022">
        <v>0</v>
      </c>
      <c r="G48" s="2023">
        <f t="shared" si="5"/>
        <v>0</v>
      </c>
      <c r="H48" s="2022">
        <v>0</v>
      </c>
      <c r="I48" s="2023">
        <f t="shared" si="7"/>
        <v>0</v>
      </c>
      <c r="J48" s="2022">
        <v>0</v>
      </c>
      <c r="K48" s="2023">
        <f t="shared" si="8"/>
        <v>0</v>
      </c>
      <c r="Q48" s="76"/>
      <c r="S48" s="76"/>
      <c r="U48" s="76"/>
    </row>
    <row r="49" spans="5:21" ht="16.5" thickBot="1">
      <c r="E49" s="2021" t="s">
        <v>3060</v>
      </c>
      <c r="F49" s="2022">
        <v>4535794156</v>
      </c>
      <c r="G49" s="2023">
        <f t="shared" si="5"/>
        <v>5.5905910729281503E-4</v>
      </c>
      <c r="H49" s="2022">
        <v>4393748237.8599997</v>
      </c>
      <c r="I49" s="2023">
        <f t="shared" si="7"/>
        <v>5.5141737355464849E-4</v>
      </c>
      <c r="J49" s="2022">
        <v>4393748234.8099995</v>
      </c>
      <c r="K49" s="2023">
        <f t="shared" si="8"/>
        <v>5.514173731718721E-4</v>
      </c>
      <c r="M49" s="32"/>
      <c r="N49" s="49"/>
      <c r="Q49" s="76"/>
      <c r="S49" s="76"/>
      <c r="U49" s="76"/>
    </row>
    <row r="50" spans="5:21" ht="16.5" thickBot="1">
      <c r="E50" s="2021" t="s">
        <v>3061</v>
      </c>
      <c r="F50" s="2022">
        <v>111600000</v>
      </c>
      <c r="G50" s="2023">
        <f t="shared" si="5"/>
        <v>1.3755253044573603E-5</v>
      </c>
      <c r="H50" s="2022">
        <v>114870678</v>
      </c>
      <c r="I50" s="2023">
        <f t="shared" si="7"/>
        <v>1.4416321585155885E-5</v>
      </c>
      <c r="J50" s="2022">
        <v>114869678</v>
      </c>
      <c r="K50" s="2023">
        <f t="shared" si="8"/>
        <v>1.4416196084707588E-5</v>
      </c>
      <c r="Q50" s="76"/>
      <c r="S50" s="76"/>
      <c r="U50" s="76"/>
    </row>
    <row r="51" spans="5:21" ht="15.75">
      <c r="E51" s="2031" t="s">
        <v>3062</v>
      </c>
      <c r="F51" s="2022">
        <v>83000000000</v>
      </c>
      <c r="G51" s="2032">
        <f t="shared" si="5"/>
        <v>1.0230161314512626E-2</v>
      </c>
      <c r="H51" s="2022">
        <v>103867919402</v>
      </c>
      <c r="I51" s="2032">
        <f t="shared" si="7"/>
        <v>1.3035470448605556E-2</v>
      </c>
      <c r="J51" s="2022">
        <v>103231307418.21001</v>
      </c>
      <c r="K51" s="2032">
        <f t="shared" si="8"/>
        <v>1.2955575359248805E-2</v>
      </c>
      <c r="N51" s="32"/>
      <c r="Q51" s="76"/>
      <c r="S51" s="76"/>
      <c r="U51" s="76"/>
    </row>
    <row r="52" spans="5:21" ht="15.75">
      <c r="E52" s="2031" t="s">
        <v>3063</v>
      </c>
      <c r="F52" s="2033">
        <v>480600000</v>
      </c>
      <c r="G52" s="2034">
        <f t="shared" si="5"/>
        <v>5.9236331659695997E-5</v>
      </c>
      <c r="H52" s="2033">
        <v>652032500</v>
      </c>
      <c r="I52" s="2034">
        <f t="shared" si="7"/>
        <v>8.1830371054074857E-5</v>
      </c>
      <c r="J52" s="2033">
        <v>652032000</v>
      </c>
      <c r="K52" s="2034">
        <f t="shared" si="8"/>
        <v>8.1830308303850718E-5</v>
      </c>
      <c r="Q52" s="76"/>
      <c r="S52" s="76"/>
      <c r="U52" s="76"/>
    </row>
    <row r="53" spans="5:21" ht="15.75">
      <c r="E53" s="2798" t="s">
        <v>3064</v>
      </c>
      <c r="F53" s="2798"/>
      <c r="G53" s="2798"/>
      <c r="H53" s="2798"/>
      <c r="I53" s="2798"/>
      <c r="J53" s="2798"/>
      <c r="K53" s="2798"/>
      <c r="Q53" s="76"/>
      <c r="S53" s="76"/>
      <c r="U53" s="76"/>
    </row>
    <row r="54" spans="5:21" ht="15.75">
      <c r="E54" s="2035" t="s">
        <v>63</v>
      </c>
      <c r="F54" s="2036">
        <v>1241364731494</v>
      </c>
      <c r="G54" s="2034">
        <f t="shared" ref="G54:G60" si="9">F54/$N$15</f>
        <v>0.15300435485940087</v>
      </c>
      <c r="H54" s="2036">
        <v>1281063678497.9502</v>
      </c>
      <c r="I54" s="2034">
        <f t="shared" si="7"/>
        <v>0.16077406594822394</v>
      </c>
      <c r="J54" s="2036">
        <v>1248186313225.7002</v>
      </c>
      <c r="K54" s="2034">
        <f t="shared" ref="K54:K60" si="10">J54/$N$19</f>
        <v>0.15664794186773934</v>
      </c>
      <c r="Q54" s="76"/>
      <c r="S54" s="76"/>
      <c r="U54" s="76"/>
    </row>
    <row r="55" spans="5:21" ht="15.75">
      <c r="E55" s="2031" t="s">
        <v>3065</v>
      </c>
      <c r="F55" s="2033">
        <v>1240428372056</v>
      </c>
      <c r="G55" s="2034">
        <f t="shared" si="9"/>
        <v>0.15288894391844779</v>
      </c>
      <c r="H55" s="2033">
        <v>1279623899432.4202</v>
      </c>
      <c r="I55" s="2034">
        <f t="shared" si="7"/>
        <v>0.16059337303005158</v>
      </c>
      <c r="J55" s="2033">
        <v>1246559431586.7803</v>
      </c>
      <c r="K55" s="2034">
        <f t="shared" si="10"/>
        <v>0.15644376749272909</v>
      </c>
      <c r="Q55" s="76"/>
      <c r="S55" s="76"/>
      <c r="U55" s="76"/>
    </row>
    <row r="56" spans="5:21" ht="16.5" thickBot="1">
      <c r="E56" s="2021" t="s">
        <v>3066</v>
      </c>
      <c r="F56" s="2022">
        <v>1159747493169</v>
      </c>
      <c r="G56" s="2037">
        <f t="shared" si="9"/>
        <v>0.14294462577374095</v>
      </c>
      <c r="H56" s="2022">
        <v>1164846768188.5801</v>
      </c>
      <c r="I56" s="2037">
        <f t="shared" si="7"/>
        <v>0.1461887916047305</v>
      </c>
      <c r="J56" s="2022">
        <v>1145037970493.0103</v>
      </c>
      <c r="K56" s="2037">
        <f t="shared" si="10"/>
        <v>0.14370277861371611</v>
      </c>
      <c r="M56" s="537"/>
      <c r="Q56" s="76"/>
      <c r="S56" s="76"/>
      <c r="U56" s="76"/>
    </row>
    <row r="57" spans="5:21" ht="32.25" thickBot="1">
      <c r="E57" s="2021" t="s">
        <v>3067</v>
      </c>
      <c r="F57" s="2027">
        <f>F55-SUM(F16:F23)</f>
        <v>-67768312736</v>
      </c>
      <c r="G57" s="2023">
        <f t="shared" si="9"/>
        <v>-8.352780377127958E-3</v>
      </c>
      <c r="H57" s="2027">
        <f>H55-SUM(H16:H23)</f>
        <v>-61713024401.82959</v>
      </c>
      <c r="I57" s="2023">
        <f t="shared" si="7"/>
        <v>-7.7450122281801778E-3</v>
      </c>
      <c r="J57" s="2027">
        <f>J55-SUM(J16:J23)</f>
        <v>-67267833205.300049</v>
      </c>
      <c r="K57" s="2023">
        <f t="shared" si="10"/>
        <v>-8.4421432232186597E-3</v>
      </c>
      <c r="N57" s="537"/>
      <c r="Q57" s="76"/>
      <c r="S57" s="76"/>
      <c r="U57" s="76"/>
    </row>
    <row r="58" spans="5:21" ht="31.5">
      <c r="E58" s="2021" t="s">
        <v>3068</v>
      </c>
      <c r="F58" s="2027">
        <f>F54-(F15-F20)</f>
        <v>55616562147</v>
      </c>
      <c r="G58" s="2032">
        <f t="shared" si="9"/>
        <v>6.8550168978605622E-3</v>
      </c>
      <c r="H58" s="2027">
        <f>H54-(H15-H20)</f>
        <v>1052295690.4504395</v>
      </c>
      <c r="I58" s="2032">
        <f t="shared" si="7"/>
        <v>1.3206358089230729E-4</v>
      </c>
      <c r="J58" s="2027">
        <f>J54-(J15-J20)</f>
        <v>2197246060.5900879</v>
      </c>
      <c r="K58" s="2032">
        <f t="shared" si="10"/>
        <v>2.7575536562240554E-4</v>
      </c>
      <c r="N58" s="537"/>
      <c r="O58" s="76"/>
      <c r="Q58" s="76"/>
      <c r="S58" s="76"/>
      <c r="U58" s="76"/>
    </row>
    <row r="59" spans="5:21" ht="15.75">
      <c r="E59" s="2029" t="s">
        <v>3069</v>
      </c>
      <c r="F59" s="2038">
        <f>F54-F15</f>
        <v>-242869879465</v>
      </c>
      <c r="G59" s="2039">
        <f t="shared" si="9"/>
        <v>-2.9934916209195028E-2</v>
      </c>
      <c r="H59" s="2038">
        <f>H54-H15</f>
        <v>-282611022044.79956</v>
      </c>
      <c r="I59" s="2039">
        <f t="shared" si="7"/>
        <v>-3.546780996023554E-2</v>
      </c>
      <c r="J59" s="2038">
        <f>J54-J15</f>
        <v>-273392682414.61987</v>
      </c>
      <c r="K59" s="2039">
        <f t="shared" si="10"/>
        <v>-3.4310904204095952E-2</v>
      </c>
      <c r="L59" s="32"/>
      <c r="M59" s="1861"/>
      <c r="Q59" s="76"/>
      <c r="S59" s="76"/>
      <c r="U59" s="76"/>
    </row>
    <row r="60" spans="5:21" ht="15.75">
      <c r="E60" s="2029" t="s">
        <v>1252</v>
      </c>
      <c r="F60" s="2038">
        <f>ABS(F59)</f>
        <v>242869879465</v>
      </c>
      <c r="G60" s="2039">
        <f t="shared" si="9"/>
        <v>2.9934916209195028E-2</v>
      </c>
      <c r="H60" s="2038">
        <f>ABS(H59)</f>
        <v>282611022044.79956</v>
      </c>
      <c r="I60" s="2039">
        <f t="shared" si="7"/>
        <v>3.546780996023554E-2</v>
      </c>
      <c r="J60" s="2038">
        <f>ABS(J59)</f>
        <v>273392682414.61987</v>
      </c>
      <c r="K60" s="2039">
        <f t="shared" si="10"/>
        <v>3.4310904204095952E-2</v>
      </c>
      <c r="L60" s="2040"/>
      <c r="Q60" s="76"/>
      <c r="S60" s="76"/>
      <c r="U60" s="76"/>
    </row>
    <row r="61" spans="5:21" ht="15.75">
      <c r="E61" s="2041"/>
      <c r="F61" s="2041"/>
      <c r="G61" s="2041"/>
      <c r="H61" s="2041"/>
      <c r="I61" s="2041"/>
      <c r="J61" s="2041"/>
      <c r="K61" s="2041"/>
    </row>
    <row r="62" spans="5:21">
      <c r="E62" s="2042" t="s">
        <v>16</v>
      </c>
    </row>
    <row r="63" spans="5:21">
      <c r="E63" s="1868" t="s">
        <v>3070</v>
      </c>
    </row>
    <row r="64" spans="5:21">
      <c r="E64" s="1868" t="s">
        <v>3071</v>
      </c>
      <c r="F64" s="2043"/>
      <c r="G64" s="2043"/>
      <c r="H64" s="2043"/>
      <c r="J64" s="2043"/>
    </row>
    <row r="65" spans="5:11">
      <c r="E65" s="1868" t="s">
        <v>3072</v>
      </c>
    </row>
    <row r="66" spans="5:11">
      <c r="E66" s="1868" t="s">
        <v>3073</v>
      </c>
      <c r="F66" s="2044"/>
      <c r="G66" s="2045"/>
      <c r="H66" s="2044"/>
      <c r="I66" s="2046"/>
      <c r="J66" s="2044"/>
    </row>
    <row r="67" spans="5:11">
      <c r="E67" s="1868" t="s">
        <v>3074</v>
      </c>
      <c r="F67" s="2044"/>
      <c r="G67" s="2045"/>
      <c r="H67" s="2044"/>
      <c r="I67" s="2046"/>
      <c r="J67" s="2044"/>
    </row>
    <row r="68" spans="5:11">
      <c r="E68" s="1868" t="s">
        <v>3075</v>
      </c>
    </row>
    <row r="69" spans="5:11">
      <c r="E69" s="2047" t="s">
        <v>3076</v>
      </c>
    </row>
    <row r="70" spans="5:11">
      <c r="F70" s="2043"/>
      <c r="G70" s="2043"/>
      <c r="H70" s="2043"/>
      <c r="J70" s="2043"/>
    </row>
    <row r="71" spans="5:11">
      <c r="E71" s="2048"/>
      <c r="F71" s="2043"/>
      <c r="G71" s="2043"/>
      <c r="H71" s="2043"/>
      <c r="J71" s="2043"/>
      <c r="K71" s="2043"/>
    </row>
    <row r="72" spans="5:11">
      <c r="E72" s="2048"/>
      <c r="H72" s="2049"/>
    </row>
  </sheetData>
  <mergeCells count="11">
    <mergeCell ref="E12:E13"/>
    <mergeCell ref="F12:K12"/>
    <mergeCell ref="E33:K33"/>
    <mergeCell ref="E34:K34"/>
    <mergeCell ref="E53:K53"/>
    <mergeCell ref="E10:K10"/>
    <mergeCell ref="D1:I1"/>
    <mergeCell ref="D2:I2"/>
    <mergeCell ref="D3:I3"/>
    <mergeCell ref="E8:K8"/>
    <mergeCell ref="E9:K9"/>
  </mergeCells>
  <pageMargins left="0.7" right="0.7" top="0.75" bottom="0.75" header="0.3" footer="0.3"/>
  <pageSetup orientation="portrait" r:id="rId1"/>
  <ignoredErrors>
    <ignoredError sqref="G15:I15" formula="1"/>
  </ignoredErrors>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767BC-31B7-42A8-95F2-98BE0BDBDD04}">
  <dimension ref="D2:G234"/>
  <sheetViews>
    <sheetView showGridLines="0" zoomScale="90" zoomScaleNormal="90" workbookViewId="0">
      <selection activeCell="K24" sqref="K24"/>
    </sheetView>
  </sheetViews>
  <sheetFormatPr baseColWidth="10" defaultColWidth="11.42578125" defaultRowHeight="15"/>
  <cols>
    <col min="1" max="3" width="11.42578125" style="1954"/>
    <col min="4" max="4" width="100.7109375" style="1954" bestFit="1" customWidth="1"/>
    <col min="5" max="6" width="17.140625" style="1954" customWidth="1"/>
    <col min="7" max="7" width="14.28515625" style="1954" bestFit="1" customWidth="1"/>
    <col min="8" max="8" width="11.42578125" style="1954"/>
    <col min="9" max="9" width="22.5703125" style="1954" customWidth="1"/>
    <col min="10" max="10" width="13.28515625" style="1954" bestFit="1" customWidth="1"/>
    <col min="11" max="11" width="17.140625" style="1954" bestFit="1" customWidth="1"/>
    <col min="12" max="16384" width="11.42578125" style="1954"/>
  </cols>
  <sheetData>
    <row r="2" spans="4:7">
      <c r="D2" s="2806" t="s">
        <v>1409</v>
      </c>
      <c r="E2" s="2806"/>
      <c r="F2" s="2806"/>
      <c r="G2" s="2806"/>
    </row>
    <row r="3" spans="4:7">
      <c r="D3" s="2806" t="s">
        <v>1377</v>
      </c>
      <c r="E3" s="2806"/>
      <c r="F3" s="2806"/>
      <c r="G3" s="2806"/>
    </row>
    <row r="4" spans="4:7">
      <c r="D4" s="2807" t="s">
        <v>1378</v>
      </c>
      <c r="E4" s="2807"/>
      <c r="F4" s="2807"/>
      <c r="G4" s="2807"/>
    </row>
    <row r="5" spans="4:7">
      <c r="D5" s="1956"/>
      <c r="E5" s="1956"/>
      <c r="F5" s="1956"/>
      <c r="G5" s="1956"/>
    </row>
    <row r="6" spans="4:7" ht="15.75">
      <c r="D6" s="2808" t="s">
        <v>2059</v>
      </c>
      <c r="E6" s="2808"/>
      <c r="F6" s="2808"/>
      <c r="G6" s="2808"/>
    </row>
    <row r="7" spans="4:7" ht="15.75">
      <c r="D7" s="2809" t="s">
        <v>1172</v>
      </c>
      <c r="E7" s="2809"/>
      <c r="F7" s="2809"/>
      <c r="G7" s="2809"/>
    </row>
    <row r="8" spans="4:7" ht="15.75" thickBot="1"/>
    <row r="9" spans="4:7">
      <c r="D9" s="2799" t="s">
        <v>0</v>
      </c>
      <c r="E9" s="2801" t="s">
        <v>642</v>
      </c>
      <c r="F9" s="2801" t="s">
        <v>38</v>
      </c>
      <c r="G9" s="2801" t="s">
        <v>2060</v>
      </c>
    </row>
    <row r="10" spans="4:7">
      <c r="D10" s="2800"/>
      <c r="E10" s="2802"/>
      <c r="F10" s="2802"/>
      <c r="G10" s="2804"/>
    </row>
    <row r="11" spans="4:7" ht="15.75" thickBot="1">
      <c r="D11" s="1992" t="s">
        <v>2061</v>
      </c>
      <c r="E11" s="2803"/>
      <c r="F11" s="2803"/>
      <c r="G11" s="2805"/>
    </row>
    <row r="12" spans="4:7">
      <c r="D12" s="1959" t="s">
        <v>2062</v>
      </c>
      <c r="E12" s="1960">
        <v>1241364731494</v>
      </c>
      <c r="F12" s="1960">
        <v>1281063678497.9504</v>
      </c>
      <c r="G12" s="1960">
        <v>1248186313225.6997</v>
      </c>
    </row>
    <row r="13" spans="4:7">
      <c r="D13" s="542" t="s">
        <v>2063</v>
      </c>
      <c r="E13" s="1961">
        <v>1240428372056</v>
      </c>
      <c r="F13" s="1961">
        <v>1279623899432.4204</v>
      </c>
      <c r="G13" s="1961">
        <v>1246559431586.7798</v>
      </c>
    </row>
    <row r="14" spans="4:7">
      <c r="D14" s="1962" t="s">
        <v>2064</v>
      </c>
      <c r="E14" s="1963">
        <v>1159747493169</v>
      </c>
      <c r="F14" s="1963">
        <v>1164846768188.5801</v>
      </c>
      <c r="G14" s="1963">
        <v>1145037970493.0098</v>
      </c>
    </row>
    <row r="15" spans="4:7">
      <c r="D15" s="1964" t="s">
        <v>2065</v>
      </c>
      <c r="E15" s="1961">
        <v>382142018494</v>
      </c>
      <c r="F15" s="1961">
        <v>418803692010</v>
      </c>
      <c r="G15" s="1961">
        <v>419380403568.30988</v>
      </c>
    </row>
    <row r="16" spans="4:7">
      <c r="D16" s="1378" t="s">
        <v>2066</v>
      </c>
      <c r="E16" s="1172">
        <v>6884315172</v>
      </c>
      <c r="F16" s="1172">
        <v>6809230383</v>
      </c>
      <c r="G16" s="1172">
        <v>6703976088.9900007</v>
      </c>
    </row>
    <row r="17" spans="4:7">
      <c r="D17" s="1378" t="s">
        <v>2067</v>
      </c>
      <c r="E17" s="1172">
        <v>99441978092</v>
      </c>
      <c r="F17" s="1172">
        <v>103288277267</v>
      </c>
      <c r="G17" s="1172">
        <v>105033253642.06999</v>
      </c>
    </row>
    <row r="18" spans="4:7">
      <c r="D18" s="1378" t="s">
        <v>2068</v>
      </c>
      <c r="E18" s="1172">
        <v>8902919445</v>
      </c>
      <c r="F18" s="1172">
        <v>8692356745</v>
      </c>
      <c r="G18" s="1172">
        <v>8621804211.9300003</v>
      </c>
    </row>
    <row r="19" spans="4:7">
      <c r="D19" s="1378" t="s">
        <v>2069</v>
      </c>
      <c r="E19" s="1172">
        <v>673880421</v>
      </c>
      <c r="F19" s="1172">
        <v>682969005</v>
      </c>
      <c r="G19" s="1172">
        <v>516108354.98999995</v>
      </c>
    </row>
    <row r="20" spans="4:7">
      <c r="D20" s="1378" t="s">
        <v>2070</v>
      </c>
      <c r="E20" s="1172">
        <v>17668168</v>
      </c>
      <c r="F20" s="1172">
        <v>19774340</v>
      </c>
      <c r="G20" s="1172">
        <v>27216228.440000001</v>
      </c>
    </row>
    <row r="21" spans="4:7">
      <c r="D21" s="1378" t="s">
        <v>2071</v>
      </c>
      <c r="E21" s="1172">
        <v>1230039945</v>
      </c>
      <c r="F21" s="1172">
        <v>1202418111</v>
      </c>
      <c r="G21" s="1172">
        <v>1195339387.6700003</v>
      </c>
    </row>
    <row r="22" spans="4:7">
      <c r="D22" s="1378" t="s">
        <v>2072</v>
      </c>
      <c r="E22" s="1172">
        <v>2230912661</v>
      </c>
      <c r="F22" s="1172">
        <v>2394775801</v>
      </c>
      <c r="G22" s="1172">
        <v>2402651343.0100002</v>
      </c>
    </row>
    <row r="23" spans="4:7">
      <c r="D23" s="1378" t="s">
        <v>2073</v>
      </c>
      <c r="E23" s="1172">
        <v>7837692277</v>
      </c>
      <c r="F23" s="1172">
        <v>8947427845</v>
      </c>
      <c r="G23" s="1172">
        <v>9043752487.670002</v>
      </c>
    </row>
    <row r="24" spans="4:7">
      <c r="D24" s="1378" t="s">
        <v>2074</v>
      </c>
      <c r="E24" s="1172">
        <v>493158876</v>
      </c>
      <c r="F24" s="1172">
        <v>204114554</v>
      </c>
      <c r="G24" s="1172">
        <v>203042310.88999999</v>
      </c>
    </row>
    <row r="25" spans="4:7">
      <c r="D25" s="1378" t="s">
        <v>2075</v>
      </c>
      <c r="E25" s="1172">
        <v>171188988633</v>
      </c>
      <c r="F25" s="1172">
        <v>201516457307</v>
      </c>
      <c r="G25" s="1172">
        <v>199956110230.92999</v>
      </c>
    </row>
    <row r="26" spans="4:7">
      <c r="D26" s="1378" t="s">
        <v>2076</v>
      </c>
      <c r="E26" s="1172">
        <v>280452697</v>
      </c>
      <c r="F26" s="1172">
        <v>253717721</v>
      </c>
      <c r="G26" s="1172">
        <v>243992137.60000002</v>
      </c>
    </row>
    <row r="27" spans="4:7">
      <c r="D27" s="1378" t="s">
        <v>2077</v>
      </c>
      <c r="E27" s="1172">
        <v>106201181</v>
      </c>
      <c r="F27" s="1172">
        <v>112293088</v>
      </c>
      <c r="G27" s="1172">
        <v>115465350.61999999</v>
      </c>
    </row>
    <row r="28" spans="4:7">
      <c r="D28" s="1378" t="s">
        <v>2078</v>
      </c>
      <c r="E28" s="1172">
        <v>1027213885</v>
      </c>
      <c r="F28" s="1172">
        <v>1172113936</v>
      </c>
      <c r="G28" s="1172">
        <v>1195263783.6100001</v>
      </c>
    </row>
    <row r="29" spans="4:7">
      <c r="D29" s="1378" t="s">
        <v>2079</v>
      </c>
      <c r="E29" s="1172">
        <v>1653981537</v>
      </c>
      <c r="F29" s="1172">
        <v>1602837836</v>
      </c>
      <c r="G29" s="1172">
        <v>1642644198.1900001</v>
      </c>
    </row>
    <row r="30" spans="4:7">
      <c r="D30" s="1378" t="s">
        <v>2080</v>
      </c>
      <c r="E30" s="1172">
        <v>3960747287</v>
      </c>
      <c r="F30" s="1172">
        <v>9621189286</v>
      </c>
      <c r="G30" s="1172">
        <v>10027040377.240002</v>
      </c>
    </row>
    <row r="31" spans="4:7">
      <c r="D31" s="1378" t="s">
        <v>2081</v>
      </c>
      <c r="E31" s="1172">
        <v>278584404</v>
      </c>
      <c r="F31" s="1172">
        <v>158920362</v>
      </c>
      <c r="G31" s="1172">
        <v>83610043</v>
      </c>
    </row>
    <row r="32" spans="4:7">
      <c r="D32" s="1378" t="s">
        <v>2082</v>
      </c>
      <c r="E32" s="1172">
        <v>766451012</v>
      </c>
      <c r="F32" s="1172">
        <v>880003026</v>
      </c>
      <c r="G32" s="1172">
        <v>897641321.37000012</v>
      </c>
    </row>
    <row r="33" spans="4:7">
      <c r="D33" s="1378" t="s">
        <v>2083</v>
      </c>
      <c r="E33" s="1172">
        <v>14344057270</v>
      </c>
      <c r="F33" s="1172">
        <v>9516811532</v>
      </c>
      <c r="G33" s="1172">
        <v>9268595771.0599995</v>
      </c>
    </row>
    <row r="34" spans="4:7">
      <c r="D34" s="1378" t="s">
        <v>2084</v>
      </c>
      <c r="E34" s="1172">
        <v>8172819620</v>
      </c>
      <c r="F34" s="1172">
        <v>6869663895</v>
      </c>
      <c r="G34" s="1172">
        <v>7081824783.2599993</v>
      </c>
    </row>
    <row r="35" spans="4:7">
      <c r="D35" s="1378" t="s">
        <v>2085</v>
      </c>
      <c r="E35" s="1172">
        <v>23650677252</v>
      </c>
      <c r="F35" s="1172">
        <v>23900192331</v>
      </c>
      <c r="G35" s="1172">
        <v>23872624587.549999</v>
      </c>
    </row>
    <row r="36" spans="4:7">
      <c r="D36" s="1378" t="s">
        <v>2086</v>
      </c>
      <c r="E36" s="1172">
        <v>226049649</v>
      </c>
      <c r="F36" s="1172">
        <v>191091286</v>
      </c>
      <c r="G36" s="1172">
        <v>197356079.43000001</v>
      </c>
    </row>
    <row r="37" spans="4:7">
      <c r="D37" s="1378" t="s">
        <v>2087</v>
      </c>
      <c r="E37" s="1172">
        <v>36685569</v>
      </c>
      <c r="F37" s="1172">
        <v>32285846</v>
      </c>
      <c r="G37" s="1172">
        <v>32256054.939999998</v>
      </c>
    </row>
    <row r="38" spans="4:7">
      <c r="D38" s="1378" t="s">
        <v>2088</v>
      </c>
      <c r="E38" s="1172">
        <v>1216285415</v>
      </c>
      <c r="F38" s="1172">
        <v>1119988977</v>
      </c>
      <c r="G38" s="1172">
        <v>1116010717.3499999</v>
      </c>
    </row>
    <row r="39" spans="4:7">
      <c r="D39" s="1378" t="s">
        <v>2089</v>
      </c>
      <c r="E39" s="1172">
        <v>20678178773</v>
      </c>
      <c r="F39" s="1172">
        <v>22157590110</v>
      </c>
      <c r="G39" s="1172">
        <v>22345560767.990005</v>
      </c>
    </row>
    <row r="40" spans="4:7">
      <c r="D40" s="1378" t="s">
        <v>2090</v>
      </c>
      <c r="E40" s="1172">
        <v>3798203980</v>
      </c>
      <c r="F40" s="1172">
        <v>4058417254</v>
      </c>
      <c r="G40" s="1172">
        <v>4019905608.3700008</v>
      </c>
    </row>
    <row r="41" spans="4:7">
      <c r="D41" s="1378" t="s">
        <v>2091</v>
      </c>
      <c r="E41" s="1172">
        <v>638701677</v>
      </c>
      <c r="F41" s="1172">
        <v>756824799</v>
      </c>
      <c r="G41" s="1172">
        <v>824316697.79999995</v>
      </c>
    </row>
    <row r="42" spans="4:7">
      <c r="D42" s="1378" t="s">
        <v>2092</v>
      </c>
      <c r="E42" s="1172">
        <v>2268606996</v>
      </c>
      <c r="F42" s="1172">
        <v>2514212561</v>
      </c>
      <c r="G42" s="1172">
        <v>2585105855.96</v>
      </c>
    </row>
    <row r="43" spans="4:7">
      <c r="D43" s="1378" t="s">
        <v>2093</v>
      </c>
      <c r="E43" s="1172">
        <v>911899</v>
      </c>
      <c r="F43" s="1172">
        <v>394058</v>
      </c>
      <c r="G43" s="1172">
        <v>183674.37</v>
      </c>
    </row>
    <row r="44" spans="4:7">
      <c r="D44" s="1378" t="s">
        <v>2094</v>
      </c>
      <c r="E44" s="1172">
        <v>6411278</v>
      </c>
      <c r="F44" s="1172">
        <v>3581003</v>
      </c>
      <c r="G44" s="1172">
        <v>3751662.1500000004</v>
      </c>
    </row>
    <row r="45" spans="4:7">
      <c r="D45" s="1378" t="s">
        <v>2095</v>
      </c>
      <c r="E45" s="1172">
        <v>129243423</v>
      </c>
      <c r="F45" s="1172">
        <v>123761745</v>
      </c>
      <c r="G45" s="1172">
        <v>123999809.85999998</v>
      </c>
    </row>
    <row r="46" spans="4:7">
      <c r="D46" s="1964" t="s">
        <v>2096</v>
      </c>
      <c r="E46" s="1961">
        <v>62392105744</v>
      </c>
      <c r="F46" s="1961">
        <v>60953372099</v>
      </c>
      <c r="G46" s="1961">
        <v>61919909759.110008</v>
      </c>
    </row>
    <row r="47" spans="4:7">
      <c r="D47" s="1378" t="s">
        <v>2097</v>
      </c>
      <c r="E47" s="1172">
        <v>6785634401</v>
      </c>
      <c r="F47" s="1172">
        <v>6409508258</v>
      </c>
      <c r="G47" s="1172">
        <v>6032103280.8599987</v>
      </c>
    </row>
    <row r="48" spans="4:7">
      <c r="D48" s="1378" t="s">
        <v>2098</v>
      </c>
      <c r="E48" s="1172">
        <v>12446710250</v>
      </c>
      <c r="F48" s="1172">
        <v>11373099219</v>
      </c>
      <c r="G48" s="1172">
        <v>10823587163.000002</v>
      </c>
    </row>
    <row r="49" spans="4:7">
      <c r="D49" s="1378" t="s">
        <v>2099</v>
      </c>
      <c r="E49" s="1172">
        <v>15479362567</v>
      </c>
      <c r="F49" s="1172">
        <v>15674319049</v>
      </c>
      <c r="G49" s="1172">
        <v>16346719777.84</v>
      </c>
    </row>
    <row r="50" spans="4:7">
      <c r="D50" s="1378" t="s">
        <v>2100</v>
      </c>
      <c r="E50" s="1172">
        <v>1448713637</v>
      </c>
      <c r="F50" s="1172">
        <v>1177048071</v>
      </c>
      <c r="G50" s="1172">
        <v>1375989834.3499999</v>
      </c>
    </row>
    <row r="51" spans="4:7">
      <c r="D51" s="1378" t="s">
        <v>2101</v>
      </c>
      <c r="E51" s="1172">
        <v>2601519304</v>
      </c>
      <c r="F51" s="1172">
        <v>2564666928</v>
      </c>
      <c r="G51" s="1172">
        <v>2589147927.7100005</v>
      </c>
    </row>
    <row r="52" spans="4:7">
      <c r="D52" s="1378" t="s">
        <v>2102</v>
      </c>
      <c r="E52" s="1172">
        <v>1770035768</v>
      </c>
      <c r="F52" s="1172">
        <v>1053638150</v>
      </c>
      <c r="G52" s="1172">
        <v>1061691831.58</v>
      </c>
    </row>
    <row r="53" spans="4:7">
      <c r="D53" s="1378" t="s">
        <v>2103</v>
      </c>
      <c r="E53" s="1172">
        <v>88051454</v>
      </c>
      <c r="F53" s="1172">
        <v>86635909</v>
      </c>
      <c r="G53" s="1172">
        <v>85765512</v>
      </c>
    </row>
    <row r="54" spans="4:7">
      <c r="D54" s="1378" t="s">
        <v>2104</v>
      </c>
      <c r="E54" s="1172">
        <v>19163894439</v>
      </c>
      <c r="F54" s="1172">
        <v>19441319717</v>
      </c>
      <c r="G54" s="1172">
        <v>20009673647.34</v>
      </c>
    </row>
    <row r="55" spans="4:7">
      <c r="D55" s="1378" t="s">
        <v>2105</v>
      </c>
      <c r="E55" s="1172">
        <v>312660043</v>
      </c>
      <c r="F55" s="1172">
        <v>304457742</v>
      </c>
      <c r="G55" s="1172">
        <v>338735825.14000005</v>
      </c>
    </row>
    <row r="56" spans="4:7">
      <c r="D56" s="1378" t="s">
        <v>2106</v>
      </c>
      <c r="E56" s="1172">
        <v>236077544</v>
      </c>
      <c r="F56" s="1172">
        <v>320729314</v>
      </c>
      <c r="G56" s="1172">
        <v>486944394.42000002</v>
      </c>
    </row>
    <row r="57" spans="4:7">
      <c r="D57" s="1378" t="s">
        <v>2107</v>
      </c>
      <c r="E57" s="1172">
        <v>814456600</v>
      </c>
      <c r="F57" s="1172">
        <v>982465690</v>
      </c>
      <c r="G57" s="1172">
        <v>1128229869.8499999</v>
      </c>
    </row>
    <row r="58" spans="4:7">
      <c r="D58" s="1378" t="s">
        <v>2108</v>
      </c>
      <c r="E58" s="1172">
        <v>11261736</v>
      </c>
      <c r="F58" s="1172">
        <v>14166762</v>
      </c>
      <c r="G58" s="1172">
        <v>21820756.560000002</v>
      </c>
    </row>
    <row r="59" spans="4:7">
      <c r="D59" s="1378" t="s">
        <v>2109</v>
      </c>
      <c r="E59" s="1172">
        <v>299330349</v>
      </c>
      <c r="F59" s="1172">
        <v>318725549</v>
      </c>
      <c r="G59" s="1172">
        <v>352178752.12</v>
      </c>
    </row>
    <row r="60" spans="4:7">
      <c r="D60" s="1378" t="s">
        <v>2110</v>
      </c>
      <c r="E60" s="1172">
        <v>534543</v>
      </c>
      <c r="F60" s="1172">
        <v>6301429</v>
      </c>
      <c r="G60" s="1172">
        <v>5369955.4899999993</v>
      </c>
    </row>
    <row r="61" spans="4:7">
      <c r="D61" s="1378" t="s">
        <v>2111</v>
      </c>
      <c r="E61" s="1172">
        <v>54989</v>
      </c>
      <c r="F61" s="1172">
        <v>2827643</v>
      </c>
      <c r="G61" s="1172">
        <v>2608667.62</v>
      </c>
    </row>
    <row r="62" spans="4:7">
      <c r="D62" s="1378" t="s">
        <v>2112</v>
      </c>
      <c r="E62" s="1172">
        <v>20547562</v>
      </c>
      <c r="F62" s="1172">
        <v>44685402</v>
      </c>
      <c r="G62" s="1172">
        <v>65125755.829999998</v>
      </c>
    </row>
    <row r="63" spans="4:7">
      <c r="D63" s="1378" t="s">
        <v>2113</v>
      </c>
      <c r="E63" s="1172">
        <v>913260558</v>
      </c>
      <c r="F63" s="1172">
        <v>1178777267</v>
      </c>
      <c r="G63" s="1172">
        <v>1194216807.4000001</v>
      </c>
    </row>
    <row r="64" spans="4:7">
      <c r="D64" s="1964" t="s">
        <v>2114</v>
      </c>
      <c r="E64" s="1961">
        <v>636997769768</v>
      </c>
      <c r="F64" s="1961">
        <v>607338030112.57996</v>
      </c>
      <c r="G64" s="1961">
        <v>589257497894.99011</v>
      </c>
    </row>
    <row r="65" spans="4:7">
      <c r="D65" s="1378" t="s">
        <v>2115</v>
      </c>
      <c r="E65" s="1172">
        <v>420355593055</v>
      </c>
      <c r="F65" s="1172">
        <v>401988343401.57996</v>
      </c>
      <c r="G65" s="1172">
        <v>389676818019.55994</v>
      </c>
    </row>
    <row r="66" spans="4:7">
      <c r="D66" s="1378" t="s">
        <v>2116</v>
      </c>
      <c r="E66" s="1172">
        <v>0</v>
      </c>
      <c r="F66" s="1172">
        <v>0</v>
      </c>
      <c r="G66" s="1172">
        <v>0</v>
      </c>
    </row>
    <row r="67" spans="4:7">
      <c r="D67" s="1378" t="s">
        <v>2117</v>
      </c>
      <c r="E67" s="1172">
        <v>57955558112</v>
      </c>
      <c r="F67" s="1172">
        <v>53714967849</v>
      </c>
      <c r="G67" s="1172">
        <v>53533987217.759995</v>
      </c>
    </row>
    <row r="68" spans="4:7">
      <c r="D68" s="1378" t="s">
        <v>2118</v>
      </c>
      <c r="E68" s="1172">
        <v>35909853656</v>
      </c>
      <c r="F68" s="1172">
        <v>31971137706</v>
      </c>
      <c r="G68" s="1172">
        <v>32808637555.779999</v>
      </c>
    </row>
    <row r="69" spans="4:7">
      <c r="D69" s="1378" t="s">
        <v>2119</v>
      </c>
      <c r="E69" s="1172">
        <v>2299122113</v>
      </c>
      <c r="F69" s="1172">
        <v>2154791900</v>
      </c>
      <c r="G69" s="1172">
        <v>2064430556.6199996</v>
      </c>
    </row>
    <row r="70" spans="4:7">
      <c r="D70" s="1378" t="s">
        <v>2120</v>
      </c>
      <c r="E70" s="1172">
        <v>4851318583</v>
      </c>
      <c r="F70" s="1172">
        <v>4807100528</v>
      </c>
      <c r="G70" s="1172">
        <v>3651093224.71</v>
      </c>
    </row>
    <row r="71" spans="4:7">
      <c r="D71" s="1378" t="s">
        <v>2121</v>
      </c>
      <c r="E71" s="1172">
        <v>9089772510</v>
      </c>
      <c r="F71" s="1172">
        <v>7828275996</v>
      </c>
      <c r="G71" s="1172">
        <v>7722833462.4500008</v>
      </c>
    </row>
    <row r="72" spans="4:7">
      <c r="D72" s="1378" t="s">
        <v>2122</v>
      </c>
      <c r="E72" s="1172">
        <v>22197125</v>
      </c>
      <c r="F72" s="1172">
        <v>23171433</v>
      </c>
      <c r="G72" s="1172">
        <v>21539245.440000001</v>
      </c>
    </row>
    <row r="73" spans="4:7">
      <c r="D73" s="1378" t="s">
        <v>2123</v>
      </c>
      <c r="E73" s="1172">
        <v>2157534</v>
      </c>
      <c r="F73" s="1172">
        <v>1594831</v>
      </c>
      <c r="G73" s="1172">
        <v>1585202.9600000002</v>
      </c>
    </row>
    <row r="74" spans="4:7">
      <c r="D74" s="1378" t="s">
        <v>2124</v>
      </c>
      <c r="E74" s="1172">
        <v>22970617</v>
      </c>
      <c r="F74" s="1172">
        <v>26412353</v>
      </c>
      <c r="G74" s="1172">
        <v>27419742.759999998</v>
      </c>
    </row>
    <row r="75" spans="4:7">
      <c r="D75" s="1378" t="s">
        <v>2125</v>
      </c>
      <c r="E75" s="1172">
        <v>957228432</v>
      </c>
      <c r="F75" s="1172">
        <v>924902236</v>
      </c>
      <c r="G75" s="1172">
        <v>932322719.51999998</v>
      </c>
    </row>
    <row r="76" spans="4:7">
      <c r="D76" s="1378" t="s">
        <v>2126</v>
      </c>
      <c r="E76" s="1172">
        <v>64498432</v>
      </c>
      <c r="F76" s="1172">
        <v>62820019</v>
      </c>
      <c r="G76" s="1172">
        <v>58421215.339999996</v>
      </c>
    </row>
    <row r="77" spans="4:7">
      <c r="D77" s="1378" t="s">
        <v>2127</v>
      </c>
      <c r="E77" s="1172">
        <v>40273024</v>
      </c>
      <c r="F77" s="1172">
        <v>30568731</v>
      </c>
      <c r="G77" s="1172">
        <v>31202086.120000005</v>
      </c>
    </row>
    <row r="78" spans="4:7">
      <c r="D78" s="1378" t="s">
        <v>2128</v>
      </c>
      <c r="E78" s="1172">
        <v>324729005</v>
      </c>
      <c r="F78" s="1172">
        <v>266395821</v>
      </c>
      <c r="G78" s="1172">
        <v>262555209.11000001</v>
      </c>
    </row>
    <row r="79" spans="4:7">
      <c r="D79" s="1378" t="s">
        <v>2129</v>
      </c>
      <c r="E79" s="1172">
        <v>731658</v>
      </c>
      <c r="F79" s="1172">
        <v>461543</v>
      </c>
      <c r="G79" s="1172">
        <v>378450.77999999991</v>
      </c>
    </row>
    <row r="80" spans="4:7">
      <c r="D80" s="1378" t="s">
        <v>2130</v>
      </c>
      <c r="E80" s="1172">
        <v>24168139666</v>
      </c>
      <c r="F80" s="1172">
        <v>22617349149</v>
      </c>
      <c r="G80" s="1172">
        <v>22319048999.289997</v>
      </c>
    </row>
    <row r="81" spans="4:7">
      <c r="D81" s="1378" t="s">
        <v>2131</v>
      </c>
      <c r="E81" s="1172">
        <v>11907610</v>
      </c>
      <c r="F81" s="1172">
        <v>48780434</v>
      </c>
      <c r="G81" s="1172">
        <v>47932386.139999993</v>
      </c>
    </row>
    <row r="82" spans="4:7">
      <c r="D82" s="1378" t="s">
        <v>2132</v>
      </c>
      <c r="E82" s="1172">
        <v>12535239532</v>
      </c>
      <c r="F82" s="1172">
        <v>12535239532</v>
      </c>
      <c r="G82" s="1172">
        <v>13280671443.620001</v>
      </c>
    </row>
    <row r="83" spans="4:7">
      <c r="D83" s="1378" t="s">
        <v>2133</v>
      </c>
      <c r="E83" s="1172">
        <v>45945683</v>
      </c>
      <c r="F83" s="1172">
        <v>35188000</v>
      </c>
      <c r="G83" s="1172">
        <v>32262000</v>
      </c>
    </row>
    <row r="84" spans="4:7">
      <c r="D84" s="1378" t="s">
        <v>2134</v>
      </c>
      <c r="E84" s="1172">
        <v>587549355</v>
      </c>
      <c r="F84" s="1172">
        <v>411056557</v>
      </c>
      <c r="G84" s="1172">
        <v>442450368.51000005</v>
      </c>
    </row>
    <row r="85" spans="4:7">
      <c r="D85" s="1378" t="s">
        <v>2135</v>
      </c>
      <c r="E85" s="1172">
        <v>870718835</v>
      </c>
      <c r="F85" s="1172">
        <v>740649198</v>
      </c>
      <c r="G85" s="1172">
        <v>690363427</v>
      </c>
    </row>
    <row r="86" spans="4:7">
      <c r="D86" s="1378" t="s">
        <v>2136</v>
      </c>
      <c r="E86" s="1172">
        <v>1936035152</v>
      </c>
      <c r="F86" s="1172">
        <v>1918794871</v>
      </c>
      <c r="G86" s="1172">
        <v>1681017481.4000001</v>
      </c>
    </row>
    <row r="87" spans="4:7">
      <c r="D87" s="1378" t="s">
        <v>2137</v>
      </c>
      <c r="E87" s="1172">
        <v>3645228517</v>
      </c>
      <c r="F87" s="1172">
        <v>4225764784</v>
      </c>
      <c r="G87" s="1172">
        <v>3589182493.3400002</v>
      </c>
    </row>
    <row r="88" spans="4:7">
      <c r="D88" s="1378" t="s">
        <v>2138</v>
      </c>
      <c r="E88" s="1172">
        <v>15132340473</v>
      </c>
      <c r="F88" s="1172">
        <v>15555639667</v>
      </c>
      <c r="G88" s="1172">
        <v>15229774223.620001</v>
      </c>
    </row>
    <row r="89" spans="4:7">
      <c r="D89" s="1378" t="s">
        <v>2139</v>
      </c>
      <c r="E89" s="1172">
        <v>10168867591</v>
      </c>
      <c r="F89" s="1172">
        <v>9741227345</v>
      </c>
      <c r="G89" s="1172">
        <v>9759366025.4700012</v>
      </c>
    </row>
    <row r="90" spans="4:7">
      <c r="D90" s="1378" t="s">
        <v>2140</v>
      </c>
      <c r="E90" s="1172">
        <v>1988723167</v>
      </c>
      <c r="F90" s="1172">
        <v>1491542376</v>
      </c>
      <c r="G90" s="1172">
        <v>0</v>
      </c>
    </row>
    <row r="91" spans="4:7">
      <c r="D91" s="1378" t="s">
        <v>2141</v>
      </c>
      <c r="E91" s="1172">
        <v>643264725</v>
      </c>
      <c r="F91" s="1172">
        <v>1343264725</v>
      </c>
      <c r="G91" s="1172">
        <v>455705527.07999998</v>
      </c>
    </row>
    <row r="92" spans="4:7">
      <c r="D92" s="1378" t="s">
        <v>2142</v>
      </c>
      <c r="E92" s="1172">
        <v>23752712594</v>
      </c>
      <c r="F92" s="1172">
        <v>22893877888</v>
      </c>
      <c r="G92" s="1172">
        <v>22685200076.830002</v>
      </c>
    </row>
    <row r="93" spans="4:7">
      <c r="D93" s="1378" t="s">
        <v>2143</v>
      </c>
      <c r="E93" s="1172">
        <v>4313188626</v>
      </c>
      <c r="F93" s="1172">
        <v>3930132864</v>
      </c>
      <c r="G93" s="1172">
        <v>2967412175</v>
      </c>
    </row>
    <row r="94" spans="4:7">
      <c r="D94" s="1378" t="s">
        <v>2144</v>
      </c>
      <c r="E94" s="1172">
        <v>1388507038</v>
      </c>
      <c r="F94" s="1172">
        <v>1339896950</v>
      </c>
      <c r="G94" s="1172">
        <v>1291266834.1499996</v>
      </c>
    </row>
    <row r="95" spans="4:7">
      <c r="D95" s="1378" t="s">
        <v>2145</v>
      </c>
      <c r="E95" s="1172">
        <v>475313057</v>
      </c>
      <c r="F95" s="1172">
        <v>435664583</v>
      </c>
      <c r="G95" s="1172">
        <v>399080793.81000006</v>
      </c>
    </row>
    <row r="96" spans="4:7">
      <c r="D96" s="1378" t="s">
        <v>2146</v>
      </c>
      <c r="E96" s="1172">
        <v>247530915</v>
      </c>
      <c r="F96" s="1172">
        <v>879634652</v>
      </c>
      <c r="G96" s="1172">
        <v>292387273.60000002</v>
      </c>
    </row>
    <row r="97" spans="4:7">
      <c r="D97" s="1378" t="s">
        <v>2147</v>
      </c>
      <c r="E97" s="1172">
        <v>0</v>
      </c>
      <c r="F97" s="1172">
        <v>0</v>
      </c>
      <c r="G97" s="1172">
        <v>33.619999999999997</v>
      </c>
    </row>
    <row r="98" spans="4:7">
      <c r="D98" s="1378" t="s">
        <v>2148</v>
      </c>
      <c r="E98" s="1172">
        <v>493020607</v>
      </c>
      <c r="F98" s="1172">
        <v>589526630</v>
      </c>
      <c r="G98" s="1172">
        <v>566940533.71999991</v>
      </c>
    </row>
    <row r="99" spans="4:7">
      <c r="D99" s="1378" t="s">
        <v>2149</v>
      </c>
      <c r="E99" s="1172">
        <v>1403238777</v>
      </c>
      <c r="F99" s="1172">
        <v>1607158360</v>
      </c>
      <c r="G99" s="1172">
        <v>1591813110.03</v>
      </c>
    </row>
    <row r="100" spans="4:7">
      <c r="D100" s="1378" t="s">
        <v>2150</v>
      </c>
      <c r="E100" s="1172">
        <v>29159751</v>
      </c>
      <c r="F100" s="1172">
        <v>7049233</v>
      </c>
      <c r="G100" s="1172">
        <v>7307320.2699999996</v>
      </c>
    </row>
    <row r="101" spans="4:7">
      <c r="D101" s="1378" t="s">
        <v>2151</v>
      </c>
      <c r="E101" s="1172">
        <v>792308858</v>
      </c>
      <c r="F101" s="1172">
        <v>644638915</v>
      </c>
      <c r="G101" s="1172">
        <v>645342229.9599998</v>
      </c>
    </row>
    <row r="102" spans="4:7">
      <c r="D102" s="1378" t="s">
        <v>2152</v>
      </c>
      <c r="E102" s="1172">
        <v>718301</v>
      </c>
      <c r="F102" s="1172">
        <v>2155333</v>
      </c>
      <c r="G102" s="1172">
        <v>2482500.7400000007</v>
      </c>
    </row>
    <row r="103" spans="4:7">
      <c r="D103" s="1378" t="s">
        <v>2153</v>
      </c>
      <c r="E103" s="1172">
        <v>6201908</v>
      </c>
      <c r="F103" s="1172">
        <v>8064599</v>
      </c>
      <c r="G103" s="1172">
        <v>8007629.4799999995</v>
      </c>
    </row>
    <row r="104" spans="4:7">
      <c r="D104" s="1378" t="s">
        <v>2154</v>
      </c>
      <c r="E104" s="1172">
        <v>2855462</v>
      </c>
      <c r="F104" s="1172">
        <v>1244344</v>
      </c>
      <c r="G104" s="1172">
        <v>1450667.8000000003</v>
      </c>
    </row>
    <row r="105" spans="4:7">
      <c r="D105" s="1378" t="s">
        <v>2155</v>
      </c>
      <c r="E105" s="1172">
        <v>21305626</v>
      </c>
      <c r="F105" s="1172">
        <v>10076629</v>
      </c>
      <c r="G105" s="1172">
        <v>8365828.6999999993</v>
      </c>
    </row>
    <row r="106" spans="4:7">
      <c r="D106" s="1378" t="s">
        <v>2156</v>
      </c>
      <c r="E106" s="1172">
        <v>1280211</v>
      </c>
      <c r="F106" s="1172">
        <v>1718738</v>
      </c>
      <c r="G106" s="1172">
        <v>1772728.7500000002</v>
      </c>
    </row>
    <row r="107" spans="4:7">
      <c r="D107" s="1378" t="s">
        <v>2157</v>
      </c>
      <c r="E107" s="1172">
        <v>3499016</v>
      </c>
      <c r="F107" s="1172">
        <v>7792343</v>
      </c>
      <c r="G107" s="1172">
        <v>8094759.4699999997</v>
      </c>
    </row>
    <row r="108" spans="4:7">
      <c r="D108" s="1378" t="s">
        <v>2158</v>
      </c>
      <c r="E108" s="1172">
        <v>436964859</v>
      </c>
      <c r="F108" s="1172">
        <v>513957066</v>
      </c>
      <c r="G108" s="1172">
        <v>459575114.68000001</v>
      </c>
    </row>
    <row r="109" spans="4:7">
      <c r="D109" s="1964" t="s">
        <v>2159</v>
      </c>
      <c r="E109" s="1961">
        <v>76451309662</v>
      </c>
      <c r="F109" s="1961">
        <v>76108808349</v>
      </c>
      <c r="G109" s="1961">
        <v>72888769364.439987</v>
      </c>
    </row>
    <row r="110" spans="4:7">
      <c r="D110" s="1378" t="s">
        <v>2160</v>
      </c>
      <c r="E110" s="1172">
        <v>64372740067</v>
      </c>
      <c r="F110" s="1172">
        <v>64600013936</v>
      </c>
      <c r="G110" s="1172">
        <v>61613715470.959999</v>
      </c>
    </row>
    <row r="111" spans="4:7">
      <c r="D111" s="1378" t="s">
        <v>2161</v>
      </c>
      <c r="E111" s="1172">
        <v>11856448322</v>
      </c>
      <c r="F111" s="1172">
        <v>11272691785</v>
      </c>
      <c r="G111" s="1172">
        <v>11050510229.320002</v>
      </c>
    </row>
    <row r="112" spans="4:7">
      <c r="D112" s="1378" t="s">
        <v>2162</v>
      </c>
      <c r="E112" s="1172">
        <v>7083525</v>
      </c>
      <c r="F112" s="1172">
        <v>25393582</v>
      </c>
      <c r="G112" s="1172">
        <v>22170548.48</v>
      </c>
    </row>
    <row r="113" spans="4:7">
      <c r="D113" s="1378" t="s">
        <v>2163</v>
      </c>
      <c r="E113" s="1172">
        <v>197337351</v>
      </c>
      <c r="F113" s="1172">
        <v>198851637</v>
      </c>
      <c r="G113" s="1172">
        <v>190209076.44999999</v>
      </c>
    </row>
    <row r="114" spans="4:7">
      <c r="D114" s="1378" t="s">
        <v>2164</v>
      </c>
      <c r="E114" s="1172">
        <v>0</v>
      </c>
      <c r="F114" s="1172">
        <v>21853</v>
      </c>
      <c r="G114" s="1172">
        <v>21744</v>
      </c>
    </row>
    <row r="115" spans="4:7">
      <c r="D115" s="1378" t="s">
        <v>2165</v>
      </c>
      <c r="E115" s="1172">
        <v>17700397</v>
      </c>
      <c r="F115" s="1172">
        <v>11835556</v>
      </c>
      <c r="G115" s="1172">
        <v>12142295.23</v>
      </c>
    </row>
    <row r="116" spans="4:7">
      <c r="D116" s="1964" t="s">
        <v>2166</v>
      </c>
      <c r="E116" s="1961">
        <v>1761383820</v>
      </c>
      <c r="F116" s="1961">
        <v>1637219209</v>
      </c>
      <c r="G116" s="1961">
        <v>1585308490.3600001</v>
      </c>
    </row>
    <row r="117" spans="4:7">
      <c r="D117" s="1378" t="s">
        <v>2167</v>
      </c>
      <c r="E117" s="1172">
        <v>1761383820</v>
      </c>
      <c r="F117" s="1172">
        <v>1637219209</v>
      </c>
      <c r="G117" s="1172">
        <v>1585308490.3600001</v>
      </c>
    </row>
    <row r="118" spans="4:7">
      <c r="D118" s="1964" t="s">
        <v>2168</v>
      </c>
      <c r="E118" s="1961">
        <v>2905681</v>
      </c>
      <c r="F118" s="1961">
        <v>5646409</v>
      </c>
      <c r="G118" s="1961">
        <v>6081415.7999999998</v>
      </c>
    </row>
    <row r="119" spans="4:7">
      <c r="D119" s="1378" t="s">
        <v>2169</v>
      </c>
      <c r="E119" s="1172">
        <v>2905681</v>
      </c>
      <c r="F119" s="1172">
        <v>5646409</v>
      </c>
      <c r="G119" s="1172">
        <v>6081415.7999999998</v>
      </c>
    </row>
    <row r="120" spans="4:7">
      <c r="D120" s="1962" t="s">
        <v>2170</v>
      </c>
      <c r="E120" s="1963">
        <v>4445524135</v>
      </c>
      <c r="F120" s="1963">
        <v>6547123937</v>
      </c>
      <c r="G120" s="1963">
        <v>6681336086.4899998</v>
      </c>
    </row>
    <row r="121" spans="4:7">
      <c r="D121" s="1964" t="s">
        <v>2171</v>
      </c>
      <c r="E121" s="1961">
        <v>2604134807</v>
      </c>
      <c r="F121" s="1961">
        <v>2666537676</v>
      </c>
      <c r="G121" s="1961">
        <v>2702486209.6400003</v>
      </c>
    </row>
    <row r="122" spans="4:7">
      <c r="D122" s="1378" t="s">
        <v>602</v>
      </c>
      <c r="E122" s="1172">
        <v>292606493</v>
      </c>
      <c r="F122" s="1172">
        <v>273649981</v>
      </c>
      <c r="G122" s="1172">
        <v>269450883.59000003</v>
      </c>
    </row>
    <row r="123" spans="4:7">
      <c r="D123" s="1378" t="s">
        <v>603</v>
      </c>
      <c r="E123" s="1172">
        <v>26956727</v>
      </c>
      <c r="F123" s="1172">
        <v>32120724</v>
      </c>
      <c r="G123" s="1172">
        <v>55658180.899999999</v>
      </c>
    </row>
    <row r="124" spans="4:7">
      <c r="D124" s="1378" t="s">
        <v>604</v>
      </c>
      <c r="E124" s="1172">
        <v>2284571587</v>
      </c>
      <c r="F124" s="1172">
        <v>2360766971</v>
      </c>
      <c r="G124" s="1172">
        <v>2377377145.1500001</v>
      </c>
    </row>
    <row r="125" spans="4:7">
      <c r="D125" s="1964" t="s">
        <v>2172</v>
      </c>
      <c r="E125" s="1961">
        <v>1841389328</v>
      </c>
      <c r="F125" s="1961">
        <v>3880586261</v>
      </c>
      <c r="G125" s="1961">
        <v>3978849876.8499999</v>
      </c>
    </row>
    <row r="126" spans="4:7">
      <c r="D126" s="1378" t="s">
        <v>2173</v>
      </c>
      <c r="E126" s="1172">
        <v>1841389328</v>
      </c>
      <c r="F126" s="1172">
        <v>3880586261</v>
      </c>
      <c r="G126" s="1172">
        <v>3978849876.8499999</v>
      </c>
    </row>
    <row r="127" spans="4:7">
      <c r="D127" s="1964" t="s">
        <v>2174</v>
      </c>
      <c r="E127" s="1961">
        <v>0</v>
      </c>
      <c r="F127" s="1961">
        <v>0</v>
      </c>
      <c r="G127" s="1961">
        <v>0</v>
      </c>
    </row>
    <row r="128" spans="4:7">
      <c r="D128" s="1378" t="s">
        <v>2175</v>
      </c>
      <c r="E128" s="1172">
        <v>0</v>
      </c>
      <c r="F128" s="1172">
        <v>0</v>
      </c>
      <c r="G128" s="1172">
        <v>0</v>
      </c>
    </row>
    <row r="129" spans="4:7">
      <c r="D129" s="1962" t="s">
        <v>2176</v>
      </c>
      <c r="E129" s="1963">
        <v>42094309583</v>
      </c>
      <c r="F129" s="1963">
        <v>53242412331.659996</v>
      </c>
      <c r="G129" s="1963">
        <v>43328730605.060005</v>
      </c>
    </row>
    <row r="130" spans="4:7">
      <c r="D130" s="1964" t="s">
        <v>2177</v>
      </c>
      <c r="E130" s="1961">
        <v>34403370023</v>
      </c>
      <c r="F130" s="1961">
        <v>45971092689.659996</v>
      </c>
      <c r="G130" s="1961">
        <v>34257226754.869999</v>
      </c>
    </row>
    <row r="131" spans="4:7">
      <c r="D131" s="1378" t="s">
        <v>2178</v>
      </c>
      <c r="E131" s="1172">
        <v>5651336</v>
      </c>
      <c r="F131" s="1172">
        <v>9278252</v>
      </c>
      <c r="G131" s="1172">
        <v>13934340.290000001</v>
      </c>
    </row>
    <row r="132" spans="4:7">
      <c r="D132" s="1378" t="s">
        <v>2179</v>
      </c>
      <c r="E132" s="1172">
        <v>1468564757</v>
      </c>
      <c r="F132" s="1172">
        <v>1377148724</v>
      </c>
      <c r="G132" s="1172">
        <v>1147476760.3700001</v>
      </c>
    </row>
    <row r="133" spans="4:7">
      <c r="D133" s="1378" t="s">
        <v>2180</v>
      </c>
      <c r="E133" s="1172">
        <v>5963</v>
      </c>
      <c r="F133" s="1172">
        <v>8390</v>
      </c>
      <c r="G133" s="1172">
        <v>8840</v>
      </c>
    </row>
    <row r="134" spans="4:7">
      <c r="D134" s="1378" t="s">
        <v>2181</v>
      </c>
      <c r="E134" s="1172">
        <v>0</v>
      </c>
      <c r="F134" s="1172">
        <v>700000</v>
      </c>
      <c r="G134" s="1172">
        <v>0</v>
      </c>
    </row>
    <row r="135" spans="4:7">
      <c r="D135" s="1378" t="s">
        <v>2182</v>
      </c>
      <c r="E135" s="1172">
        <v>0</v>
      </c>
      <c r="F135" s="1172">
        <v>2441586508</v>
      </c>
      <c r="G135" s="1172">
        <v>1092249094.25</v>
      </c>
    </row>
    <row r="136" spans="4:7">
      <c r="D136" s="1378" t="s">
        <v>2183</v>
      </c>
      <c r="E136" s="1172">
        <v>1437610</v>
      </c>
      <c r="F136" s="1172">
        <v>1429428</v>
      </c>
      <c r="G136" s="1172">
        <v>1412200</v>
      </c>
    </row>
    <row r="137" spans="4:7">
      <c r="D137" s="1378" t="s">
        <v>2184</v>
      </c>
      <c r="E137" s="1172">
        <v>129681703</v>
      </c>
      <c r="F137" s="1172">
        <v>1560294959</v>
      </c>
      <c r="G137" s="1172">
        <v>197532075.46999997</v>
      </c>
    </row>
    <row r="138" spans="4:7">
      <c r="D138" s="1378" t="s">
        <v>2185</v>
      </c>
      <c r="E138" s="1172">
        <v>0</v>
      </c>
      <c r="F138" s="1172">
        <v>6637929855.5799999</v>
      </c>
      <c r="G138" s="1172">
        <v>0</v>
      </c>
    </row>
    <row r="139" spans="4:7">
      <c r="D139" s="1378" t="s">
        <v>2186</v>
      </c>
      <c r="E139" s="1172">
        <v>0</v>
      </c>
      <c r="F139" s="1172">
        <v>0</v>
      </c>
      <c r="G139" s="1172">
        <v>1968951760.5699999</v>
      </c>
    </row>
    <row r="140" spans="4:7">
      <c r="D140" s="1378" t="s">
        <v>2187</v>
      </c>
      <c r="E140" s="1172">
        <v>1820202379</v>
      </c>
      <c r="F140" s="1172">
        <v>3118507048</v>
      </c>
      <c r="G140" s="1172">
        <v>0</v>
      </c>
    </row>
    <row r="141" spans="4:7">
      <c r="D141" s="1378" t="s">
        <v>2188</v>
      </c>
      <c r="E141" s="1172">
        <v>0</v>
      </c>
      <c r="F141" s="1172">
        <v>0</v>
      </c>
      <c r="G141" s="1172">
        <v>262384452.72999999</v>
      </c>
    </row>
    <row r="142" spans="4:7">
      <c r="D142" s="1964" t="s">
        <v>2189</v>
      </c>
      <c r="E142" s="1961">
        <v>30977826275</v>
      </c>
      <c r="F142" s="1961">
        <v>30824209525.079998</v>
      </c>
      <c r="G142" s="1961">
        <v>29573277231.189999</v>
      </c>
    </row>
    <row r="143" spans="4:7">
      <c r="D143" s="1378" t="s">
        <v>2190</v>
      </c>
      <c r="E143" s="1172">
        <v>7690939560</v>
      </c>
      <c r="F143" s="1172">
        <v>7271319642</v>
      </c>
      <c r="G143" s="1172">
        <v>9071503850.1900005</v>
      </c>
    </row>
    <row r="144" spans="4:7">
      <c r="D144" s="1378" t="s">
        <v>2191</v>
      </c>
      <c r="E144" s="1172">
        <v>33412793</v>
      </c>
      <c r="F144" s="1172">
        <v>31514336</v>
      </c>
      <c r="G144" s="1172">
        <v>29631182.879999999</v>
      </c>
    </row>
    <row r="145" spans="4:7">
      <c r="D145" s="1378" t="s">
        <v>2192</v>
      </c>
      <c r="E145" s="1172">
        <v>1622840693</v>
      </c>
      <c r="F145" s="1172">
        <v>1320739422</v>
      </c>
      <c r="G145" s="1172">
        <v>1143168649.3399999</v>
      </c>
    </row>
    <row r="146" spans="4:7">
      <c r="D146" s="1378" t="s">
        <v>2193</v>
      </c>
      <c r="E146" s="1172">
        <v>6034686074</v>
      </c>
      <c r="F146" s="1172">
        <v>5583673170</v>
      </c>
      <c r="G146" s="1172">
        <v>5723054095.9099998</v>
      </c>
    </row>
    <row r="147" spans="4:7">
      <c r="D147" s="1378" t="s">
        <v>2194</v>
      </c>
      <c r="E147" s="1172">
        <v>0</v>
      </c>
      <c r="F147" s="1172">
        <v>62044</v>
      </c>
      <c r="G147" s="1172">
        <v>116850</v>
      </c>
    </row>
    <row r="148" spans="4:7">
      <c r="D148" s="1378" t="s">
        <v>2195</v>
      </c>
      <c r="E148" s="1172">
        <v>0</v>
      </c>
      <c r="F148" s="1172">
        <v>0</v>
      </c>
      <c r="G148" s="1172">
        <v>46372090</v>
      </c>
    </row>
    <row r="149" spans="4:7">
      <c r="D149" s="1378" t="s">
        <v>2196</v>
      </c>
      <c r="E149" s="1172">
        <v>0</v>
      </c>
      <c r="F149" s="1172">
        <v>131047</v>
      </c>
      <c r="G149" s="1172">
        <v>1589288.27</v>
      </c>
    </row>
    <row r="150" spans="4:7">
      <c r="D150" s="1378" t="s">
        <v>2197</v>
      </c>
      <c r="E150" s="1172">
        <v>0</v>
      </c>
      <c r="F150" s="1172">
        <v>205</v>
      </c>
      <c r="G150" s="1172">
        <v>204.94</v>
      </c>
    </row>
    <row r="151" spans="4:7">
      <c r="D151" s="1378" t="s">
        <v>2198</v>
      </c>
      <c r="E151" s="1172">
        <v>0</v>
      </c>
      <c r="F151" s="1172">
        <v>0</v>
      </c>
      <c r="G151" s="1172">
        <v>417278792.61999995</v>
      </c>
    </row>
    <row r="152" spans="4:7">
      <c r="D152" s="1378" t="s">
        <v>2199</v>
      </c>
      <c r="E152" s="1172">
        <v>0</v>
      </c>
      <c r="F152" s="1172">
        <v>275199418</v>
      </c>
      <c r="G152" s="1172">
        <v>1668882671.5799999</v>
      </c>
    </row>
    <row r="153" spans="4:7">
      <c r="D153" s="1378" t="s">
        <v>2200</v>
      </c>
      <c r="E153" s="1172">
        <v>0</v>
      </c>
      <c r="F153" s="1172">
        <v>60000000</v>
      </c>
      <c r="G153" s="1172">
        <v>41410024.649999991</v>
      </c>
    </row>
    <row r="154" spans="4:7">
      <c r="D154" s="1962" t="s">
        <v>2201</v>
      </c>
      <c r="E154" s="1963">
        <v>21158472346</v>
      </c>
      <c r="F154" s="1963">
        <v>19718894304.849998</v>
      </c>
      <c r="G154" s="1963">
        <v>29033266083.73</v>
      </c>
    </row>
    <row r="155" spans="4:7">
      <c r="D155" s="1378" t="s">
        <v>2202</v>
      </c>
      <c r="E155" s="1172">
        <v>0</v>
      </c>
      <c r="F155" s="1172">
        <v>398699755</v>
      </c>
      <c r="G155" s="1172">
        <v>865252295.63000011</v>
      </c>
    </row>
    <row r="156" spans="4:7">
      <c r="D156" s="1964" t="s">
        <v>2203</v>
      </c>
      <c r="E156" s="1961">
        <v>0</v>
      </c>
      <c r="F156" s="1961">
        <v>398699755</v>
      </c>
      <c r="G156" s="1961">
        <v>865252295.63000011</v>
      </c>
    </row>
    <row r="157" spans="4:7">
      <c r="D157" s="1378" t="s">
        <v>2204</v>
      </c>
      <c r="E157" s="1172">
        <v>21158472346</v>
      </c>
      <c r="F157" s="1172">
        <v>19320194549.849998</v>
      </c>
      <c r="G157" s="1172">
        <v>28168013788.100002</v>
      </c>
    </row>
    <row r="158" spans="4:7">
      <c r="D158" s="1378" t="s">
        <v>2205</v>
      </c>
      <c r="E158" s="1172">
        <v>500000000</v>
      </c>
      <c r="F158" s="1172">
        <v>2082382151.8499999</v>
      </c>
      <c r="G158" s="1172">
        <v>500000000</v>
      </c>
    </row>
    <row r="159" spans="4:7">
      <c r="D159" s="1378" t="s">
        <v>2206</v>
      </c>
      <c r="E159" s="1172">
        <v>8280000000</v>
      </c>
      <c r="F159" s="1172">
        <v>9923858855</v>
      </c>
      <c r="G159" s="1172">
        <v>9923858855.1000004</v>
      </c>
    </row>
    <row r="160" spans="4:7">
      <c r="D160" s="1378" t="s">
        <v>2207</v>
      </c>
      <c r="E160" s="1172">
        <v>9214060000</v>
      </c>
      <c r="F160" s="1172">
        <v>3237461385</v>
      </c>
      <c r="G160" s="1172">
        <v>3788619740.9699998</v>
      </c>
    </row>
    <row r="161" spans="4:7">
      <c r="D161" s="1378" t="s">
        <v>2208</v>
      </c>
      <c r="E161" s="1172">
        <v>3164161552</v>
      </c>
      <c r="F161" s="1172">
        <v>4076343856</v>
      </c>
      <c r="G161" s="1172">
        <v>13955385491.539999</v>
      </c>
    </row>
    <row r="162" spans="4:7">
      <c r="D162" s="1378" t="s">
        <v>2209</v>
      </c>
      <c r="E162" s="1172">
        <v>222304</v>
      </c>
      <c r="F162" s="1172">
        <v>141583</v>
      </c>
      <c r="G162" s="1172">
        <v>111173.83000000002</v>
      </c>
    </row>
    <row r="163" spans="4:7">
      <c r="D163" s="1378" t="s">
        <v>2210</v>
      </c>
      <c r="E163" s="1172">
        <v>0</v>
      </c>
      <c r="F163" s="1172">
        <v>785</v>
      </c>
      <c r="G163" s="1172">
        <v>2980.77</v>
      </c>
    </row>
    <row r="164" spans="4:7">
      <c r="D164" s="1378" t="s">
        <v>2211</v>
      </c>
      <c r="E164" s="1172">
        <v>28490</v>
      </c>
      <c r="F164" s="1172">
        <v>0</v>
      </c>
      <c r="G164" s="1172">
        <v>28489.68</v>
      </c>
    </row>
    <row r="165" spans="4:7">
      <c r="D165" s="1378" t="s">
        <v>2212</v>
      </c>
      <c r="E165" s="1172">
        <v>0</v>
      </c>
      <c r="F165" s="1172">
        <v>0</v>
      </c>
      <c r="G165" s="1172">
        <v>0</v>
      </c>
    </row>
    <row r="166" spans="4:7">
      <c r="D166" s="1378" t="s">
        <v>2213</v>
      </c>
      <c r="E166" s="1172">
        <v>0</v>
      </c>
      <c r="F166" s="1172">
        <v>330</v>
      </c>
      <c r="G166" s="1172">
        <v>979.67000000000007</v>
      </c>
    </row>
    <row r="167" spans="4:7">
      <c r="D167" s="1378" t="s">
        <v>2214</v>
      </c>
      <c r="E167" s="1172">
        <v>0</v>
      </c>
      <c r="F167" s="1172">
        <v>5604</v>
      </c>
      <c r="G167" s="1172">
        <v>6076.54</v>
      </c>
    </row>
    <row r="168" spans="4:7">
      <c r="D168" s="1962" t="s">
        <v>2215</v>
      </c>
      <c r="E168" s="1963">
        <v>1343331371</v>
      </c>
      <c r="F168" s="1963">
        <v>22226795529.329998</v>
      </c>
      <c r="G168" s="1963">
        <v>8946578379.9800014</v>
      </c>
    </row>
    <row r="169" spans="4:7">
      <c r="D169" s="1378" t="s">
        <v>2216</v>
      </c>
      <c r="E169" s="1172">
        <v>0</v>
      </c>
      <c r="F169" s="1172">
        <v>15549813</v>
      </c>
      <c r="G169" s="1172">
        <v>3569287.51</v>
      </c>
    </row>
    <row r="170" spans="4:7">
      <c r="D170" s="1378" t="s">
        <v>2217</v>
      </c>
      <c r="E170" s="1172">
        <v>0</v>
      </c>
      <c r="F170" s="1172">
        <v>3569288</v>
      </c>
      <c r="G170" s="1172">
        <v>0</v>
      </c>
    </row>
    <row r="171" spans="4:7">
      <c r="D171" s="1964" t="s">
        <v>2218</v>
      </c>
      <c r="E171" s="1961">
        <v>0</v>
      </c>
      <c r="F171" s="1961">
        <v>11980525</v>
      </c>
      <c r="G171" s="1961">
        <v>3569287.51</v>
      </c>
    </row>
    <row r="172" spans="4:7">
      <c r="D172" s="1378" t="s">
        <v>2219</v>
      </c>
      <c r="E172" s="1172">
        <v>808173262</v>
      </c>
      <c r="F172" s="1172">
        <v>21334161579</v>
      </c>
      <c r="G172" s="1172">
        <v>8606749283.7099991</v>
      </c>
    </row>
    <row r="173" spans="4:7">
      <c r="D173" s="1378" t="s">
        <v>2220</v>
      </c>
      <c r="E173" s="1172">
        <v>0</v>
      </c>
      <c r="F173" s="1172">
        <v>500000000</v>
      </c>
      <c r="G173" s="1172">
        <v>88378218</v>
      </c>
    </row>
    <row r="174" spans="4:7">
      <c r="D174" s="1378" t="s">
        <v>2221</v>
      </c>
      <c r="E174" s="1172">
        <v>808173262</v>
      </c>
      <c r="F174" s="1172">
        <v>6897926328</v>
      </c>
      <c r="G174" s="1172">
        <v>7683371065.71</v>
      </c>
    </row>
    <row r="175" spans="4:7">
      <c r="D175" s="1378" t="s">
        <v>2222</v>
      </c>
      <c r="E175" s="1172">
        <v>0</v>
      </c>
      <c r="F175" s="1172">
        <v>1066235251</v>
      </c>
      <c r="G175" s="1172">
        <v>395000000</v>
      </c>
    </row>
    <row r="176" spans="4:7">
      <c r="D176" s="1378" t="s">
        <v>2223</v>
      </c>
      <c r="E176" s="1172">
        <v>0</v>
      </c>
      <c r="F176" s="1172">
        <v>10000000000</v>
      </c>
      <c r="G176" s="1172">
        <v>400000000</v>
      </c>
    </row>
    <row r="177" spans="4:7">
      <c r="D177" s="1964" t="s">
        <v>2224</v>
      </c>
      <c r="E177" s="1961">
        <v>0</v>
      </c>
      <c r="F177" s="1961">
        <v>2870000000</v>
      </c>
      <c r="G177" s="1961">
        <v>0</v>
      </c>
    </row>
    <row r="178" spans="4:7">
      <c r="D178" s="1378" t="s">
        <v>2225</v>
      </c>
      <c r="E178" s="1172">
        <v>0</v>
      </c>
      <c r="F178" s="1172">
        <v>0</v>
      </c>
      <c r="G178" s="1172">
        <v>40000000</v>
      </c>
    </row>
    <row r="179" spans="4:7">
      <c r="D179" s="1378" t="s">
        <v>2226</v>
      </c>
      <c r="E179" s="1172">
        <v>535158109</v>
      </c>
      <c r="F179" s="1172">
        <v>877084137.32999992</v>
      </c>
      <c r="G179" s="1172">
        <v>336259808.75999999</v>
      </c>
    </row>
    <row r="180" spans="4:7">
      <c r="D180" s="1962" t="s">
        <v>2227</v>
      </c>
      <c r="E180" s="1963">
        <v>0</v>
      </c>
      <c r="F180" s="1963">
        <v>4806409.05</v>
      </c>
      <c r="G180" s="1963">
        <v>13752251.280000001</v>
      </c>
    </row>
    <row r="181" spans="4:7">
      <c r="D181" s="1964" t="s">
        <v>2228</v>
      </c>
      <c r="E181" s="1961">
        <v>535158109</v>
      </c>
      <c r="F181" s="1961">
        <v>871877728.27999997</v>
      </c>
      <c r="G181" s="1961">
        <v>322507557.48000002</v>
      </c>
    </row>
    <row r="182" spans="4:7">
      <c r="D182" s="1378" t="s">
        <v>2229</v>
      </c>
      <c r="E182" s="1172">
        <v>0</v>
      </c>
      <c r="F182" s="1172">
        <v>400000</v>
      </c>
      <c r="G182" s="1172">
        <v>0</v>
      </c>
    </row>
    <row r="183" spans="4:7">
      <c r="D183" s="1962" t="s">
        <v>2230</v>
      </c>
      <c r="E183" s="1963">
        <v>358342268</v>
      </c>
      <c r="F183" s="1963">
        <v>614441318</v>
      </c>
      <c r="G183" s="1963">
        <v>1469473930.2099998</v>
      </c>
    </row>
    <row r="184" spans="4:7">
      <c r="D184" s="1378" t="s">
        <v>2231</v>
      </c>
      <c r="E184" s="1172">
        <v>358342268</v>
      </c>
      <c r="F184" s="1172">
        <v>614441318</v>
      </c>
      <c r="G184" s="1172">
        <v>1469473930.2099998</v>
      </c>
    </row>
    <row r="185" spans="4:7">
      <c r="D185" s="1378" t="s">
        <v>2232</v>
      </c>
      <c r="E185" s="1172">
        <v>358244940</v>
      </c>
      <c r="F185" s="1172">
        <v>206583404</v>
      </c>
      <c r="G185" s="1172">
        <v>187568749.56</v>
      </c>
    </row>
    <row r="186" spans="4:7">
      <c r="D186" s="1962" t="s">
        <v>2233</v>
      </c>
      <c r="E186" s="1963">
        <v>0</v>
      </c>
      <c r="F186" s="1963">
        <v>0</v>
      </c>
      <c r="G186" s="1963">
        <v>1010018519.6699998</v>
      </c>
    </row>
    <row r="187" spans="4:7">
      <c r="D187" s="1964" t="s">
        <v>2234</v>
      </c>
      <c r="E187" s="1961">
        <v>97328</v>
      </c>
      <c r="F187" s="1961">
        <v>229938</v>
      </c>
      <c r="G187" s="1961">
        <v>134676.9</v>
      </c>
    </row>
    <row r="188" spans="4:7">
      <c r="D188" s="1378" t="s">
        <v>2235</v>
      </c>
      <c r="E188" s="1172">
        <v>0</v>
      </c>
      <c r="F188" s="1172">
        <v>407627976</v>
      </c>
      <c r="G188" s="1172">
        <v>271751984.07999998</v>
      </c>
    </row>
    <row r="189" spans="4:7">
      <c r="D189" s="1962" t="s">
        <v>2236</v>
      </c>
      <c r="E189" s="1963">
        <v>11280899184</v>
      </c>
      <c r="F189" s="1963">
        <v>12427463823</v>
      </c>
      <c r="G189" s="1963">
        <v>12062076008.300003</v>
      </c>
    </row>
    <row r="190" spans="4:7">
      <c r="D190" s="1378" t="s">
        <v>2237</v>
      </c>
      <c r="E190" s="1172">
        <v>11280899184</v>
      </c>
      <c r="F190" s="1172">
        <v>12427463823</v>
      </c>
      <c r="G190" s="1172">
        <v>12062076008.300003</v>
      </c>
    </row>
    <row r="191" spans="4:7">
      <c r="D191" s="1378" t="s">
        <v>615</v>
      </c>
      <c r="E191" s="1172">
        <v>0</v>
      </c>
      <c r="F191" s="1172">
        <v>0</v>
      </c>
      <c r="G191" s="1172">
        <v>32362.55</v>
      </c>
    </row>
    <row r="192" spans="4:7">
      <c r="D192" s="1378" t="s">
        <v>616</v>
      </c>
      <c r="E192" s="1172">
        <v>85182483</v>
      </c>
      <c r="F192" s="1172">
        <v>637903151</v>
      </c>
      <c r="G192" s="1172">
        <v>68673598.030000001</v>
      </c>
    </row>
    <row r="193" spans="4:7">
      <c r="D193" s="1378" t="s">
        <v>617</v>
      </c>
      <c r="E193" s="1172">
        <v>0</v>
      </c>
      <c r="F193" s="1172">
        <v>0</v>
      </c>
      <c r="G193" s="1172">
        <v>0</v>
      </c>
    </row>
    <row r="194" spans="4:7">
      <c r="D194" s="1378" t="s">
        <v>618</v>
      </c>
      <c r="E194" s="1172">
        <v>11195716701</v>
      </c>
      <c r="F194" s="1172">
        <v>10733167791</v>
      </c>
      <c r="G194" s="1172">
        <v>10601100021.490002</v>
      </c>
    </row>
    <row r="195" spans="4:7">
      <c r="D195" s="1378" t="s">
        <v>619</v>
      </c>
      <c r="E195" s="1172">
        <v>0</v>
      </c>
      <c r="F195" s="1172">
        <v>0</v>
      </c>
      <c r="G195" s="1172">
        <v>808180311.70000005</v>
      </c>
    </row>
    <row r="196" spans="4:7">
      <c r="D196" s="1378" t="s">
        <v>620</v>
      </c>
      <c r="E196" s="1172">
        <v>0</v>
      </c>
      <c r="F196" s="1172">
        <v>0</v>
      </c>
      <c r="G196" s="1172">
        <v>16281199.440000001</v>
      </c>
    </row>
    <row r="197" spans="4:7">
      <c r="D197" s="1378" t="s">
        <v>621</v>
      </c>
      <c r="E197" s="1172">
        <v>0</v>
      </c>
      <c r="F197" s="1172">
        <v>655494320</v>
      </c>
      <c r="G197" s="1172">
        <v>0</v>
      </c>
    </row>
    <row r="198" spans="4:7">
      <c r="D198" s="1378" t="s">
        <v>622</v>
      </c>
      <c r="E198" s="1172">
        <v>0</v>
      </c>
      <c r="F198" s="1172">
        <v>400898561</v>
      </c>
      <c r="G198" s="1172">
        <v>567808515.08999979</v>
      </c>
    </row>
    <row r="199" spans="4:7">
      <c r="D199" s="1378" t="s">
        <v>2238</v>
      </c>
      <c r="E199" s="1172">
        <v>0</v>
      </c>
      <c r="F199" s="1172">
        <v>0</v>
      </c>
      <c r="G199" s="1172">
        <v>0</v>
      </c>
    </row>
    <row r="200" spans="4:7">
      <c r="D200" s="542" t="s">
        <v>2239</v>
      </c>
      <c r="E200" s="1961">
        <v>936359438</v>
      </c>
      <c r="F200" s="1961">
        <v>1439779065.5300002</v>
      </c>
      <c r="G200" s="1961">
        <v>1626881638.9200001</v>
      </c>
    </row>
    <row r="201" spans="4:7">
      <c r="D201" s="1962" t="s">
        <v>2240</v>
      </c>
      <c r="E201" s="1963">
        <v>0</v>
      </c>
      <c r="F201" s="1963">
        <v>61654027</v>
      </c>
      <c r="G201" s="1963">
        <v>95066527.289999992</v>
      </c>
    </row>
    <row r="202" spans="4:7">
      <c r="D202" s="1964" t="s">
        <v>2241</v>
      </c>
      <c r="E202" s="1961">
        <v>0</v>
      </c>
      <c r="F202" s="1961">
        <v>61654027</v>
      </c>
      <c r="G202" s="1961">
        <v>95066527.289999992</v>
      </c>
    </row>
    <row r="203" spans="4:7">
      <c r="D203" s="1378" t="s">
        <v>2242</v>
      </c>
      <c r="E203" s="1172">
        <v>0</v>
      </c>
      <c r="F203" s="1172">
        <v>0</v>
      </c>
      <c r="G203" s="1172">
        <v>95066527.289999992</v>
      </c>
    </row>
    <row r="204" spans="4:7">
      <c r="D204" s="1378" t="s">
        <v>2243</v>
      </c>
      <c r="E204" s="1172">
        <v>0</v>
      </c>
      <c r="F204" s="1172">
        <v>61654027</v>
      </c>
      <c r="G204" s="1172">
        <v>0</v>
      </c>
    </row>
    <row r="205" spans="4:7">
      <c r="D205" s="1962" t="s">
        <v>2244</v>
      </c>
      <c r="E205" s="1963">
        <v>936359438</v>
      </c>
      <c r="F205" s="1963">
        <v>1378125038.5300002</v>
      </c>
      <c r="G205" s="1963">
        <v>900402559.97000015</v>
      </c>
    </row>
    <row r="206" spans="4:7">
      <c r="D206" s="1964" t="s">
        <v>2245</v>
      </c>
      <c r="E206" s="1961">
        <v>936359438</v>
      </c>
      <c r="F206" s="1961">
        <v>1378125038.5300002</v>
      </c>
      <c r="G206" s="1961">
        <v>900402559.97000015</v>
      </c>
    </row>
    <row r="207" spans="4:7">
      <c r="D207" s="1378" t="s">
        <v>2246</v>
      </c>
      <c r="E207" s="1172">
        <v>0</v>
      </c>
      <c r="F207" s="1172">
        <v>246711776.69999999</v>
      </c>
      <c r="G207" s="1172">
        <v>34909160</v>
      </c>
    </row>
    <row r="208" spans="4:7">
      <c r="D208" s="1378" t="s">
        <v>2247</v>
      </c>
      <c r="E208" s="1172">
        <v>936359438</v>
      </c>
      <c r="F208" s="1172">
        <v>1131413261.8300002</v>
      </c>
      <c r="G208" s="1172">
        <v>865493399.97000015</v>
      </c>
    </row>
    <row r="209" spans="4:7">
      <c r="D209" s="1962" t="s">
        <v>2248</v>
      </c>
      <c r="E209" s="1963">
        <v>0</v>
      </c>
      <c r="F209" s="1963">
        <v>0</v>
      </c>
      <c r="G209" s="1963">
        <v>631412551.66000009</v>
      </c>
    </row>
    <row r="210" spans="4:7">
      <c r="D210" s="1964" t="s">
        <v>2249</v>
      </c>
      <c r="E210" s="1961">
        <v>0</v>
      </c>
      <c r="F210" s="1961">
        <v>0</v>
      </c>
      <c r="G210" s="1961">
        <v>631412551.66000009</v>
      </c>
    </row>
    <row r="211" spans="4:7">
      <c r="D211" s="1378" t="s">
        <v>2250</v>
      </c>
      <c r="E211" s="1172">
        <v>0</v>
      </c>
      <c r="F211" s="1172">
        <v>0</v>
      </c>
      <c r="G211" s="1172">
        <v>631412551.66000009</v>
      </c>
    </row>
    <row r="212" spans="4:7">
      <c r="D212" s="1959" t="s">
        <v>2251</v>
      </c>
      <c r="E212" s="1960">
        <v>350990390000</v>
      </c>
      <c r="F212" s="1960">
        <v>390731532579.80005</v>
      </c>
      <c r="G212" s="1960">
        <v>367874799396.47998</v>
      </c>
    </row>
    <row r="213" spans="4:7">
      <c r="D213" s="542" t="s">
        <v>2252</v>
      </c>
      <c r="E213" s="1961">
        <v>350990390000</v>
      </c>
      <c r="F213" s="1961">
        <v>390731532579.80005</v>
      </c>
      <c r="G213" s="1961">
        <v>367874799396.47998</v>
      </c>
    </row>
    <row r="214" spans="4:7">
      <c r="D214" s="1962" t="s">
        <v>2253</v>
      </c>
      <c r="E214" s="1963">
        <v>0</v>
      </c>
      <c r="F214" s="1963">
        <v>17463085046.52</v>
      </c>
      <c r="G214" s="1963">
        <v>6959877160.9100008</v>
      </c>
    </row>
    <row r="215" spans="4:7">
      <c r="D215" s="1378" t="s">
        <v>2254</v>
      </c>
      <c r="E215" s="1172">
        <v>0</v>
      </c>
      <c r="F215" s="1172">
        <v>17463085046.52</v>
      </c>
      <c r="G215" s="1172">
        <v>0</v>
      </c>
    </row>
    <row r="216" spans="4:7">
      <c r="D216" s="1378" t="s">
        <v>2255</v>
      </c>
      <c r="E216" s="1172">
        <v>0</v>
      </c>
      <c r="F216" s="1172">
        <v>2197786838.48</v>
      </c>
      <c r="G216" s="1172">
        <v>0</v>
      </c>
    </row>
    <row r="217" spans="4:7">
      <c r="D217" s="1378" t="s">
        <v>2256</v>
      </c>
      <c r="E217" s="1172">
        <v>0</v>
      </c>
      <c r="F217" s="1172">
        <v>15265298208.040001</v>
      </c>
      <c r="G217" s="1172">
        <v>0</v>
      </c>
    </row>
    <row r="218" spans="4:7">
      <c r="D218" s="1378" t="s">
        <v>2257</v>
      </c>
      <c r="E218" s="1172">
        <v>0</v>
      </c>
      <c r="F218" s="1172">
        <v>0</v>
      </c>
      <c r="G218" s="1172">
        <v>6959877160.9100008</v>
      </c>
    </row>
    <row r="219" spans="4:7">
      <c r="D219" s="1378" t="s">
        <v>2258</v>
      </c>
      <c r="E219" s="1172">
        <v>0</v>
      </c>
      <c r="F219" s="1172">
        <v>0</v>
      </c>
      <c r="G219" s="1172">
        <v>6959877160.9100008</v>
      </c>
    </row>
    <row r="220" spans="4:7">
      <c r="D220" s="1962" t="s">
        <v>2259</v>
      </c>
      <c r="E220" s="1963">
        <v>350990390000</v>
      </c>
      <c r="F220" s="1963">
        <v>373268447533.28003</v>
      </c>
      <c r="G220" s="1963">
        <v>360178462235.57001</v>
      </c>
    </row>
    <row r="221" spans="4:7">
      <c r="D221" s="1378" t="s">
        <v>2260</v>
      </c>
      <c r="E221" s="1172">
        <v>0</v>
      </c>
      <c r="F221" s="1172">
        <v>0</v>
      </c>
      <c r="G221" s="1172">
        <v>166934.78</v>
      </c>
    </row>
    <row r="222" spans="4:7">
      <c r="D222" s="1379" t="s">
        <v>2261</v>
      </c>
      <c r="E222" s="1172">
        <v>0</v>
      </c>
      <c r="F222" s="1172">
        <v>0</v>
      </c>
      <c r="G222" s="1172">
        <v>166934.78</v>
      </c>
    </row>
    <row r="223" spans="4:7">
      <c r="D223" s="1378" t="s">
        <v>2262</v>
      </c>
      <c r="E223" s="1172">
        <v>350990390000</v>
      </c>
      <c r="F223" s="1172">
        <v>373268447533.28003</v>
      </c>
      <c r="G223" s="1172">
        <v>360178295300.79004</v>
      </c>
    </row>
    <row r="224" spans="4:7">
      <c r="D224" s="1379" t="s">
        <v>2263</v>
      </c>
      <c r="E224" s="1172">
        <v>118556260000</v>
      </c>
      <c r="F224" s="1172">
        <v>20000000000</v>
      </c>
      <c r="G224" s="1172">
        <v>20000000000</v>
      </c>
    </row>
    <row r="225" spans="4:7">
      <c r="D225" s="1379" t="s">
        <v>2264</v>
      </c>
      <c r="E225" s="1172">
        <v>126220000000</v>
      </c>
      <c r="F225" s="1172">
        <v>268515118518.01001</v>
      </c>
      <c r="G225" s="1172">
        <v>265842932478.00998</v>
      </c>
    </row>
    <row r="226" spans="4:7">
      <c r="D226" s="1379" t="s">
        <v>2265</v>
      </c>
      <c r="E226" s="1172">
        <v>0</v>
      </c>
      <c r="F226" s="1172">
        <v>5649274953.4799995</v>
      </c>
      <c r="G226" s="1172">
        <v>0</v>
      </c>
    </row>
    <row r="227" spans="4:7">
      <c r="D227" s="1379" t="s">
        <v>2266</v>
      </c>
      <c r="E227" s="1172">
        <v>106214130000</v>
      </c>
      <c r="F227" s="1172">
        <v>79104054061.790009</v>
      </c>
      <c r="G227" s="1172">
        <v>74335362822.780014</v>
      </c>
    </row>
    <row r="228" spans="4:7">
      <c r="D228" s="1962" t="s">
        <v>2267</v>
      </c>
      <c r="E228" s="1963">
        <v>0</v>
      </c>
      <c r="F228" s="1963">
        <v>0</v>
      </c>
      <c r="G228" s="1963">
        <v>0</v>
      </c>
    </row>
    <row r="229" spans="4:7">
      <c r="D229" s="1378" t="s">
        <v>2268</v>
      </c>
      <c r="E229" s="1172">
        <v>0</v>
      </c>
      <c r="F229" s="1172">
        <v>0</v>
      </c>
      <c r="G229" s="1172">
        <v>0</v>
      </c>
    </row>
    <row r="230" spans="4:7">
      <c r="D230" s="1379" t="s">
        <v>2269</v>
      </c>
      <c r="E230" s="1172">
        <v>0</v>
      </c>
      <c r="F230" s="1172">
        <v>0</v>
      </c>
      <c r="G230" s="1172">
        <v>0</v>
      </c>
    </row>
    <row r="231" spans="4:7">
      <c r="D231" s="1378" t="s">
        <v>2270</v>
      </c>
      <c r="E231" s="1172">
        <v>0</v>
      </c>
      <c r="F231" s="1172">
        <v>0</v>
      </c>
      <c r="G231" s="1172">
        <v>736460000</v>
      </c>
    </row>
    <row r="232" spans="4:7">
      <c r="D232" s="1379" t="s">
        <v>2271</v>
      </c>
      <c r="E232" s="1172">
        <v>0</v>
      </c>
      <c r="F232" s="1172">
        <v>0</v>
      </c>
      <c r="G232" s="1172">
        <v>736460000</v>
      </c>
    </row>
    <row r="233" spans="4:7">
      <c r="D233" s="1965" t="s">
        <v>2272</v>
      </c>
      <c r="E233" s="1172">
        <v>0</v>
      </c>
      <c r="F233" s="1172">
        <v>0</v>
      </c>
      <c r="G233" s="1172">
        <v>736460000</v>
      </c>
    </row>
    <row r="234" spans="4:7" ht="15.75" thickBot="1">
      <c r="D234" s="1966" t="s">
        <v>641</v>
      </c>
      <c r="E234" s="1967">
        <v>1592355121494</v>
      </c>
      <c r="F234" s="1967">
        <v>1671795211077.7505</v>
      </c>
      <c r="G234" s="1967">
        <v>1616061112622.1797</v>
      </c>
    </row>
  </sheetData>
  <mergeCells count="9">
    <mergeCell ref="D9:D10"/>
    <mergeCell ref="E9:E11"/>
    <mergeCell ref="F9:F11"/>
    <mergeCell ref="G9:G11"/>
    <mergeCell ref="D2:G2"/>
    <mergeCell ref="D3:G3"/>
    <mergeCell ref="D4:G4"/>
    <mergeCell ref="D6:G6"/>
    <mergeCell ref="D7:G7"/>
  </mergeCells>
  <pageMargins left="0.7" right="0.7" top="0.75" bottom="0.75" header="0.3" footer="0.3"/>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6C715-73D2-402B-9616-17C75CCC8CA9}">
  <dimension ref="D2:H87"/>
  <sheetViews>
    <sheetView showGridLines="0" topLeftCell="C1" zoomScale="90" zoomScaleNormal="90" workbookViewId="0">
      <selection activeCell="I18" sqref="I18"/>
    </sheetView>
  </sheetViews>
  <sheetFormatPr baseColWidth="10" defaultColWidth="11.42578125" defaultRowHeight="15"/>
  <cols>
    <col min="1" max="3" width="11.42578125" style="1954"/>
    <col min="4" max="4" width="100.7109375" style="1954" bestFit="1" customWidth="1"/>
    <col min="5" max="6" width="26.42578125" style="1954" customWidth="1"/>
    <col min="7" max="7" width="16.85546875" style="1954" customWidth="1"/>
    <col min="8" max="8" width="17.140625" style="1954" customWidth="1"/>
    <col min="9" max="9" width="57.28515625" style="1954" customWidth="1"/>
    <col min="10" max="10" width="102.140625" style="1954" bestFit="1" customWidth="1"/>
    <col min="11" max="16384" width="11.42578125" style="1954"/>
  </cols>
  <sheetData>
    <row r="2" spans="4:8">
      <c r="D2" s="2806" t="s">
        <v>1409</v>
      </c>
      <c r="E2" s="2806"/>
      <c r="F2" s="2806"/>
      <c r="G2" s="2806"/>
      <c r="H2" s="2806"/>
    </row>
    <row r="3" spans="4:8">
      <c r="D3" s="2806" t="s">
        <v>1377</v>
      </c>
      <c r="E3" s="2806"/>
      <c r="F3" s="2806"/>
      <c r="G3" s="2806"/>
      <c r="H3" s="2806"/>
    </row>
    <row r="4" spans="4:8">
      <c r="D4" s="2807" t="s">
        <v>1378</v>
      </c>
      <c r="E4" s="2807"/>
      <c r="F4" s="2807"/>
      <c r="G4" s="2807"/>
      <c r="H4" s="2807"/>
    </row>
    <row r="5" spans="4:8">
      <c r="D5" s="1956"/>
      <c r="E5" s="1956"/>
      <c r="F5" s="1956"/>
      <c r="G5" s="1956"/>
      <c r="H5" s="1956"/>
    </row>
    <row r="6" spans="4:8" ht="15.75">
      <c r="D6" s="2808" t="s">
        <v>2273</v>
      </c>
      <c r="E6" s="2808"/>
      <c r="F6" s="2808"/>
      <c r="G6" s="2808"/>
      <c r="H6" s="2808"/>
    </row>
    <row r="7" spans="4:8" ht="15.75">
      <c r="D7" s="2809" t="s">
        <v>1172</v>
      </c>
      <c r="E7" s="2809"/>
      <c r="F7" s="2809"/>
      <c r="G7" s="2809"/>
      <c r="H7" s="2809"/>
    </row>
    <row r="8" spans="4:8" ht="15.75" thickBot="1"/>
    <row r="9" spans="4:8">
      <c r="D9" s="2799" t="s">
        <v>0</v>
      </c>
      <c r="E9" s="2812" t="s">
        <v>2274</v>
      </c>
      <c r="F9" s="2812" t="s">
        <v>49</v>
      </c>
      <c r="G9" s="2812" t="s">
        <v>2060</v>
      </c>
    </row>
    <row r="10" spans="4:8">
      <c r="D10" s="2804"/>
      <c r="E10" s="2812"/>
      <c r="F10" s="2812"/>
      <c r="G10" s="2812"/>
    </row>
    <row r="11" spans="4:8" ht="15.75" thickBot="1">
      <c r="D11" s="2805"/>
      <c r="E11" s="2812"/>
      <c r="F11" s="2812"/>
      <c r="G11" s="2812"/>
    </row>
    <row r="12" spans="4:8" ht="15.75" thickBot="1">
      <c r="D12" s="1993" t="s">
        <v>2275</v>
      </c>
      <c r="E12" s="2810"/>
      <c r="F12" s="2811"/>
      <c r="G12" s="2811"/>
    </row>
    <row r="13" spans="4:8">
      <c r="D13" s="179" t="s">
        <v>2276</v>
      </c>
      <c r="E13" s="1172">
        <v>898746149861</v>
      </c>
      <c r="F13" s="1172">
        <v>905116351379.57996</v>
      </c>
      <c r="G13" s="1172">
        <v>913792880810.98853</v>
      </c>
    </row>
    <row r="14" spans="4:8">
      <c r="D14" s="179" t="s">
        <v>2277</v>
      </c>
      <c r="E14" s="1172">
        <v>350990390000</v>
      </c>
      <c r="F14" s="1172">
        <v>374287834371.76007</v>
      </c>
      <c r="G14" s="1172">
        <v>360914755300.78998</v>
      </c>
    </row>
    <row r="15" spans="4:8">
      <c r="D15" s="179" t="s">
        <v>2278</v>
      </c>
      <c r="E15" s="1172">
        <v>280623439775</v>
      </c>
      <c r="F15" s="1172">
        <v>280623439775</v>
      </c>
      <c r="G15" s="1172">
        <v>264089653964.91998</v>
      </c>
    </row>
    <row r="16" spans="4:8">
      <c r="D16" s="179" t="s">
        <v>2279</v>
      </c>
      <c r="E16" s="1172">
        <v>61995141858</v>
      </c>
      <c r="F16" s="1172">
        <v>76648899543.959991</v>
      </c>
      <c r="G16" s="1172">
        <v>44029883203.139992</v>
      </c>
    </row>
    <row r="17" spans="4:7">
      <c r="D17" s="179" t="s">
        <v>2280</v>
      </c>
      <c r="E17" s="1172">
        <v>0</v>
      </c>
      <c r="F17" s="1172">
        <v>3390198380.4099998</v>
      </c>
      <c r="G17" s="1172">
        <v>4260163094.3400002</v>
      </c>
    </row>
    <row r="18" spans="4:7">
      <c r="D18" s="179" t="s">
        <v>2281</v>
      </c>
      <c r="E18" s="1172">
        <v>0</v>
      </c>
      <c r="F18" s="1172">
        <v>3582273512</v>
      </c>
      <c r="G18" s="1172">
        <v>3841947063.6199999</v>
      </c>
    </row>
    <row r="19" spans="4:7">
      <c r="D19" s="179" t="s">
        <v>2282</v>
      </c>
      <c r="E19" s="1172">
        <v>0</v>
      </c>
      <c r="F19" s="1172">
        <v>2744972424.7400002</v>
      </c>
      <c r="G19" s="1172">
        <v>3177048962.0600004</v>
      </c>
    </row>
    <row r="20" spans="4:7">
      <c r="D20" s="179" t="s">
        <v>2283</v>
      </c>
      <c r="E20" s="1172">
        <v>0</v>
      </c>
      <c r="F20" s="1172">
        <v>2216650712</v>
      </c>
      <c r="G20" s="1172">
        <v>2214393077.2399998</v>
      </c>
    </row>
    <row r="21" spans="4:7">
      <c r="D21" s="179" t="s">
        <v>2284</v>
      </c>
      <c r="E21" s="1172">
        <v>0</v>
      </c>
      <c r="F21" s="1172">
        <v>2551066051</v>
      </c>
      <c r="G21" s="1172">
        <v>2096200862.0199997</v>
      </c>
    </row>
    <row r="22" spans="4:7">
      <c r="D22" s="179" t="s">
        <v>2285</v>
      </c>
      <c r="E22" s="1172">
        <v>0</v>
      </c>
      <c r="F22" s="1172">
        <v>1804260290</v>
      </c>
      <c r="G22" s="1172">
        <v>2060757298.8400002</v>
      </c>
    </row>
    <row r="23" spans="4:7">
      <c r="D23" s="179" t="s">
        <v>2286</v>
      </c>
      <c r="E23" s="1172">
        <v>0</v>
      </c>
      <c r="F23" s="1172">
        <v>1483150848.8</v>
      </c>
      <c r="G23" s="1172">
        <v>1888537100.78</v>
      </c>
    </row>
    <row r="24" spans="4:7">
      <c r="D24" s="179" t="s">
        <v>2287</v>
      </c>
      <c r="E24" s="1172">
        <v>0</v>
      </c>
      <c r="F24" s="1172">
        <v>1895510703</v>
      </c>
      <c r="G24" s="1172">
        <v>1879579952.5600002</v>
      </c>
    </row>
    <row r="25" spans="4:7">
      <c r="D25" s="179" t="s">
        <v>2288</v>
      </c>
      <c r="E25" s="1172">
        <v>0</v>
      </c>
      <c r="F25" s="1172">
        <v>2308199418</v>
      </c>
      <c r="G25" s="1172">
        <v>1827163947.8600001</v>
      </c>
    </row>
    <row r="26" spans="4:7">
      <c r="D26" s="179" t="s">
        <v>2289</v>
      </c>
      <c r="E26" s="1172">
        <v>0</v>
      </c>
      <c r="F26" s="1172">
        <v>1658700045</v>
      </c>
      <c r="G26" s="1172">
        <v>1620556786.22</v>
      </c>
    </row>
    <row r="27" spans="4:7">
      <c r="D27" s="179" t="s">
        <v>2290</v>
      </c>
      <c r="E27" s="1172">
        <v>0</v>
      </c>
      <c r="F27" s="1172">
        <v>2079657299</v>
      </c>
      <c r="G27" s="1172">
        <v>1230552211.1800001</v>
      </c>
    </row>
    <row r="28" spans="4:7">
      <c r="D28" s="179" t="s">
        <v>2291</v>
      </c>
      <c r="E28" s="1172">
        <v>0</v>
      </c>
      <c r="F28" s="1172">
        <v>857510594</v>
      </c>
      <c r="G28" s="1172">
        <v>1098725099.8899999</v>
      </c>
    </row>
    <row r="29" spans="4:7">
      <c r="D29" s="179" t="s">
        <v>2292</v>
      </c>
      <c r="E29" s="1172">
        <v>0</v>
      </c>
      <c r="F29" s="1172">
        <v>1871586508</v>
      </c>
      <c r="G29" s="1172">
        <v>1091199094.25</v>
      </c>
    </row>
    <row r="30" spans="4:7">
      <c r="D30" s="179" t="s">
        <v>2293</v>
      </c>
      <c r="E30" s="1172">
        <v>0</v>
      </c>
      <c r="F30" s="1172">
        <v>706417016.34000003</v>
      </c>
      <c r="G30" s="1172">
        <v>772382909.73999989</v>
      </c>
    </row>
    <row r="31" spans="4:7">
      <c r="D31" s="179" t="s">
        <v>2294</v>
      </c>
      <c r="E31" s="1172">
        <v>0</v>
      </c>
      <c r="F31" s="1172">
        <v>474213840</v>
      </c>
      <c r="G31" s="1172">
        <v>458523442.11000001</v>
      </c>
    </row>
    <row r="32" spans="4:7">
      <c r="D32" s="179" t="s">
        <v>2295</v>
      </c>
      <c r="E32" s="1172">
        <v>0</v>
      </c>
      <c r="F32" s="1172">
        <v>54888693.709999993</v>
      </c>
      <c r="G32" s="1172">
        <v>418624986.08000004</v>
      </c>
    </row>
    <row r="33" spans="4:7">
      <c r="D33" s="179" t="s">
        <v>2296</v>
      </c>
      <c r="E33" s="1172">
        <v>0</v>
      </c>
      <c r="F33" s="1172">
        <v>346544043.53999996</v>
      </c>
      <c r="G33" s="1172">
        <v>349361389.90000004</v>
      </c>
    </row>
    <row r="34" spans="4:7">
      <c r="D34" s="179" t="s">
        <v>2297</v>
      </c>
      <c r="E34" s="1172">
        <v>0</v>
      </c>
      <c r="F34" s="1172">
        <v>708836820</v>
      </c>
      <c r="G34" s="1172">
        <v>339384317.04000002</v>
      </c>
    </row>
    <row r="35" spans="4:7">
      <c r="D35" s="179" t="s">
        <v>2298</v>
      </c>
      <c r="E35" s="1172">
        <v>0</v>
      </c>
      <c r="F35" s="1172">
        <v>282825204</v>
      </c>
      <c r="G35" s="1172">
        <v>298760049.97999996</v>
      </c>
    </row>
    <row r="36" spans="4:7">
      <c r="D36" s="179" t="s">
        <v>2299</v>
      </c>
      <c r="E36" s="1172">
        <v>0</v>
      </c>
      <c r="F36" s="1172">
        <v>824695994</v>
      </c>
      <c r="G36" s="1172">
        <v>296772773.61999995</v>
      </c>
    </row>
    <row r="37" spans="4:7">
      <c r="D37" s="179" t="s">
        <v>2300</v>
      </c>
      <c r="E37" s="1172">
        <v>0</v>
      </c>
      <c r="F37" s="1172">
        <v>272296836.77999997</v>
      </c>
      <c r="G37" s="1172">
        <v>294513954.97000009</v>
      </c>
    </row>
    <row r="38" spans="4:7">
      <c r="D38" s="179" t="s">
        <v>2301</v>
      </c>
      <c r="E38" s="1172">
        <v>0</v>
      </c>
      <c r="F38" s="1172">
        <v>338681390</v>
      </c>
      <c r="G38" s="1172">
        <v>226744230.10999998</v>
      </c>
    </row>
    <row r="39" spans="4:7">
      <c r="D39" s="179" t="s">
        <v>2302</v>
      </c>
      <c r="E39" s="1172">
        <v>0</v>
      </c>
      <c r="F39" s="1172">
        <v>155710409</v>
      </c>
      <c r="G39" s="1172">
        <v>170253075.85000002</v>
      </c>
    </row>
    <row r="40" spans="4:7">
      <c r="D40" s="179" t="s">
        <v>2303</v>
      </c>
      <c r="E40" s="1172">
        <v>0</v>
      </c>
      <c r="F40" s="1172">
        <v>163064688.62</v>
      </c>
      <c r="G40" s="1172">
        <v>165055147.62</v>
      </c>
    </row>
    <row r="41" spans="4:7">
      <c r="D41" s="179" t="s">
        <v>2304</v>
      </c>
      <c r="E41" s="1172">
        <v>0</v>
      </c>
      <c r="F41" s="1172">
        <v>170175447</v>
      </c>
      <c r="G41" s="1172">
        <v>130995509.78999999</v>
      </c>
    </row>
    <row r="42" spans="4:7">
      <c r="D42" s="179" t="s">
        <v>2305</v>
      </c>
      <c r="E42" s="1172">
        <v>0</v>
      </c>
      <c r="F42" s="1172">
        <v>148517829</v>
      </c>
      <c r="G42" s="1172">
        <v>128648173.67999999</v>
      </c>
    </row>
    <row r="43" spans="4:7">
      <c r="D43" s="179" t="s">
        <v>2306</v>
      </c>
      <c r="E43" s="1172">
        <v>0</v>
      </c>
      <c r="F43" s="1172">
        <v>163290984</v>
      </c>
      <c r="G43" s="1172">
        <v>126119001.27000001</v>
      </c>
    </row>
    <row r="44" spans="4:7">
      <c r="D44" s="179" t="s">
        <v>2307</v>
      </c>
      <c r="E44" s="1172">
        <v>0</v>
      </c>
      <c r="F44" s="1172">
        <v>150000000</v>
      </c>
      <c r="G44" s="1172">
        <v>123008721.34</v>
      </c>
    </row>
    <row r="45" spans="4:7">
      <c r="D45" s="179" t="s">
        <v>2308</v>
      </c>
      <c r="E45" s="1172">
        <v>0</v>
      </c>
      <c r="F45" s="1172">
        <v>93341845.609999999</v>
      </c>
      <c r="G45" s="1172">
        <v>85559310.109999999</v>
      </c>
    </row>
    <row r="46" spans="4:7">
      <c r="D46" s="179" t="s">
        <v>2309</v>
      </c>
      <c r="E46" s="1172">
        <v>0</v>
      </c>
      <c r="F46" s="1172">
        <v>103431796</v>
      </c>
      <c r="G46" s="1172">
        <v>81037225</v>
      </c>
    </row>
    <row r="47" spans="4:7">
      <c r="D47" s="179" t="s">
        <v>2310</v>
      </c>
      <c r="E47" s="1172">
        <v>0</v>
      </c>
      <c r="F47" s="1172">
        <v>51801991.780000001</v>
      </c>
      <c r="G47" s="1172">
        <v>68496863.579999998</v>
      </c>
    </row>
    <row r="48" spans="4:7">
      <c r="D48" s="179" t="s">
        <v>2311</v>
      </c>
      <c r="E48" s="1172">
        <v>0</v>
      </c>
      <c r="F48" s="1172">
        <v>58337779</v>
      </c>
      <c r="G48" s="1172">
        <v>65707678.349999987</v>
      </c>
    </row>
    <row r="49" spans="4:7">
      <c r="D49" s="179" t="s">
        <v>2312</v>
      </c>
      <c r="E49" s="1172">
        <v>0</v>
      </c>
      <c r="F49" s="1172">
        <v>31600692.5</v>
      </c>
      <c r="G49" s="1172">
        <v>48184128.29999999</v>
      </c>
    </row>
    <row r="50" spans="4:7">
      <c r="D50" s="179" t="s">
        <v>2313</v>
      </c>
      <c r="E50" s="1172">
        <v>0</v>
      </c>
      <c r="F50" s="1172">
        <v>32367310.48</v>
      </c>
      <c r="G50" s="1172">
        <v>34170974.590000004</v>
      </c>
    </row>
    <row r="51" spans="4:7">
      <c r="D51" s="179" t="s">
        <v>2314</v>
      </c>
      <c r="E51" s="1172">
        <v>0</v>
      </c>
      <c r="F51" s="1172">
        <v>40000000</v>
      </c>
      <c r="G51" s="1172">
        <v>33276252.909999996</v>
      </c>
    </row>
    <row r="52" spans="4:7">
      <c r="D52" s="179" t="s">
        <v>2315</v>
      </c>
      <c r="E52" s="1172">
        <v>0</v>
      </c>
      <c r="F52" s="1172">
        <v>32281948.600000001</v>
      </c>
      <c r="G52" s="1172">
        <v>31500000</v>
      </c>
    </row>
    <row r="53" spans="4:7">
      <c r="D53" s="179" t="s">
        <v>2316</v>
      </c>
      <c r="E53" s="1172">
        <v>0</v>
      </c>
      <c r="F53" s="1172">
        <v>25334674</v>
      </c>
      <c r="G53" s="1172">
        <v>23134823.720000003</v>
      </c>
    </row>
    <row r="54" spans="4:7">
      <c r="D54" s="179" t="s">
        <v>2317</v>
      </c>
      <c r="E54" s="1172">
        <v>0</v>
      </c>
      <c r="F54" s="1172">
        <v>15000000</v>
      </c>
      <c r="G54" s="1172">
        <v>20923464.719999999</v>
      </c>
    </row>
    <row r="55" spans="4:7">
      <c r="D55" s="179" t="s">
        <v>2318</v>
      </c>
      <c r="E55" s="1172">
        <v>0</v>
      </c>
      <c r="F55" s="1172">
        <v>185596113</v>
      </c>
      <c r="G55" s="1172">
        <v>20311888.59</v>
      </c>
    </row>
    <row r="56" spans="4:7">
      <c r="D56" s="179" t="s">
        <v>2319</v>
      </c>
      <c r="E56" s="1172">
        <v>0</v>
      </c>
      <c r="F56" s="1172">
        <v>19744906</v>
      </c>
      <c r="G56" s="1172">
        <v>19744906</v>
      </c>
    </row>
    <row r="57" spans="4:7">
      <c r="D57" s="179" t="s">
        <v>2320</v>
      </c>
      <c r="E57" s="1172">
        <v>0</v>
      </c>
      <c r="F57" s="1172">
        <v>21600315</v>
      </c>
      <c r="G57" s="1172">
        <v>19069639.75</v>
      </c>
    </row>
    <row r="58" spans="4:7">
      <c r="D58" s="179" t="s">
        <v>2321</v>
      </c>
      <c r="E58" s="1172">
        <v>0</v>
      </c>
      <c r="F58" s="1172">
        <v>18495987</v>
      </c>
      <c r="G58" s="1172">
        <v>18573747.079999998</v>
      </c>
    </row>
    <row r="59" spans="4:7">
      <c r="D59" s="179" t="s">
        <v>2322</v>
      </c>
      <c r="E59" s="1172">
        <v>0</v>
      </c>
      <c r="F59" s="1172">
        <v>60887380</v>
      </c>
      <c r="G59" s="1172">
        <v>15000000</v>
      </c>
    </row>
    <row r="60" spans="4:7">
      <c r="D60" s="179" t="s">
        <v>2323</v>
      </c>
      <c r="E60" s="1172">
        <v>0</v>
      </c>
      <c r="F60" s="1172">
        <v>0</v>
      </c>
      <c r="G60" s="1172">
        <v>8743431.9799999986</v>
      </c>
    </row>
    <row r="61" spans="4:7">
      <c r="D61" s="179" t="s">
        <v>2324</v>
      </c>
      <c r="E61" s="1172">
        <v>0</v>
      </c>
      <c r="F61" s="1172">
        <v>3118735</v>
      </c>
      <c r="G61" s="1172">
        <v>8040922.6699999999</v>
      </c>
    </row>
    <row r="62" spans="4:7">
      <c r="D62" s="179" t="s">
        <v>2325</v>
      </c>
      <c r="E62" s="1172">
        <v>0</v>
      </c>
      <c r="F62" s="1172">
        <v>7979876</v>
      </c>
      <c r="G62" s="1172">
        <v>7979876.7300000004</v>
      </c>
    </row>
    <row r="63" spans="4:7">
      <c r="D63" s="179" t="s">
        <v>2326</v>
      </c>
      <c r="E63" s="1172">
        <v>0</v>
      </c>
      <c r="F63" s="1172">
        <v>14729322</v>
      </c>
      <c r="G63" s="1172">
        <v>7151900.2599999998</v>
      </c>
    </row>
    <row r="64" spans="4:7">
      <c r="D64" s="179" t="s">
        <v>2327</v>
      </c>
      <c r="E64" s="1172">
        <v>0</v>
      </c>
      <c r="F64" s="1172">
        <v>5000000</v>
      </c>
      <c r="G64" s="1172">
        <v>4849125</v>
      </c>
    </row>
    <row r="65" spans="4:7">
      <c r="D65" s="179" t="s">
        <v>2328</v>
      </c>
      <c r="E65" s="1172">
        <v>0</v>
      </c>
      <c r="F65" s="1172">
        <v>10000000</v>
      </c>
      <c r="G65" s="1172">
        <v>4768444</v>
      </c>
    </row>
    <row r="66" spans="4:7">
      <c r="D66" s="179" t="s">
        <v>2329</v>
      </c>
      <c r="E66" s="1172">
        <v>0</v>
      </c>
      <c r="F66" s="1172">
        <v>4505088</v>
      </c>
      <c r="G66" s="1172">
        <v>4725688.5600000005</v>
      </c>
    </row>
    <row r="67" spans="4:7">
      <c r="D67" s="179" t="s">
        <v>2330</v>
      </c>
      <c r="E67" s="1172">
        <v>0</v>
      </c>
      <c r="F67" s="1172">
        <v>2098836</v>
      </c>
      <c r="G67" s="1172">
        <v>4523065</v>
      </c>
    </row>
    <row r="68" spans="4:7">
      <c r="D68" s="179" t="s">
        <v>2331</v>
      </c>
      <c r="E68" s="1172">
        <v>0</v>
      </c>
      <c r="F68" s="1172">
        <v>4200000</v>
      </c>
      <c r="G68" s="1172">
        <v>3500000</v>
      </c>
    </row>
    <row r="69" spans="4:7">
      <c r="D69" s="179" t="s">
        <v>2332</v>
      </c>
      <c r="E69" s="1172">
        <v>0</v>
      </c>
      <c r="F69" s="1172">
        <v>3352062.24</v>
      </c>
      <c r="G69" s="1172">
        <v>3352062.24</v>
      </c>
    </row>
    <row r="70" spans="4:7">
      <c r="D70" s="179" t="s">
        <v>2333</v>
      </c>
      <c r="E70" s="1172">
        <v>0</v>
      </c>
      <c r="F70" s="1172">
        <v>1161623</v>
      </c>
      <c r="G70" s="1172">
        <v>2410296.5</v>
      </c>
    </row>
    <row r="71" spans="4:7">
      <c r="D71" s="179" t="s">
        <v>2334</v>
      </c>
      <c r="E71" s="1172">
        <v>0</v>
      </c>
      <c r="F71" s="1172">
        <v>60000000</v>
      </c>
      <c r="G71" s="1172">
        <v>1991449.74</v>
      </c>
    </row>
    <row r="72" spans="4:7">
      <c r="D72" s="179" t="s">
        <v>2335</v>
      </c>
      <c r="E72" s="1172">
        <v>0</v>
      </c>
      <c r="F72" s="1172">
        <v>0</v>
      </c>
      <c r="G72" s="1172">
        <v>738000</v>
      </c>
    </row>
    <row r="73" spans="4:7">
      <c r="D73" s="179" t="s">
        <v>2336</v>
      </c>
      <c r="E73" s="1172">
        <v>0</v>
      </c>
      <c r="F73" s="1172">
        <v>6038334</v>
      </c>
      <c r="G73" s="1172">
        <v>501943</v>
      </c>
    </row>
    <row r="74" spans="4:7">
      <c r="D74" s="179" t="s">
        <v>2337</v>
      </c>
      <c r="E74" s="1172">
        <v>0</v>
      </c>
      <c r="F74" s="1172">
        <v>16256738.140000001</v>
      </c>
      <c r="G74" s="1172">
        <v>0</v>
      </c>
    </row>
    <row r="75" spans="4:7">
      <c r="D75" s="179" t="s">
        <v>2338</v>
      </c>
      <c r="E75" s="1172">
        <v>0</v>
      </c>
      <c r="F75" s="1172">
        <v>578400000</v>
      </c>
      <c r="G75" s="1172">
        <v>0</v>
      </c>
    </row>
    <row r="76" spans="4:7">
      <c r="D76" s="179" t="s">
        <v>2339</v>
      </c>
      <c r="E76" s="1172">
        <v>0</v>
      </c>
      <c r="F76" s="1172">
        <v>11207994</v>
      </c>
      <c r="G76" s="1172">
        <v>0</v>
      </c>
    </row>
    <row r="77" spans="4:7">
      <c r="D77" s="179" t="s">
        <v>2340</v>
      </c>
      <c r="E77" s="1172">
        <v>0</v>
      </c>
      <c r="F77" s="1172">
        <v>3000000</v>
      </c>
      <c r="G77" s="1172">
        <v>0</v>
      </c>
    </row>
    <row r="78" spans="4:7">
      <c r="D78" s="179" t="s">
        <v>2341</v>
      </c>
      <c r="E78" s="1172">
        <v>0</v>
      </c>
      <c r="F78" s="1172">
        <v>1860800</v>
      </c>
      <c r="G78" s="1172">
        <v>0</v>
      </c>
    </row>
    <row r="79" spans="4:7">
      <c r="D79" s="179" t="s">
        <v>2342</v>
      </c>
      <c r="E79" s="1172">
        <v>0</v>
      </c>
      <c r="F79" s="1172">
        <v>2078752</v>
      </c>
      <c r="G79" s="1172">
        <v>0</v>
      </c>
    </row>
    <row r="80" spans="4:7">
      <c r="D80" s="1968" t="s">
        <v>2343</v>
      </c>
      <c r="E80" s="1172">
        <v>0</v>
      </c>
      <c r="F80" s="1172">
        <v>913816.96</v>
      </c>
      <c r="G80" s="1172">
        <v>0</v>
      </c>
    </row>
    <row r="81" spans="4:7">
      <c r="D81" s="179" t="s">
        <v>2344</v>
      </c>
      <c r="E81" s="1172">
        <v>0</v>
      </c>
      <c r="F81" s="1172">
        <v>9901773</v>
      </c>
      <c r="G81" s="1172">
        <v>0</v>
      </c>
    </row>
    <row r="82" spans="4:7">
      <c r="D82" s="1956" t="s">
        <v>2345</v>
      </c>
      <c r="E82" s="1172">
        <v>0</v>
      </c>
      <c r="F82" s="1172">
        <v>179163536.19999999</v>
      </c>
      <c r="G82" s="1172">
        <v>0</v>
      </c>
    </row>
    <row r="83" spans="4:7" ht="15.75" thickBot="1">
      <c r="D83" s="1966" t="s">
        <v>2346</v>
      </c>
      <c r="E83" s="1967">
        <v>1592355121494</v>
      </c>
      <c r="F83" s="1967">
        <v>1671795211077.7502</v>
      </c>
      <c r="G83" s="1967">
        <v>1616061112622.1787</v>
      </c>
    </row>
    <row r="84" spans="4:7">
      <c r="E84" s="1172"/>
      <c r="F84" s="1172"/>
    </row>
    <row r="85" spans="4:7">
      <c r="D85" s="1969" t="s">
        <v>1481</v>
      </c>
      <c r="E85" s="1969"/>
      <c r="F85" s="1969"/>
    </row>
    <row r="86" spans="4:7">
      <c r="D86" s="1956" t="s">
        <v>2347</v>
      </c>
      <c r="E86" s="1956"/>
      <c r="F86" s="1956"/>
    </row>
    <row r="87" spans="4:7">
      <c r="D87" s="1969" t="s">
        <v>1480</v>
      </c>
      <c r="E87" s="1969"/>
      <c r="F87" s="1969"/>
    </row>
  </sheetData>
  <mergeCells count="10">
    <mergeCell ref="E12:G12"/>
    <mergeCell ref="D2:H2"/>
    <mergeCell ref="D3:H3"/>
    <mergeCell ref="D4:H4"/>
    <mergeCell ref="D6:H6"/>
    <mergeCell ref="D7:H7"/>
    <mergeCell ref="D9:D11"/>
    <mergeCell ref="E9:E11"/>
    <mergeCell ref="F9:F11"/>
    <mergeCell ref="G9:G11"/>
  </mergeCells>
  <pageMargins left="0.7" right="0.7" top="0.75" bottom="0.75" header="0.3" footer="0.3"/>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943A9-EAC4-4D89-BD23-9F1CF32DFEDC}">
  <dimension ref="B2:G583"/>
  <sheetViews>
    <sheetView showGridLines="0" zoomScale="90" zoomScaleNormal="90" workbookViewId="0">
      <selection activeCell="J23" sqref="J23"/>
    </sheetView>
  </sheetViews>
  <sheetFormatPr baseColWidth="10" defaultColWidth="11.42578125" defaultRowHeight="15"/>
  <cols>
    <col min="1" max="1" width="11.42578125" style="1954"/>
    <col min="2" max="2" width="99.42578125" style="1954" customWidth="1"/>
    <col min="3" max="3" width="20.5703125" style="1954" customWidth="1"/>
    <col min="4" max="4" width="20.140625" style="1954" customWidth="1"/>
    <col min="5" max="5" width="18.140625" style="1954" bestFit="1" customWidth="1"/>
    <col min="6" max="6" width="16" style="1954" bestFit="1" customWidth="1"/>
    <col min="7" max="8" width="20.7109375" style="1954" customWidth="1"/>
    <col min="9" max="16384" width="11.42578125" style="1954"/>
  </cols>
  <sheetData>
    <row r="2" spans="2:7">
      <c r="B2" s="2806" t="s">
        <v>1409</v>
      </c>
      <c r="C2" s="2806"/>
      <c r="D2" s="2806"/>
      <c r="E2" s="2806"/>
      <c r="F2" s="2806"/>
    </row>
    <row r="3" spans="2:7">
      <c r="B3" s="2806" t="s">
        <v>1377</v>
      </c>
      <c r="C3" s="2806"/>
      <c r="D3" s="2806"/>
      <c r="E3" s="2806"/>
      <c r="F3" s="2806"/>
    </row>
    <row r="4" spans="2:7">
      <c r="B4" s="2807" t="s">
        <v>1378</v>
      </c>
      <c r="C4" s="2807"/>
      <c r="D4" s="2807"/>
      <c r="E4" s="2807"/>
      <c r="F4" s="2807"/>
    </row>
    <row r="5" spans="2:7">
      <c r="B5" s="1970"/>
      <c r="C5" s="1970"/>
      <c r="D5" s="1970"/>
      <c r="E5" s="1970"/>
      <c r="F5" s="1970"/>
    </row>
    <row r="6" spans="2:7" ht="15.75">
      <c r="B6" s="2816" t="s">
        <v>2348</v>
      </c>
      <c r="C6" s="2816"/>
      <c r="D6" s="2816"/>
      <c r="E6" s="2816"/>
      <c r="F6" s="2816"/>
      <c r="G6" s="1968"/>
    </row>
    <row r="7" spans="2:7" ht="15.75">
      <c r="B7" s="2816" t="s">
        <v>2349</v>
      </c>
      <c r="C7" s="2816"/>
      <c r="D7" s="2816"/>
      <c r="E7" s="2816"/>
      <c r="F7" s="2816"/>
      <c r="G7" s="1968"/>
    </row>
    <row r="8" spans="2:7" ht="16.5" thickBot="1">
      <c r="B8" s="2817" t="s">
        <v>1172</v>
      </c>
      <c r="C8" s="2817"/>
      <c r="D8" s="2817"/>
      <c r="E8" s="2817"/>
      <c r="F8" s="2817"/>
      <c r="G8" s="1968"/>
    </row>
    <row r="9" spans="2:7">
      <c r="B9" s="1968"/>
      <c r="C9" s="1968"/>
      <c r="D9" s="1968"/>
      <c r="E9" s="1968"/>
      <c r="F9" s="1968"/>
      <c r="G9" s="1968"/>
    </row>
    <row r="10" spans="2:7" ht="15.75" thickBot="1">
      <c r="B10" s="1968"/>
      <c r="C10" s="1968"/>
      <c r="D10" s="1968"/>
      <c r="E10" s="1968"/>
      <c r="F10" s="1968"/>
      <c r="G10" s="1968"/>
    </row>
    <row r="11" spans="2:7">
      <c r="B11" s="2818" t="s">
        <v>0</v>
      </c>
      <c r="C11" s="2813" t="s">
        <v>642</v>
      </c>
      <c r="D11" s="2813" t="s">
        <v>38</v>
      </c>
      <c r="E11" s="2813" t="s">
        <v>1174</v>
      </c>
      <c r="F11" s="2813" t="s">
        <v>25</v>
      </c>
      <c r="G11" s="2813" t="s">
        <v>709</v>
      </c>
    </row>
    <row r="12" spans="2:7" ht="27.6" customHeight="1">
      <c r="B12" s="2819"/>
      <c r="C12" s="2820"/>
      <c r="D12" s="2821"/>
      <c r="E12" s="2821"/>
      <c r="F12" s="2814"/>
      <c r="G12" s="2814"/>
    </row>
    <row r="13" spans="2:7" ht="22.9" customHeight="1" thickBot="1">
      <c r="B13" s="1993" t="s">
        <v>2350</v>
      </c>
      <c r="C13" s="1994" t="s">
        <v>2351</v>
      </c>
      <c r="D13" s="2822"/>
      <c r="E13" s="2822"/>
      <c r="F13" s="2815"/>
      <c r="G13" s="2815"/>
    </row>
    <row r="14" spans="2:7">
      <c r="B14" s="1962" t="s">
        <v>2352</v>
      </c>
      <c r="C14" s="1963">
        <v>3010779124</v>
      </c>
      <c r="D14" s="1963">
        <v>3288491124</v>
      </c>
      <c r="E14" s="1963">
        <v>3288491124</v>
      </c>
      <c r="F14" s="1963">
        <v>3288491124</v>
      </c>
      <c r="G14" s="1963">
        <v>3288491124</v>
      </c>
    </row>
    <row r="15" spans="2:7">
      <c r="B15" s="542" t="s">
        <v>2353</v>
      </c>
      <c r="C15" s="1961">
        <v>3010779124</v>
      </c>
      <c r="D15" s="1961">
        <v>3288491124</v>
      </c>
      <c r="E15" s="1961">
        <v>3288491124</v>
      </c>
      <c r="F15" s="1961">
        <v>3288491124</v>
      </c>
      <c r="G15" s="1961">
        <v>3288491124</v>
      </c>
    </row>
    <row r="16" spans="2:7">
      <c r="B16" s="544" t="s">
        <v>2354</v>
      </c>
      <c r="C16" s="1172">
        <v>3010779124</v>
      </c>
      <c r="D16" s="1172">
        <v>3288491124</v>
      </c>
      <c r="E16" s="1172">
        <v>3288491124</v>
      </c>
      <c r="F16" s="1172">
        <v>3288491124</v>
      </c>
      <c r="G16" s="1172">
        <v>3288491124</v>
      </c>
    </row>
    <row r="17" spans="2:7">
      <c r="B17" s="1377" t="s">
        <v>2355</v>
      </c>
      <c r="C17" s="1172">
        <v>2589079124</v>
      </c>
      <c r="D17" s="1172">
        <v>2866791124</v>
      </c>
      <c r="E17" s="1172">
        <v>2866791124</v>
      </c>
      <c r="F17" s="1172">
        <v>2866791124</v>
      </c>
      <c r="G17" s="1172">
        <v>2866791124</v>
      </c>
    </row>
    <row r="18" spans="2:7">
      <c r="B18" s="1377" t="s">
        <v>2356</v>
      </c>
      <c r="C18" s="1172">
        <v>421700000</v>
      </c>
      <c r="D18" s="1172">
        <v>421700000</v>
      </c>
      <c r="E18" s="1172">
        <v>421700000</v>
      </c>
      <c r="F18" s="1172">
        <v>421700000</v>
      </c>
      <c r="G18" s="1172">
        <v>421700000</v>
      </c>
    </row>
    <row r="19" spans="2:7">
      <c r="B19" s="1962" t="s">
        <v>2357</v>
      </c>
      <c r="C19" s="1963">
        <v>5896375178</v>
      </c>
      <c r="D19" s="1963">
        <v>6646375178</v>
      </c>
      <c r="E19" s="1963">
        <v>6646375178</v>
      </c>
      <c r="F19" s="1963">
        <v>6646375178</v>
      </c>
      <c r="G19" s="1963">
        <v>6646375178</v>
      </c>
    </row>
    <row r="20" spans="2:7">
      <c r="B20" s="542" t="s">
        <v>2358</v>
      </c>
      <c r="C20" s="1961">
        <v>5896375178</v>
      </c>
      <c r="D20" s="1961">
        <v>6646375178</v>
      </c>
      <c r="E20" s="1961">
        <v>6646375178</v>
      </c>
      <c r="F20" s="1961">
        <v>6646375178</v>
      </c>
      <c r="G20" s="1961">
        <v>6646375178</v>
      </c>
    </row>
    <row r="21" spans="2:7">
      <c r="B21" s="544" t="s">
        <v>2359</v>
      </c>
      <c r="C21" s="1172">
        <v>5896375178</v>
      </c>
      <c r="D21" s="1172">
        <v>6646375178</v>
      </c>
      <c r="E21" s="1172">
        <v>6646375178</v>
      </c>
      <c r="F21" s="1172">
        <v>6646375178</v>
      </c>
      <c r="G21" s="1172">
        <v>6646375178</v>
      </c>
    </row>
    <row r="22" spans="2:7">
      <c r="B22" s="1377" t="s">
        <v>2355</v>
      </c>
      <c r="C22" s="1172">
        <v>5265722343</v>
      </c>
      <c r="D22" s="1172">
        <v>6065890926.3299999</v>
      </c>
      <c r="E22" s="1172">
        <v>6065890926.3299999</v>
      </c>
      <c r="F22" s="1172">
        <v>6065890926.3299999</v>
      </c>
      <c r="G22" s="1172">
        <v>6065890926.3299999</v>
      </c>
    </row>
    <row r="23" spans="2:7">
      <c r="B23" s="1377" t="s">
        <v>2356</v>
      </c>
      <c r="C23" s="1172">
        <v>630652835</v>
      </c>
      <c r="D23" s="1172">
        <v>580484251.67000008</v>
      </c>
      <c r="E23" s="1172">
        <v>580484251.67000008</v>
      </c>
      <c r="F23" s="1172">
        <v>580484251.67000008</v>
      </c>
      <c r="G23" s="1172">
        <v>580484251.67000008</v>
      </c>
    </row>
    <row r="24" spans="2:7">
      <c r="B24" s="1962" t="s">
        <v>973</v>
      </c>
      <c r="C24" s="1963">
        <v>127178682615</v>
      </c>
      <c r="D24" s="1963">
        <v>129109484475.66</v>
      </c>
      <c r="E24" s="1963">
        <v>126176435952.26004</v>
      </c>
      <c r="F24" s="1963">
        <v>122728669743.62003</v>
      </c>
      <c r="G24" s="1963">
        <v>122636008068.21001</v>
      </c>
    </row>
    <row r="25" spans="2:7">
      <c r="B25" s="542" t="s">
        <v>2360</v>
      </c>
      <c r="C25" s="1961">
        <v>19893447878</v>
      </c>
      <c r="D25" s="1961">
        <v>22276213077.430004</v>
      </c>
      <c r="E25" s="1961">
        <v>21731366785.640003</v>
      </c>
      <c r="F25" s="1961">
        <v>21428563429.659996</v>
      </c>
      <c r="G25" s="1961">
        <v>21404700743.439999</v>
      </c>
    </row>
    <row r="26" spans="2:7">
      <c r="B26" s="544" t="s">
        <v>2345</v>
      </c>
      <c r="C26" s="1172">
        <v>9722664971</v>
      </c>
      <c r="D26" s="1172">
        <v>10452826485.080002</v>
      </c>
      <c r="E26" s="1172">
        <v>10158105628.090002</v>
      </c>
      <c r="F26" s="1172">
        <v>9970049398.4699993</v>
      </c>
      <c r="G26" s="1172">
        <v>9970049398.4699993</v>
      </c>
    </row>
    <row r="27" spans="2:7">
      <c r="B27" s="1377" t="s">
        <v>2361</v>
      </c>
      <c r="C27" s="1172">
        <v>2378416989</v>
      </c>
      <c r="D27" s="1172">
        <v>2934993328.2400012</v>
      </c>
      <c r="E27" s="1172">
        <v>2871042607.7700019</v>
      </c>
      <c r="F27" s="1172">
        <v>2682986378.1499987</v>
      </c>
      <c r="G27" s="1172">
        <v>2682986378.1499987</v>
      </c>
    </row>
    <row r="28" spans="2:7">
      <c r="B28" s="1377" t="s">
        <v>2362</v>
      </c>
      <c r="C28" s="1172">
        <v>5242781293</v>
      </c>
      <c r="D28" s="1172">
        <v>4863269626.3800011</v>
      </c>
      <c r="E28" s="1172">
        <v>4661817478.7400007</v>
      </c>
      <c r="F28" s="1172">
        <v>4661817478.7400007</v>
      </c>
      <c r="G28" s="1172">
        <v>4661817478.7400007</v>
      </c>
    </row>
    <row r="29" spans="2:7">
      <c r="B29" s="1377" t="s">
        <v>2356</v>
      </c>
      <c r="C29" s="1172">
        <v>1870951806</v>
      </c>
      <c r="D29" s="1172">
        <v>2387793008.8299999</v>
      </c>
      <c r="E29" s="1172">
        <v>2378805761.2399998</v>
      </c>
      <c r="F29" s="1172">
        <v>2378805761.2399998</v>
      </c>
      <c r="G29" s="1172">
        <v>2378805761.2399998</v>
      </c>
    </row>
    <row r="30" spans="2:7">
      <c r="B30" s="1377" t="s">
        <v>2363</v>
      </c>
      <c r="C30" s="1172">
        <v>230514883</v>
      </c>
      <c r="D30" s="1172">
        <v>266770521.63</v>
      </c>
      <c r="E30" s="1172">
        <v>246439780.34</v>
      </c>
      <c r="F30" s="1172">
        <v>246439780.34</v>
      </c>
      <c r="G30" s="1172">
        <v>246439780.34</v>
      </c>
    </row>
    <row r="31" spans="2:7">
      <c r="B31" s="544" t="s">
        <v>2364</v>
      </c>
      <c r="C31" s="1172">
        <v>86746493</v>
      </c>
      <c r="D31" s="1172">
        <v>91246492.999999985</v>
      </c>
      <c r="E31" s="1172">
        <v>89313177.309999973</v>
      </c>
      <c r="F31" s="1172">
        <v>88907754.899999976</v>
      </c>
      <c r="G31" s="1172">
        <v>88907754.899999976</v>
      </c>
    </row>
    <row r="32" spans="2:7">
      <c r="B32" s="1377" t="s">
        <v>2361</v>
      </c>
      <c r="C32" s="1172">
        <v>86746493</v>
      </c>
      <c r="D32" s="1172">
        <v>91246492.999999985</v>
      </c>
      <c r="E32" s="1172">
        <v>89313177.309999973</v>
      </c>
      <c r="F32" s="1172">
        <v>88907754.899999976</v>
      </c>
      <c r="G32" s="1172">
        <v>88907754.899999976</v>
      </c>
    </row>
    <row r="33" spans="2:7">
      <c r="B33" s="544" t="s">
        <v>2365</v>
      </c>
      <c r="C33" s="1172">
        <v>1874230359</v>
      </c>
      <c r="D33" s="1172">
        <v>2230843690.5800009</v>
      </c>
      <c r="E33" s="1172">
        <v>2171364748.0500016</v>
      </c>
      <c r="F33" s="1172">
        <v>2088403259.6400015</v>
      </c>
      <c r="G33" s="1172">
        <v>2077783055.0600016</v>
      </c>
    </row>
    <row r="34" spans="2:7">
      <c r="B34" s="1377" t="s">
        <v>2366</v>
      </c>
      <c r="C34" s="1172">
        <v>1874230359</v>
      </c>
      <c r="D34" s="1172">
        <v>2230843690.5800009</v>
      </c>
      <c r="E34" s="1172">
        <v>2171364748.0500016</v>
      </c>
      <c r="F34" s="1172">
        <v>2088403259.6400015</v>
      </c>
      <c r="G34" s="1172">
        <v>2077783055.0600016</v>
      </c>
    </row>
    <row r="35" spans="2:7">
      <c r="B35" s="544" t="s">
        <v>2339</v>
      </c>
      <c r="C35" s="1172">
        <v>125570500</v>
      </c>
      <c r="D35" s="1172">
        <v>159302106.00000003</v>
      </c>
      <c r="E35" s="1172">
        <v>141114242.90000004</v>
      </c>
      <c r="F35" s="1172">
        <v>139664834.59000003</v>
      </c>
      <c r="G35" s="1172">
        <v>139664834.59000003</v>
      </c>
    </row>
    <row r="36" spans="2:7">
      <c r="B36" s="1377" t="s">
        <v>2367</v>
      </c>
      <c r="C36" s="1172">
        <v>125570500</v>
      </c>
      <c r="D36" s="1172">
        <v>159302106.00000003</v>
      </c>
      <c r="E36" s="1172">
        <v>141114242.90000004</v>
      </c>
      <c r="F36" s="1172">
        <v>139664834.59000003</v>
      </c>
      <c r="G36" s="1172">
        <v>139664834.59000003</v>
      </c>
    </row>
    <row r="37" spans="2:7">
      <c r="B37" s="544" t="s">
        <v>2322</v>
      </c>
      <c r="C37" s="1172">
        <v>275091497</v>
      </c>
      <c r="D37" s="1172">
        <v>293091497</v>
      </c>
      <c r="E37" s="1172">
        <v>234255447.27000016</v>
      </c>
      <c r="F37" s="1172">
        <v>229151414.79000014</v>
      </c>
      <c r="G37" s="1172">
        <v>227936273.46000013</v>
      </c>
    </row>
    <row r="38" spans="2:7">
      <c r="B38" s="1377" t="s">
        <v>2368</v>
      </c>
      <c r="C38" s="1172">
        <v>275091497</v>
      </c>
      <c r="D38" s="1172">
        <v>293091497</v>
      </c>
      <c r="E38" s="1172">
        <v>234255447.27000016</v>
      </c>
      <c r="F38" s="1172">
        <v>229151414.79000014</v>
      </c>
      <c r="G38" s="1172">
        <v>227936273.46000013</v>
      </c>
    </row>
    <row r="39" spans="2:7">
      <c r="B39" s="544" t="s">
        <v>2369</v>
      </c>
      <c r="C39" s="1172">
        <v>75125754</v>
      </c>
      <c r="D39" s="1172">
        <v>70511197</v>
      </c>
      <c r="E39" s="1172">
        <v>66394465.429999992</v>
      </c>
      <c r="F39" s="1172">
        <v>65613808.089999996</v>
      </c>
      <c r="G39" s="1172">
        <v>65594106.089999996</v>
      </c>
    </row>
    <row r="40" spans="2:7">
      <c r="B40" s="1377" t="s">
        <v>2370</v>
      </c>
      <c r="C40" s="1172">
        <v>75125754</v>
      </c>
      <c r="D40" s="1172">
        <v>70511197</v>
      </c>
      <c r="E40" s="1172">
        <v>66394465.429999992</v>
      </c>
      <c r="F40" s="1172">
        <v>65613808.089999996</v>
      </c>
      <c r="G40" s="1172">
        <v>65594106.089999996</v>
      </c>
    </row>
    <row r="41" spans="2:7">
      <c r="B41" s="544" t="s">
        <v>2371</v>
      </c>
      <c r="C41" s="1172">
        <v>96411794</v>
      </c>
      <c r="D41" s="1172">
        <v>96199100.74000001</v>
      </c>
      <c r="E41" s="1172">
        <v>92519452.620000005</v>
      </c>
      <c r="F41" s="1172">
        <v>90655218.650000006</v>
      </c>
      <c r="G41" s="1172">
        <v>90583149.160000011</v>
      </c>
    </row>
    <row r="42" spans="2:7">
      <c r="B42" s="1377" t="s">
        <v>2372</v>
      </c>
      <c r="C42" s="1172">
        <v>96411794</v>
      </c>
      <c r="D42" s="1172">
        <v>96199100.74000001</v>
      </c>
      <c r="E42" s="1172">
        <v>92519452.620000005</v>
      </c>
      <c r="F42" s="1172">
        <v>90655218.650000006</v>
      </c>
      <c r="G42" s="1172">
        <v>90583149.160000011</v>
      </c>
    </row>
    <row r="43" spans="2:7">
      <c r="B43" s="544" t="s">
        <v>2373</v>
      </c>
      <c r="C43" s="1172">
        <v>400955881</v>
      </c>
      <c r="D43" s="1172">
        <v>354868655.03999996</v>
      </c>
      <c r="E43" s="1172">
        <v>335990510.94000006</v>
      </c>
      <c r="F43" s="1172">
        <v>333464212.37999994</v>
      </c>
      <c r="G43" s="1172">
        <v>333464212.37999994</v>
      </c>
    </row>
    <row r="44" spans="2:7">
      <c r="B44" s="1377" t="s">
        <v>2361</v>
      </c>
      <c r="C44" s="1172">
        <v>400955881</v>
      </c>
      <c r="D44" s="1172">
        <v>354868655.03999996</v>
      </c>
      <c r="E44" s="1172">
        <v>335990510.94000006</v>
      </c>
      <c r="F44" s="1172">
        <v>333464212.37999994</v>
      </c>
      <c r="G44" s="1172">
        <v>333464212.37999994</v>
      </c>
    </row>
    <row r="45" spans="2:7">
      <c r="B45" s="544" t="s">
        <v>2374</v>
      </c>
      <c r="C45" s="1172">
        <v>407609977</v>
      </c>
      <c r="D45" s="1172">
        <v>500329642.44</v>
      </c>
      <c r="E45" s="1172">
        <v>485159385.32999992</v>
      </c>
      <c r="F45" s="1172">
        <v>482971413.57999992</v>
      </c>
      <c r="G45" s="1172">
        <v>480837913.57999992</v>
      </c>
    </row>
    <row r="46" spans="2:7">
      <c r="B46" s="1377" t="s">
        <v>2375</v>
      </c>
      <c r="C46" s="1172">
        <v>407609977</v>
      </c>
      <c r="D46" s="1172">
        <v>500329642.44</v>
      </c>
      <c r="E46" s="1172">
        <v>485159385.32999992</v>
      </c>
      <c r="F46" s="1172">
        <v>482971413.57999992</v>
      </c>
      <c r="G46" s="1172">
        <v>480837913.57999992</v>
      </c>
    </row>
    <row r="47" spans="2:7">
      <c r="B47" s="544" t="s">
        <v>2376</v>
      </c>
      <c r="C47" s="1172">
        <v>3088116890</v>
      </c>
      <c r="D47" s="1172">
        <v>4168939402</v>
      </c>
      <c r="E47" s="1172">
        <v>4153238979.9099998</v>
      </c>
      <c r="F47" s="1172">
        <v>4147832236.809999</v>
      </c>
      <c r="G47" s="1172">
        <v>4147832236.809999</v>
      </c>
    </row>
    <row r="48" spans="2:7">
      <c r="B48" s="1377" t="s">
        <v>2375</v>
      </c>
      <c r="C48" s="1172">
        <v>3088116890</v>
      </c>
      <c r="D48" s="1172">
        <v>4168939402</v>
      </c>
      <c r="E48" s="1172">
        <v>4153238979.9099998</v>
      </c>
      <c r="F48" s="1172">
        <v>4147832236.809999</v>
      </c>
      <c r="G48" s="1172">
        <v>4147832236.809999</v>
      </c>
    </row>
    <row r="49" spans="2:7">
      <c r="B49" s="544" t="s">
        <v>2377</v>
      </c>
      <c r="C49" s="1172">
        <v>1263693812</v>
      </c>
      <c r="D49" s="1172">
        <v>1005340731.0000002</v>
      </c>
      <c r="E49" s="1172">
        <v>951196864.67000008</v>
      </c>
      <c r="F49" s="1172">
        <v>939135994.64000034</v>
      </c>
      <c r="G49" s="1172">
        <v>929333925.82000041</v>
      </c>
    </row>
    <row r="50" spans="2:7">
      <c r="B50" s="1377" t="s">
        <v>2378</v>
      </c>
      <c r="C50" s="1172">
        <v>1263693812</v>
      </c>
      <c r="D50" s="1172">
        <v>1005340731.0000002</v>
      </c>
      <c r="E50" s="1172">
        <v>951196864.67000008</v>
      </c>
      <c r="F50" s="1172">
        <v>939135994.64000034</v>
      </c>
      <c r="G50" s="1172">
        <v>929333925.82000041</v>
      </c>
    </row>
    <row r="51" spans="2:7">
      <c r="B51" s="544" t="s">
        <v>2379</v>
      </c>
      <c r="C51" s="1172">
        <v>2477229950</v>
      </c>
      <c r="D51" s="1172">
        <v>2852714077.5500002</v>
      </c>
      <c r="E51" s="1172">
        <v>2852713883.1200004</v>
      </c>
      <c r="F51" s="1172">
        <v>2852713883.1200004</v>
      </c>
      <c r="G51" s="1172">
        <v>2852713883.1200004</v>
      </c>
    </row>
    <row r="52" spans="2:7">
      <c r="B52" s="1377" t="s">
        <v>2361</v>
      </c>
      <c r="C52" s="1172">
        <v>2477229950</v>
      </c>
      <c r="D52" s="1172">
        <v>2852714077.5500002</v>
      </c>
      <c r="E52" s="1172">
        <v>2852713883.1200004</v>
      </c>
      <c r="F52" s="1172">
        <v>2852713883.1200004</v>
      </c>
      <c r="G52" s="1172">
        <v>2852713883.1200004</v>
      </c>
    </row>
    <row r="53" spans="2:7">
      <c r="B53" s="542" t="s">
        <v>2380</v>
      </c>
      <c r="C53" s="1961">
        <v>71703741129</v>
      </c>
      <c r="D53" s="1961">
        <v>71936883845.230011</v>
      </c>
      <c r="E53" s="1961">
        <v>70164480094.330017</v>
      </c>
      <c r="F53" s="1961">
        <v>67423846244.860016</v>
      </c>
      <c r="G53" s="1961">
        <v>67359586786.670021</v>
      </c>
    </row>
    <row r="54" spans="2:7">
      <c r="B54" s="544" t="s">
        <v>2381</v>
      </c>
      <c r="C54" s="1172">
        <v>5656912956</v>
      </c>
      <c r="D54" s="1172">
        <v>5599431200</v>
      </c>
      <c r="E54" s="1172">
        <v>5533305217.4999981</v>
      </c>
      <c r="F54" s="1172">
        <v>5507547771.9299984</v>
      </c>
      <c r="G54" s="1172">
        <v>5501092784.1599979</v>
      </c>
    </row>
    <row r="55" spans="2:7">
      <c r="B55" s="1377" t="s">
        <v>2361</v>
      </c>
      <c r="C55" s="1172">
        <v>452112574</v>
      </c>
      <c r="D55" s="1172">
        <v>443079548.68000007</v>
      </c>
      <c r="E55" s="1172">
        <v>434505316.58999985</v>
      </c>
      <c r="F55" s="1172">
        <v>430676344.29999983</v>
      </c>
      <c r="G55" s="1172">
        <v>430676344.29999983</v>
      </c>
    </row>
    <row r="56" spans="2:7">
      <c r="B56" s="1377" t="s">
        <v>2382</v>
      </c>
      <c r="C56" s="1172">
        <v>2133180110</v>
      </c>
      <c r="D56" s="1172">
        <v>1789541082.9799998</v>
      </c>
      <c r="E56" s="1172">
        <v>1746808218.9199986</v>
      </c>
      <c r="F56" s="1172">
        <v>1731148280.4699993</v>
      </c>
      <c r="G56" s="1172">
        <v>1727993782.6699991</v>
      </c>
    </row>
    <row r="57" spans="2:7">
      <c r="B57" s="1377" t="s">
        <v>2383</v>
      </c>
      <c r="C57" s="1172">
        <v>811546320</v>
      </c>
      <c r="D57" s="1172">
        <v>810575807.34000003</v>
      </c>
      <c r="E57" s="1172">
        <v>795756921.00999975</v>
      </c>
      <c r="F57" s="1172">
        <v>789488386.17999983</v>
      </c>
      <c r="G57" s="1172">
        <v>786187896.2099998</v>
      </c>
    </row>
    <row r="58" spans="2:7">
      <c r="B58" s="1377" t="s">
        <v>2363</v>
      </c>
      <c r="C58" s="1172">
        <v>2260073952</v>
      </c>
      <c r="D58" s="1172">
        <v>2556234761</v>
      </c>
      <c r="E58" s="1172">
        <v>2556234760.98</v>
      </c>
      <c r="F58" s="1172">
        <v>2556234760.98</v>
      </c>
      <c r="G58" s="1172">
        <v>2556234760.98</v>
      </c>
    </row>
    <row r="59" spans="2:7">
      <c r="B59" s="544" t="s">
        <v>2384</v>
      </c>
      <c r="C59" s="1172">
        <v>5423706496</v>
      </c>
      <c r="D59" s="1172">
        <v>5103888307</v>
      </c>
      <c r="E59" s="1172">
        <v>5064954819.710001</v>
      </c>
      <c r="F59" s="1172">
        <v>4921084325.7399998</v>
      </c>
      <c r="G59" s="1172">
        <v>4920267425.2199993</v>
      </c>
    </row>
    <row r="60" spans="2:7">
      <c r="B60" s="1377" t="s">
        <v>2385</v>
      </c>
      <c r="C60" s="1172">
        <v>5423706496</v>
      </c>
      <c r="D60" s="1172">
        <v>5103888307</v>
      </c>
      <c r="E60" s="1172">
        <v>5064954819.710001</v>
      </c>
      <c r="F60" s="1172">
        <v>4921084325.7399998</v>
      </c>
      <c r="G60" s="1172">
        <v>4920267425.2199993</v>
      </c>
    </row>
    <row r="61" spans="2:7">
      <c r="B61" s="544" t="s">
        <v>2386</v>
      </c>
      <c r="C61" s="1172">
        <v>810352937</v>
      </c>
      <c r="D61" s="1172">
        <v>957280270.89999986</v>
      </c>
      <c r="E61" s="1172">
        <v>940084512.6099999</v>
      </c>
      <c r="F61" s="1172">
        <v>937506358.80000019</v>
      </c>
      <c r="G61" s="1172">
        <v>937506358.80000019</v>
      </c>
    </row>
    <row r="62" spans="2:7">
      <c r="B62" s="1377" t="s">
        <v>2387</v>
      </c>
      <c r="C62" s="1172">
        <v>810352937</v>
      </c>
      <c r="D62" s="1172">
        <v>957280270.89999986</v>
      </c>
      <c r="E62" s="1172">
        <v>940084512.6099999</v>
      </c>
      <c r="F62" s="1172">
        <v>937506358.80000019</v>
      </c>
      <c r="G62" s="1172">
        <v>937506358.80000019</v>
      </c>
    </row>
    <row r="63" spans="2:7">
      <c r="B63" s="544" t="s">
        <v>2388</v>
      </c>
      <c r="C63" s="1172">
        <v>52193386733</v>
      </c>
      <c r="D63" s="1172">
        <v>50455843666.759995</v>
      </c>
      <c r="E63" s="1172">
        <v>49706882264.56002</v>
      </c>
      <c r="F63" s="1172">
        <v>49637077059.820015</v>
      </c>
      <c r="G63" s="1172">
        <v>49633140390.820015</v>
      </c>
    </row>
    <row r="64" spans="2:7">
      <c r="B64" s="1377" t="s">
        <v>2382</v>
      </c>
      <c r="C64" s="1172">
        <v>52072283773</v>
      </c>
      <c r="D64" s="1172">
        <v>50332762740.759995</v>
      </c>
      <c r="E64" s="1172">
        <v>49591110362.650024</v>
      </c>
      <c r="F64" s="1172">
        <v>49542421733.510017</v>
      </c>
      <c r="G64" s="1172">
        <v>49538485064.510017</v>
      </c>
    </row>
    <row r="65" spans="2:7">
      <c r="B65" s="1377" t="s">
        <v>2389</v>
      </c>
      <c r="C65" s="1172">
        <v>81102960</v>
      </c>
      <c r="D65" s="1172">
        <v>81102960</v>
      </c>
      <c r="E65" s="1172">
        <v>74933240.599999994</v>
      </c>
      <c r="F65" s="1172">
        <v>55063010.359999999</v>
      </c>
      <c r="G65" s="1172">
        <v>55063010.359999999</v>
      </c>
    </row>
    <row r="66" spans="2:7">
      <c r="B66" s="1377" t="s">
        <v>2390</v>
      </c>
      <c r="C66" s="1172">
        <v>40000000</v>
      </c>
      <c r="D66" s="1172">
        <v>41977966</v>
      </c>
      <c r="E66" s="1172">
        <v>40838661.309999987</v>
      </c>
      <c r="F66" s="1172">
        <v>39592315.949999988</v>
      </c>
      <c r="G66" s="1172">
        <v>39592315.949999988</v>
      </c>
    </row>
    <row r="67" spans="2:7">
      <c r="B67" s="544" t="s">
        <v>2391</v>
      </c>
      <c r="C67" s="1172">
        <v>566004328</v>
      </c>
      <c r="D67" s="1172">
        <v>493379454</v>
      </c>
      <c r="E67" s="1172">
        <v>483220412.31999975</v>
      </c>
      <c r="F67" s="1172">
        <v>480121054.93999988</v>
      </c>
      <c r="G67" s="1172">
        <v>480095506.30999988</v>
      </c>
    </row>
    <row r="68" spans="2:7">
      <c r="B68" s="1377" t="s">
        <v>2382</v>
      </c>
      <c r="C68" s="1172">
        <v>566004328</v>
      </c>
      <c r="D68" s="1172">
        <v>493379454</v>
      </c>
      <c r="E68" s="1172">
        <v>483220412.31999975</v>
      </c>
      <c r="F68" s="1172">
        <v>480121054.93999988</v>
      </c>
      <c r="G68" s="1172">
        <v>480095506.30999988</v>
      </c>
    </row>
    <row r="69" spans="2:7">
      <c r="B69" s="544" t="s">
        <v>2392</v>
      </c>
      <c r="C69" s="1172">
        <v>1932937781</v>
      </c>
      <c r="D69" s="1172">
        <v>1789657256.999999</v>
      </c>
      <c r="E69" s="1172">
        <v>1757273342.4400005</v>
      </c>
      <c r="F69" s="1172">
        <v>1743028177.5300004</v>
      </c>
      <c r="G69" s="1172">
        <v>1742349901.6600003</v>
      </c>
    </row>
    <row r="70" spans="2:7">
      <c r="B70" s="1377" t="s">
        <v>2393</v>
      </c>
      <c r="C70" s="1172">
        <v>1932937781</v>
      </c>
      <c r="D70" s="1172">
        <v>1789657256.999999</v>
      </c>
      <c r="E70" s="1172">
        <v>1757273342.4400005</v>
      </c>
      <c r="F70" s="1172">
        <v>1743028177.5300004</v>
      </c>
      <c r="G70" s="1172">
        <v>1742349901.6600003</v>
      </c>
    </row>
    <row r="71" spans="2:7">
      <c r="B71" s="544" t="s">
        <v>2292</v>
      </c>
      <c r="C71" s="1172">
        <v>4623179572</v>
      </c>
      <c r="D71" s="1172">
        <v>6960358742</v>
      </c>
      <c r="E71" s="1172">
        <v>6117767553.1899977</v>
      </c>
      <c r="F71" s="1172">
        <v>3637390272.8700004</v>
      </c>
      <c r="G71" s="1172">
        <v>3585717441.0500007</v>
      </c>
    </row>
    <row r="72" spans="2:7">
      <c r="B72" s="1377" t="s">
        <v>2385</v>
      </c>
      <c r="C72" s="1172">
        <v>4623179572</v>
      </c>
      <c r="D72" s="1172">
        <v>6960358742</v>
      </c>
      <c r="E72" s="1172">
        <v>6117767553.1899977</v>
      </c>
      <c r="F72" s="1172">
        <v>3637390272.8700004</v>
      </c>
      <c r="G72" s="1172">
        <v>3585717441.0500007</v>
      </c>
    </row>
    <row r="73" spans="2:7">
      <c r="B73" s="544" t="s">
        <v>2394</v>
      </c>
      <c r="C73" s="1172">
        <v>265083425</v>
      </c>
      <c r="D73" s="1172">
        <v>303349965</v>
      </c>
      <c r="E73" s="1172">
        <v>299949065.61000007</v>
      </c>
      <c r="F73" s="1172">
        <v>299741446.26000005</v>
      </c>
      <c r="G73" s="1172">
        <v>299303327.66000003</v>
      </c>
    </row>
    <row r="74" spans="2:7">
      <c r="B74" s="1377" t="s">
        <v>2387</v>
      </c>
      <c r="C74" s="1172">
        <v>265083425</v>
      </c>
      <c r="D74" s="1172">
        <v>303349965</v>
      </c>
      <c r="E74" s="1172">
        <v>299949065.61000007</v>
      </c>
      <c r="F74" s="1172">
        <v>299741446.26000005</v>
      </c>
      <c r="G74" s="1172">
        <v>299303327.66000003</v>
      </c>
    </row>
    <row r="75" spans="2:7">
      <c r="B75" s="544" t="s">
        <v>2395</v>
      </c>
      <c r="C75" s="1172">
        <v>232176901</v>
      </c>
      <c r="D75" s="1172">
        <v>273694982.56999999</v>
      </c>
      <c r="E75" s="1172">
        <v>261042906.39000005</v>
      </c>
      <c r="F75" s="1172">
        <v>260349776.97000009</v>
      </c>
      <c r="G75" s="1172">
        <v>260113650.99000007</v>
      </c>
    </row>
    <row r="76" spans="2:7">
      <c r="B76" s="1377" t="s">
        <v>2387</v>
      </c>
      <c r="C76" s="1172">
        <v>232176901</v>
      </c>
      <c r="D76" s="1172">
        <v>273694982.56999999</v>
      </c>
      <c r="E76" s="1172">
        <v>261042906.39000005</v>
      </c>
      <c r="F76" s="1172">
        <v>260349776.97000009</v>
      </c>
      <c r="G76" s="1172">
        <v>260113650.99000007</v>
      </c>
    </row>
    <row r="77" spans="2:7">
      <c r="B77" s="542" t="s">
        <v>2396</v>
      </c>
      <c r="C77" s="1961">
        <v>3101027679</v>
      </c>
      <c r="D77" s="1961">
        <v>3047201687.3100004</v>
      </c>
      <c r="E77" s="1961">
        <v>3023502984.7499986</v>
      </c>
      <c r="F77" s="1961">
        <v>3020470607.9199991</v>
      </c>
      <c r="G77" s="1961">
        <v>3020470607.9199991</v>
      </c>
    </row>
    <row r="78" spans="2:7">
      <c r="B78" s="544" t="s">
        <v>2397</v>
      </c>
      <c r="C78" s="1172">
        <v>3101027679</v>
      </c>
      <c r="D78" s="1172">
        <v>3047201687.3100004</v>
      </c>
      <c r="E78" s="1172">
        <v>3023502984.7499986</v>
      </c>
      <c r="F78" s="1172">
        <v>3020470607.9199991</v>
      </c>
      <c r="G78" s="1172">
        <v>3020470607.9199991</v>
      </c>
    </row>
    <row r="79" spans="2:7">
      <c r="B79" s="1377" t="s">
        <v>2398</v>
      </c>
      <c r="C79" s="1172">
        <v>3100727679</v>
      </c>
      <c r="D79" s="1172">
        <v>3047001687.3100004</v>
      </c>
      <c r="E79" s="1172">
        <v>3023326874.2699986</v>
      </c>
      <c r="F79" s="1172">
        <v>3020294497.4399991</v>
      </c>
      <c r="G79" s="1172">
        <v>3020294497.4399991</v>
      </c>
    </row>
    <row r="80" spans="2:7">
      <c r="B80" s="1377" t="s">
        <v>2356</v>
      </c>
      <c r="C80" s="1172">
        <v>300000</v>
      </c>
      <c r="D80" s="1172">
        <v>200000</v>
      </c>
      <c r="E80" s="1172">
        <v>176110.48</v>
      </c>
      <c r="F80" s="1172">
        <v>176110.48</v>
      </c>
      <c r="G80" s="1172">
        <v>176110.48</v>
      </c>
    </row>
    <row r="81" spans="2:7">
      <c r="B81" s="542" t="s">
        <v>2399</v>
      </c>
      <c r="C81" s="1961">
        <v>32480465929</v>
      </c>
      <c r="D81" s="1961">
        <v>31849185865.689999</v>
      </c>
      <c r="E81" s="1961">
        <v>31257086087.540005</v>
      </c>
      <c r="F81" s="1961">
        <v>30855789461.180004</v>
      </c>
      <c r="G81" s="1961">
        <v>30851249930.180008</v>
      </c>
    </row>
    <row r="82" spans="2:7">
      <c r="B82" s="544" t="s">
        <v>2400</v>
      </c>
      <c r="C82" s="1172">
        <v>23549896875</v>
      </c>
      <c r="D82" s="1172">
        <v>22638468278.689999</v>
      </c>
      <c r="E82" s="1172">
        <v>22562326764.280003</v>
      </c>
      <c r="F82" s="1172">
        <v>22528939443.920002</v>
      </c>
      <c r="G82" s="1172">
        <v>22528939443.920002</v>
      </c>
    </row>
    <row r="83" spans="2:7">
      <c r="B83" s="1377" t="s">
        <v>2361</v>
      </c>
      <c r="C83" s="1172">
        <v>831166136</v>
      </c>
      <c r="D83" s="1172">
        <v>902284800.30000019</v>
      </c>
      <c r="E83" s="1172">
        <v>876625287.13000047</v>
      </c>
      <c r="F83" s="1172">
        <v>844037571.77000093</v>
      </c>
      <c r="G83" s="1172">
        <v>844037571.77000093</v>
      </c>
    </row>
    <row r="84" spans="2:7">
      <c r="B84" s="1377" t="s">
        <v>2401</v>
      </c>
      <c r="C84" s="1172">
        <v>16000000</v>
      </c>
      <c r="D84" s="1172">
        <v>10100714</v>
      </c>
      <c r="E84" s="1172">
        <v>7467005.5700000003</v>
      </c>
      <c r="F84" s="1172">
        <v>6667400.5700000003</v>
      </c>
      <c r="G84" s="1172">
        <v>6667400.5700000003</v>
      </c>
    </row>
    <row r="85" spans="2:7">
      <c r="B85" s="1377" t="s">
        <v>2356</v>
      </c>
      <c r="C85" s="1172">
        <v>0</v>
      </c>
      <c r="D85" s="1172">
        <v>143398469</v>
      </c>
      <c r="E85" s="1172">
        <v>142925626.53999999</v>
      </c>
      <c r="F85" s="1172">
        <v>142925626.53999999</v>
      </c>
      <c r="G85" s="1172">
        <v>142925626.53999999</v>
      </c>
    </row>
    <row r="86" spans="2:7">
      <c r="B86" s="1377" t="s">
        <v>2363</v>
      </c>
      <c r="C86" s="1172">
        <v>22702730739</v>
      </c>
      <c r="D86" s="1172">
        <v>21582684295.389999</v>
      </c>
      <c r="E86" s="1172">
        <v>21535308845.040001</v>
      </c>
      <c r="F86" s="1172">
        <v>21535308845.040001</v>
      </c>
      <c r="G86" s="1172">
        <v>21535308845.040001</v>
      </c>
    </row>
    <row r="87" spans="2:7">
      <c r="B87" s="544" t="s">
        <v>2402</v>
      </c>
      <c r="C87" s="1172">
        <v>4065026483</v>
      </c>
      <c r="D87" s="1172">
        <v>4517823700</v>
      </c>
      <c r="E87" s="1172">
        <v>4213839601.5800004</v>
      </c>
      <c r="F87" s="1172">
        <v>4109510853.150002</v>
      </c>
      <c r="G87" s="1172">
        <v>4109445953.150002</v>
      </c>
    </row>
    <row r="88" spans="2:7">
      <c r="B88" s="1377" t="s">
        <v>2403</v>
      </c>
      <c r="C88" s="1172">
        <v>4065026483</v>
      </c>
      <c r="D88" s="1172">
        <v>4517823700</v>
      </c>
      <c r="E88" s="1172">
        <v>4213839601.5800004</v>
      </c>
      <c r="F88" s="1172">
        <v>4109510853.150002</v>
      </c>
      <c r="G88" s="1172">
        <v>4109445953.150002</v>
      </c>
    </row>
    <row r="89" spans="2:7">
      <c r="B89" s="544" t="s">
        <v>2404</v>
      </c>
      <c r="C89" s="1172">
        <v>1524269892</v>
      </c>
      <c r="D89" s="1172">
        <v>1435851505.0000002</v>
      </c>
      <c r="E89" s="1172">
        <v>1369768883.3899999</v>
      </c>
      <c r="F89" s="1172">
        <v>1272702652.0999997</v>
      </c>
      <c r="G89" s="1172">
        <v>1269131295.2</v>
      </c>
    </row>
    <row r="90" spans="2:7">
      <c r="B90" s="1377" t="s">
        <v>2405</v>
      </c>
      <c r="C90" s="1172">
        <v>1524269892</v>
      </c>
      <c r="D90" s="1172">
        <v>1435851505.0000002</v>
      </c>
      <c r="E90" s="1172">
        <v>1369768883.3899999</v>
      </c>
      <c r="F90" s="1172">
        <v>1272702652.0999997</v>
      </c>
      <c r="G90" s="1172">
        <v>1269131295.2</v>
      </c>
    </row>
    <row r="91" spans="2:7">
      <c r="B91" s="544" t="s">
        <v>2406</v>
      </c>
      <c r="C91" s="1172">
        <v>112183641</v>
      </c>
      <c r="D91" s="1172">
        <v>130583641</v>
      </c>
      <c r="E91" s="1172">
        <v>120945092.74999996</v>
      </c>
      <c r="F91" s="1172">
        <v>120791375.44999996</v>
      </c>
      <c r="G91" s="1172">
        <v>120791375.44999996</v>
      </c>
    </row>
    <row r="92" spans="2:7">
      <c r="B92" s="1377" t="s">
        <v>2401</v>
      </c>
      <c r="C92" s="1172">
        <v>112183641</v>
      </c>
      <c r="D92" s="1172">
        <v>130583641</v>
      </c>
      <c r="E92" s="1172">
        <v>120945092.74999996</v>
      </c>
      <c r="F92" s="1172">
        <v>120791375.44999996</v>
      </c>
      <c r="G92" s="1172">
        <v>120791375.44999996</v>
      </c>
    </row>
    <row r="93" spans="2:7">
      <c r="B93" s="544" t="s">
        <v>2407</v>
      </c>
      <c r="C93" s="1172">
        <v>446262545</v>
      </c>
      <c r="D93" s="1172">
        <v>380229049</v>
      </c>
      <c r="E93" s="1172">
        <v>324624822.76999998</v>
      </c>
      <c r="F93" s="1172">
        <v>321290899.92999995</v>
      </c>
      <c r="G93" s="1172">
        <v>320541599.92999995</v>
      </c>
    </row>
    <row r="94" spans="2:7">
      <c r="B94" s="1377" t="s">
        <v>2408</v>
      </c>
      <c r="C94" s="1172">
        <v>446262545</v>
      </c>
      <c r="D94" s="1172">
        <v>380229049</v>
      </c>
      <c r="E94" s="1172">
        <v>324624822.76999998</v>
      </c>
      <c r="F94" s="1172">
        <v>321290899.92999995</v>
      </c>
      <c r="G94" s="1172">
        <v>320541599.92999995</v>
      </c>
    </row>
    <row r="95" spans="2:7">
      <c r="B95" s="544" t="s">
        <v>2409</v>
      </c>
      <c r="C95" s="1172">
        <v>2027162862</v>
      </c>
      <c r="D95" s="1172">
        <v>2023528645</v>
      </c>
      <c r="E95" s="1172">
        <v>1970041126.8300009</v>
      </c>
      <c r="F95" s="1172">
        <v>1839978856.0200002</v>
      </c>
      <c r="G95" s="1172">
        <v>1839824881.9200001</v>
      </c>
    </row>
    <row r="96" spans="2:7">
      <c r="B96" s="1377" t="s">
        <v>2410</v>
      </c>
      <c r="C96" s="1172">
        <v>2027162862</v>
      </c>
      <c r="D96" s="1172">
        <v>2023528645</v>
      </c>
      <c r="E96" s="1172">
        <v>1970041126.8300009</v>
      </c>
      <c r="F96" s="1172">
        <v>1839978856.0200002</v>
      </c>
      <c r="G96" s="1172">
        <v>1839824881.9200001</v>
      </c>
    </row>
    <row r="97" spans="2:7">
      <c r="B97" s="544" t="s">
        <v>2411</v>
      </c>
      <c r="C97" s="1172">
        <v>755663631</v>
      </c>
      <c r="D97" s="1172">
        <v>722701046.99999988</v>
      </c>
      <c r="E97" s="1172">
        <v>695539795.94000041</v>
      </c>
      <c r="F97" s="1172">
        <v>662575380.61000049</v>
      </c>
      <c r="G97" s="1172">
        <v>662575380.61000049</v>
      </c>
    </row>
    <row r="98" spans="2:7">
      <c r="B98" s="1377" t="s">
        <v>2412</v>
      </c>
      <c r="C98" s="1172">
        <v>755663631</v>
      </c>
      <c r="D98" s="1172">
        <v>722701046.99999988</v>
      </c>
      <c r="E98" s="1172">
        <v>695539795.94000041</v>
      </c>
      <c r="F98" s="1172">
        <v>662575380.61000049</v>
      </c>
      <c r="G98" s="1172">
        <v>662575380.61000049</v>
      </c>
    </row>
    <row r="99" spans="2:7">
      <c r="B99" s="1962" t="s">
        <v>2413</v>
      </c>
      <c r="C99" s="1963">
        <v>73721962714</v>
      </c>
      <c r="D99" s="1963">
        <v>83192811643.079971</v>
      </c>
      <c r="E99" s="1963">
        <v>82473056159.529999</v>
      </c>
      <c r="F99" s="1963">
        <v>81167149781.529984</v>
      </c>
      <c r="G99" s="1963">
        <v>81131143322.449997</v>
      </c>
    </row>
    <row r="100" spans="2:7">
      <c r="B100" s="542" t="s">
        <v>2414</v>
      </c>
      <c r="C100" s="1961">
        <v>36653022934</v>
      </c>
      <c r="D100" s="1961">
        <v>45031669506.029976</v>
      </c>
      <c r="E100" s="1961">
        <v>44448812502.459991</v>
      </c>
      <c r="F100" s="1961">
        <v>43225399836.509987</v>
      </c>
      <c r="G100" s="1961">
        <v>43191525822.259987</v>
      </c>
    </row>
    <row r="101" spans="2:7">
      <c r="B101" s="544" t="s">
        <v>2297</v>
      </c>
      <c r="C101" s="1172">
        <v>32299762347</v>
      </c>
      <c r="D101" s="1172">
        <v>39454864987.729988</v>
      </c>
      <c r="E101" s="1172">
        <v>39006608524.859985</v>
      </c>
      <c r="F101" s="1172">
        <v>38781942886.119987</v>
      </c>
      <c r="G101" s="1172">
        <v>38749799098.959991</v>
      </c>
    </row>
    <row r="102" spans="2:7">
      <c r="B102" s="1377" t="s">
        <v>2361</v>
      </c>
      <c r="C102" s="1172">
        <v>2096042900</v>
      </c>
      <c r="D102" s="1172">
        <v>2652744906.8099995</v>
      </c>
      <c r="E102" s="1172">
        <v>2431733588.9499993</v>
      </c>
      <c r="F102" s="1172">
        <v>2247597288.9900002</v>
      </c>
      <c r="G102" s="1172">
        <v>2215547901.8299999</v>
      </c>
    </row>
    <row r="103" spans="2:7">
      <c r="B103" s="1377" t="s">
        <v>2415</v>
      </c>
      <c r="C103" s="1172">
        <v>712482531</v>
      </c>
      <c r="D103" s="1172">
        <v>659395817.75</v>
      </c>
      <c r="E103" s="1172">
        <v>624161352.11000001</v>
      </c>
      <c r="F103" s="1172">
        <v>620509705.58999991</v>
      </c>
      <c r="G103" s="1172">
        <v>620415305.58999991</v>
      </c>
    </row>
    <row r="104" spans="2:7">
      <c r="B104" s="1377" t="s">
        <v>2416</v>
      </c>
      <c r="C104" s="1172">
        <v>103720275</v>
      </c>
      <c r="D104" s="1172">
        <v>93496802.670000002</v>
      </c>
      <c r="E104" s="1172">
        <v>67261130.24000001</v>
      </c>
      <c r="F104" s="1172">
        <v>67261130.24000001</v>
      </c>
      <c r="G104" s="1172">
        <v>67261130.24000001</v>
      </c>
    </row>
    <row r="105" spans="2:7">
      <c r="B105" s="1377" t="s">
        <v>2417</v>
      </c>
      <c r="C105" s="1172">
        <v>629476221</v>
      </c>
      <c r="D105" s="1172">
        <v>703662695.58000052</v>
      </c>
      <c r="E105" s="1172">
        <v>622368007.55999911</v>
      </c>
      <c r="F105" s="1172">
        <v>622355749.06999898</v>
      </c>
      <c r="G105" s="1172">
        <v>622355749.06999898</v>
      </c>
    </row>
    <row r="106" spans="2:7">
      <c r="B106" s="1377" t="s">
        <v>2418</v>
      </c>
      <c r="C106" s="1172">
        <v>1158000000</v>
      </c>
      <c r="D106" s="1172">
        <v>1143531200.0000002</v>
      </c>
      <c r="E106" s="1172">
        <v>1110571518.0000007</v>
      </c>
      <c r="F106" s="1172">
        <v>1073877167.0600007</v>
      </c>
      <c r="G106" s="1172">
        <v>1073877167.0600007</v>
      </c>
    </row>
    <row r="107" spans="2:7">
      <c r="B107" s="1377" t="s">
        <v>2356</v>
      </c>
      <c r="C107" s="1172">
        <v>1052545718</v>
      </c>
      <c r="D107" s="1172">
        <v>772013139.13</v>
      </c>
      <c r="E107" s="1172">
        <v>769634965.93000007</v>
      </c>
      <c r="F107" s="1172">
        <v>769463883.10000002</v>
      </c>
      <c r="G107" s="1172">
        <v>769463883.10000002</v>
      </c>
    </row>
    <row r="108" spans="2:7">
      <c r="B108" s="1377" t="s">
        <v>2363</v>
      </c>
      <c r="C108" s="1172">
        <v>26547494702</v>
      </c>
      <c r="D108" s="1172">
        <v>33430020425.789986</v>
      </c>
      <c r="E108" s="1172">
        <v>33380877962.069988</v>
      </c>
      <c r="F108" s="1172">
        <v>33380877962.069988</v>
      </c>
      <c r="G108" s="1172">
        <v>33380877962.069988</v>
      </c>
    </row>
    <row r="109" spans="2:7">
      <c r="B109" s="544" t="s">
        <v>2282</v>
      </c>
      <c r="C109" s="1172">
        <v>3876127260</v>
      </c>
      <c r="D109" s="1172">
        <v>5033402808.5599995</v>
      </c>
      <c r="E109" s="1172">
        <v>4911473886.9200039</v>
      </c>
      <c r="F109" s="1172">
        <v>3914192080.1600013</v>
      </c>
      <c r="G109" s="1172">
        <v>3912468822.6100011</v>
      </c>
    </row>
    <row r="110" spans="2:7">
      <c r="B110" s="1377" t="s">
        <v>2416</v>
      </c>
      <c r="C110" s="1172">
        <v>3876127260</v>
      </c>
      <c r="D110" s="1172">
        <v>5033402808.5599995</v>
      </c>
      <c r="E110" s="1172">
        <v>4911473886.9200039</v>
      </c>
      <c r="F110" s="1172">
        <v>3914192080.1600013</v>
      </c>
      <c r="G110" s="1172">
        <v>3912468822.6100011</v>
      </c>
    </row>
    <row r="111" spans="2:7">
      <c r="B111" s="544" t="s">
        <v>2341</v>
      </c>
      <c r="C111" s="1172">
        <v>130457122</v>
      </c>
      <c r="D111" s="1172">
        <v>193602535.91999996</v>
      </c>
      <c r="E111" s="1172">
        <v>189293561.80999991</v>
      </c>
      <c r="F111" s="1172">
        <v>189286119.53999987</v>
      </c>
      <c r="G111" s="1172">
        <v>189286119.53999987</v>
      </c>
    </row>
    <row r="112" spans="2:7">
      <c r="B112" s="1377" t="s">
        <v>2419</v>
      </c>
      <c r="C112" s="1172">
        <v>130457122</v>
      </c>
      <c r="D112" s="1172">
        <v>193602535.91999996</v>
      </c>
      <c r="E112" s="1172">
        <v>189293561.80999991</v>
      </c>
      <c r="F112" s="1172">
        <v>189286119.53999987</v>
      </c>
      <c r="G112" s="1172">
        <v>189286119.53999987</v>
      </c>
    </row>
    <row r="113" spans="2:7">
      <c r="B113" s="544" t="s">
        <v>2420</v>
      </c>
      <c r="C113" s="1172">
        <v>163532642</v>
      </c>
      <c r="D113" s="1172">
        <v>163532642</v>
      </c>
      <c r="E113" s="1172">
        <v>159563943.74999988</v>
      </c>
      <c r="F113" s="1172">
        <v>159563941.96999985</v>
      </c>
      <c r="G113" s="1172">
        <v>159563941.96999985</v>
      </c>
    </row>
    <row r="114" spans="2:7">
      <c r="B114" s="1377" t="s">
        <v>2421</v>
      </c>
      <c r="C114" s="1172">
        <v>163532642</v>
      </c>
      <c r="D114" s="1172">
        <v>163532642</v>
      </c>
      <c r="E114" s="1172">
        <v>159563943.74999988</v>
      </c>
      <c r="F114" s="1172">
        <v>159563941.96999985</v>
      </c>
      <c r="G114" s="1172">
        <v>159563941.96999985</v>
      </c>
    </row>
    <row r="115" spans="2:7">
      <c r="B115" s="544" t="s">
        <v>2422</v>
      </c>
      <c r="C115" s="1172">
        <v>30337448</v>
      </c>
      <c r="D115" s="1172">
        <v>30337448</v>
      </c>
      <c r="E115" s="1172">
        <v>28581659.690000001</v>
      </c>
      <c r="F115" s="1172">
        <v>28336244.27</v>
      </c>
      <c r="G115" s="1172">
        <v>28336244.27</v>
      </c>
    </row>
    <row r="116" spans="2:7">
      <c r="B116" s="1377" t="s">
        <v>2421</v>
      </c>
      <c r="C116" s="1172">
        <v>30337448</v>
      </c>
      <c r="D116" s="1172">
        <v>30337448</v>
      </c>
      <c r="E116" s="1172">
        <v>28581659.690000001</v>
      </c>
      <c r="F116" s="1172">
        <v>28336244.27</v>
      </c>
      <c r="G116" s="1172">
        <v>28336244.27</v>
      </c>
    </row>
    <row r="117" spans="2:7">
      <c r="B117" s="544" t="s">
        <v>2423</v>
      </c>
      <c r="C117" s="1172">
        <v>58554150</v>
      </c>
      <c r="D117" s="1172">
        <v>59896679.000000015</v>
      </c>
      <c r="E117" s="1172">
        <v>57676866.310000017</v>
      </c>
      <c r="F117" s="1172">
        <v>57676781.500000022</v>
      </c>
      <c r="G117" s="1172">
        <v>57676781.500000022</v>
      </c>
    </row>
    <row r="118" spans="2:7">
      <c r="B118" s="1377" t="s">
        <v>2421</v>
      </c>
      <c r="C118" s="1172">
        <v>58554150</v>
      </c>
      <c r="D118" s="1172">
        <v>59896679.000000015</v>
      </c>
      <c r="E118" s="1172">
        <v>57676866.310000017</v>
      </c>
      <c r="F118" s="1172">
        <v>57676781.500000022</v>
      </c>
      <c r="G118" s="1172">
        <v>57676781.500000022</v>
      </c>
    </row>
    <row r="119" spans="2:7">
      <c r="B119" s="544" t="s">
        <v>2424</v>
      </c>
      <c r="C119" s="1172">
        <v>23787674</v>
      </c>
      <c r="D119" s="1172">
        <v>23787674</v>
      </c>
      <c r="E119" s="1172">
        <v>23556012.840000015</v>
      </c>
      <c r="F119" s="1172">
        <v>22349744.640000008</v>
      </c>
      <c r="G119" s="1172">
        <v>22349744.640000008</v>
      </c>
    </row>
    <row r="120" spans="2:7">
      <c r="B120" s="1377" t="s">
        <v>2421</v>
      </c>
      <c r="C120" s="1172">
        <v>23787674</v>
      </c>
      <c r="D120" s="1172">
        <v>23787674</v>
      </c>
      <c r="E120" s="1172">
        <v>23556012.840000015</v>
      </c>
      <c r="F120" s="1172">
        <v>22349744.640000008</v>
      </c>
      <c r="G120" s="1172">
        <v>22349744.640000008</v>
      </c>
    </row>
    <row r="121" spans="2:7">
      <c r="B121" s="544" t="s">
        <v>2425</v>
      </c>
      <c r="C121" s="1172">
        <v>20014221</v>
      </c>
      <c r="D121" s="1172">
        <v>21253314.419999998</v>
      </c>
      <c r="E121" s="1172">
        <v>21250254.829999998</v>
      </c>
      <c r="F121" s="1172">
        <v>21250254.82</v>
      </c>
      <c r="G121" s="1172">
        <v>21250254.82</v>
      </c>
    </row>
    <row r="122" spans="2:7">
      <c r="B122" s="1377" t="s">
        <v>2421</v>
      </c>
      <c r="C122" s="1172">
        <v>20014221</v>
      </c>
      <c r="D122" s="1172">
        <v>21253314.419999998</v>
      </c>
      <c r="E122" s="1172">
        <v>21250254.829999998</v>
      </c>
      <c r="F122" s="1172">
        <v>21250254.82</v>
      </c>
      <c r="G122" s="1172">
        <v>21250254.82</v>
      </c>
    </row>
    <row r="123" spans="2:7">
      <c r="B123" s="544" t="s">
        <v>2426</v>
      </c>
      <c r="C123" s="1172">
        <v>20821558</v>
      </c>
      <c r="D123" s="1172">
        <v>21129653.770000003</v>
      </c>
      <c r="E123" s="1172">
        <v>21063274.830000002</v>
      </c>
      <c r="F123" s="1172">
        <v>21057287.82</v>
      </c>
      <c r="G123" s="1172">
        <v>21057287.82</v>
      </c>
    </row>
    <row r="124" spans="2:7">
      <c r="B124" s="1377" t="s">
        <v>2421</v>
      </c>
      <c r="C124" s="1172">
        <v>20821558</v>
      </c>
      <c r="D124" s="1172">
        <v>21129653.770000003</v>
      </c>
      <c r="E124" s="1172">
        <v>21063274.830000002</v>
      </c>
      <c r="F124" s="1172">
        <v>21057287.82</v>
      </c>
      <c r="G124" s="1172">
        <v>21057287.82</v>
      </c>
    </row>
    <row r="125" spans="2:7">
      <c r="B125" s="544" t="s">
        <v>2427</v>
      </c>
      <c r="C125" s="1172">
        <v>29628512</v>
      </c>
      <c r="D125" s="1172">
        <v>29861762.630000003</v>
      </c>
      <c r="E125" s="1172">
        <v>29744516.620000001</v>
      </c>
      <c r="F125" s="1172">
        <v>29744495.669999998</v>
      </c>
      <c r="G125" s="1172">
        <v>29737526.129999999</v>
      </c>
    </row>
    <row r="126" spans="2:7">
      <c r="B126" s="1377" t="s">
        <v>2421</v>
      </c>
      <c r="C126" s="1172">
        <v>29628512</v>
      </c>
      <c r="D126" s="1172">
        <v>29861762.630000003</v>
      </c>
      <c r="E126" s="1172">
        <v>29744516.620000001</v>
      </c>
      <c r="F126" s="1172">
        <v>29744495.669999998</v>
      </c>
      <c r="G126" s="1172">
        <v>29737526.129999999</v>
      </c>
    </row>
    <row r="127" spans="2:7">
      <c r="B127" s="542" t="s">
        <v>2428</v>
      </c>
      <c r="C127" s="1961">
        <v>37068939780</v>
      </c>
      <c r="D127" s="1961">
        <v>38161142137.050003</v>
      </c>
      <c r="E127" s="1961">
        <v>38024243657.07</v>
      </c>
      <c r="F127" s="1961">
        <v>37941749945.019997</v>
      </c>
      <c r="G127" s="1961">
        <v>37939617500.190002</v>
      </c>
    </row>
    <row r="128" spans="2:7">
      <c r="B128" s="544" t="s">
        <v>2303</v>
      </c>
      <c r="C128" s="1172">
        <v>33296711561</v>
      </c>
      <c r="D128" s="1172">
        <v>33866877964.07</v>
      </c>
      <c r="E128" s="1172">
        <v>33764983647.060001</v>
      </c>
      <c r="F128" s="1172">
        <v>33712253951.280003</v>
      </c>
      <c r="G128" s="1172">
        <v>33712253951.280003</v>
      </c>
    </row>
    <row r="129" spans="2:7">
      <c r="B129" s="1377" t="s">
        <v>2429</v>
      </c>
      <c r="C129" s="1172">
        <v>32656711561</v>
      </c>
      <c r="D129" s="1172">
        <v>33250572004.07</v>
      </c>
      <c r="E129" s="1172">
        <v>33151620932.440002</v>
      </c>
      <c r="F129" s="1172">
        <v>33110886917.620003</v>
      </c>
      <c r="G129" s="1172">
        <v>33110886917.620003</v>
      </c>
    </row>
    <row r="130" spans="2:7">
      <c r="B130" s="1377" t="s">
        <v>2418</v>
      </c>
      <c r="C130" s="1172">
        <v>640000000</v>
      </c>
      <c r="D130" s="1172">
        <v>616305960.00000012</v>
      </c>
      <c r="E130" s="1172">
        <v>613362714.61999989</v>
      </c>
      <c r="F130" s="1172">
        <v>601367033.65999997</v>
      </c>
      <c r="G130" s="1172">
        <v>601367033.65999997</v>
      </c>
    </row>
    <row r="131" spans="2:7">
      <c r="B131" s="544" t="s">
        <v>2430</v>
      </c>
      <c r="C131" s="1172">
        <v>370508893</v>
      </c>
      <c r="D131" s="1172">
        <v>464983584.25999999</v>
      </c>
      <c r="E131" s="1172">
        <v>452182812.76999992</v>
      </c>
      <c r="F131" s="1172">
        <v>435327333.56999987</v>
      </c>
      <c r="G131" s="1172">
        <v>435327333.56999987</v>
      </c>
    </row>
    <row r="132" spans="2:7">
      <c r="B132" s="1377" t="s">
        <v>2431</v>
      </c>
      <c r="C132" s="1172">
        <v>370508893</v>
      </c>
      <c r="D132" s="1172">
        <v>464983584.25999999</v>
      </c>
      <c r="E132" s="1172">
        <v>452182812.76999992</v>
      </c>
      <c r="F132" s="1172">
        <v>435327333.56999987</v>
      </c>
      <c r="G132" s="1172">
        <v>435327333.56999987</v>
      </c>
    </row>
    <row r="133" spans="2:7">
      <c r="B133" s="544" t="s">
        <v>2432</v>
      </c>
      <c r="C133" s="1172">
        <v>648189304</v>
      </c>
      <c r="D133" s="1172">
        <v>884777000</v>
      </c>
      <c r="E133" s="1172">
        <v>875020130.61000001</v>
      </c>
      <c r="F133" s="1172">
        <v>872616361.68000019</v>
      </c>
      <c r="G133" s="1172">
        <v>871331477.72000027</v>
      </c>
    </row>
    <row r="134" spans="2:7">
      <c r="B134" s="1377" t="s">
        <v>2429</v>
      </c>
      <c r="C134" s="1172">
        <v>648189304</v>
      </c>
      <c r="D134" s="1172">
        <v>884777000</v>
      </c>
      <c r="E134" s="1172">
        <v>875020130.61000001</v>
      </c>
      <c r="F134" s="1172">
        <v>872616361.68000019</v>
      </c>
      <c r="G134" s="1172">
        <v>871331477.72000027</v>
      </c>
    </row>
    <row r="135" spans="2:7">
      <c r="B135" s="544" t="s">
        <v>2433</v>
      </c>
      <c r="C135" s="1172">
        <v>1404206306</v>
      </c>
      <c r="D135" s="1172">
        <v>1593700941.4400005</v>
      </c>
      <c r="E135" s="1172">
        <v>1587953748.3100002</v>
      </c>
      <c r="F135" s="1172">
        <v>1583443060.4200001</v>
      </c>
      <c r="G135" s="1172">
        <v>1582613684.55</v>
      </c>
    </row>
    <row r="136" spans="2:7">
      <c r="B136" s="1377" t="s">
        <v>2434</v>
      </c>
      <c r="C136" s="1172">
        <v>1404206306</v>
      </c>
      <c r="D136" s="1172">
        <v>1593700941.4400005</v>
      </c>
      <c r="E136" s="1172">
        <v>1587953748.3100002</v>
      </c>
      <c r="F136" s="1172">
        <v>1583443060.4200001</v>
      </c>
      <c r="G136" s="1172">
        <v>1582613684.55</v>
      </c>
    </row>
    <row r="137" spans="2:7">
      <c r="B137" s="544" t="s">
        <v>2435</v>
      </c>
      <c r="C137" s="1172">
        <v>100459158</v>
      </c>
      <c r="D137" s="1172">
        <v>107022421.28000005</v>
      </c>
      <c r="E137" s="1172">
        <v>106623796.82000004</v>
      </c>
      <c r="F137" s="1172">
        <v>106483841.59000002</v>
      </c>
      <c r="G137" s="1172">
        <v>106467321.59000002</v>
      </c>
    </row>
    <row r="138" spans="2:7">
      <c r="B138" s="1377" t="s">
        <v>2436</v>
      </c>
      <c r="C138" s="1172">
        <v>100459158</v>
      </c>
      <c r="D138" s="1172">
        <v>107022421.28000005</v>
      </c>
      <c r="E138" s="1172">
        <v>106623796.82000004</v>
      </c>
      <c r="F138" s="1172">
        <v>106483841.59000002</v>
      </c>
      <c r="G138" s="1172">
        <v>106467321.59000002</v>
      </c>
    </row>
    <row r="139" spans="2:7">
      <c r="B139" s="544" t="s">
        <v>2302</v>
      </c>
      <c r="C139" s="1172">
        <v>1160485176</v>
      </c>
      <c r="D139" s="1172">
        <v>1096595585.0000005</v>
      </c>
      <c r="E139" s="1172">
        <v>1091363467.71</v>
      </c>
      <c r="F139" s="1172">
        <v>1085564144.1900003</v>
      </c>
      <c r="G139" s="1172">
        <v>1085564144.1900003</v>
      </c>
    </row>
    <row r="140" spans="2:7">
      <c r="B140" s="1377" t="s">
        <v>2436</v>
      </c>
      <c r="C140" s="1172">
        <v>1160485176</v>
      </c>
      <c r="D140" s="1172">
        <v>1096595585.0000005</v>
      </c>
      <c r="E140" s="1172">
        <v>1091363467.71</v>
      </c>
      <c r="F140" s="1172">
        <v>1085564144.1900003</v>
      </c>
      <c r="G140" s="1172">
        <v>1085564144.1900003</v>
      </c>
    </row>
    <row r="141" spans="2:7">
      <c r="B141" s="544" t="s">
        <v>2437</v>
      </c>
      <c r="C141" s="1172">
        <v>88379382</v>
      </c>
      <c r="D141" s="1172">
        <v>147184641</v>
      </c>
      <c r="E141" s="1172">
        <v>146116053.78999999</v>
      </c>
      <c r="F141" s="1172">
        <v>146061252.28999999</v>
      </c>
      <c r="G141" s="1172">
        <v>146059587.28999999</v>
      </c>
    </row>
    <row r="142" spans="2:7">
      <c r="B142" s="1377" t="s">
        <v>2436</v>
      </c>
      <c r="C142" s="1172">
        <v>88379382</v>
      </c>
      <c r="D142" s="1172">
        <v>147184641</v>
      </c>
      <c r="E142" s="1172">
        <v>146116053.78999999</v>
      </c>
      <c r="F142" s="1172">
        <v>146061252.28999999</v>
      </c>
      <c r="G142" s="1172">
        <v>146059587.28999999</v>
      </c>
    </row>
    <row r="143" spans="2:7">
      <c r="B143" s="1962" t="s">
        <v>975</v>
      </c>
      <c r="C143" s="1963">
        <v>64622485398</v>
      </c>
      <c r="D143" s="1963">
        <v>66728802572.69001</v>
      </c>
      <c r="E143" s="1963">
        <v>65028752974.749985</v>
      </c>
      <c r="F143" s="1963">
        <v>64771260204.290001</v>
      </c>
      <c r="G143" s="1963">
        <v>64699766331.980011</v>
      </c>
    </row>
    <row r="144" spans="2:7">
      <c r="B144" s="542" t="s">
        <v>2438</v>
      </c>
      <c r="C144" s="1961">
        <v>22774205071</v>
      </c>
      <c r="D144" s="1961">
        <v>23665705154.599998</v>
      </c>
      <c r="E144" s="1961">
        <v>23250560035.609997</v>
      </c>
      <c r="F144" s="1961">
        <v>23160103258.209999</v>
      </c>
      <c r="G144" s="1961">
        <v>23141474390.32</v>
      </c>
    </row>
    <row r="145" spans="2:7">
      <c r="B145" s="544" t="s">
        <v>2316</v>
      </c>
      <c r="C145" s="1172">
        <v>15960684044</v>
      </c>
      <c r="D145" s="1172">
        <v>15903495568</v>
      </c>
      <c r="E145" s="1172">
        <v>15723510846.989994</v>
      </c>
      <c r="F145" s="1172">
        <v>15695020923.779991</v>
      </c>
      <c r="G145" s="1172">
        <v>15695020923.779991</v>
      </c>
    </row>
    <row r="146" spans="2:7">
      <c r="B146" s="1377" t="s">
        <v>2361</v>
      </c>
      <c r="C146" s="1172">
        <v>5430313829</v>
      </c>
      <c r="D146" s="1172">
        <v>6241504456</v>
      </c>
      <c r="E146" s="1172">
        <v>6148453615.2899942</v>
      </c>
      <c r="F146" s="1172">
        <v>6120341861.5599928</v>
      </c>
      <c r="G146" s="1172">
        <v>6120341861.5599928</v>
      </c>
    </row>
    <row r="147" spans="2:7">
      <c r="B147" s="1377" t="s">
        <v>2356</v>
      </c>
      <c r="C147" s="1172">
        <v>10530370215</v>
      </c>
      <c r="D147" s="1172">
        <v>9508591112</v>
      </c>
      <c r="E147" s="1172">
        <v>9421701823.6999989</v>
      </c>
      <c r="F147" s="1172">
        <v>9421323654.2199993</v>
      </c>
      <c r="G147" s="1172">
        <v>9421323654.2199993</v>
      </c>
    </row>
    <row r="148" spans="2:7">
      <c r="B148" s="1377" t="s">
        <v>2363</v>
      </c>
      <c r="C148" s="1172">
        <v>0</v>
      </c>
      <c r="D148" s="1172">
        <v>153400000</v>
      </c>
      <c r="E148" s="1172">
        <v>153355408</v>
      </c>
      <c r="F148" s="1172">
        <v>153355408</v>
      </c>
      <c r="G148" s="1172">
        <v>153355408</v>
      </c>
    </row>
    <row r="149" spans="2:7">
      <c r="B149" s="544" t="s">
        <v>2325</v>
      </c>
      <c r="C149" s="1172">
        <v>744949999</v>
      </c>
      <c r="D149" s="1172">
        <v>807096178</v>
      </c>
      <c r="E149" s="1172">
        <v>800205907.02999997</v>
      </c>
      <c r="F149" s="1172">
        <v>799576988.14000034</v>
      </c>
      <c r="G149" s="1172">
        <v>787700918.17000031</v>
      </c>
    </row>
    <row r="150" spans="2:7">
      <c r="B150" s="1377" t="s">
        <v>2439</v>
      </c>
      <c r="C150" s="1172">
        <v>744949999</v>
      </c>
      <c r="D150" s="1172">
        <v>807096178</v>
      </c>
      <c r="E150" s="1172">
        <v>800205907.02999997</v>
      </c>
      <c r="F150" s="1172">
        <v>799576988.14000034</v>
      </c>
      <c r="G150" s="1172">
        <v>787700918.17000031</v>
      </c>
    </row>
    <row r="151" spans="2:7">
      <c r="B151" s="544" t="s">
        <v>2340</v>
      </c>
      <c r="C151" s="1172">
        <v>36945920</v>
      </c>
      <c r="D151" s="1172">
        <v>39523546.000000015</v>
      </c>
      <c r="E151" s="1172">
        <v>36317904.100000001</v>
      </c>
      <c r="F151" s="1172">
        <v>36168191.980000004</v>
      </c>
      <c r="G151" s="1172">
        <v>36168191.980000004</v>
      </c>
    </row>
    <row r="152" spans="2:7">
      <c r="B152" s="1377" t="s">
        <v>2440</v>
      </c>
      <c r="C152" s="1172">
        <v>36945920</v>
      </c>
      <c r="D152" s="1172">
        <v>39523546.000000015</v>
      </c>
      <c r="E152" s="1172">
        <v>36317904.100000001</v>
      </c>
      <c r="F152" s="1172">
        <v>36168191.980000004</v>
      </c>
      <c r="G152" s="1172">
        <v>36168191.980000004</v>
      </c>
    </row>
    <row r="153" spans="2:7">
      <c r="B153" s="544" t="s">
        <v>2441</v>
      </c>
      <c r="C153" s="1172">
        <v>106202891</v>
      </c>
      <c r="D153" s="1172">
        <v>121682463.99999999</v>
      </c>
      <c r="E153" s="1172">
        <v>121531563.70999998</v>
      </c>
      <c r="F153" s="1172">
        <v>121436203.30999997</v>
      </c>
      <c r="G153" s="1172">
        <v>121436203.30999997</v>
      </c>
    </row>
    <row r="154" spans="2:7">
      <c r="B154" s="1377" t="s">
        <v>2440</v>
      </c>
      <c r="C154" s="1172">
        <v>106202891</v>
      </c>
      <c r="D154" s="1172">
        <v>121682463.99999999</v>
      </c>
      <c r="E154" s="1172">
        <v>121531563.70999998</v>
      </c>
      <c r="F154" s="1172">
        <v>121436203.30999997</v>
      </c>
      <c r="G154" s="1172">
        <v>121436203.30999997</v>
      </c>
    </row>
    <row r="155" spans="2:7">
      <c r="B155" s="544" t="s">
        <v>2442</v>
      </c>
      <c r="C155" s="1172">
        <v>1023286326</v>
      </c>
      <c r="D155" s="1172">
        <v>1177304148.9999998</v>
      </c>
      <c r="E155" s="1172">
        <v>1163120935.99</v>
      </c>
      <c r="F155" s="1172">
        <v>1163059004.3699999</v>
      </c>
      <c r="G155" s="1172">
        <v>1156996491.77</v>
      </c>
    </row>
    <row r="156" spans="2:7">
      <c r="B156" s="1377" t="s">
        <v>2440</v>
      </c>
      <c r="C156" s="1172">
        <v>1023286326</v>
      </c>
      <c r="D156" s="1172">
        <v>1177304148.9999998</v>
      </c>
      <c r="E156" s="1172">
        <v>1163120935.99</v>
      </c>
      <c r="F156" s="1172">
        <v>1163059004.3699999</v>
      </c>
      <c r="G156" s="1172">
        <v>1156996491.77</v>
      </c>
    </row>
    <row r="157" spans="2:7">
      <c r="B157" s="544" t="s">
        <v>2329</v>
      </c>
      <c r="C157" s="1172">
        <v>45892010</v>
      </c>
      <c r="D157" s="1172">
        <v>52605285</v>
      </c>
      <c r="E157" s="1172">
        <v>52171461</v>
      </c>
      <c r="F157" s="1172">
        <v>51661702.649999999</v>
      </c>
      <c r="G157" s="1172">
        <v>51661702.649999999</v>
      </c>
    </row>
    <row r="158" spans="2:7">
      <c r="B158" s="1377" t="s">
        <v>2443</v>
      </c>
      <c r="C158" s="1172">
        <v>45892010</v>
      </c>
      <c r="D158" s="1172">
        <v>52605285</v>
      </c>
      <c r="E158" s="1172">
        <v>52171461</v>
      </c>
      <c r="F158" s="1172">
        <v>51661702.649999999</v>
      </c>
      <c r="G158" s="1172">
        <v>51661702.649999999</v>
      </c>
    </row>
    <row r="159" spans="2:7">
      <c r="B159" s="544" t="s">
        <v>2444</v>
      </c>
      <c r="C159" s="1172">
        <v>48550010</v>
      </c>
      <c r="D159" s="1172">
        <v>70848577.000000015</v>
      </c>
      <c r="E159" s="1172">
        <v>70798614.710000008</v>
      </c>
      <c r="F159" s="1172">
        <v>70787288.679999992</v>
      </c>
      <c r="G159" s="1172">
        <v>70787288.679999992</v>
      </c>
    </row>
    <row r="160" spans="2:7">
      <c r="B160" s="1377" t="s">
        <v>2439</v>
      </c>
      <c r="C160" s="1172">
        <v>48550010</v>
      </c>
      <c r="D160" s="1172">
        <v>70848577.000000015</v>
      </c>
      <c r="E160" s="1172">
        <v>70798614.710000008</v>
      </c>
      <c r="F160" s="1172">
        <v>70787288.679999992</v>
      </c>
      <c r="G160" s="1172">
        <v>70787288.679999992</v>
      </c>
    </row>
    <row r="161" spans="2:7">
      <c r="B161" s="544" t="s">
        <v>2331</v>
      </c>
      <c r="C161" s="1172">
        <v>27080451</v>
      </c>
      <c r="D161" s="1172">
        <v>27200926</v>
      </c>
      <c r="E161" s="1172">
        <v>27062706.559999999</v>
      </c>
      <c r="F161" s="1172">
        <v>27062706.559999999</v>
      </c>
      <c r="G161" s="1172">
        <v>27062706.559999999</v>
      </c>
    </row>
    <row r="162" spans="2:7">
      <c r="B162" s="1377" t="s">
        <v>2439</v>
      </c>
      <c r="C162" s="1172">
        <v>27080451</v>
      </c>
      <c r="D162" s="1172">
        <v>27200926</v>
      </c>
      <c r="E162" s="1172">
        <v>27062706.559999999</v>
      </c>
      <c r="F162" s="1172">
        <v>27062706.559999999</v>
      </c>
      <c r="G162" s="1172">
        <v>27062706.559999999</v>
      </c>
    </row>
    <row r="163" spans="2:7">
      <c r="B163" s="544" t="s">
        <v>2445</v>
      </c>
      <c r="C163" s="1172">
        <v>55966884</v>
      </c>
      <c r="D163" s="1172">
        <v>63190262</v>
      </c>
      <c r="E163" s="1172">
        <v>62798213.899999991</v>
      </c>
      <c r="F163" s="1172">
        <v>62798144.009999983</v>
      </c>
      <c r="G163" s="1172">
        <v>62798144.009999983</v>
      </c>
    </row>
    <row r="164" spans="2:7">
      <c r="B164" s="1377" t="s">
        <v>2439</v>
      </c>
      <c r="C164" s="1172">
        <v>55966884</v>
      </c>
      <c r="D164" s="1172">
        <v>63190262</v>
      </c>
      <c r="E164" s="1172">
        <v>62798213.899999991</v>
      </c>
      <c r="F164" s="1172">
        <v>62798144.009999983</v>
      </c>
      <c r="G164" s="1172">
        <v>62798144.009999983</v>
      </c>
    </row>
    <row r="165" spans="2:7">
      <c r="B165" s="544" t="s">
        <v>2446</v>
      </c>
      <c r="C165" s="1172">
        <v>35548659</v>
      </c>
      <c r="D165" s="1172">
        <v>52660505.999999993</v>
      </c>
      <c r="E165" s="1172">
        <v>52582878.470000006</v>
      </c>
      <c r="F165" s="1172">
        <v>52581576.910000004</v>
      </c>
      <c r="G165" s="1172">
        <v>52581576.910000004</v>
      </c>
    </row>
    <row r="166" spans="2:7">
      <c r="B166" s="1377" t="s">
        <v>2439</v>
      </c>
      <c r="C166" s="1172">
        <v>35548659</v>
      </c>
      <c r="D166" s="1172">
        <v>52660505.999999993</v>
      </c>
      <c r="E166" s="1172">
        <v>52582878.470000006</v>
      </c>
      <c r="F166" s="1172">
        <v>52581576.910000004</v>
      </c>
      <c r="G166" s="1172">
        <v>52581576.910000004</v>
      </c>
    </row>
    <row r="167" spans="2:7">
      <c r="B167" s="544" t="s">
        <v>2447</v>
      </c>
      <c r="C167" s="1172">
        <v>26497435</v>
      </c>
      <c r="D167" s="1172">
        <v>29733815</v>
      </c>
      <c r="E167" s="1172">
        <v>29717485.339999992</v>
      </c>
      <c r="F167" s="1172">
        <v>29717485.339999992</v>
      </c>
      <c r="G167" s="1172">
        <v>29717485.339999992</v>
      </c>
    </row>
    <row r="168" spans="2:7">
      <c r="B168" s="1377" t="s">
        <v>2361</v>
      </c>
      <c r="C168" s="1172">
        <v>26497435</v>
      </c>
      <c r="D168" s="1172">
        <v>29733815</v>
      </c>
      <c r="E168" s="1172">
        <v>29717485.339999992</v>
      </c>
      <c r="F168" s="1172">
        <v>29717485.339999992</v>
      </c>
      <c r="G168" s="1172">
        <v>29717485.339999992</v>
      </c>
    </row>
    <row r="169" spans="2:7">
      <c r="B169" s="544" t="s">
        <v>2448</v>
      </c>
      <c r="C169" s="1172">
        <v>493037386</v>
      </c>
      <c r="D169" s="1172">
        <v>494725880.99999994</v>
      </c>
      <c r="E169" s="1172">
        <v>494725759.82999986</v>
      </c>
      <c r="F169" s="1172">
        <v>494725759.21999985</v>
      </c>
      <c r="G169" s="1172">
        <v>494725759.21999985</v>
      </c>
    </row>
    <row r="170" spans="2:7">
      <c r="B170" s="1377" t="s">
        <v>2443</v>
      </c>
      <c r="C170" s="1172">
        <v>493037386</v>
      </c>
      <c r="D170" s="1172">
        <v>494725880.99999994</v>
      </c>
      <c r="E170" s="1172">
        <v>494725759.82999986</v>
      </c>
      <c r="F170" s="1172">
        <v>494725759.21999985</v>
      </c>
      <c r="G170" s="1172">
        <v>494725759.21999985</v>
      </c>
    </row>
    <row r="171" spans="2:7">
      <c r="B171" s="544" t="s">
        <v>2449</v>
      </c>
      <c r="C171" s="1172">
        <v>67148408</v>
      </c>
      <c r="D171" s="1172">
        <v>69916530</v>
      </c>
      <c r="E171" s="1172">
        <v>69502092.159999996</v>
      </c>
      <c r="F171" s="1172">
        <v>69499410.159999996</v>
      </c>
      <c r="G171" s="1172">
        <v>69499410.159999996</v>
      </c>
    </row>
    <row r="172" spans="2:7">
      <c r="B172" s="1377" t="s">
        <v>2443</v>
      </c>
      <c r="C172" s="1172">
        <v>67148408</v>
      </c>
      <c r="D172" s="1172">
        <v>69916530</v>
      </c>
      <c r="E172" s="1172">
        <v>69502092.159999996</v>
      </c>
      <c r="F172" s="1172">
        <v>69499410.159999996</v>
      </c>
      <c r="G172" s="1172">
        <v>69499410.159999996</v>
      </c>
    </row>
    <row r="173" spans="2:7">
      <c r="B173" s="544" t="s">
        <v>2321</v>
      </c>
      <c r="C173" s="1172">
        <v>128920148</v>
      </c>
      <c r="D173" s="1172">
        <v>145919700</v>
      </c>
      <c r="E173" s="1172">
        <v>145481989.79000005</v>
      </c>
      <c r="F173" s="1172">
        <v>145033085.36000007</v>
      </c>
      <c r="G173" s="1172">
        <v>144932597.08000004</v>
      </c>
    </row>
    <row r="174" spans="2:7">
      <c r="B174" s="1377" t="s">
        <v>2443</v>
      </c>
      <c r="C174" s="1172">
        <v>128920148</v>
      </c>
      <c r="D174" s="1172">
        <v>145919700</v>
      </c>
      <c r="E174" s="1172">
        <v>145481989.79000005</v>
      </c>
      <c r="F174" s="1172">
        <v>145033085.36000007</v>
      </c>
      <c r="G174" s="1172">
        <v>144932597.08000004</v>
      </c>
    </row>
    <row r="175" spans="2:7">
      <c r="B175" s="544" t="s">
        <v>2450</v>
      </c>
      <c r="C175" s="1172">
        <v>56485926</v>
      </c>
      <c r="D175" s="1172">
        <v>59091509.000000007</v>
      </c>
      <c r="E175" s="1172">
        <v>59075775.280000001</v>
      </c>
      <c r="F175" s="1172">
        <v>59055748.469999999</v>
      </c>
      <c r="G175" s="1172">
        <v>59055748.469999999</v>
      </c>
    </row>
    <row r="176" spans="2:7">
      <c r="B176" s="1377" t="s">
        <v>2439</v>
      </c>
      <c r="C176" s="1172">
        <v>56485926</v>
      </c>
      <c r="D176" s="1172">
        <v>59091509.000000007</v>
      </c>
      <c r="E176" s="1172">
        <v>59075775.280000001</v>
      </c>
      <c r="F176" s="1172">
        <v>59055748.469999999</v>
      </c>
      <c r="G176" s="1172">
        <v>59055748.469999999</v>
      </c>
    </row>
    <row r="177" spans="2:7">
      <c r="B177" s="544" t="s">
        <v>2328</v>
      </c>
      <c r="C177" s="1172">
        <v>77330165</v>
      </c>
      <c r="D177" s="1172">
        <v>76835501</v>
      </c>
      <c r="E177" s="1172">
        <v>72533729.030000001</v>
      </c>
      <c r="F177" s="1172">
        <v>71482347.609999999</v>
      </c>
      <c r="G177" s="1172">
        <v>70998547.609999999</v>
      </c>
    </row>
    <row r="178" spans="2:7">
      <c r="B178" s="1377" t="s">
        <v>2443</v>
      </c>
      <c r="C178" s="1172">
        <v>77330165</v>
      </c>
      <c r="D178" s="1172">
        <v>76835501</v>
      </c>
      <c r="E178" s="1172">
        <v>72533729.030000001</v>
      </c>
      <c r="F178" s="1172">
        <v>71482347.609999999</v>
      </c>
      <c r="G178" s="1172">
        <v>70998547.609999999</v>
      </c>
    </row>
    <row r="179" spans="2:7">
      <c r="B179" s="544" t="s">
        <v>2451</v>
      </c>
      <c r="C179" s="1172">
        <v>374954724</v>
      </c>
      <c r="D179" s="1172">
        <v>392889694.00000006</v>
      </c>
      <c r="E179" s="1172">
        <v>392882439.8300001</v>
      </c>
      <c r="F179" s="1172">
        <v>392876310.34000015</v>
      </c>
      <c r="G179" s="1172">
        <v>392876310.34000015</v>
      </c>
    </row>
    <row r="180" spans="2:7">
      <c r="B180" s="1377" t="s">
        <v>2443</v>
      </c>
      <c r="C180" s="1172">
        <v>374954724</v>
      </c>
      <c r="D180" s="1172">
        <v>392889694.00000006</v>
      </c>
      <c r="E180" s="1172">
        <v>392882439.8300001</v>
      </c>
      <c r="F180" s="1172">
        <v>392876310.34000015</v>
      </c>
      <c r="G180" s="1172">
        <v>392876310.34000015</v>
      </c>
    </row>
    <row r="181" spans="2:7">
      <c r="B181" s="544" t="s">
        <v>2287</v>
      </c>
      <c r="C181" s="1172">
        <v>1935355703</v>
      </c>
      <c r="D181" s="1172">
        <v>1956447782.9999998</v>
      </c>
      <c r="E181" s="1172">
        <v>1773620179.8299997</v>
      </c>
      <c r="F181" s="1172">
        <v>1717301739.7899995</v>
      </c>
      <c r="G181" s="1172">
        <v>1717301739.7899995</v>
      </c>
    </row>
    <row r="182" spans="2:7">
      <c r="B182" s="1377" t="s">
        <v>2443</v>
      </c>
      <c r="C182" s="1172">
        <v>1935355703</v>
      </c>
      <c r="D182" s="1172">
        <v>1956447782.9999998</v>
      </c>
      <c r="E182" s="1172">
        <v>1773620179.8299997</v>
      </c>
      <c r="F182" s="1172">
        <v>1717301739.7899995</v>
      </c>
      <c r="G182" s="1172">
        <v>1717301739.7899995</v>
      </c>
    </row>
    <row r="183" spans="2:7">
      <c r="B183" s="544" t="s">
        <v>2452</v>
      </c>
      <c r="C183" s="1172">
        <v>48158069</v>
      </c>
      <c r="D183" s="1172">
        <v>48158069</v>
      </c>
      <c r="E183" s="1172">
        <v>48157788.5</v>
      </c>
      <c r="F183" s="1172">
        <v>48157753.5</v>
      </c>
      <c r="G183" s="1172">
        <v>48157753.5</v>
      </c>
    </row>
    <row r="184" spans="2:7">
      <c r="B184" s="1377" t="s">
        <v>2361</v>
      </c>
      <c r="C184" s="1172">
        <v>48158069</v>
      </c>
      <c r="D184" s="1172">
        <v>48158069</v>
      </c>
      <c r="E184" s="1172">
        <v>48157788.5</v>
      </c>
      <c r="F184" s="1172">
        <v>48157753.5</v>
      </c>
      <c r="G184" s="1172">
        <v>48157753.5</v>
      </c>
    </row>
    <row r="185" spans="2:7">
      <c r="B185" s="544" t="s">
        <v>2315</v>
      </c>
      <c r="C185" s="1172">
        <v>125208026</v>
      </c>
      <c r="D185" s="1172">
        <v>157105034.59999999</v>
      </c>
      <c r="E185" s="1172">
        <v>153608332.4300001</v>
      </c>
      <c r="F185" s="1172">
        <v>151882979.3900001</v>
      </c>
      <c r="G185" s="1172">
        <v>151882979.3900001</v>
      </c>
    </row>
    <row r="186" spans="2:7">
      <c r="B186" s="1377" t="s">
        <v>2439</v>
      </c>
      <c r="C186" s="1172">
        <v>125208026</v>
      </c>
      <c r="D186" s="1172">
        <v>157105034.59999999</v>
      </c>
      <c r="E186" s="1172">
        <v>153608332.4300001</v>
      </c>
      <c r="F186" s="1172">
        <v>151882979.3900001</v>
      </c>
      <c r="G186" s="1172">
        <v>151882979.3900001</v>
      </c>
    </row>
    <row r="187" spans="2:7">
      <c r="B187" s="544" t="s">
        <v>2453</v>
      </c>
      <c r="C187" s="1172">
        <v>175269481</v>
      </c>
      <c r="D187" s="1172">
        <v>178684921</v>
      </c>
      <c r="E187" s="1172">
        <v>178081450.49999997</v>
      </c>
      <c r="F187" s="1172">
        <v>178030739.89999995</v>
      </c>
      <c r="G187" s="1172">
        <v>178030739.89999995</v>
      </c>
    </row>
    <row r="188" spans="2:7">
      <c r="B188" s="1377" t="s">
        <v>2443</v>
      </c>
      <c r="C188" s="1172">
        <v>175269481</v>
      </c>
      <c r="D188" s="1172">
        <v>178684921</v>
      </c>
      <c r="E188" s="1172">
        <v>178081450.49999997</v>
      </c>
      <c r="F188" s="1172">
        <v>178030739.89999995</v>
      </c>
      <c r="G188" s="1172">
        <v>178030739.89999995</v>
      </c>
    </row>
    <row r="189" spans="2:7">
      <c r="B189" s="544" t="s">
        <v>2298</v>
      </c>
      <c r="C189" s="1172">
        <v>342311484</v>
      </c>
      <c r="D189" s="1172">
        <v>668527082</v>
      </c>
      <c r="E189" s="1172">
        <v>651117687.72999978</v>
      </c>
      <c r="F189" s="1172">
        <v>650232927.03999984</v>
      </c>
      <c r="G189" s="1172">
        <v>650126929.99999988</v>
      </c>
    </row>
    <row r="190" spans="2:7">
      <c r="B190" s="1377" t="s">
        <v>2361</v>
      </c>
      <c r="C190" s="1172">
        <v>342311484</v>
      </c>
      <c r="D190" s="1172">
        <v>668527082</v>
      </c>
      <c r="E190" s="1172">
        <v>651117687.72999978</v>
      </c>
      <c r="F190" s="1172">
        <v>650232927.03999984</v>
      </c>
      <c r="G190" s="1172">
        <v>650126929.99999988</v>
      </c>
    </row>
    <row r="191" spans="2:7">
      <c r="B191" s="544" t="s">
        <v>2454</v>
      </c>
      <c r="C191" s="1172">
        <v>838420922</v>
      </c>
      <c r="D191" s="1172">
        <v>1072062173.9999996</v>
      </c>
      <c r="E191" s="1172">
        <v>1071954292.8999999</v>
      </c>
      <c r="F191" s="1172">
        <v>1071954241.6999997</v>
      </c>
      <c r="G191" s="1172">
        <v>1071954241.6999997</v>
      </c>
    </row>
    <row r="192" spans="2:7">
      <c r="B192" s="1377" t="s">
        <v>2443</v>
      </c>
      <c r="C192" s="1172">
        <v>838420922</v>
      </c>
      <c r="D192" s="1172">
        <v>1072062173.9999996</v>
      </c>
      <c r="E192" s="1172">
        <v>1071954292.8999999</v>
      </c>
      <c r="F192" s="1172">
        <v>1071954241.6999997</v>
      </c>
      <c r="G192" s="1172">
        <v>1071954241.6999997</v>
      </c>
    </row>
    <row r="193" spans="2:7">
      <c r="B193" s="542" t="s">
        <v>2455</v>
      </c>
      <c r="C193" s="1961">
        <v>19490664479</v>
      </c>
      <c r="D193" s="1961">
        <v>20021307635.480003</v>
      </c>
      <c r="E193" s="1961">
        <v>19907395654.540001</v>
      </c>
      <c r="F193" s="1961">
        <v>19893454149.32</v>
      </c>
      <c r="G193" s="1961">
        <v>19889554149.32</v>
      </c>
    </row>
    <row r="194" spans="2:7">
      <c r="B194" s="544" t="s">
        <v>2313</v>
      </c>
      <c r="C194" s="1172">
        <v>18963407844</v>
      </c>
      <c r="D194" s="1172">
        <v>19484316848.480003</v>
      </c>
      <c r="E194" s="1172">
        <v>19387835530.119999</v>
      </c>
      <c r="F194" s="1172">
        <v>19380176223.040001</v>
      </c>
      <c r="G194" s="1172">
        <v>19380176223.040001</v>
      </c>
    </row>
    <row r="195" spans="2:7">
      <c r="B195" s="1377" t="s">
        <v>2456</v>
      </c>
      <c r="C195" s="1172">
        <v>18963407844</v>
      </c>
      <c r="D195" s="1172">
        <v>19484316848.480003</v>
      </c>
      <c r="E195" s="1172">
        <v>19387835530.119999</v>
      </c>
      <c r="F195" s="1172">
        <v>19380176223.040001</v>
      </c>
      <c r="G195" s="1172">
        <v>19380176223.040001</v>
      </c>
    </row>
    <row r="196" spans="2:7">
      <c r="B196" s="544" t="s">
        <v>2457</v>
      </c>
      <c r="C196" s="1172">
        <v>75029292</v>
      </c>
      <c r="D196" s="1172">
        <v>88877832.000000015</v>
      </c>
      <c r="E196" s="1172">
        <v>88736831.63000001</v>
      </c>
      <c r="F196" s="1172">
        <v>88657973.230000004</v>
      </c>
      <c r="G196" s="1172">
        <v>88657973.230000004</v>
      </c>
    </row>
    <row r="197" spans="2:7">
      <c r="B197" s="1377" t="s">
        <v>2458</v>
      </c>
      <c r="C197" s="1172">
        <v>75029292</v>
      </c>
      <c r="D197" s="1172">
        <v>88877832.000000015</v>
      </c>
      <c r="E197" s="1172">
        <v>88736831.63000001</v>
      </c>
      <c r="F197" s="1172">
        <v>88657973.230000004</v>
      </c>
      <c r="G197" s="1172">
        <v>88657973.230000004</v>
      </c>
    </row>
    <row r="198" spans="2:7">
      <c r="B198" s="544" t="s">
        <v>2459</v>
      </c>
      <c r="C198" s="1172">
        <v>55531697</v>
      </c>
      <c r="D198" s="1172">
        <v>55531696.999999993</v>
      </c>
      <c r="E198" s="1172">
        <v>55477576.499999993</v>
      </c>
      <c r="F198" s="1172">
        <v>55477576.499999993</v>
      </c>
      <c r="G198" s="1172">
        <v>55477576.499999993</v>
      </c>
    </row>
    <row r="199" spans="2:7">
      <c r="B199" s="1377" t="s">
        <v>2458</v>
      </c>
      <c r="C199" s="1172">
        <v>55531697</v>
      </c>
      <c r="D199" s="1172">
        <v>55531696.999999993</v>
      </c>
      <c r="E199" s="1172">
        <v>55477576.499999993</v>
      </c>
      <c r="F199" s="1172">
        <v>55477576.499999993</v>
      </c>
      <c r="G199" s="1172">
        <v>55477576.499999993</v>
      </c>
    </row>
    <row r="200" spans="2:7">
      <c r="B200" s="544" t="s">
        <v>2460</v>
      </c>
      <c r="C200" s="1172">
        <v>396695646</v>
      </c>
      <c r="D200" s="1172">
        <v>392581258</v>
      </c>
      <c r="E200" s="1172">
        <v>375345716.29000008</v>
      </c>
      <c r="F200" s="1172">
        <v>369142376.55000007</v>
      </c>
      <c r="G200" s="1172">
        <v>365242376.55000007</v>
      </c>
    </row>
    <row r="201" spans="2:7">
      <c r="B201" s="1377" t="s">
        <v>2456</v>
      </c>
      <c r="C201" s="1172">
        <v>396695646</v>
      </c>
      <c r="D201" s="1172">
        <v>392581258</v>
      </c>
      <c r="E201" s="1172">
        <v>375345716.29000008</v>
      </c>
      <c r="F201" s="1172">
        <v>369142376.55000007</v>
      </c>
      <c r="G201" s="1172">
        <v>365242376.55000007</v>
      </c>
    </row>
    <row r="202" spans="2:7">
      <c r="B202" s="542" t="s">
        <v>2461</v>
      </c>
      <c r="C202" s="1961">
        <v>8634342701</v>
      </c>
      <c r="D202" s="1961">
        <v>8942189400.6100025</v>
      </c>
      <c r="E202" s="1961">
        <v>8871264784.6900024</v>
      </c>
      <c r="F202" s="1961">
        <v>8870450831.1499977</v>
      </c>
      <c r="G202" s="1961">
        <v>8870185390.1499977</v>
      </c>
    </row>
    <row r="203" spans="2:7">
      <c r="B203" s="544" t="s">
        <v>2308</v>
      </c>
      <c r="C203" s="1172">
        <v>8513309679</v>
      </c>
      <c r="D203" s="1172">
        <v>8821156378.6100025</v>
      </c>
      <c r="E203" s="1172">
        <v>8752312372.9300022</v>
      </c>
      <c r="F203" s="1172">
        <v>8751528897.1399994</v>
      </c>
      <c r="G203" s="1172">
        <v>8751263456.1399994</v>
      </c>
    </row>
    <row r="204" spans="2:7">
      <c r="B204" s="1377" t="s">
        <v>2462</v>
      </c>
      <c r="C204" s="1172">
        <v>7719507324</v>
      </c>
      <c r="D204" s="1172">
        <v>8048784842.0500021</v>
      </c>
      <c r="E204" s="1172">
        <v>8017342191.3900023</v>
      </c>
      <c r="F204" s="1172">
        <v>8016682114.999999</v>
      </c>
      <c r="G204" s="1172">
        <v>8016416673.999999</v>
      </c>
    </row>
    <row r="205" spans="2:7">
      <c r="B205" s="1377" t="s">
        <v>2463</v>
      </c>
      <c r="C205" s="1172">
        <v>435943571</v>
      </c>
      <c r="D205" s="1172">
        <v>408057752.56000006</v>
      </c>
      <c r="E205" s="1172">
        <v>372277797.65999997</v>
      </c>
      <c r="F205" s="1172">
        <v>372154398.25999993</v>
      </c>
      <c r="G205" s="1172">
        <v>372154398.25999993</v>
      </c>
    </row>
    <row r="206" spans="2:7">
      <c r="B206" s="1377" t="s">
        <v>2464</v>
      </c>
      <c r="C206" s="1172">
        <v>357858784</v>
      </c>
      <c r="D206" s="1172">
        <v>364313783.99999994</v>
      </c>
      <c r="E206" s="1172">
        <v>362692383.88</v>
      </c>
      <c r="F206" s="1172">
        <v>362692383.88</v>
      </c>
      <c r="G206" s="1172">
        <v>362692383.88</v>
      </c>
    </row>
    <row r="207" spans="2:7">
      <c r="B207" s="544" t="s">
        <v>2333</v>
      </c>
      <c r="C207" s="1172">
        <v>79769792</v>
      </c>
      <c r="D207" s="1172">
        <v>79769791.999999985</v>
      </c>
      <c r="E207" s="1172">
        <v>77753376.740000024</v>
      </c>
      <c r="F207" s="1172">
        <v>77748000.050000027</v>
      </c>
      <c r="G207" s="1172">
        <v>77748000.050000027</v>
      </c>
    </row>
    <row r="208" spans="2:7">
      <c r="B208" s="1377" t="s">
        <v>2462</v>
      </c>
      <c r="C208" s="1172">
        <v>79769792</v>
      </c>
      <c r="D208" s="1172">
        <v>79769791.999999985</v>
      </c>
      <c r="E208" s="1172">
        <v>77753376.740000024</v>
      </c>
      <c r="F208" s="1172">
        <v>77748000.050000027</v>
      </c>
      <c r="G208" s="1172">
        <v>77748000.050000027</v>
      </c>
    </row>
    <row r="209" spans="2:7">
      <c r="B209" s="544" t="s">
        <v>2465</v>
      </c>
      <c r="C209" s="1172">
        <v>41263230</v>
      </c>
      <c r="D209" s="1172">
        <v>41263229.999999993</v>
      </c>
      <c r="E209" s="1172">
        <v>41199035.019999996</v>
      </c>
      <c r="F209" s="1172">
        <v>41173933.960000001</v>
      </c>
      <c r="G209" s="1172">
        <v>41173933.960000001</v>
      </c>
    </row>
    <row r="210" spans="2:7">
      <c r="B210" s="1377" t="s">
        <v>2462</v>
      </c>
      <c r="C210" s="1172">
        <v>41263230</v>
      </c>
      <c r="D210" s="1172">
        <v>41263229.999999993</v>
      </c>
      <c r="E210" s="1172">
        <v>41199035.019999996</v>
      </c>
      <c r="F210" s="1172">
        <v>41173933.960000001</v>
      </c>
      <c r="G210" s="1172">
        <v>41173933.960000001</v>
      </c>
    </row>
    <row r="211" spans="2:7">
      <c r="B211" s="542" t="s">
        <v>2466</v>
      </c>
      <c r="C211" s="1961">
        <v>13723273147</v>
      </c>
      <c r="D211" s="1961">
        <v>14099600382.000006</v>
      </c>
      <c r="E211" s="1961">
        <v>12999532499.909992</v>
      </c>
      <c r="F211" s="1961">
        <v>12847251965.609993</v>
      </c>
      <c r="G211" s="1961">
        <v>12798552402.189993</v>
      </c>
    </row>
    <row r="212" spans="2:7">
      <c r="B212" s="544" t="s">
        <v>2467</v>
      </c>
      <c r="C212" s="1172">
        <v>12284997595</v>
      </c>
      <c r="D212" s="1172">
        <v>12612138142.930006</v>
      </c>
      <c r="E212" s="1172">
        <v>11598527185.789993</v>
      </c>
      <c r="F212" s="1172">
        <v>11449762173.569994</v>
      </c>
      <c r="G212" s="1172">
        <v>11402000383.919994</v>
      </c>
    </row>
    <row r="213" spans="2:7">
      <c r="B213" s="1377" t="s">
        <v>2468</v>
      </c>
      <c r="C213" s="1172">
        <v>12284997595</v>
      </c>
      <c r="D213" s="1172">
        <v>12612138142.930006</v>
      </c>
      <c r="E213" s="1172">
        <v>11598527185.789993</v>
      </c>
      <c r="F213" s="1172">
        <v>11449762173.569994</v>
      </c>
      <c r="G213" s="1172">
        <v>11402000383.919994</v>
      </c>
    </row>
    <row r="214" spans="2:7">
      <c r="B214" s="544" t="s">
        <v>2306</v>
      </c>
      <c r="C214" s="1172">
        <v>1286220832</v>
      </c>
      <c r="D214" s="1172">
        <v>1333407519.0700002</v>
      </c>
      <c r="E214" s="1172">
        <v>1247256002.4799998</v>
      </c>
      <c r="F214" s="1172">
        <v>1244392100.8899999</v>
      </c>
      <c r="G214" s="1172">
        <v>1243454327.1199999</v>
      </c>
    </row>
    <row r="215" spans="2:7">
      <c r="B215" s="1377" t="s">
        <v>2469</v>
      </c>
      <c r="C215" s="1172">
        <v>1286220832</v>
      </c>
      <c r="D215" s="1172">
        <v>1333407519.0700002</v>
      </c>
      <c r="E215" s="1172">
        <v>1247256002.4799998</v>
      </c>
      <c r="F215" s="1172">
        <v>1244392100.8899999</v>
      </c>
      <c r="G215" s="1172">
        <v>1243454327.1199999</v>
      </c>
    </row>
    <row r="216" spans="2:7">
      <c r="B216" s="544" t="s">
        <v>2470</v>
      </c>
      <c r="C216" s="1172">
        <v>152054720</v>
      </c>
      <c r="D216" s="1172">
        <v>154054720.00000003</v>
      </c>
      <c r="E216" s="1172">
        <v>153749311.64000005</v>
      </c>
      <c r="F216" s="1172">
        <v>153097691.15000007</v>
      </c>
      <c r="G216" s="1172">
        <v>153097691.15000007</v>
      </c>
    </row>
    <row r="217" spans="2:7">
      <c r="B217" s="1377" t="s">
        <v>2458</v>
      </c>
      <c r="C217" s="1172">
        <v>152054720</v>
      </c>
      <c r="D217" s="1172">
        <v>154054720.00000003</v>
      </c>
      <c r="E217" s="1172">
        <v>153749311.64000005</v>
      </c>
      <c r="F217" s="1172">
        <v>153097691.15000007</v>
      </c>
      <c r="G217" s="1172">
        <v>153097691.15000007</v>
      </c>
    </row>
    <row r="218" spans="2:7">
      <c r="B218" s="1962" t="s">
        <v>976</v>
      </c>
      <c r="C218" s="1963">
        <v>15344286414</v>
      </c>
      <c r="D218" s="1963">
        <v>15111632891.25</v>
      </c>
      <c r="E218" s="1963">
        <v>14593118467.980003</v>
      </c>
      <c r="F218" s="1963">
        <v>14077957559.300001</v>
      </c>
      <c r="G218" s="1963">
        <v>14032376213.820002</v>
      </c>
    </row>
    <row r="219" spans="2:7">
      <c r="B219" s="542" t="s">
        <v>2471</v>
      </c>
      <c r="C219" s="1961">
        <v>15344286414</v>
      </c>
      <c r="D219" s="1961">
        <v>15111632891.25</v>
      </c>
      <c r="E219" s="1961">
        <v>14593118467.980003</v>
      </c>
      <c r="F219" s="1961">
        <v>14077957559.300001</v>
      </c>
      <c r="G219" s="1961">
        <v>14032376213.820002</v>
      </c>
    </row>
    <row r="220" spans="2:7">
      <c r="B220" s="544" t="s">
        <v>2472</v>
      </c>
      <c r="C220" s="1172">
        <v>12665364560</v>
      </c>
      <c r="D220" s="1172">
        <v>12445171264.33</v>
      </c>
      <c r="E220" s="1172">
        <v>12405675931.940004</v>
      </c>
      <c r="F220" s="1172">
        <v>12011355030.840002</v>
      </c>
      <c r="G220" s="1172">
        <v>12011355030.840002</v>
      </c>
    </row>
    <row r="221" spans="2:7">
      <c r="B221" s="1377" t="s">
        <v>2361</v>
      </c>
      <c r="C221" s="1172">
        <v>3179087758</v>
      </c>
      <c r="D221" s="1172">
        <v>3073486382.3099995</v>
      </c>
      <c r="E221" s="1172">
        <v>3043682205.7300005</v>
      </c>
      <c r="F221" s="1172">
        <v>2674736871.559999</v>
      </c>
      <c r="G221" s="1172">
        <v>2674736871.559999</v>
      </c>
    </row>
    <row r="222" spans="2:7">
      <c r="B222" s="1377" t="s">
        <v>2473</v>
      </c>
      <c r="C222" s="1172">
        <v>9067302203</v>
      </c>
      <c r="D222" s="1172">
        <v>8966523404.7700005</v>
      </c>
      <c r="E222" s="1172">
        <v>8956849237.1100044</v>
      </c>
      <c r="F222" s="1172">
        <v>8931473670.1800022</v>
      </c>
      <c r="G222" s="1172">
        <v>8931473670.1800022</v>
      </c>
    </row>
    <row r="223" spans="2:7">
      <c r="B223" s="1377" t="s">
        <v>2356</v>
      </c>
      <c r="C223" s="1172">
        <v>418974599</v>
      </c>
      <c r="D223" s="1172">
        <v>405161477.25</v>
      </c>
      <c r="E223" s="1172">
        <v>405144489.10000002</v>
      </c>
      <c r="F223" s="1172">
        <v>405144489.10000002</v>
      </c>
      <c r="G223" s="1172">
        <v>405144489.10000002</v>
      </c>
    </row>
    <row r="224" spans="2:7">
      <c r="B224" s="544" t="s">
        <v>2299</v>
      </c>
      <c r="C224" s="1172">
        <v>2403578297</v>
      </c>
      <c r="D224" s="1172">
        <v>2394139257.77</v>
      </c>
      <c r="E224" s="1172">
        <v>1931230495.2899997</v>
      </c>
      <c r="F224" s="1172">
        <v>1812478214.3200002</v>
      </c>
      <c r="G224" s="1172">
        <v>1767038824.7200003</v>
      </c>
    </row>
    <row r="225" spans="2:7">
      <c r="B225" s="1377" t="s">
        <v>2474</v>
      </c>
      <c r="C225" s="1172">
        <v>2403578297</v>
      </c>
      <c r="D225" s="1172">
        <v>2394139257.77</v>
      </c>
      <c r="E225" s="1172">
        <v>1931230495.2899997</v>
      </c>
      <c r="F225" s="1172">
        <v>1812478214.3200002</v>
      </c>
      <c r="G225" s="1172">
        <v>1767038824.7200003</v>
      </c>
    </row>
    <row r="226" spans="2:7">
      <c r="B226" s="544" t="s">
        <v>2475</v>
      </c>
      <c r="C226" s="1172">
        <v>177246110</v>
      </c>
      <c r="D226" s="1172">
        <v>171379360.08000001</v>
      </c>
      <c r="E226" s="1172">
        <v>169531733.55999997</v>
      </c>
      <c r="F226" s="1172">
        <v>168024056.64000002</v>
      </c>
      <c r="G226" s="1172">
        <v>167882100.76000002</v>
      </c>
    </row>
    <row r="227" spans="2:7">
      <c r="B227" s="1377" t="s">
        <v>2476</v>
      </c>
      <c r="C227" s="1172">
        <v>177246110</v>
      </c>
      <c r="D227" s="1172">
        <v>171379360.08000001</v>
      </c>
      <c r="E227" s="1172">
        <v>169531733.55999997</v>
      </c>
      <c r="F227" s="1172">
        <v>168024056.64000002</v>
      </c>
      <c r="G227" s="1172">
        <v>167882100.76000002</v>
      </c>
    </row>
    <row r="228" spans="2:7">
      <c r="B228" s="544" t="s">
        <v>2477</v>
      </c>
      <c r="C228" s="1172">
        <v>53537459</v>
      </c>
      <c r="D228" s="1172">
        <v>56383021.07</v>
      </c>
      <c r="E228" s="1172">
        <v>55187493.43</v>
      </c>
      <c r="F228" s="1172">
        <v>55139883.910000004</v>
      </c>
      <c r="G228" s="1172">
        <v>55139883.910000004</v>
      </c>
    </row>
    <row r="229" spans="2:7">
      <c r="B229" s="1377" t="s">
        <v>2478</v>
      </c>
      <c r="C229" s="1172">
        <v>53537459</v>
      </c>
      <c r="D229" s="1172">
        <v>56383021.07</v>
      </c>
      <c r="E229" s="1172">
        <v>55187493.43</v>
      </c>
      <c r="F229" s="1172">
        <v>55139883.910000004</v>
      </c>
      <c r="G229" s="1172">
        <v>55139883.910000004</v>
      </c>
    </row>
    <row r="230" spans="2:7">
      <c r="B230" s="544" t="s">
        <v>2479</v>
      </c>
      <c r="C230" s="1172">
        <v>44559988</v>
      </c>
      <c r="D230" s="1172">
        <v>44559988</v>
      </c>
      <c r="E230" s="1172">
        <v>31492813.760000002</v>
      </c>
      <c r="F230" s="1172">
        <v>30960373.589999989</v>
      </c>
      <c r="G230" s="1172">
        <v>30960373.589999989</v>
      </c>
    </row>
    <row r="231" spans="2:7">
      <c r="B231" s="1377" t="s">
        <v>2473</v>
      </c>
      <c r="C231" s="1172">
        <v>44559988</v>
      </c>
      <c r="D231" s="1172">
        <v>44559988</v>
      </c>
      <c r="E231" s="1172">
        <v>31492813.760000002</v>
      </c>
      <c r="F231" s="1172">
        <v>30960373.589999989</v>
      </c>
      <c r="G231" s="1172">
        <v>30960373.589999989</v>
      </c>
    </row>
    <row r="232" spans="2:7">
      <c r="B232" s="1962" t="s">
        <v>977</v>
      </c>
      <c r="C232" s="1963">
        <v>21512650364</v>
      </c>
      <c r="D232" s="1963">
        <v>22569736124.890003</v>
      </c>
      <c r="E232" s="1963">
        <v>22001636081.409996</v>
      </c>
      <c r="F232" s="1963">
        <v>21896646904.920002</v>
      </c>
      <c r="G232" s="1963">
        <v>21896496939.319996</v>
      </c>
    </row>
    <row r="233" spans="2:7">
      <c r="B233" s="542" t="s">
        <v>2480</v>
      </c>
      <c r="C233" s="1961">
        <v>21512650364</v>
      </c>
      <c r="D233" s="1961">
        <v>22569736124.890003</v>
      </c>
      <c r="E233" s="1961">
        <v>22001636081.409996</v>
      </c>
      <c r="F233" s="1961">
        <v>21896646904.920002</v>
      </c>
      <c r="G233" s="1961">
        <v>21896496939.319996</v>
      </c>
    </row>
    <row r="234" spans="2:7">
      <c r="B234" s="544" t="s">
        <v>2293</v>
      </c>
      <c r="C234" s="1172">
        <v>16436801660</v>
      </c>
      <c r="D234" s="1172">
        <v>17234430385.450001</v>
      </c>
      <c r="E234" s="1172">
        <v>16839061287.48</v>
      </c>
      <c r="F234" s="1172">
        <v>16763911856.419998</v>
      </c>
      <c r="G234" s="1172">
        <v>16763911856.419998</v>
      </c>
    </row>
    <row r="235" spans="2:7">
      <c r="B235" s="1377" t="s">
        <v>2361</v>
      </c>
      <c r="C235" s="1172">
        <v>3489076268</v>
      </c>
      <c r="D235" s="1172">
        <v>3493614362.1799998</v>
      </c>
      <c r="E235" s="1172">
        <v>3112315103.2400007</v>
      </c>
      <c r="F235" s="1172">
        <v>3037165672.1799998</v>
      </c>
      <c r="G235" s="1172">
        <v>3037165672.1799998</v>
      </c>
    </row>
    <row r="236" spans="2:7">
      <c r="B236" s="1377" t="s">
        <v>2481</v>
      </c>
      <c r="C236" s="1172">
        <v>0</v>
      </c>
      <c r="D236" s="1172">
        <v>0</v>
      </c>
      <c r="E236" s="1172">
        <v>0</v>
      </c>
      <c r="F236" s="1172">
        <v>0</v>
      </c>
      <c r="G236" s="1172">
        <v>0</v>
      </c>
    </row>
    <row r="237" spans="2:7">
      <c r="B237" s="1377" t="s">
        <v>2482</v>
      </c>
      <c r="C237" s="1172">
        <v>2874479</v>
      </c>
      <c r="D237" s="1172">
        <v>18492620.27</v>
      </c>
      <c r="E237" s="1172">
        <v>18265742.75</v>
      </c>
      <c r="F237" s="1172">
        <v>18265742.75</v>
      </c>
      <c r="G237" s="1172">
        <v>18265742.75</v>
      </c>
    </row>
    <row r="238" spans="2:7">
      <c r="B238" s="1377" t="s">
        <v>2356</v>
      </c>
      <c r="C238" s="1172">
        <v>300000000</v>
      </c>
      <c r="D238" s="1172">
        <v>319024000</v>
      </c>
      <c r="E238" s="1172">
        <v>315060490.11000007</v>
      </c>
      <c r="F238" s="1172">
        <v>315060490.11000007</v>
      </c>
      <c r="G238" s="1172">
        <v>315060490.11000007</v>
      </c>
    </row>
    <row r="239" spans="2:7">
      <c r="B239" s="1377" t="s">
        <v>2363</v>
      </c>
      <c r="C239" s="1172">
        <v>12644850913</v>
      </c>
      <c r="D239" s="1172">
        <v>13403299403</v>
      </c>
      <c r="E239" s="1172">
        <v>13393419951.379999</v>
      </c>
      <c r="F239" s="1172">
        <v>13393419951.379999</v>
      </c>
      <c r="G239" s="1172">
        <v>13393419951.379999</v>
      </c>
    </row>
    <row r="240" spans="2:7">
      <c r="B240" s="544" t="s">
        <v>2320</v>
      </c>
      <c r="C240" s="1172">
        <v>324030081</v>
      </c>
      <c r="D240" s="1172">
        <v>324189653.47000003</v>
      </c>
      <c r="E240" s="1172">
        <v>319155197.45999992</v>
      </c>
      <c r="F240" s="1172">
        <v>318699661.41999996</v>
      </c>
      <c r="G240" s="1172">
        <v>318624944.41999996</v>
      </c>
    </row>
    <row r="241" spans="2:7">
      <c r="B241" s="1377" t="s">
        <v>2483</v>
      </c>
      <c r="C241" s="1172">
        <v>324030081</v>
      </c>
      <c r="D241" s="1172">
        <v>324189653.47000003</v>
      </c>
      <c r="E241" s="1172">
        <v>319155197.45999992</v>
      </c>
      <c r="F241" s="1172">
        <v>318699661.41999996</v>
      </c>
      <c r="G241" s="1172">
        <v>318624944.41999996</v>
      </c>
    </row>
    <row r="242" spans="2:7">
      <c r="B242" s="544" t="s">
        <v>2311</v>
      </c>
      <c r="C242" s="1172">
        <v>1128343962</v>
      </c>
      <c r="D242" s="1172">
        <v>1637711449.2699995</v>
      </c>
      <c r="E242" s="1172">
        <v>1624995506.9999995</v>
      </c>
      <c r="F242" s="1172">
        <v>1623323950.4699996</v>
      </c>
      <c r="G242" s="1172">
        <v>1623323950.4699996</v>
      </c>
    </row>
    <row r="243" spans="2:7">
      <c r="B243" s="1377" t="s">
        <v>2484</v>
      </c>
      <c r="C243" s="1172">
        <v>1128343962</v>
      </c>
      <c r="D243" s="1172">
        <v>1637711449.2699995</v>
      </c>
      <c r="E243" s="1172">
        <v>1624995506.9999995</v>
      </c>
      <c r="F243" s="1172">
        <v>1623323950.4699996</v>
      </c>
      <c r="G243" s="1172">
        <v>1623323950.4699996</v>
      </c>
    </row>
    <row r="244" spans="2:7">
      <c r="B244" s="544" t="s">
        <v>2485</v>
      </c>
      <c r="C244" s="1172">
        <v>589452322</v>
      </c>
      <c r="D244" s="1172">
        <v>570682486.22000027</v>
      </c>
      <c r="E244" s="1172">
        <v>562384015.76000023</v>
      </c>
      <c r="F244" s="1172">
        <v>562331510.45000029</v>
      </c>
      <c r="G244" s="1172">
        <v>562256261.85000038</v>
      </c>
    </row>
    <row r="245" spans="2:7">
      <c r="B245" s="1377" t="s">
        <v>2486</v>
      </c>
      <c r="C245" s="1172">
        <v>589452322</v>
      </c>
      <c r="D245" s="1172">
        <v>570682486.22000027</v>
      </c>
      <c r="E245" s="1172">
        <v>562384015.76000023</v>
      </c>
      <c r="F245" s="1172">
        <v>562331510.45000029</v>
      </c>
      <c r="G245" s="1172">
        <v>562256261.85000038</v>
      </c>
    </row>
    <row r="246" spans="2:7">
      <c r="B246" s="544" t="s">
        <v>2487</v>
      </c>
      <c r="C246" s="1172">
        <v>130919037</v>
      </c>
      <c r="D246" s="1172">
        <v>140420527.09999999</v>
      </c>
      <c r="E246" s="1172">
        <v>126630002</v>
      </c>
      <c r="F246" s="1172">
        <v>125253517.14999999</v>
      </c>
      <c r="G246" s="1172">
        <v>125253517.14999999</v>
      </c>
    </row>
    <row r="247" spans="2:7">
      <c r="B247" s="1377" t="s">
        <v>2488</v>
      </c>
      <c r="C247" s="1172">
        <v>130919037</v>
      </c>
      <c r="D247" s="1172">
        <v>140420527.09999999</v>
      </c>
      <c r="E247" s="1172">
        <v>126630002</v>
      </c>
      <c r="F247" s="1172">
        <v>125253517.14999999</v>
      </c>
      <c r="G247" s="1172">
        <v>125253517.14999999</v>
      </c>
    </row>
    <row r="248" spans="2:7">
      <c r="B248" s="544" t="s">
        <v>2323</v>
      </c>
      <c r="C248" s="1172">
        <v>293816878</v>
      </c>
      <c r="D248" s="1172">
        <v>30214756.23</v>
      </c>
      <c r="E248" s="1172">
        <v>11900327.229999999</v>
      </c>
      <c r="F248" s="1172">
        <v>11900027.269999998</v>
      </c>
      <c r="G248" s="1172">
        <v>11900027.269999998</v>
      </c>
    </row>
    <row r="249" spans="2:7">
      <c r="B249" s="1377" t="s">
        <v>2481</v>
      </c>
      <c r="C249" s="1172">
        <v>293816878</v>
      </c>
      <c r="D249" s="1172">
        <v>30214756.23</v>
      </c>
      <c r="E249" s="1172">
        <v>11900327.229999999</v>
      </c>
      <c r="F249" s="1172">
        <v>11900027.269999998</v>
      </c>
      <c r="G249" s="1172">
        <v>11900027.269999998</v>
      </c>
    </row>
    <row r="250" spans="2:7">
      <c r="B250" s="544" t="s">
        <v>2489</v>
      </c>
      <c r="C250" s="1172">
        <v>491553431</v>
      </c>
      <c r="D250" s="1172">
        <v>491521256.00000006</v>
      </c>
      <c r="E250" s="1172">
        <v>487790852.67999971</v>
      </c>
      <c r="F250" s="1172">
        <v>481443673.15999961</v>
      </c>
      <c r="G250" s="1172">
        <v>481443673.15999961</v>
      </c>
    </row>
    <row r="251" spans="2:7">
      <c r="B251" s="1377" t="s">
        <v>2490</v>
      </c>
      <c r="C251" s="1172">
        <v>491553431</v>
      </c>
      <c r="D251" s="1172">
        <v>491521256.00000006</v>
      </c>
      <c r="E251" s="1172">
        <v>487790852.67999971</v>
      </c>
      <c r="F251" s="1172">
        <v>481443673.15999961</v>
      </c>
      <c r="G251" s="1172">
        <v>481443673.15999961</v>
      </c>
    </row>
    <row r="252" spans="2:7">
      <c r="B252" s="544" t="s">
        <v>2491</v>
      </c>
      <c r="C252" s="1172">
        <v>567996445</v>
      </c>
      <c r="D252" s="1172">
        <v>576154474</v>
      </c>
      <c r="E252" s="1172">
        <v>574885631.29000008</v>
      </c>
      <c r="F252" s="1172">
        <v>572246691.17000008</v>
      </c>
      <c r="G252" s="1172">
        <v>572246691.17000008</v>
      </c>
    </row>
    <row r="253" spans="2:7">
      <c r="B253" s="1377" t="s">
        <v>2492</v>
      </c>
      <c r="C253" s="1172">
        <v>567996445</v>
      </c>
      <c r="D253" s="1172">
        <v>576154474</v>
      </c>
      <c r="E253" s="1172">
        <v>574885631.29000008</v>
      </c>
      <c r="F253" s="1172">
        <v>572246691.17000008</v>
      </c>
      <c r="G253" s="1172">
        <v>572246691.17000008</v>
      </c>
    </row>
    <row r="254" spans="2:7">
      <c r="B254" s="544" t="s">
        <v>2493</v>
      </c>
      <c r="C254" s="1172">
        <v>746380474</v>
      </c>
      <c r="D254" s="1172">
        <v>778516522.70000005</v>
      </c>
      <c r="E254" s="1172">
        <v>695589772.01999998</v>
      </c>
      <c r="F254" s="1172">
        <v>681437906.44999993</v>
      </c>
      <c r="G254" s="1172">
        <v>681437906.44999993</v>
      </c>
    </row>
    <row r="255" spans="2:7">
      <c r="B255" s="1377" t="s">
        <v>2494</v>
      </c>
      <c r="C255" s="1172">
        <v>746380474</v>
      </c>
      <c r="D255" s="1172">
        <v>778516522.70000005</v>
      </c>
      <c r="E255" s="1172">
        <v>695589772.01999998</v>
      </c>
      <c r="F255" s="1172">
        <v>681437906.44999993</v>
      </c>
      <c r="G255" s="1172">
        <v>681437906.44999993</v>
      </c>
    </row>
    <row r="256" spans="2:7">
      <c r="B256" s="544" t="s">
        <v>2495</v>
      </c>
      <c r="C256" s="1172">
        <v>161903995</v>
      </c>
      <c r="D256" s="1172">
        <v>122711060.62</v>
      </c>
      <c r="E256" s="1172">
        <v>97316871.690000013</v>
      </c>
      <c r="F256" s="1172">
        <v>94604385.820000008</v>
      </c>
      <c r="G256" s="1172">
        <v>94604385.820000008</v>
      </c>
    </row>
    <row r="257" spans="2:7">
      <c r="B257" s="1377" t="s">
        <v>2496</v>
      </c>
      <c r="C257" s="1172">
        <v>161903995</v>
      </c>
      <c r="D257" s="1172">
        <v>122711060.62</v>
      </c>
      <c r="E257" s="1172">
        <v>97316871.690000013</v>
      </c>
      <c r="F257" s="1172">
        <v>94604385.820000008</v>
      </c>
      <c r="G257" s="1172">
        <v>94604385.820000008</v>
      </c>
    </row>
    <row r="258" spans="2:7">
      <c r="B258" s="544" t="s">
        <v>2497</v>
      </c>
      <c r="C258" s="1172">
        <v>641452079</v>
      </c>
      <c r="D258" s="1172">
        <v>663183553.83000016</v>
      </c>
      <c r="E258" s="1172">
        <v>661926616.79999983</v>
      </c>
      <c r="F258" s="1172">
        <v>661493725.13999987</v>
      </c>
      <c r="G258" s="1172">
        <v>661493725.13999987</v>
      </c>
    </row>
    <row r="259" spans="2:7">
      <c r="B259" s="1377" t="s">
        <v>2498</v>
      </c>
      <c r="C259" s="1172">
        <v>641452079</v>
      </c>
      <c r="D259" s="1172">
        <v>663183553.83000016</v>
      </c>
      <c r="E259" s="1172">
        <v>661926616.79999983</v>
      </c>
      <c r="F259" s="1172">
        <v>661493725.13999987</v>
      </c>
      <c r="G259" s="1172">
        <v>661493725.13999987</v>
      </c>
    </row>
    <row r="260" spans="2:7">
      <c r="B260" s="1962" t="s">
        <v>2499</v>
      </c>
      <c r="C260" s="1963">
        <v>309832150000</v>
      </c>
      <c r="D260" s="1963">
        <v>309783704383.66998</v>
      </c>
      <c r="E260" s="1963">
        <v>306235818153.64984</v>
      </c>
      <c r="F260" s="1963">
        <v>304888568966.53998</v>
      </c>
      <c r="G260" s="1963">
        <v>304724650549.67993</v>
      </c>
    </row>
    <row r="261" spans="2:7">
      <c r="B261" s="542" t="s">
        <v>2500</v>
      </c>
      <c r="C261" s="1961">
        <v>309832150000</v>
      </c>
      <c r="D261" s="1961">
        <v>309783704383.66998</v>
      </c>
      <c r="E261" s="1961">
        <v>306235818153.64984</v>
      </c>
      <c r="F261" s="1961">
        <v>304888568966.53998</v>
      </c>
      <c r="G261" s="1961">
        <v>304724650549.67993</v>
      </c>
    </row>
    <row r="262" spans="2:7">
      <c r="B262" s="544" t="s">
        <v>2318</v>
      </c>
      <c r="C262" s="1172">
        <v>226897923221</v>
      </c>
      <c r="D262" s="1172">
        <v>219836726920.86005</v>
      </c>
      <c r="E262" s="1172">
        <v>218746633539.56995</v>
      </c>
      <c r="F262" s="1172">
        <v>218164366878.94995</v>
      </c>
      <c r="G262" s="1172">
        <v>218110841209.06995</v>
      </c>
    </row>
    <row r="263" spans="2:7">
      <c r="B263" s="1377" t="s">
        <v>2361</v>
      </c>
      <c r="C263" s="1172">
        <v>26677657543</v>
      </c>
      <c r="D263" s="1172">
        <v>21315565077.930016</v>
      </c>
      <c r="E263" s="1172">
        <v>20793605830.35001</v>
      </c>
      <c r="F263" s="1172">
        <v>20516168360.920017</v>
      </c>
      <c r="G263" s="1172">
        <v>20501440701.030018</v>
      </c>
    </row>
    <row r="264" spans="2:7">
      <c r="B264" s="1377" t="s">
        <v>2501</v>
      </c>
      <c r="C264" s="1172">
        <v>2000000000</v>
      </c>
      <c r="D264" s="1172">
        <v>3621980971.3200002</v>
      </c>
      <c r="E264" s="1172">
        <v>3505265219.5000019</v>
      </c>
      <c r="F264" s="1172">
        <v>3487896287.3900008</v>
      </c>
      <c r="G264" s="1172">
        <v>3452619425.900001</v>
      </c>
    </row>
    <row r="265" spans="2:7">
      <c r="B265" s="1377" t="s">
        <v>2502</v>
      </c>
      <c r="C265" s="1172">
        <v>22700778364</v>
      </c>
      <c r="D265" s="1172">
        <v>17412833212.689995</v>
      </c>
      <c r="E265" s="1172">
        <v>17328051480.890003</v>
      </c>
      <c r="F265" s="1172">
        <v>17221863912.790005</v>
      </c>
      <c r="G265" s="1172">
        <v>17221547525.290005</v>
      </c>
    </row>
    <row r="266" spans="2:7">
      <c r="B266" s="1377" t="s">
        <v>2503</v>
      </c>
      <c r="C266" s="1172">
        <v>106013351996</v>
      </c>
      <c r="D266" s="1172">
        <v>112753882265.40999</v>
      </c>
      <c r="E266" s="1172">
        <v>112600500962.71997</v>
      </c>
      <c r="F266" s="1172">
        <v>112552502866.01001</v>
      </c>
      <c r="G266" s="1172">
        <v>112550386714.01001</v>
      </c>
    </row>
    <row r="267" spans="2:7">
      <c r="B267" s="1377" t="s">
        <v>2504</v>
      </c>
      <c r="C267" s="1172">
        <v>44737442471</v>
      </c>
      <c r="D267" s="1172">
        <v>44768899635.780006</v>
      </c>
      <c r="E267" s="1172">
        <v>44637368994.57</v>
      </c>
      <c r="F267" s="1172">
        <v>44555464556.98996</v>
      </c>
      <c r="G267" s="1172">
        <v>44554375947.98996</v>
      </c>
    </row>
    <row r="268" spans="2:7">
      <c r="B268" s="1377" t="s">
        <v>2505</v>
      </c>
      <c r="C268" s="1172">
        <v>4858451110</v>
      </c>
      <c r="D268" s="1172">
        <v>3034435494.2599998</v>
      </c>
      <c r="E268" s="1172">
        <v>3020707498.2200003</v>
      </c>
      <c r="F268" s="1172">
        <v>3016119739.7700005</v>
      </c>
      <c r="G268" s="1172">
        <v>3016119739.7700005</v>
      </c>
    </row>
    <row r="269" spans="2:7">
      <c r="B269" s="1377" t="s">
        <v>2506</v>
      </c>
      <c r="C269" s="1172">
        <v>101786288</v>
      </c>
      <c r="D269" s="1172">
        <v>9183432</v>
      </c>
      <c r="E269" s="1172">
        <v>8948994.3599999994</v>
      </c>
      <c r="F269" s="1172">
        <v>8924748.2100000009</v>
      </c>
      <c r="G269" s="1172">
        <v>8924748.2100000009</v>
      </c>
    </row>
    <row r="270" spans="2:7">
      <c r="B270" s="1377" t="s">
        <v>2507</v>
      </c>
      <c r="C270" s="1172">
        <v>782276101</v>
      </c>
      <c r="D270" s="1172">
        <v>170873967.31999999</v>
      </c>
      <c r="E270" s="1172">
        <v>167358017.97000003</v>
      </c>
      <c r="F270" s="1172">
        <v>163491027.33000001</v>
      </c>
      <c r="G270" s="1172">
        <v>163491027.33000001</v>
      </c>
    </row>
    <row r="271" spans="2:7">
      <c r="B271" s="1377" t="s">
        <v>2508</v>
      </c>
      <c r="C271" s="1172">
        <v>1129623891</v>
      </c>
      <c r="D271" s="1172">
        <v>1078741913.04</v>
      </c>
      <c r="E271" s="1172">
        <v>1053395413.7099998</v>
      </c>
      <c r="F271" s="1172">
        <v>1029159363.1100004</v>
      </c>
      <c r="G271" s="1172">
        <v>1029159363.1100004</v>
      </c>
    </row>
    <row r="272" spans="2:7">
      <c r="B272" s="1377" t="s">
        <v>2509</v>
      </c>
      <c r="C272" s="1172">
        <v>2559580789</v>
      </c>
      <c r="D272" s="1172">
        <v>1635105628.9099998</v>
      </c>
      <c r="E272" s="1172">
        <v>1621169166.5500002</v>
      </c>
      <c r="F272" s="1172">
        <v>1617395339.6900001</v>
      </c>
      <c r="G272" s="1172">
        <v>1617395339.6900001</v>
      </c>
    </row>
    <row r="273" spans="2:7">
      <c r="B273" s="1377" t="s">
        <v>2510</v>
      </c>
      <c r="C273" s="1172">
        <v>1373467918</v>
      </c>
      <c r="D273" s="1172">
        <v>102477026.25</v>
      </c>
      <c r="E273" s="1172">
        <v>94864711.269999996</v>
      </c>
      <c r="F273" s="1172">
        <v>87861893.280000001</v>
      </c>
      <c r="G273" s="1172">
        <v>87861893.280000001</v>
      </c>
    </row>
    <row r="274" spans="2:7">
      <c r="B274" s="1377" t="s">
        <v>2511</v>
      </c>
      <c r="C274" s="1172">
        <v>172373669</v>
      </c>
      <c r="D274" s="1172">
        <v>38267755.949999996</v>
      </c>
      <c r="E274" s="1172">
        <v>28877621.460000005</v>
      </c>
      <c r="F274" s="1172">
        <v>27798140.900000002</v>
      </c>
      <c r="G274" s="1172">
        <v>27798140.900000002</v>
      </c>
    </row>
    <row r="275" spans="2:7">
      <c r="B275" s="1377" t="s">
        <v>2356</v>
      </c>
      <c r="C275" s="1172">
        <v>3020857665</v>
      </c>
      <c r="D275" s="1172">
        <v>2780857857.2599998</v>
      </c>
      <c r="E275" s="1172">
        <v>2772896949.2300005</v>
      </c>
      <c r="F275" s="1172">
        <v>2766097963.7900004</v>
      </c>
      <c r="G275" s="1172">
        <v>2766097963.7900004</v>
      </c>
    </row>
    <row r="276" spans="2:7">
      <c r="B276" s="1377" t="s">
        <v>2363</v>
      </c>
      <c r="C276" s="1172">
        <v>10770275416</v>
      </c>
      <c r="D276" s="1172">
        <v>11113622682.74</v>
      </c>
      <c r="E276" s="1172">
        <v>11113622678.77</v>
      </c>
      <c r="F276" s="1172">
        <v>11113622678.77</v>
      </c>
      <c r="G276" s="1172">
        <v>11113622678.77</v>
      </c>
    </row>
    <row r="277" spans="2:7">
      <c r="B277" s="544" t="s">
        <v>2512</v>
      </c>
      <c r="C277" s="1172">
        <v>3471721073</v>
      </c>
      <c r="D277" s="1172">
        <v>225109917.16</v>
      </c>
      <c r="E277" s="1172">
        <v>137524695.58999997</v>
      </c>
      <c r="F277" s="1172">
        <v>41716296.729999997</v>
      </c>
      <c r="G277" s="1172">
        <v>39885523.219999999</v>
      </c>
    </row>
    <row r="278" spans="2:7">
      <c r="B278" s="1377" t="s">
        <v>2513</v>
      </c>
      <c r="C278" s="1172">
        <v>3471721073</v>
      </c>
      <c r="D278" s="1172">
        <v>225109917.16</v>
      </c>
      <c r="E278" s="1172">
        <v>137524695.58999997</v>
      </c>
      <c r="F278" s="1172">
        <v>41716296.729999997</v>
      </c>
      <c r="G278" s="1172">
        <v>39885523.219999999</v>
      </c>
    </row>
    <row r="279" spans="2:7">
      <c r="B279" s="544" t="s">
        <v>2514</v>
      </c>
      <c r="C279" s="1172">
        <v>830569217</v>
      </c>
      <c r="D279" s="1172">
        <v>2310800680.6599998</v>
      </c>
      <c r="E279" s="1172">
        <v>2206025819.9299998</v>
      </c>
      <c r="F279" s="1172">
        <v>2194265338.3999996</v>
      </c>
      <c r="G279" s="1172">
        <v>2183608032.1199994</v>
      </c>
    </row>
    <row r="280" spans="2:7">
      <c r="B280" s="1377" t="s">
        <v>2502</v>
      </c>
      <c r="C280" s="1172">
        <v>830569217</v>
      </c>
      <c r="D280" s="1172">
        <v>2310800680.6599998</v>
      </c>
      <c r="E280" s="1172">
        <v>2206025819.9299998</v>
      </c>
      <c r="F280" s="1172">
        <v>2194265338.3999996</v>
      </c>
      <c r="G280" s="1172">
        <v>2183608032.1199994</v>
      </c>
    </row>
    <row r="281" spans="2:7">
      <c r="B281" s="544" t="s">
        <v>2295</v>
      </c>
      <c r="C281" s="1172">
        <v>25525319859</v>
      </c>
      <c r="D281" s="1172">
        <v>27590100565.27</v>
      </c>
      <c r="E281" s="1172">
        <v>27506104171.630001</v>
      </c>
      <c r="F281" s="1172">
        <v>27449722057.080002</v>
      </c>
      <c r="G281" s="1172">
        <v>27448764537.07</v>
      </c>
    </row>
    <row r="282" spans="2:7">
      <c r="B282" s="1377" t="s">
        <v>2515</v>
      </c>
      <c r="C282" s="1172">
        <v>25525319859</v>
      </c>
      <c r="D282" s="1172">
        <v>27590100565.27</v>
      </c>
      <c r="E282" s="1172">
        <v>27506104171.630001</v>
      </c>
      <c r="F282" s="1172">
        <v>27449722057.080002</v>
      </c>
      <c r="G282" s="1172">
        <v>27448764537.07</v>
      </c>
    </row>
    <row r="283" spans="2:7">
      <c r="B283" s="544" t="s">
        <v>2516</v>
      </c>
      <c r="C283" s="1172">
        <v>322000000</v>
      </c>
      <c r="D283" s="1172">
        <v>441206929.88</v>
      </c>
      <c r="E283" s="1172">
        <v>378347368.49000025</v>
      </c>
      <c r="F283" s="1172">
        <v>365750861.43000019</v>
      </c>
      <c r="G283" s="1172">
        <v>364458224.08000016</v>
      </c>
    </row>
    <row r="284" spans="2:7">
      <c r="B284" s="1377" t="s">
        <v>2502</v>
      </c>
      <c r="C284" s="1172">
        <v>322000000</v>
      </c>
      <c r="D284" s="1172">
        <v>441206929.88</v>
      </c>
      <c r="E284" s="1172">
        <v>378347368.49000025</v>
      </c>
      <c r="F284" s="1172">
        <v>365750861.43000019</v>
      </c>
      <c r="G284" s="1172">
        <v>364458224.08000016</v>
      </c>
    </row>
    <row r="285" spans="2:7">
      <c r="B285" s="544" t="s">
        <v>2517</v>
      </c>
      <c r="C285" s="1172">
        <v>4671434579</v>
      </c>
      <c r="D285" s="1172">
        <v>3983627417.8899994</v>
      </c>
      <c r="E285" s="1172">
        <v>3940845278.1699991</v>
      </c>
      <c r="F285" s="1172">
        <v>3926624972.9400001</v>
      </c>
      <c r="G285" s="1172">
        <v>3918866363.6700001</v>
      </c>
    </row>
    <row r="286" spans="2:7">
      <c r="B286" s="1377" t="s">
        <v>2507</v>
      </c>
      <c r="C286" s="1172">
        <v>4212766579</v>
      </c>
      <c r="D286" s="1172">
        <v>3676629229.8899994</v>
      </c>
      <c r="E286" s="1172">
        <v>3633847091.019999</v>
      </c>
      <c r="F286" s="1172">
        <v>3619626785.79</v>
      </c>
      <c r="G286" s="1172">
        <v>3611868176.52</v>
      </c>
    </row>
    <row r="287" spans="2:7">
      <c r="B287" s="1377" t="s">
        <v>2510</v>
      </c>
      <c r="C287" s="1172">
        <v>458668000</v>
      </c>
      <c r="D287" s="1172">
        <v>306998188</v>
      </c>
      <c r="E287" s="1172">
        <v>306998187.14999998</v>
      </c>
      <c r="F287" s="1172">
        <v>306998187.14999998</v>
      </c>
      <c r="G287" s="1172">
        <v>306998187.14999998</v>
      </c>
    </row>
    <row r="288" spans="2:7">
      <c r="B288" s="544" t="s">
        <v>2518</v>
      </c>
      <c r="C288" s="1172">
        <v>2948228959</v>
      </c>
      <c r="D288" s="1172">
        <v>2641445447.4300008</v>
      </c>
      <c r="E288" s="1172">
        <v>2611942561.5200019</v>
      </c>
      <c r="F288" s="1172">
        <v>2590069163.5600009</v>
      </c>
      <c r="G288" s="1172">
        <v>2590069163.5600009</v>
      </c>
    </row>
    <row r="289" spans="2:7">
      <c r="B289" s="1377" t="s">
        <v>2507</v>
      </c>
      <c r="C289" s="1172">
        <v>2948228959</v>
      </c>
      <c r="D289" s="1172">
        <v>2641445447.4300008</v>
      </c>
      <c r="E289" s="1172">
        <v>2611942561.5200019</v>
      </c>
      <c r="F289" s="1172">
        <v>2590069163.5600009</v>
      </c>
      <c r="G289" s="1172">
        <v>2590069163.5600009</v>
      </c>
    </row>
    <row r="290" spans="2:7">
      <c r="B290" s="544" t="s">
        <v>2519</v>
      </c>
      <c r="C290" s="1172">
        <v>33075000000</v>
      </c>
      <c r="D290" s="1172">
        <v>42413947211.059998</v>
      </c>
      <c r="E290" s="1172">
        <v>41765545486.100006</v>
      </c>
      <c r="F290" s="1172">
        <v>41601836783.220016</v>
      </c>
      <c r="G290" s="1172">
        <v>41601836783.220016</v>
      </c>
    </row>
    <row r="291" spans="2:7">
      <c r="B291" s="1377" t="s">
        <v>2520</v>
      </c>
      <c r="C291" s="1172">
        <v>33000000000</v>
      </c>
      <c r="D291" s="1172">
        <v>42200010937.360001</v>
      </c>
      <c r="E291" s="1172">
        <v>41728532428.610008</v>
      </c>
      <c r="F291" s="1172">
        <v>41579711314.220016</v>
      </c>
      <c r="G291" s="1172">
        <v>41579711314.220016</v>
      </c>
    </row>
    <row r="292" spans="2:7">
      <c r="B292" s="1377" t="s">
        <v>2511</v>
      </c>
      <c r="C292" s="1172">
        <v>75000000</v>
      </c>
      <c r="D292" s="1172">
        <v>213936273.70000005</v>
      </c>
      <c r="E292" s="1172">
        <v>37013057.490000002</v>
      </c>
      <c r="F292" s="1172">
        <v>22125468.999999996</v>
      </c>
      <c r="G292" s="1172">
        <v>22125468.999999996</v>
      </c>
    </row>
    <row r="293" spans="2:7">
      <c r="B293" s="544" t="s">
        <v>2317</v>
      </c>
      <c r="C293" s="1172">
        <v>800000000</v>
      </c>
      <c r="D293" s="1172">
        <v>924494695.11999977</v>
      </c>
      <c r="E293" s="1172">
        <v>921406298.41999924</v>
      </c>
      <c r="F293" s="1172">
        <v>910905679.71999943</v>
      </c>
      <c r="G293" s="1172">
        <v>910875664.05999947</v>
      </c>
    </row>
    <row r="294" spans="2:7">
      <c r="B294" s="1377" t="s">
        <v>2508</v>
      </c>
      <c r="C294" s="1172">
        <v>800000000</v>
      </c>
      <c r="D294" s="1172">
        <v>924494695.11999977</v>
      </c>
      <c r="E294" s="1172">
        <v>921406298.41999924</v>
      </c>
      <c r="F294" s="1172">
        <v>910905679.71999943</v>
      </c>
      <c r="G294" s="1172">
        <v>910875664.05999947</v>
      </c>
    </row>
    <row r="295" spans="2:7">
      <c r="B295" s="544" t="s">
        <v>2521</v>
      </c>
      <c r="C295" s="1172">
        <v>11289953092</v>
      </c>
      <c r="D295" s="1172">
        <v>9416244598.3399887</v>
      </c>
      <c r="E295" s="1172">
        <v>8021442934.2299967</v>
      </c>
      <c r="F295" s="1172">
        <v>7643310934.5099955</v>
      </c>
      <c r="G295" s="1172">
        <v>7555445049.6099949</v>
      </c>
    </row>
    <row r="296" spans="2:7">
      <c r="B296" s="1377" t="s">
        <v>2506</v>
      </c>
      <c r="C296" s="1172">
        <v>11289953092</v>
      </c>
      <c r="D296" s="1172">
        <v>9416244598.3399887</v>
      </c>
      <c r="E296" s="1172">
        <v>8021442934.2299967</v>
      </c>
      <c r="F296" s="1172">
        <v>7643310934.5099955</v>
      </c>
      <c r="G296" s="1172">
        <v>7555445049.6099949</v>
      </c>
    </row>
    <row r="297" spans="2:7">
      <c r="B297" s="1962" t="s">
        <v>978</v>
      </c>
      <c r="C297" s="1963">
        <v>150968273193</v>
      </c>
      <c r="D297" s="1963">
        <v>170131363048.57996</v>
      </c>
      <c r="E297" s="1963">
        <v>167974542635.77994</v>
      </c>
      <c r="F297" s="1963">
        <v>165883812871.99994</v>
      </c>
      <c r="G297" s="1963">
        <v>165790775273.81995</v>
      </c>
    </row>
    <row r="298" spans="2:7">
      <c r="B298" s="542" t="s">
        <v>2522</v>
      </c>
      <c r="C298" s="1961">
        <v>150968273193</v>
      </c>
      <c r="D298" s="1961">
        <v>170131363048.57996</v>
      </c>
      <c r="E298" s="1961">
        <v>167974542635.77994</v>
      </c>
      <c r="F298" s="1961">
        <v>165883812871.99994</v>
      </c>
      <c r="G298" s="1961">
        <v>165790775273.81995</v>
      </c>
    </row>
    <row r="299" spans="2:7">
      <c r="B299" s="544" t="s">
        <v>2300</v>
      </c>
      <c r="C299" s="1172">
        <v>134269459612</v>
      </c>
      <c r="D299" s="1172">
        <v>153669255942.05997</v>
      </c>
      <c r="E299" s="1172">
        <v>152083182251.89996</v>
      </c>
      <c r="F299" s="1172">
        <v>151793266529.66998</v>
      </c>
      <c r="G299" s="1172">
        <v>151772427716.50998</v>
      </c>
    </row>
    <row r="300" spans="2:7">
      <c r="B300" s="1377" t="s">
        <v>2361</v>
      </c>
      <c r="C300" s="1172">
        <v>7478635566</v>
      </c>
      <c r="D300" s="1172">
        <v>7869387062.4500055</v>
      </c>
      <c r="E300" s="1172">
        <v>7587155346.3000059</v>
      </c>
      <c r="F300" s="1172">
        <v>7426032926.9000034</v>
      </c>
      <c r="G300" s="1172">
        <v>7423444113.7400026</v>
      </c>
    </row>
    <row r="301" spans="2:7">
      <c r="B301" s="1377" t="s">
        <v>2523</v>
      </c>
      <c r="C301" s="1172">
        <v>382364780</v>
      </c>
      <c r="D301" s="1172">
        <v>70875498</v>
      </c>
      <c r="E301" s="1172">
        <v>40314127.799999997</v>
      </c>
      <c r="F301" s="1172">
        <v>31494993.09</v>
      </c>
      <c r="G301" s="1172">
        <v>31494993.09</v>
      </c>
    </row>
    <row r="302" spans="2:7">
      <c r="B302" s="1377" t="s">
        <v>2524</v>
      </c>
      <c r="C302" s="1172">
        <v>135466964</v>
      </c>
      <c r="D302" s="1172">
        <v>138548502.46000001</v>
      </c>
      <c r="E302" s="1172">
        <v>118864406.62</v>
      </c>
      <c r="F302" s="1172">
        <v>116699755.76000001</v>
      </c>
      <c r="G302" s="1172">
        <v>116699755.76000001</v>
      </c>
    </row>
    <row r="303" spans="2:7">
      <c r="B303" s="1377" t="s">
        <v>2525</v>
      </c>
      <c r="C303" s="1172">
        <v>1806059616</v>
      </c>
      <c r="D303" s="1172">
        <v>1956535049</v>
      </c>
      <c r="E303" s="1172">
        <v>1777890580.6800013</v>
      </c>
      <c r="F303" s="1172">
        <v>1675927212.7400007</v>
      </c>
      <c r="G303" s="1172">
        <v>1657677212.7400007</v>
      </c>
    </row>
    <row r="304" spans="2:7">
      <c r="B304" s="1377" t="s">
        <v>2389</v>
      </c>
      <c r="C304" s="1172">
        <v>135536158</v>
      </c>
      <c r="D304" s="1172">
        <v>135537126</v>
      </c>
      <c r="E304" s="1172">
        <v>109345318.70999999</v>
      </c>
      <c r="F304" s="1172">
        <v>107749603.71999998</v>
      </c>
      <c r="G304" s="1172">
        <v>107749603.71999998</v>
      </c>
    </row>
    <row r="305" spans="2:7">
      <c r="B305" s="1377" t="s">
        <v>2526</v>
      </c>
      <c r="C305" s="1172">
        <v>882675175</v>
      </c>
      <c r="D305" s="1172">
        <v>1032675175</v>
      </c>
      <c r="E305" s="1172">
        <v>1001795224.97</v>
      </c>
      <c r="F305" s="1172">
        <v>989325288.75</v>
      </c>
      <c r="G305" s="1172">
        <v>989325288.75</v>
      </c>
    </row>
    <row r="306" spans="2:7">
      <c r="B306" s="1377" t="s">
        <v>2527</v>
      </c>
      <c r="C306" s="1172">
        <v>26900000</v>
      </c>
      <c r="D306" s="1172">
        <v>26899032</v>
      </c>
      <c r="E306" s="1172">
        <v>6244219.4100000001</v>
      </c>
      <c r="F306" s="1172">
        <v>6244219.4000000004</v>
      </c>
      <c r="G306" s="1172">
        <v>6244219.4000000004</v>
      </c>
    </row>
    <row r="307" spans="2:7">
      <c r="B307" s="1377" t="s">
        <v>2390</v>
      </c>
      <c r="C307" s="1172">
        <v>30000000</v>
      </c>
      <c r="D307" s="1172">
        <v>30000000</v>
      </c>
      <c r="E307" s="1172">
        <v>15218712.68</v>
      </c>
      <c r="F307" s="1172">
        <v>13438214.66</v>
      </c>
      <c r="G307" s="1172">
        <v>13438214.66</v>
      </c>
    </row>
    <row r="308" spans="2:7">
      <c r="B308" s="1377" t="s">
        <v>2511</v>
      </c>
      <c r="C308" s="1172">
        <v>22370579</v>
      </c>
      <c r="D308" s="1172">
        <v>22370579.000000004</v>
      </c>
      <c r="E308" s="1172">
        <v>19511972.620000001</v>
      </c>
      <c r="F308" s="1172">
        <v>19511972.620000001</v>
      </c>
      <c r="G308" s="1172">
        <v>19511972.620000001</v>
      </c>
    </row>
    <row r="309" spans="2:7">
      <c r="B309" s="1377" t="s">
        <v>2356</v>
      </c>
      <c r="C309" s="1172">
        <v>1209622833</v>
      </c>
      <c r="D309" s="1172">
        <v>1271322833.6799998</v>
      </c>
      <c r="E309" s="1172">
        <v>1242429422.5</v>
      </c>
      <c r="F309" s="1172">
        <v>1242429422.4400001</v>
      </c>
      <c r="G309" s="1172">
        <v>1242429422.4400001</v>
      </c>
    </row>
    <row r="310" spans="2:7">
      <c r="B310" s="1377" t="s">
        <v>2363</v>
      </c>
      <c r="C310" s="1172">
        <v>122159827941</v>
      </c>
      <c r="D310" s="1172">
        <v>141115105084.46997</v>
      </c>
      <c r="E310" s="1172">
        <v>140164412919.60995</v>
      </c>
      <c r="F310" s="1172">
        <v>140164412919.58997</v>
      </c>
      <c r="G310" s="1172">
        <v>140164412919.58997</v>
      </c>
    </row>
    <row r="311" spans="2:7">
      <c r="B311" s="544" t="s">
        <v>2528</v>
      </c>
      <c r="C311" s="1172">
        <v>608155258</v>
      </c>
      <c r="D311" s="1172">
        <v>694093529.52999985</v>
      </c>
      <c r="E311" s="1172">
        <v>636687123.80999982</v>
      </c>
      <c r="F311" s="1172">
        <v>636404012.54999983</v>
      </c>
      <c r="G311" s="1172">
        <v>636330942.30999982</v>
      </c>
    </row>
    <row r="312" spans="2:7">
      <c r="B312" s="1377" t="s">
        <v>2526</v>
      </c>
      <c r="C312" s="1172">
        <v>608155258</v>
      </c>
      <c r="D312" s="1172">
        <v>694093529.52999985</v>
      </c>
      <c r="E312" s="1172">
        <v>636687123.80999982</v>
      </c>
      <c r="F312" s="1172">
        <v>636404012.54999983</v>
      </c>
      <c r="G312" s="1172">
        <v>636330942.30999982</v>
      </c>
    </row>
    <row r="313" spans="2:7">
      <c r="B313" s="544" t="s">
        <v>2529</v>
      </c>
      <c r="C313" s="1172">
        <v>15295939138</v>
      </c>
      <c r="D313" s="1172">
        <v>14978251168.380001</v>
      </c>
      <c r="E313" s="1172">
        <v>14718125669.459999</v>
      </c>
      <c r="F313" s="1172">
        <v>12980053280.539999</v>
      </c>
      <c r="G313" s="1172">
        <v>12907927565.76</v>
      </c>
    </row>
    <row r="314" spans="2:7">
      <c r="B314" s="1377" t="s">
        <v>2530</v>
      </c>
      <c r="C314" s="1172">
        <v>7628309326</v>
      </c>
      <c r="D314" s="1172">
        <v>7311226981.539999</v>
      </c>
      <c r="E314" s="1172">
        <v>7061445129.9599991</v>
      </c>
      <c r="F314" s="1172">
        <v>5924827134.1799994</v>
      </c>
      <c r="G314" s="1172">
        <v>5912775739.4000006</v>
      </c>
    </row>
    <row r="315" spans="2:7">
      <c r="B315" s="1377" t="s">
        <v>2524</v>
      </c>
      <c r="C315" s="1172">
        <v>86193313</v>
      </c>
      <c r="D315" s="1172">
        <v>76002544.310000002</v>
      </c>
      <c r="E315" s="1172">
        <v>75257667.070000008</v>
      </c>
      <c r="F315" s="1172">
        <v>6227426.4000000004</v>
      </c>
      <c r="G315" s="1172">
        <v>6227426.4000000004</v>
      </c>
    </row>
    <row r="316" spans="2:7">
      <c r="B316" s="1377" t="s">
        <v>2525</v>
      </c>
      <c r="C316" s="1172">
        <v>7435054908</v>
      </c>
      <c r="D316" s="1172">
        <v>7444640051.5300007</v>
      </c>
      <c r="E316" s="1172">
        <v>7436122388.1300001</v>
      </c>
      <c r="F316" s="1172">
        <v>6903698235.6600008</v>
      </c>
      <c r="G316" s="1172">
        <v>6843623915.6600008</v>
      </c>
    </row>
    <row r="317" spans="2:7">
      <c r="B317" s="1377" t="s">
        <v>2526</v>
      </c>
      <c r="C317" s="1172">
        <v>146381591</v>
      </c>
      <c r="D317" s="1172">
        <v>146381591</v>
      </c>
      <c r="E317" s="1172">
        <v>145300484.30000001</v>
      </c>
      <c r="F317" s="1172">
        <v>145300484.30000001</v>
      </c>
      <c r="G317" s="1172">
        <v>145300484.30000001</v>
      </c>
    </row>
    <row r="318" spans="2:7">
      <c r="B318" s="544" t="s">
        <v>2531</v>
      </c>
      <c r="C318" s="1172">
        <v>794719185</v>
      </c>
      <c r="D318" s="1172">
        <v>789762408.6099999</v>
      </c>
      <c r="E318" s="1172">
        <v>536547590.61000001</v>
      </c>
      <c r="F318" s="1172">
        <v>474089049.24000007</v>
      </c>
      <c r="G318" s="1172">
        <v>474089049.24000007</v>
      </c>
    </row>
    <row r="319" spans="2:7">
      <c r="B319" s="1377" t="s">
        <v>2524</v>
      </c>
      <c r="C319" s="1172">
        <v>794719185</v>
      </c>
      <c r="D319" s="1172">
        <v>789762408.6099999</v>
      </c>
      <c r="E319" s="1172">
        <v>536547590.61000001</v>
      </c>
      <c r="F319" s="1172">
        <v>474089049.24000007</v>
      </c>
      <c r="G319" s="1172">
        <v>474089049.24000007</v>
      </c>
    </row>
    <row r="320" spans="2:7">
      <c r="B320" s="1962" t="s">
        <v>2532</v>
      </c>
      <c r="C320" s="1963">
        <v>5502585634</v>
      </c>
      <c r="D320" s="1963">
        <v>7527161257.7799988</v>
      </c>
      <c r="E320" s="1963">
        <v>7410597224.2600002</v>
      </c>
      <c r="F320" s="1963">
        <v>7388768537.1399994</v>
      </c>
      <c r="G320" s="1963">
        <v>7388199812.9200001</v>
      </c>
    </row>
    <row r="321" spans="2:7">
      <c r="B321" s="542" t="s">
        <v>2533</v>
      </c>
      <c r="C321" s="1961">
        <v>5502585634</v>
      </c>
      <c r="D321" s="1961">
        <v>7527161257.7799988</v>
      </c>
      <c r="E321" s="1961">
        <v>7410597224.2600002</v>
      </c>
      <c r="F321" s="1961">
        <v>7388768537.1399994</v>
      </c>
      <c r="G321" s="1961">
        <v>7388199812.9200001</v>
      </c>
    </row>
    <row r="322" spans="2:7">
      <c r="B322" s="544" t="s">
        <v>2310</v>
      </c>
      <c r="C322" s="1172">
        <v>5258740985</v>
      </c>
      <c r="D322" s="1172">
        <v>7283316608.7799988</v>
      </c>
      <c r="E322" s="1172">
        <v>7231456671.6599998</v>
      </c>
      <c r="F322" s="1172">
        <v>7209972703.8499994</v>
      </c>
      <c r="G322" s="1172">
        <v>7209403979.6300001</v>
      </c>
    </row>
    <row r="323" spans="2:7">
      <c r="B323" s="1377" t="s">
        <v>2361</v>
      </c>
      <c r="C323" s="1172">
        <v>1494573583</v>
      </c>
      <c r="D323" s="1172">
        <v>1419649368.3099992</v>
      </c>
      <c r="E323" s="1172">
        <v>1413328759.5899999</v>
      </c>
      <c r="F323" s="1172">
        <v>1406067192.3799994</v>
      </c>
      <c r="G323" s="1172">
        <v>1405722963.1599996</v>
      </c>
    </row>
    <row r="324" spans="2:7">
      <c r="B324" s="1377" t="s">
        <v>2534</v>
      </c>
      <c r="C324" s="1172">
        <v>1052828391</v>
      </c>
      <c r="D324" s="1172">
        <v>1288181103.55</v>
      </c>
      <c r="E324" s="1172">
        <v>1257734729.24</v>
      </c>
      <c r="F324" s="1172">
        <v>1249004855.8300002</v>
      </c>
      <c r="G324" s="1172">
        <v>1249004855.8300002</v>
      </c>
    </row>
    <row r="325" spans="2:7">
      <c r="B325" s="1377" t="s">
        <v>2535</v>
      </c>
      <c r="C325" s="1172">
        <v>2186150000</v>
      </c>
      <c r="D325" s="1172">
        <v>4015085489.5100002</v>
      </c>
      <c r="E325" s="1172">
        <v>4014333856.79</v>
      </c>
      <c r="F325" s="1172">
        <v>4014315113.6800003</v>
      </c>
      <c r="G325" s="1172">
        <v>4014315113.6800003</v>
      </c>
    </row>
    <row r="326" spans="2:7">
      <c r="B326" s="1377" t="s">
        <v>2536</v>
      </c>
      <c r="C326" s="1172">
        <v>81000000</v>
      </c>
      <c r="D326" s="1172">
        <v>62014282.000000007</v>
      </c>
      <c r="E326" s="1172">
        <v>61361424.999999993</v>
      </c>
      <c r="F326" s="1172">
        <v>61361424.999999993</v>
      </c>
      <c r="G326" s="1172">
        <v>61361424.999999993</v>
      </c>
    </row>
    <row r="327" spans="2:7">
      <c r="B327" s="1377" t="s">
        <v>2537</v>
      </c>
      <c r="C327" s="1172">
        <v>36610000</v>
      </c>
      <c r="D327" s="1172">
        <v>31828766.57</v>
      </c>
      <c r="E327" s="1172">
        <v>31319334.380000003</v>
      </c>
      <c r="F327" s="1172">
        <v>31316775.510000002</v>
      </c>
      <c r="G327" s="1172">
        <v>31316775.510000002</v>
      </c>
    </row>
    <row r="328" spans="2:7">
      <c r="B328" s="1377" t="s">
        <v>2538</v>
      </c>
      <c r="C328" s="1172">
        <v>209236011</v>
      </c>
      <c r="D328" s="1172">
        <v>236553037.00999993</v>
      </c>
      <c r="E328" s="1172">
        <v>223908471.57999995</v>
      </c>
      <c r="F328" s="1172">
        <v>218437246.36999997</v>
      </c>
      <c r="G328" s="1172">
        <v>218212751.36999997</v>
      </c>
    </row>
    <row r="329" spans="2:7">
      <c r="B329" s="1377" t="s">
        <v>2356</v>
      </c>
      <c r="C329" s="1172">
        <v>198343000</v>
      </c>
      <c r="D329" s="1172">
        <v>230004561.83000001</v>
      </c>
      <c r="E329" s="1172">
        <v>229470095.08000001</v>
      </c>
      <c r="F329" s="1172">
        <v>229470095.08000001</v>
      </c>
      <c r="G329" s="1172">
        <v>229470095.08000001</v>
      </c>
    </row>
    <row r="330" spans="2:7">
      <c r="B330" s="544" t="s">
        <v>2334</v>
      </c>
      <c r="C330" s="1172">
        <v>155327649</v>
      </c>
      <c r="D330" s="1172">
        <v>155327649</v>
      </c>
      <c r="E330" s="1172">
        <v>91980970.799999997</v>
      </c>
      <c r="F330" s="1172">
        <v>91879445.070000008</v>
      </c>
      <c r="G330" s="1172">
        <v>91879445.070000008</v>
      </c>
    </row>
    <row r="331" spans="2:7">
      <c r="B331" s="1377" t="s">
        <v>2538</v>
      </c>
      <c r="C331" s="1172">
        <v>155327649</v>
      </c>
      <c r="D331" s="1172">
        <v>155327649</v>
      </c>
      <c r="E331" s="1172">
        <v>91980970.799999997</v>
      </c>
      <c r="F331" s="1172">
        <v>91879445.070000008</v>
      </c>
      <c r="G331" s="1172">
        <v>91879445.070000008</v>
      </c>
    </row>
    <row r="332" spans="2:7">
      <c r="B332" s="544" t="s">
        <v>2539</v>
      </c>
      <c r="C332" s="1172">
        <v>88517000</v>
      </c>
      <c r="D332" s="1172">
        <v>88516999.999999985</v>
      </c>
      <c r="E332" s="1172">
        <v>87159581.799999967</v>
      </c>
      <c r="F332" s="1172">
        <v>86916388.219999969</v>
      </c>
      <c r="G332" s="1172">
        <v>86916388.219999969</v>
      </c>
    </row>
    <row r="333" spans="2:7">
      <c r="B333" s="1377" t="s">
        <v>2540</v>
      </c>
      <c r="C333" s="1172">
        <v>88517000</v>
      </c>
      <c r="D333" s="1172">
        <v>88516999.999999985</v>
      </c>
      <c r="E333" s="1172">
        <v>87159581.799999967</v>
      </c>
      <c r="F333" s="1172">
        <v>86916388.219999969</v>
      </c>
      <c r="G333" s="1172">
        <v>86916388.219999969</v>
      </c>
    </row>
    <row r="334" spans="2:7">
      <c r="B334" s="1962" t="s">
        <v>979</v>
      </c>
      <c r="C334" s="1963">
        <v>3023343450</v>
      </c>
      <c r="D334" s="1963">
        <v>3196223014</v>
      </c>
      <c r="E334" s="1963">
        <v>2751714662.2700005</v>
      </c>
      <c r="F334" s="1963">
        <v>2629456504.4900002</v>
      </c>
      <c r="G334" s="1963">
        <v>2611051353.8900003</v>
      </c>
    </row>
    <row r="335" spans="2:7">
      <c r="B335" s="542" t="s">
        <v>2541</v>
      </c>
      <c r="C335" s="1961">
        <v>3023343450</v>
      </c>
      <c r="D335" s="1961">
        <v>3196223014</v>
      </c>
      <c r="E335" s="1961">
        <v>2751714662.2700005</v>
      </c>
      <c r="F335" s="1961">
        <v>2629456504.4900002</v>
      </c>
      <c r="G335" s="1961">
        <v>2611051353.8900003</v>
      </c>
    </row>
    <row r="336" spans="2:7">
      <c r="B336" s="544" t="s">
        <v>2304</v>
      </c>
      <c r="C336" s="1172">
        <v>3023343450</v>
      </c>
      <c r="D336" s="1172">
        <v>3196223014</v>
      </c>
      <c r="E336" s="1172">
        <v>2751714662.2700005</v>
      </c>
      <c r="F336" s="1172">
        <v>2629456504.4900002</v>
      </c>
      <c r="G336" s="1172">
        <v>2611051353.8900003</v>
      </c>
    </row>
    <row r="337" spans="2:7">
      <c r="B337" s="1377" t="s">
        <v>2361</v>
      </c>
      <c r="C337" s="1172">
        <v>786399802</v>
      </c>
      <c r="D337" s="1172">
        <v>922781978.78000009</v>
      </c>
      <c r="E337" s="1172">
        <v>911064729.28000021</v>
      </c>
      <c r="F337" s="1172">
        <v>858003018.66000009</v>
      </c>
      <c r="G337" s="1172">
        <v>843002319.70000005</v>
      </c>
    </row>
    <row r="338" spans="2:7">
      <c r="B338" s="1377" t="s">
        <v>2542</v>
      </c>
      <c r="C338" s="1172">
        <v>376120110</v>
      </c>
      <c r="D338" s="1172">
        <v>372526011.98999989</v>
      </c>
      <c r="E338" s="1172">
        <v>368172833.33999991</v>
      </c>
      <c r="F338" s="1172">
        <v>360486067.84000003</v>
      </c>
      <c r="G338" s="1172">
        <v>360405330.35000002</v>
      </c>
    </row>
    <row r="339" spans="2:7">
      <c r="B339" s="1377" t="s">
        <v>2543</v>
      </c>
      <c r="C339" s="1172">
        <v>13824667</v>
      </c>
      <c r="D339" s="1172">
        <v>13339253.229999997</v>
      </c>
      <c r="E339" s="1172">
        <v>12711053.01</v>
      </c>
      <c r="F339" s="1172">
        <v>12463895.500000002</v>
      </c>
      <c r="G339" s="1172">
        <v>12463895.500000002</v>
      </c>
    </row>
    <row r="340" spans="2:7">
      <c r="B340" s="1377" t="s">
        <v>2544</v>
      </c>
      <c r="C340" s="1172">
        <v>847227483</v>
      </c>
      <c r="D340" s="1172">
        <v>804804382</v>
      </c>
      <c r="E340" s="1172">
        <v>380653018.79999995</v>
      </c>
      <c r="F340" s="1172">
        <v>319390494.64999998</v>
      </c>
      <c r="G340" s="1172">
        <v>316066780.5</v>
      </c>
    </row>
    <row r="341" spans="2:7">
      <c r="B341" s="1377" t="s">
        <v>2356</v>
      </c>
      <c r="C341" s="1172">
        <v>22827987</v>
      </c>
      <c r="D341" s="1172">
        <v>80827987</v>
      </c>
      <c r="E341" s="1172">
        <v>80793120.900000006</v>
      </c>
      <c r="F341" s="1172">
        <v>80793120.900000006</v>
      </c>
      <c r="G341" s="1172">
        <v>80793120.900000006</v>
      </c>
    </row>
    <row r="342" spans="2:7">
      <c r="B342" s="1377" t="s">
        <v>2363</v>
      </c>
      <c r="C342" s="1172">
        <v>976943401</v>
      </c>
      <c r="D342" s="1172">
        <v>1001943401</v>
      </c>
      <c r="E342" s="1172">
        <v>998319906.94000006</v>
      </c>
      <c r="F342" s="1172">
        <v>998319906.94000006</v>
      </c>
      <c r="G342" s="1172">
        <v>998319906.94000006</v>
      </c>
    </row>
    <row r="343" spans="2:7">
      <c r="B343" s="1962" t="s">
        <v>980</v>
      </c>
      <c r="C343" s="1963">
        <v>18535516531</v>
      </c>
      <c r="D343" s="1963">
        <v>23034575389</v>
      </c>
      <c r="E343" s="1963">
        <v>22274023710.559998</v>
      </c>
      <c r="F343" s="1963">
        <v>21924430676.079998</v>
      </c>
      <c r="G343" s="1963">
        <v>21910322864.029991</v>
      </c>
    </row>
    <row r="344" spans="2:7">
      <c r="B344" s="542" t="s">
        <v>2545</v>
      </c>
      <c r="C344" s="1961">
        <v>18535516531</v>
      </c>
      <c r="D344" s="1961">
        <v>23034575389</v>
      </c>
      <c r="E344" s="1961">
        <v>22274023710.559998</v>
      </c>
      <c r="F344" s="1961">
        <v>21924430676.079998</v>
      </c>
      <c r="G344" s="1961">
        <v>21910322864.029991</v>
      </c>
    </row>
    <row r="345" spans="2:7">
      <c r="B345" s="544" t="s">
        <v>2338</v>
      </c>
      <c r="C345" s="1172">
        <v>17263509199</v>
      </c>
      <c r="D345" s="1172">
        <v>21317518288</v>
      </c>
      <c r="E345" s="1172">
        <v>20580217030.459999</v>
      </c>
      <c r="F345" s="1172">
        <v>20252860801.669998</v>
      </c>
      <c r="G345" s="1172">
        <v>20245626559.729996</v>
      </c>
    </row>
    <row r="346" spans="2:7">
      <c r="B346" s="1377" t="s">
        <v>2361</v>
      </c>
      <c r="C346" s="1172">
        <v>5439403615</v>
      </c>
      <c r="D346" s="1172">
        <v>5785167097.1499987</v>
      </c>
      <c r="E346" s="1172">
        <v>5735318614.2099991</v>
      </c>
      <c r="F346" s="1172">
        <v>5674632896.7299967</v>
      </c>
      <c r="G346" s="1172">
        <v>5668633013.7699966</v>
      </c>
    </row>
    <row r="347" spans="2:7">
      <c r="B347" s="1377" t="s">
        <v>2546</v>
      </c>
      <c r="C347" s="1172">
        <v>22400000</v>
      </c>
      <c r="D347" s="1172">
        <v>28002000</v>
      </c>
      <c r="E347" s="1172">
        <v>24621459.379999995</v>
      </c>
      <c r="F347" s="1172">
        <v>20336638.149999999</v>
      </c>
      <c r="G347" s="1172">
        <v>20336638.149999999</v>
      </c>
    </row>
    <row r="348" spans="2:7">
      <c r="B348" s="1377" t="s">
        <v>2547</v>
      </c>
      <c r="C348" s="1172">
        <v>2452785515</v>
      </c>
      <c r="D348" s="1172">
        <v>3304950797.9700003</v>
      </c>
      <c r="E348" s="1172">
        <v>3090363798.4800005</v>
      </c>
      <c r="F348" s="1172">
        <v>2840512160.6300001</v>
      </c>
      <c r="G348" s="1172">
        <v>2839959565.4500003</v>
      </c>
    </row>
    <row r="349" spans="2:7">
      <c r="B349" s="1377" t="s">
        <v>2548</v>
      </c>
      <c r="C349" s="1172">
        <v>114000000</v>
      </c>
      <c r="D349" s="1172">
        <v>94878378.400000006</v>
      </c>
      <c r="E349" s="1172">
        <v>78714317.730000019</v>
      </c>
      <c r="F349" s="1172">
        <v>68163406.250000015</v>
      </c>
      <c r="G349" s="1172">
        <v>67623242.450000018</v>
      </c>
    </row>
    <row r="350" spans="2:7">
      <c r="B350" s="1377" t="s">
        <v>2549</v>
      </c>
      <c r="C350" s="1172">
        <v>800895125</v>
      </c>
      <c r="D350" s="1172">
        <v>686181481</v>
      </c>
      <c r="E350" s="1172">
        <v>475176178.42000008</v>
      </c>
      <c r="F350" s="1172">
        <v>473193037.67000008</v>
      </c>
      <c r="G350" s="1172">
        <v>473051437.67000008</v>
      </c>
    </row>
    <row r="351" spans="2:7">
      <c r="B351" s="1377" t="s">
        <v>2356</v>
      </c>
      <c r="C351" s="1172">
        <v>363181887</v>
      </c>
      <c r="D351" s="1172">
        <v>483952034.02999997</v>
      </c>
      <c r="E351" s="1172">
        <v>464346023.70999998</v>
      </c>
      <c r="F351" s="1172">
        <v>464346023.70999998</v>
      </c>
      <c r="G351" s="1172">
        <v>464346023.70999998</v>
      </c>
    </row>
    <row r="352" spans="2:7">
      <c r="B352" s="1377" t="s">
        <v>2363</v>
      </c>
      <c r="C352" s="1172">
        <v>8070843057</v>
      </c>
      <c r="D352" s="1172">
        <v>10934386499.450001</v>
      </c>
      <c r="E352" s="1172">
        <v>10711676638.530001</v>
      </c>
      <c r="F352" s="1172">
        <v>10711676638.530001</v>
      </c>
      <c r="G352" s="1172">
        <v>10711676638.530001</v>
      </c>
    </row>
    <row r="353" spans="2:7">
      <c r="B353" s="544" t="s">
        <v>2336</v>
      </c>
      <c r="C353" s="1172">
        <v>670462710</v>
      </c>
      <c r="D353" s="1172">
        <v>1174047988</v>
      </c>
      <c r="E353" s="1172">
        <v>1164179159.5700002</v>
      </c>
      <c r="F353" s="1172">
        <v>1159019822.7200003</v>
      </c>
      <c r="G353" s="1172">
        <v>1153409974.6500001</v>
      </c>
    </row>
    <row r="354" spans="2:7">
      <c r="B354" s="1377" t="s">
        <v>2550</v>
      </c>
      <c r="C354" s="1172">
        <v>599553728</v>
      </c>
      <c r="D354" s="1172">
        <v>1103472528.54</v>
      </c>
      <c r="E354" s="1172">
        <v>1095221299.45</v>
      </c>
      <c r="F354" s="1172">
        <v>1092230986.0800002</v>
      </c>
      <c r="G354" s="1172">
        <v>1086621138.01</v>
      </c>
    </row>
    <row r="355" spans="2:7">
      <c r="B355" s="1377" t="s">
        <v>2551</v>
      </c>
      <c r="C355" s="1172">
        <v>49679102</v>
      </c>
      <c r="D355" s="1172">
        <v>51302930.460000001</v>
      </c>
      <c r="E355" s="1172">
        <v>49703588.710000001</v>
      </c>
      <c r="F355" s="1172">
        <v>47927491.890000001</v>
      </c>
      <c r="G355" s="1172">
        <v>47927491.890000001</v>
      </c>
    </row>
    <row r="356" spans="2:7">
      <c r="B356" s="1377" t="s">
        <v>2552</v>
      </c>
      <c r="C356" s="1172">
        <v>21229880</v>
      </c>
      <c r="D356" s="1172">
        <v>19272529</v>
      </c>
      <c r="E356" s="1172">
        <v>19254271.41</v>
      </c>
      <c r="F356" s="1172">
        <v>18861344.75</v>
      </c>
      <c r="G356" s="1172">
        <v>18861344.75</v>
      </c>
    </row>
    <row r="357" spans="2:7">
      <c r="B357" s="544" t="s">
        <v>2553</v>
      </c>
      <c r="C357" s="1172">
        <v>28022531</v>
      </c>
      <c r="D357" s="1172">
        <v>27706806.999999996</v>
      </c>
      <c r="E357" s="1172">
        <v>26479787.429999996</v>
      </c>
      <c r="F357" s="1172">
        <v>25854977.499999996</v>
      </c>
      <c r="G357" s="1172">
        <v>25854977.499999996</v>
      </c>
    </row>
    <row r="358" spans="2:7">
      <c r="B358" s="1377" t="s">
        <v>2361</v>
      </c>
      <c r="C358" s="1172">
        <v>28022531</v>
      </c>
      <c r="D358" s="1172">
        <v>27706806.999999996</v>
      </c>
      <c r="E358" s="1172">
        <v>26479787.429999996</v>
      </c>
      <c r="F358" s="1172">
        <v>25854977.499999996</v>
      </c>
      <c r="G358" s="1172">
        <v>25854977.499999996</v>
      </c>
    </row>
    <row r="359" spans="2:7">
      <c r="B359" s="544" t="s">
        <v>2554</v>
      </c>
      <c r="C359" s="1172">
        <v>288421797</v>
      </c>
      <c r="D359" s="1172">
        <v>286202012</v>
      </c>
      <c r="E359" s="1172">
        <v>285951284.86000001</v>
      </c>
      <c r="F359" s="1172">
        <v>285656901.15999997</v>
      </c>
      <c r="G359" s="1172">
        <v>285656901.15999997</v>
      </c>
    </row>
    <row r="360" spans="2:7">
      <c r="B360" s="1377" t="s">
        <v>2555</v>
      </c>
      <c r="C360" s="1172">
        <v>288421797</v>
      </c>
      <c r="D360" s="1172">
        <v>286202012</v>
      </c>
      <c r="E360" s="1172">
        <v>285951284.86000001</v>
      </c>
      <c r="F360" s="1172">
        <v>285656901.15999997</v>
      </c>
      <c r="G360" s="1172">
        <v>285656901.15999997</v>
      </c>
    </row>
    <row r="361" spans="2:7">
      <c r="B361" s="544" t="s">
        <v>2556</v>
      </c>
      <c r="C361" s="1172">
        <v>49100294</v>
      </c>
      <c r="D361" s="1172">
        <v>49100294</v>
      </c>
      <c r="E361" s="1172">
        <v>49028664.209999993</v>
      </c>
      <c r="F361" s="1172">
        <v>49028664.209999993</v>
      </c>
      <c r="G361" s="1172">
        <v>49028664.209999993</v>
      </c>
    </row>
    <row r="362" spans="2:7">
      <c r="B362" s="1377" t="s">
        <v>2361</v>
      </c>
      <c r="C362" s="1172">
        <v>49100294</v>
      </c>
      <c r="D362" s="1172">
        <v>49100294</v>
      </c>
      <c r="E362" s="1172">
        <v>49028664.209999993</v>
      </c>
      <c r="F362" s="1172">
        <v>49028664.209999993</v>
      </c>
      <c r="G362" s="1172">
        <v>49028664.209999993</v>
      </c>
    </row>
    <row r="363" spans="2:7">
      <c r="B363" s="544" t="s">
        <v>2557</v>
      </c>
      <c r="C363" s="1172">
        <v>236000000</v>
      </c>
      <c r="D363" s="1172">
        <v>180000000.00000003</v>
      </c>
      <c r="E363" s="1172">
        <v>168167784.02999997</v>
      </c>
      <c r="F363" s="1172">
        <v>152009508.82000002</v>
      </c>
      <c r="G363" s="1172">
        <v>150745786.78</v>
      </c>
    </row>
    <row r="364" spans="2:7">
      <c r="B364" s="1377" t="s">
        <v>2361</v>
      </c>
      <c r="C364" s="1172">
        <v>236000000</v>
      </c>
      <c r="D364" s="1172">
        <v>180000000.00000003</v>
      </c>
      <c r="E364" s="1172">
        <v>168167784.02999997</v>
      </c>
      <c r="F364" s="1172">
        <v>152009508.82000002</v>
      </c>
      <c r="G364" s="1172">
        <v>150745786.78</v>
      </c>
    </row>
    <row r="365" spans="2:7">
      <c r="B365" s="1962" t="s">
        <v>981</v>
      </c>
      <c r="C365" s="1963">
        <v>64208597908</v>
      </c>
      <c r="D365" s="1963">
        <v>82234751844.670013</v>
      </c>
      <c r="E365" s="1963">
        <v>79608766657.650009</v>
      </c>
      <c r="F365" s="1963">
        <v>78502651484.110016</v>
      </c>
      <c r="G365" s="1963">
        <v>78356087660.89003</v>
      </c>
    </row>
    <row r="366" spans="2:7">
      <c r="B366" s="542" t="s">
        <v>2558</v>
      </c>
      <c r="C366" s="1961">
        <v>64208597908</v>
      </c>
      <c r="D366" s="1961">
        <v>82234751844.670013</v>
      </c>
      <c r="E366" s="1961">
        <v>79608766657.650009</v>
      </c>
      <c r="F366" s="1961">
        <v>78502651484.110016</v>
      </c>
      <c r="G366" s="1961">
        <v>78356087660.89003</v>
      </c>
    </row>
    <row r="367" spans="2:7">
      <c r="B367" s="544" t="s">
        <v>2285</v>
      </c>
      <c r="C367" s="1172">
        <v>46205626258</v>
      </c>
      <c r="D367" s="1172">
        <v>63729071112.710014</v>
      </c>
      <c r="E367" s="1172">
        <v>61491424193.710014</v>
      </c>
      <c r="F367" s="1172">
        <v>61161657863.400024</v>
      </c>
      <c r="G367" s="1172">
        <v>61074468106.620018</v>
      </c>
    </row>
    <row r="368" spans="2:7">
      <c r="B368" s="1377" t="s">
        <v>2361</v>
      </c>
      <c r="C368" s="1172">
        <v>3396064803</v>
      </c>
      <c r="D368" s="1172">
        <v>3293702093.8299999</v>
      </c>
      <c r="E368" s="1172">
        <v>3191775750.2800007</v>
      </c>
      <c r="F368" s="1172">
        <v>3041979074.5500011</v>
      </c>
      <c r="G368" s="1172">
        <v>3037701821.5800009</v>
      </c>
    </row>
    <row r="369" spans="2:7">
      <c r="B369" s="1377" t="s">
        <v>2559</v>
      </c>
      <c r="C369" s="1172">
        <v>3377100107</v>
      </c>
      <c r="D369" s="1172">
        <v>12060518927.33</v>
      </c>
      <c r="E369" s="1172">
        <v>10653281550.710001</v>
      </c>
      <c r="F369" s="1172">
        <v>10496303183.860001</v>
      </c>
      <c r="G369" s="1172">
        <v>10420692441.620001</v>
      </c>
    </row>
    <row r="370" spans="2:7">
      <c r="B370" s="1377" t="s">
        <v>2560</v>
      </c>
      <c r="C370" s="1172">
        <v>14264201462</v>
      </c>
      <c r="D370" s="1172">
        <v>24178831081.460007</v>
      </c>
      <c r="E370" s="1172">
        <v>24134101221.870018</v>
      </c>
      <c r="F370" s="1172">
        <v>24125962214.88002</v>
      </c>
      <c r="G370" s="1172">
        <v>24125962214.88002</v>
      </c>
    </row>
    <row r="371" spans="2:7">
      <c r="B371" s="1377" t="s">
        <v>2561</v>
      </c>
      <c r="C371" s="1172">
        <v>3547210500</v>
      </c>
      <c r="D371" s="1172">
        <v>3776186884.0599999</v>
      </c>
      <c r="E371" s="1172">
        <v>3770725272.3200011</v>
      </c>
      <c r="F371" s="1172">
        <v>3770725272.3200011</v>
      </c>
      <c r="G371" s="1172">
        <v>3770725272.3200011</v>
      </c>
    </row>
    <row r="372" spans="2:7">
      <c r="B372" s="1377" t="s">
        <v>2562</v>
      </c>
      <c r="C372" s="1172">
        <v>5193122528</v>
      </c>
      <c r="D372" s="1172">
        <v>4867226000.2199993</v>
      </c>
      <c r="E372" s="1172">
        <v>4770371694.79</v>
      </c>
      <c r="F372" s="1172">
        <v>4770371694.79</v>
      </c>
      <c r="G372" s="1172">
        <v>4770371694.79</v>
      </c>
    </row>
    <row r="373" spans="2:7">
      <c r="B373" s="1377" t="s">
        <v>2563</v>
      </c>
      <c r="C373" s="1172">
        <v>4724583595</v>
      </c>
      <c r="D373" s="1172">
        <v>3616504162.6799998</v>
      </c>
      <c r="E373" s="1172">
        <v>3597677646.6800003</v>
      </c>
      <c r="F373" s="1172">
        <v>3597477646.6800003</v>
      </c>
      <c r="G373" s="1172">
        <v>3597477646.6800003</v>
      </c>
    </row>
    <row r="374" spans="2:7">
      <c r="B374" s="1377" t="s">
        <v>2564</v>
      </c>
      <c r="C374" s="1172">
        <v>297975711</v>
      </c>
      <c r="D374" s="1172">
        <v>199890790</v>
      </c>
      <c r="E374" s="1172">
        <v>199889828.72</v>
      </c>
      <c r="F374" s="1172">
        <v>199889828.72</v>
      </c>
      <c r="G374" s="1172">
        <v>199889828.72</v>
      </c>
    </row>
    <row r="375" spans="2:7">
      <c r="B375" s="1377" t="s">
        <v>2565</v>
      </c>
      <c r="C375" s="1172">
        <v>1875569775</v>
      </c>
      <c r="D375" s="1172">
        <v>2101009163.0999999</v>
      </c>
      <c r="E375" s="1172">
        <v>2086873499.6399996</v>
      </c>
      <c r="F375" s="1172">
        <v>2074580135.8699996</v>
      </c>
      <c r="G375" s="1172">
        <v>2069448154.3</v>
      </c>
    </row>
    <row r="376" spans="2:7">
      <c r="B376" s="1377" t="s">
        <v>2566</v>
      </c>
      <c r="C376" s="1172">
        <v>3121151282</v>
      </c>
      <c r="D376" s="1172">
        <v>2404232712.0500002</v>
      </c>
      <c r="E376" s="1172">
        <v>2087901114.9499998</v>
      </c>
      <c r="F376" s="1172">
        <v>2087901114.9499998</v>
      </c>
      <c r="G376" s="1172">
        <v>2085731334.9499998</v>
      </c>
    </row>
    <row r="377" spans="2:7">
      <c r="B377" s="1377" t="s">
        <v>2567</v>
      </c>
      <c r="C377" s="1172">
        <v>963600000</v>
      </c>
      <c r="D377" s="1172">
        <v>952304775.66999996</v>
      </c>
      <c r="E377" s="1172">
        <v>952304775.66999996</v>
      </c>
      <c r="F377" s="1172">
        <v>949945858.70000005</v>
      </c>
      <c r="G377" s="1172">
        <v>949945858.70000005</v>
      </c>
    </row>
    <row r="378" spans="2:7">
      <c r="B378" s="1377" t="s">
        <v>2568</v>
      </c>
      <c r="C378" s="1172">
        <v>121158959</v>
      </c>
      <c r="D378" s="1172">
        <v>47648768.479999997</v>
      </c>
      <c r="E378" s="1172">
        <v>47091355.289999999</v>
      </c>
      <c r="F378" s="1172">
        <v>47091355.289999999</v>
      </c>
      <c r="G378" s="1172">
        <v>47091355.289999999</v>
      </c>
    </row>
    <row r="379" spans="2:7">
      <c r="B379" s="1377" t="s">
        <v>2356</v>
      </c>
      <c r="C379" s="1172">
        <v>16168020</v>
      </c>
      <c r="D379" s="1172">
        <v>41605010</v>
      </c>
      <c r="E379" s="1172">
        <v>40604948.43</v>
      </c>
      <c r="F379" s="1172">
        <v>40604948.43</v>
      </c>
      <c r="G379" s="1172">
        <v>40604948.43</v>
      </c>
    </row>
    <row r="380" spans="2:7">
      <c r="B380" s="1377" t="s">
        <v>2363</v>
      </c>
      <c r="C380" s="1172">
        <v>5307719516</v>
      </c>
      <c r="D380" s="1172">
        <v>6189410743.8299999</v>
      </c>
      <c r="E380" s="1172">
        <v>5958825534.3599997</v>
      </c>
      <c r="F380" s="1172">
        <v>5958825534.3599997</v>
      </c>
      <c r="G380" s="1172">
        <v>5958825534.3599997</v>
      </c>
    </row>
    <row r="381" spans="2:7">
      <c r="B381" s="544" t="s">
        <v>2569</v>
      </c>
      <c r="C381" s="1172">
        <v>399088825</v>
      </c>
      <c r="D381" s="1172">
        <v>422676471.00000006</v>
      </c>
      <c r="E381" s="1172">
        <v>417720461.96000004</v>
      </c>
      <c r="F381" s="1172">
        <v>416114848.81</v>
      </c>
      <c r="G381" s="1172">
        <v>416114848.81</v>
      </c>
    </row>
    <row r="382" spans="2:7">
      <c r="B382" s="1377" t="s">
        <v>2570</v>
      </c>
      <c r="C382" s="1172">
        <v>399088825</v>
      </c>
      <c r="D382" s="1172">
        <v>422676471.00000006</v>
      </c>
      <c r="E382" s="1172">
        <v>417720461.96000004</v>
      </c>
      <c r="F382" s="1172">
        <v>416114848.81</v>
      </c>
      <c r="G382" s="1172">
        <v>416114848.81</v>
      </c>
    </row>
    <row r="383" spans="2:7">
      <c r="B383" s="544" t="s">
        <v>2284</v>
      </c>
      <c r="C383" s="1172">
        <v>16525891997</v>
      </c>
      <c r="D383" s="1172">
        <v>16936793114.289999</v>
      </c>
      <c r="E383" s="1172">
        <v>16709737730.82</v>
      </c>
      <c r="F383" s="1172">
        <v>15935517919.84</v>
      </c>
      <c r="G383" s="1172">
        <v>15933100465.59</v>
      </c>
    </row>
    <row r="384" spans="2:7">
      <c r="B384" s="1377" t="s">
        <v>2571</v>
      </c>
      <c r="C384" s="1172">
        <v>16525891997</v>
      </c>
      <c r="D384" s="1172">
        <v>16936793114.289999</v>
      </c>
      <c r="E384" s="1172">
        <v>16709737730.82</v>
      </c>
      <c r="F384" s="1172">
        <v>15935517919.84</v>
      </c>
      <c r="G384" s="1172">
        <v>15933100465.59</v>
      </c>
    </row>
    <row r="385" spans="2:7">
      <c r="B385" s="544" t="s">
        <v>2572</v>
      </c>
      <c r="C385" s="1172">
        <v>280480234</v>
      </c>
      <c r="D385" s="1172">
        <v>288700552.67000002</v>
      </c>
      <c r="E385" s="1172">
        <v>288120083.37000018</v>
      </c>
      <c r="F385" s="1172">
        <v>287596664.27000016</v>
      </c>
      <c r="G385" s="1172">
        <v>287596664.27000016</v>
      </c>
    </row>
    <row r="386" spans="2:7">
      <c r="B386" s="1377" t="s">
        <v>2565</v>
      </c>
      <c r="C386" s="1172">
        <v>280480234</v>
      </c>
      <c r="D386" s="1172">
        <v>288700552.67000002</v>
      </c>
      <c r="E386" s="1172">
        <v>288120083.37000018</v>
      </c>
      <c r="F386" s="1172">
        <v>287596664.27000016</v>
      </c>
      <c r="G386" s="1172">
        <v>287596664.27000016</v>
      </c>
    </row>
    <row r="387" spans="2:7">
      <c r="B387" s="544" t="s">
        <v>2291</v>
      </c>
      <c r="C387" s="1172">
        <v>797510594</v>
      </c>
      <c r="D387" s="1172">
        <v>857510594</v>
      </c>
      <c r="E387" s="1172">
        <v>701764187.7900002</v>
      </c>
      <c r="F387" s="1172">
        <v>701764187.7900002</v>
      </c>
      <c r="G387" s="1172">
        <v>644807575.60000026</v>
      </c>
    </row>
    <row r="388" spans="2:7">
      <c r="B388" s="1377" t="s">
        <v>2573</v>
      </c>
      <c r="C388" s="1172">
        <v>797510594</v>
      </c>
      <c r="D388" s="1172">
        <v>857510594</v>
      </c>
      <c r="E388" s="1172">
        <v>701764187.7900002</v>
      </c>
      <c r="F388" s="1172">
        <v>701764187.7900002</v>
      </c>
      <c r="G388" s="1172">
        <v>644807575.60000026</v>
      </c>
    </row>
    <row r="389" spans="2:7">
      <c r="B389" s="1962" t="s">
        <v>982</v>
      </c>
      <c r="C389" s="1963">
        <v>21563980144</v>
      </c>
      <c r="D389" s="1963">
        <v>24389830175.520004</v>
      </c>
      <c r="E389" s="1963">
        <v>23596594960.099991</v>
      </c>
      <c r="F389" s="1963">
        <v>23311372099.569988</v>
      </c>
      <c r="G389" s="1963">
        <v>23299840528.62999</v>
      </c>
    </row>
    <row r="390" spans="2:7">
      <c r="B390" s="542" t="s">
        <v>2574</v>
      </c>
      <c r="C390" s="1961">
        <v>21563980144</v>
      </c>
      <c r="D390" s="1961">
        <v>24389830175.520004</v>
      </c>
      <c r="E390" s="1961">
        <v>23596594960.099991</v>
      </c>
      <c r="F390" s="1961">
        <v>23311372099.569988</v>
      </c>
      <c r="G390" s="1961">
        <v>23299840528.62999</v>
      </c>
    </row>
    <row r="391" spans="2:7">
      <c r="B391" s="544" t="s">
        <v>2280</v>
      </c>
      <c r="C391" s="1172">
        <v>21017326734</v>
      </c>
      <c r="D391" s="1172">
        <v>23875682367.520004</v>
      </c>
      <c r="E391" s="1172">
        <v>23095481333.71999</v>
      </c>
      <c r="F391" s="1172">
        <v>22810933561.759991</v>
      </c>
      <c r="G391" s="1172">
        <v>22799401990.819992</v>
      </c>
    </row>
    <row r="392" spans="2:7">
      <c r="B392" s="1377" t="s">
        <v>2361</v>
      </c>
      <c r="C392" s="1172">
        <v>3203105972</v>
      </c>
      <c r="D392" s="1172">
        <v>2975692653.4400001</v>
      </c>
      <c r="E392" s="1172">
        <v>2518132396.9799976</v>
      </c>
      <c r="F392" s="1172">
        <v>2284420440.9199996</v>
      </c>
      <c r="G392" s="1172">
        <v>2272888869.98</v>
      </c>
    </row>
    <row r="393" spans="2:7">
      <c r="B393" s="1377" t="s">
        <v>2575</v>
      </c>
      <c r="C393" s="1172">
        <v>138800780</v>
      </c>
      <c r="D393" s="1172">
        <v>149345162</v>
      </c>
      <c r="E393" s="1172">
        <v>114567041.00999999</v>
      </c>
      <c r="F393" s="1172">
        <v>109283583.00999999</v>
      </c>
      <c r="G393" s="1172">
        <v>109283583.00999999</v>
      </c>
    </row>
    <row r="394" spans="2:7">
      <c r="B394" s="1377" t="s">
        <v>2576</v>
      </c>
      <c r="C394" s="1172">
        <v>1498741637</v>
      </c>
      <c r="D394" s="1172">
        <v>1237944980.1700001</v>
      </c>
      <c r="E394" s="1172">
        <v>1137651779.9000001</v>
      </c>
      <c r="F394" s="1172">
        <v>1123797742.72</v>
      </c>
      <c r="G394" s="1172">
        <v>1123797742.72</v>
      </c>
    </row>
    <row r="395" spans="2:7">
      <c r="B395" s="1377" t="s">
        <v>2577</v>
      </c>
      <c r="C395" s="1172">
        <v>223393469</v>
      </c>
      <c r="D395" s="1172">
        <v>242255581.03000003</v>
      </c>
      <c r="E395" s="1172">
        <v>197142347.65000001</v>
      </c>
      <c r="F395" s="1172">
        <v>186807828.07999998</v>
      </c>
      <c r="G395" s="1172">
        <v>186807828.07999998</v>
      </c>
    </row>
    <row r="396" spans="2:7">
      <c r="B396" s="1377" t="s">
        <v>2578</v>
      </c>
      <c r="C396" s="1172">
        <v>47141943</v>
      </c>
      <c r="D396" s="1172">
        <v>37154219</v>
      </c>
      <c r="E396" s="1172">
        <v>33494942.029999997</v>
      </c>
      <c r="F396" s="1172">
        <v>30198442.199999996</v>
      </c>
      <c r="G396" s="1172">
        <v>30198442.199999996</v>
      </c>
    </row>
    <row r="397" spans="2:7">
      <c r="B397" s="1377" t="s">
        <v>2356</v>
      </c>
      <c r="C397" s="1172">
        <v>13556314060</v>
      </c>
      <c r="D397" s="1172">
        <v>15111495160.500002</v>
      </c>
      <c r="E397" s="1172">
        <v>14979725649.669992</v>
      </c>
      <c r="F397" s="1172">
        <v>14961658348.349993</v>
      </c>
      <c r="G397" s="1172">
        <v>14961658348.349993</v>
      </c>
    </row>
    <row r="398" spans="2:7">
      <c r="B398" s="1377" t="s">
        <v>2363</v>
      </c>
      <c r="C398" s="1172">
        <v>2349828873</v>
      </c>
      <c r="D398" s="1172">
        <v>4121794611.3800001</v>
      </c>
      <c r="E398" s="1172">
        <v>4114767176.48</v>
      </c>
      <c r="F398" s="1172">
        <v>4114767176.48</v>
      </c>
      <c r="G398" s="1172">
        <v>4114767176.48</v>
      </c>
    </row>
    <row r="399" spans="2:7">
      <c r="B399" s="544" t="s">
        <v>2314</v>
      </c>
      <c r="C399" s="1172">
        <v>224970555</v>
      </c>
      <c r="D399" s="1172">
        <v>251486462</v>
      </c>
      <c r="E399" s="1172">
        <v>244267660.48999995</v>
      </c>
      <c r="F399" s="1172">
        <v>243782587.26000002</v>
      </c>
      <c r="G399" s="1172">
        <v>243782587.26000002</v>
      </c>
    </row>
    <row r="400" spans="2:7">
      <c r="B400" s="1377" t="s">
        <v>2579</v>
      </c>
      <c r="C400" s="1172">
        <v>224970555</v>
      </c>
      <c r="D400" s="1172">
        <v>251486462</v>
      </c>
      <c r="E400" s="1172">
        <v>244267660.48999995</v>
      </c>
      <c r="F400" s="1172">
        <v>243782587.26000002</v>
      </c>
      <c r="G400" s="1172">
        <v>243782587.26000002</v>
      </c>
    </row>
    <row r="401" spans="2:7">
      <c r="B401" s="544" t="s">
        <v>2324</v>
      </c>
      <c r="C401" s="1172">
        <v>165049406</v>
      </c>
      <c r="D401" s="1172">
        <v>165049405.99999994</v>
      </c>
      <c r="E401" s="1172">
        <v>163397343.02000001</v>
      </c>
      <c r="F401" s="1172">
        <v>163207342.53</v>
      </c>
      <c r="G401" s="1172">
        <v>163207342.53</v>
      </c>
    </row>
    <row r="402" spans="2:7">
      <c r="B402" s="1377" t="s">
        <v>2576</v>
      </c>
      <c r="C402" s="1172">
        <v>165049406</v>
      </c>
      <c r="D402" s="1172">
        <v>165049405.99999994</v>
      </c>
      <c r="E402" s="1172">
        <v>163397343.02000001</v>
      </c>
      <c r="F402" s="1172">
        <v>163207342.53</v>
      </c>
      <c r="G402" s="1172">
        <v>163207342.53</v>
      </c>
    </row>
    <row r="403" spans="2:7">
      <c r="B403" s="544" t="s">
        <v>2580</v>
      </c>
      <c r="C403" s="1172">
        <v>67484249</v>
      </c>
      <c r="D403" s="1172">
        <v>2862740</v>
      </c>
      <c r="E403" s="1172">
        <v>0</v>
      </c>
      <c r="F403" s="1172">
        <v>0</v>
      </c>
      <c r="G403" s="1172">
        <v>0</v>
      </c>
    </row>
    <row r="404" spans="2:7">
      <c r="B404" s="1377" t="s">
        <v>2576</v>
      </c>
      <c r="C404" s="1172">
        <v>67484249</v>
      </c>
      <c r="D404" s="1172">
        <v>2862740</v>
      </c>
      <c r="E404" s="1172">
        <v>0</v>
      </c>
      <c r="F404" s="1172">
        <v>0</v>
      </c>
      <c r="G404" s="1172">
        <v>0</v>
      </c>
    </row>
    <row r="405" spans="2:7">
      <c r="B405" s="544" t="s">
        <v>2581</v>
      </c>
      <c r="C405" s="1172">
        <v>89149200</v>
      </c>
      <c r="D405" s="1172">
        <v>94749200</v>
      </c>
      <c r="E405" s="1172">
        <v>93448622.87000002</v>
      </c>
      <c r="F405" s="1172">
        <v>93448608.020000011</v>
      </c>
      <c r="G405" s="1172">
        <v>93448608.020000011</v>
      </c>
    </row>
    <row r="406" spans="2:7">
      <c r="B406" s="1377" t="s">
        <v>2575</v>
      </c>
      <c r="C406" s="1172">
        <v>89149200</v>
      </c>
      <c r="D406" s="1172">
        <v>94749200</v>
      </c>
      <c r="E406" s="1172">
        <v>93448622.87000002</v>
      </c>
      <c r="F406" s="1172">
        <v>93448608.020000011</v>
      </c>
      <c r="G406" s="1172">
        <v>93448608.020000011</v>
      </c>
    </row>
    <row r="407" spans="2:7">
      <c r="B407" s="1962" t="s">
        <v>2582</v>
      </c>
      <c r="C407" s="1963">
        <v>9400055025</v>
      </c>
      <c r="D407" s="1963">
        <v>9001454770.8000011</v>
      </c>
      <c r="E407" s="1963">
        <v>7421133018.4700022</v>
      </c>
      <c r="F407" s="1963">
        <v>7192601986.4000025</v>
      </c>
      <c r="G407" s="1963">
        <v>7191592896.4000025</v>
      </c>
    </row>
    <row r="408" spans="2:7">
      <c r="B408" s="542" t="s">
        <v>2583</v>
      </c>
      <c r="C408" s="1961">
        <v>9400055025</v>
      </c>
      <c r="D408" s="1961">
        <v>9001454770.8000011</v>
      </c>
      <c r="E408" s="1961">
        <v>7421133018.4700022</v>
      </c>
      <c r="F408" s="1961">
        <v>7192601986.4000025</v>
      </c>
      <c r="G408" s="1961">
        <v>7191592896.4000025</v>
      </c>
    </row>
    <row r="409" spans="2:7">
      <c r="B409" s="544" t="s">
        <v>2286</v>
      </c>
      <c r="C409" s="1172">
        <v>5316809425</v>
      </c>
      <c r="D409" s="1172">
        <v>5419181258.8000002</v>
      </c>
      <c r="E409" s="1172">
        <v>4741129522.0799999</v>
      </c>
      <c r="F409" s="1172">
        <v>4614633165.5200005</v>
      </c>
      <c r="G409" s="1172">
        <v>4613624075.5200005</v>
      </c>
    </row>
    <row r="410" spans="2:7">
      <c r="B410" s="1377" t="s">
        <v>2361</v>
      </c>
      <c r="C410" s="1172">
        <v>1382821499</v>
      </c>
      <c r="D410" s="1172">
        <v>1187447186.8300002</v>
      </c>
      <c r="E410" s="1172">
        <v>1067790689.7500002</v>
      </c>
      <c r="F410" s="1172">
        <v>1033288954.5100001</v>
      </c>
      <c r="G410" s="1172">
        <v>1032609864.5100001</v>
      </c>
    </row>
    <row r="411" spans="2:7">
      <c r="B411" s="1377" t="s">
        <v>2584</v>
      </c>
      <c r="C411" s="1172">
        <v>3118937798</v>
      </c>
      <c r="D411" s="1172">
        <v>3816247760.9700003</v>
      </c>
      <c r="E411" s="1172">
        <v>3292836023.9299998</v>
      </c>
      <c r="F411" s="1172">
        <v>3229787231.9200001</v>
      </c>
      <c r="G411" s="1172">
        <v>3229457231.9200001</v>
      </c>
    </row>
    <row r="412" spans="2:7">
      <c r="B412" s="1377" t="s">
        <v>2585</v>
      </c>
      <c r="C412" s="1172">
        <v>393089528</v>
      </c>
      <c r="D412" s="1172">
        <v>220103784</v>
      </c>
      <c r="E412" s="1172">
        <v>185189795.41000003</v>
      </c>
      <c r="F412" s="1172">
        <v>184243966.10000002</v>
      </c>
      <c r="G412" s="1172">
        <v>184243966.10000002</v>
      </c>
    </row>
    <row r="413" spans="2:7">
      <c r="B413" s="1377" t="s">
        <v>2356</v>
      </c>
      <c r="C413" s="1172">
        <v>421960600</v>
      </c>
      <c r="D413" s="1172">
        <v>195382527</v>
      </c>
      <c r="E413" s="1172">
        <v>195313012.98999998</v>
      </c>
      <c r="F413" s="1172">
        <v>167313012.99000001</v>
      </c>
      <c r="G413" s="1172">
        <v>167313012.99000001</v>
      </c>
    </row>
    <row r="414" spans="2:7">
      <c r="B414" s="544" t="s">
        <v>2281</v>
      </c>
      <c r="C414" s="1172">
        <v>4083245600</v>
      </c>
      <c r="D414" s="1172">
        <v>3582273512.0000014</v>
      </c>
      <c r="E414" s="1172">
        <v>2680003496.3900023</v>
      </c>
      <c r="F414" s="1172">
        <v>2577968820.880002</v>
      </c>
      <c r="G414" s="1172">
        <v>2577968820.880002</v>
      </c>
    </row>
    <row r="415" spans="2:7">
      <c r="B415" s="1377" t="s">
        <v>2586</v>
      </c>
      <c r="C415" s="1172">
        <v>4083245600</v>
      </c>
      <c r="D415" s="1172">
        <v>3582273512.0000014</v>
      </c>
      <c r="E415" s="1172">
        <v>2680003496.3900023</v>
      </c>
      <c r="F415" s="1172">
        <v>2577968820.880002</v>
      </c>
      <c r="G415" s="1172">
        <v>2577968820.880002</v>
      </c>
    </row>
    <row r="416" spans="2:7">
      <c r="B416" s="1962" t="s">
        <v>2587</v>
      </c>
      <c r="C416" s="1963">
        <v>11681565715</v>
      </c>
      <c r="D416" s="1963">
        <v>13161423420</v>
      </c>
      <c r="E416" s="1963">
        <v>13148825439.909998</v>
      </c>
      <c r="F416" s="1963">
        <v>13148825439.909998</v>
      </c>
      <c r="G416" s="1963">
        <v>13148825439.909998</v>
      </c>
    </row>
    <row r="417" spans="2:7">
      <c r="B417" s="542" t="s">
        <v>2588</v>
      </c>
      <c r="C417" s="1961">
        <v>11681565715</v>
      </c>
      <c r="D417" s="1961">
        <v>13161423420</v>
      </c>
      <c r="E417" s="1961">
        <v>13148825439.909998</v>
      </c>
      <c r="F417" s="1961">
        <v>13148825439.909998</v>
      </c>
      <c r="G417" s="1961">
        <v>13148825439.909998</v>
      </c>
    </row>
    <row r="418" spans="2:7">
      <c r="B418" s="544" t="s">
        <v>2283</v>
      </c>
      <c r="C418" s="1172">
        <v>11681565715</v>
      </c>
      <c r="D418" s="1172">
        <v>13161423420</v>
      </c>
      <c r="E418" s="1172">
        <v>13148825439.909998</v>
      </c>
      <c r="F418" s="1172">
        <v>13148825439.909998</v>
      </c>
      <c r="G418" s="1172">
        <v>13148825439.909998</v>
      </c>
    </row>
    <row r="419" spans="2:7">
      <c r="B419" s="1377" t="s">
        <v>2361</v>
      </c>
      <c r="C419" s="1172">
        <v>1513270812</v>
      </c>
      <c r="D419" s="1172">
        <v>2432185035</v>
      </c>
      <c r="E419" s="1172">
        <v>2432185035</v>
      </c>
      <c r="F419" s="1172">
        <v>2432185035</v>
      </c>
      <c r="G419" s="1172">
        <v>2432185035</v>
      </c>
    </row>
    <row r="420" spans="2:7">
      <c r="B420" s="1377" t="s">
        <v>2589</v>
      </c>
      <c r="C420" s="1172">
        <v>8085843275</v>
      </c>
      <c r="D420" s="1172">
        <v>8443311817</v>
      </c>
      <c r="E420" s="1172">
        <v>8432236345.6899996</v>
      </c>
      <c r="F420" s="1172">
        <v>8432236345.6899996</v>
      </c>
      <c r="G420" s="1172">
        <v>8432236345.6899996</v>
      </c>
    </row>
    <row r="421" spans="2:7">
      <c r="B421" s="1377" t="s">
        <v>2590</v>
      </c>
      <c r="C421" s="1172">
        <v>1818499253</v>
      </c>
      <c r="D421" s="1172">
        <v>1818499253</v>
      </c>
      <c r="E421" s="1172">
        <v>1816976744.2199998</v>
      </c>
      <c r="F421" s="1172">
        <v>1816976744.2199998</v>
      </c>
      <c r="G421" s="1172">
        <v>1816976744.2199998</v>
      </c>
    </row>
    <row r="422" spans="2:7">
      <c r="B422" s="1377" t="s">
        <v>2591</v>
      </c>
      <c r="C422" s="1172">
        <v>263952375</v>
      </c>
      <c r="D422" s="1172">
        <v>467427315</v>
      </c>
      <c r="E422" s="1172">
        <v>467427315</v>
      </c>
      <c r="F422" s="1172">
        <v>467427315</v>
      </c>
      <c r="G422" s="1172">
        <v>467427315</v>
      </c>
    </row>
    <row r="423" spans="2:7">
      <c r="B423" s="1962" t="s">
        <v>2592</v>
      </c>
      <c r="C423" s="1963">
        <v>1254308155</v>
      </c>
      <c r="D423" s="1963">
        <v>1272306034.1400001</v>
      </c>
      <c r="E423" s="1963">
        <v>1236522575.5799997</v>
      </c>
      <c r="F423" s="1963">
        <v>1214917967.2199998</v>
      </c>
      <c r="G423" s="1963">
        <v>1211319171.2599998</v>
      </c>
    </row>
    <row r="424" spans="2:7">
      <c r="B424" s="542" t="s">
        <v>2593</v>
      </c>
      <c r="C424" s="1961">
        <v>1254308155</v>
      </c>
      <c r="D424" s="1961">
        <v>1272306034.1400001</v>
      </c>
      <c r="E424" s="1961">
        <v>1236522575.5799997</v>
      </c>
      <c r="F424" s="1961">
        <v>1214917967.2199998</v>
      </c>
      <c r="G424" s="1961">
        <v>1211319171.2599998</v>
      </c>
    </row>
    <row r="425" spans="2:7">
      <c r="B425" s="544" t="s">
        <v>2337</v>
      </c>
      <c r="C425" s="1172">
        <v>1254308155</v>
      </c>
      <c r="D425" s="1172">
        <v>1272306034.1400001</v>
      </c>
      <c r="E425" s="1172">
        <v>1236522575.5799997</v>
      </c>
      <c r="F425" s="1172">
        <v>1214917967.2199998</v>
      </c>
      <c r="G425" s="1172">
        <v>1211319171.2599998</v>
      </c>
    </row>
    <row r="426" spans="2:7">
      <c r="B426" s="1377" t="s">
        <v>2361</v>
      </c>
      <c r="C426" s="1172">
        <v>577126004</v>
      </c>
      <c r="D426" s="1172">
        <v>574559399.54999995</v>
      </c>
      <c r="E426" s="1172">
        <v>572222455.94999969</v>
      </c>
      <c r="F426" s="1172">
        <v>569410874.35999978</v>
      </c>
      <c r="G426" s="1172">
        <v>567895350.6899997</v>
      </c>
    </row>
    <row r="427" spans="2:7">
      <c r="B427" s="1377" t="s">
        <v>2594</v>
      </c>
      <c r="C427" s="1172">
        <v>10887366</v>
      </c>
      <c r="D427" s="1172">
        <v>10083146</v>
      </c>
      <c r="E427" s="1172">
        <v>10076044.73</v>
      </c>
      <c r="F427" s="1172">
        <v>9855582.4100000001</v>
      </c>
      <c r="G427" s="1172">
        <v>9855582.4100000001</v>
      </c>
    </row>
    <row r="428" spans="2:7">
      <c r="B428" s="1377" t="s">
        <v>2595</v>
      </c>
      <c r="C428" s="1172">
        <v>42997202</v>
      </c>
      <c r="D428" s="1172">
        <v>38784727.07</v>
      </c>
      <c r="E428" s="1172">
        <v>38561928.929999992</v>
      </c>
      <c r="F428" s="1172">
        <v>38434712.339999996</v>
      </c>
      <c r="G428" s="1172">
        <v>38434712.339999996</v>
      </c>
    </row>
    <row r="429" spans="2:7">
      <c r="B429" s="1377" t="s">
        <v>2596</v>
      </c>
      <c r="C429" s="1172">
        <v>432045650</v>
      </c>
      <c r="D429" s="1172">
        <v>451196283.8300001</v>
      </c>
      <c r="E429" s="1172">
        <v>449693864.30000001</v>
      </c>
      <c r="F429" s="1172">
        <v>447717057.87999994</v>
      </c>
      <c r="G429" s="1172">
        <v>446157617.08999997</v>
      </c>
    </row>
    <row r="430" spans="2:7">
      <c r="B430" s="1377" t="s">
        <v>2597</v>
      </c>
      <c r="C430" s="1172">
        <v>75327045</v>
      </c>
      <c r="D430" s="1172">
        <v>81755519.460000008</v>
      </c>
      <c r="E430" s="1172">
        <v>54184551.870000005</v>
      </c>
      <c r="F430" s="1172">
        <v>38628404.739999995</v>
      </c>
      <c r="G430" s="1172">
        <v>38312253.239999995</v>
      </c>
    </row>
    <row r="431" spans="2:7">
      <c r="B431" s="1377" t="s">
        <v>2390</v>
      </c>
      <c r="C431" s="1172">
        <v>24820000</v>
      </c>
      <c r="D431" s="1172">
        <v>24822070.23</v>
      </c>
      <c r="E431" s="1172">
        <v>21378013.109999996</v>
      </c>
      <c r="F431" s="1172">
        <v>20465618.799999997</v>
      </c>
      <c r="G431" s="1172">
        <v>20257938.799999997</v>
      </c>
    </row>
    <row r="432" spans="2:7">
      <c r="B432" s="1377" t="s">
        <v>2356</v>
      </c>
      <c r="C432" s="1172">
        <v>91104888</v>
      </c>
      <c r="D432" s="1172">
        <v>91104888</v>
      </c>
      <c r="E432" s="1172">
        <v>90405716.689999998</v>
      </c>
      <c r="F432" s="1172">
        <v>90405716.689999998</v>
      </c>
      <c r="G432" s="1172">
        <v>90405716.689999998</v>
      </c>
    </row>
    <row r="433" spans="2:7">
      <c r="B433" s="1962" t="s">
        <v>983</v>
      </c>
      <c r="C433" s="1963">
        <v>4163038522</v>
      </c>
      <c r="D433" s="1963">
        <v>4386819195.0199995</v>
      </c>
      <c r="E433" s="1963">
        <v>4316968782.1000004</v>
      </c>
      <c r="F433" s="1963">
        <v>4303317771.4500008</v>
      </c>
      <c r="G433" s="1963">
        <v>4302003046.4500008</v>
      </c>
    </row>
    <row r="434" spans="2:7">
      <c r="B434" s="542" t="s">
        <v>2598</v>
      </c>
      <c r="C434" s="1961">
        <v>4163038522</v>
      </c>
      <c r="D434" s="1961">
        <v>4386819195.0199995</v>
      </c>
      <c r="E434" s="1961">
        <v>4316968782.1000004</v>
      </c>
      <c r="F434" s="1961">
        <v>4303317771.4500008</v>
      </c>
      <c r="G434" s="1961">
        <v>4302003046.4500008</v>
      </c>
    </row>
    <row r="435" spans="2:7">
      <c r="B435" s="544" t="s">
        <v>2335</v>
      </c>
      <c r="C435" s="1172">
        <v>2769626890</v>
      </c>
      <c r="D435" s="1172">
        <v>2876563000.9099998</v>
      </c>
      <c r="E435" s="1172">
        <v>2854748711.0900002</v>
      </c>
      <c r="F435" s="1172">
        <v>2843164526.0900002</v>
      </c>
      <c r="G435" s="1172">
        <v>2841889801.0900002</v>
      </c>
    </row>
    <row r="436" spans="2:7">
      <c r="B436" s="1377" t="s">
        <v>2361</v>
      </c>
      <c r="C436" s="1172">
        <v>1125951190</v>
      </c>
      <c r="D436" s="1172">
        <v>1167157168.3399999</v>
      </c>
      <c r="E436" s="1172">
        <v>1161833321.2000003</v>
      </c>
      <c r="F436" s="1172">
        <v>1154253971.4200001</v>
      </c>
      <c r="G436" s="1172">
        <v>1154253971.4200001</v>
      </c>
    </row>
    <row r="437" spans="2:7">
      <c r="B437" s="1377" t="s">
        <v>2599</v>
      </c>
      <c r="C437" s="1172">
        <v>103857666</v>
      </c>
      <c r="D437" s="1172">
        <v>125365120.61999999</v>
      </c>
      <c r="E437" s="1172">
        <v>112310575.37</v>
      </c>
      <c r="F437" s="1172">
        <v>111912733.50000003</v>
      </c>
      <c r="G437" s="1172">
        <v>111912733.50000003</v>
      </c>
    </row>
    <row r="438" spans="2:7">
      <c r="B438" s="1377" t="s">
        <v>2600</v>
      </c>
      <c r="C438" s="1172">
        <v>463628671</v>
      </c>
      <c r="D438" s="1172">
        <v>492147821</v>
      </c>
      <c r="E438" s="1172">
        <v>490892673.65999991</v>
      </c>
      <c r="F438" s="1172">
        <v>487312921.95999992</v>
      </c>
      <c r="G438" s="1172">
        <v>487312921.95999992</v>
      </c>
    </row>
    <row r="439" spans="2:7">
      <c r="B439" s="1377" t="s">
        <v>2356</v>
      </c>
      <c r="C439" s="1172">
        <v>313577003</v>
      </c>
      <c r="D439" s="1172">
        <v>313577003</v>
      </c>
      <c r="E439" s="1172">
        <v>313494502.98000002</v>
      </c>
      <c r="F439" s="1172">
        <v>313467261.33000004</v>
      </c>
      <c r="G439" s="1172">
        <v>313467261.33000004</v>
      </c>
    </row>
    <row r="440" spans="2:7">
      <c r="B440" s="1377" t="s">
        <v>2363</v>
      </c>
      <c r="C440" s="1172">
        <v>762612360</v>
      </c>
      <c r="D440" s="1172">
        <v>778315887.95000005</v>
      </c>
      <c r="E440" s="1172">
        <v>776217637.88</v>
      </c>
      <c r="F440" s="1172">
        <v>776217637.88</v>
      </c>
      <c r="G440" s="1172">
        <v>774942912.88</v>
      </c>
    </row>
    <row r="441" spans="2:7">
      <c r="B441" s="544" t="s">
        <v>2332</v>
      </c>
      <c r="C441" s="1172">
        <v>121184967</v>
      </c>
      <c r="D441" s="1172">
        <v>121846723.23999999</v>
      </c>
      <c r="E441" s="1172">
        <v>121432967.40999995</v>
      </c>
      <c r="F441" s="1172">
        <v>121279794.56999995</v>
      </c>
      <c r="G441" s="1172">
        <v>121279794.56999995</v>
      </c>
    </row>
    <row r="442" spans="2:7">
      <c r="B442" s="1377" t="s">
        <v>2600</v>
      </c>
      <c r="C442" s="1172">
        <v>121184967</v>
      </c>
      <c r="D442" s="1172">
        <v>121846723.23999999</v>
      </c>
      <c r="E442" s="1172">
        <v>121432967.40999995</v>
      </c>
      <c r="F442" s="1172">
        <v>121279794.56999995</v>
      </c>
      <c r="G442" s="1172">
        <v>121279794.56999995</v>
      </c>
    </row>
    <row r="443" spans="2:7">
      <c r="B443" s="544" t="s">
        <v>2344</v>
      </c>
      <c r="C443" s="1172">
        <v>216323501</v>
      </c>
      <c r="D443" s="1172">
        <v>223825274</v>
      </c>
      <c r="E443" s="1172">
        <v>189605221.91000003</v>
      </c>
      <c r="F443" s="1172">
        <v>189050773.88</v>
      </c>
      <c r="G443" s="1172">
        <v>189050773.88</v>
      </c>
    </row>
    <row r="444" spans="2:7">
      <c r="B444" s="1377" t="s">
        <v>2601</v>
      </c>
      <c r="C444" s="1172">
        <v>216323501</v>
      </c>
      <c r="D444" s="1172">
        <v>223825274</v>
      </c>
      <c r="E444" s="1172">
        <v>189605221.91000003</v>
      </c>
      <c r="F444" s="1172">
        <v>189050773.88</v>
      </c>
      <c r="G444" s="1172">
        <v>189050773.88</v>
      </c>
    </row>
    <row r="445" spans="2:7">
      <c r="B445" s="544" t="s">
        <v>2319</v>
      </c>
      <c r="C445" s="1172">
        <v>707103172</v>
      </c>
      <c r="D445" s="1172">
        <v>780803543</v>
      </c>
      <c r="E445" s="1172">
        <v>770499657.20000029</v>
      </c>
      <c r="F445" s="1172">
        <v>769416606</v>
      </c>
      <c r="G445" s="1172">
        <v>769416606</v>
      </c>
    </row>
    <row r="446" spans="2:7">
      <c r="B446" s="1377" t="s">
        <v>2600</v>
      </c>
      <c r="C446" s="1172">
        <v>707103172</v>
      </c>
      <c r="D446" s="1172">
        <v>780803543</v>
      </c>
      <c r="E446" s="1172">
        <v>770499657.20000029</v>
      </c>
      <c r="F446" s="1172">
        <v>769416606</v>
      </c>
      <c r="G446" s="1172">
        <v>769416606</v>
      </c>
    </row>
    <row r="447" spans="2:7">
      <c r="B447" s="544" t="s">
        <v>2312</v>
      </c>
      <c r="C447" s="1172">
        <v>348799992</v>
      </c>
      <c r="D447" s="1172">
        <v>383780653.87000012</v>
      </c>
      <c r="E447" s="1172">
        <v>380682224.49000013</v>
      </c>
      <c r="F447" s="1172">
        <v>380406070.91000026</v>
      </c>
      <c r="G447" s="1172">
        <v>380366070.91000026</v>
      </c>
    </row>
    <row r="448" spans="2:7">
      <c r="B448" s="1377" t="s">
        <v>2601</v>
      </c>
      <c r="C448" s="1172">
        <v>348799992</v>
      </c>
      <c r="D448" s="1172">
        <v>383780653.87000012</v>
      </c>
      <c r="E448" s="1172">
        <v>380682224.49000013</v>
      </c>
      <c r="F448" s="1172">
        <v>380406070.91000026</v>
      </c>
      <c r="G448" s="1172">
        <v>380366070.91000026</v>
      </c>
    </row>
    <row r="449" spans="2:7">
      <c r="B449" s="1962" t="s">
        <v>984</v>
      </c>
      <c r="C449" s="1963">
        <v>754735375</v>
      </c>
      <c r="D449" s="1963">
        <v>765172193.99999964</v>
      </c>
      <c r="E449" s="1963">
        <v>743673494.64999962</v>
      </c>
      <c r="F449" s="1963">
        <v>737939362.90999973</v>
      </c>
      <c r="G449" s="1963">
        <v>737939362.90999973</v>
      </c>
    </row>
    <row r="450" spans="2:7">
      <c r="B450" s="542" t="s">
        <v>2602</v>
      </c>
      <c r="C450" s="1961">
        <v>754735375</v>
      </c>
      <c r="D450" s="1961">
        <v>765172193.99999964</v>
      </c>
      <c r="E450" s="1961">
        <v>743673494.64999962</v>
      </c>
      <c r="F450" s="1961">
        <v>737939362.90999973</v>
      </c>
      <c r="G450" s="1961">
        <v>737939362.90999973</v>
      </c>
    </row>
    <row r="451" spans="2:7">
      <c r="B451" s="544" t="s">
        <v>2603</v>
      </c>
      <c r="C451" s="1172">
        <v>754735375</v>
      </c>
      <c r="D451" s="1172">
        <v>765172193.99999964</v>
      </c>
      <c r="E451" s="1172">
        <v>743673494.64999962</v>
      </c>
      <c r="F451" s="1172">
        <v>737939362.90999973</v>
      </c>
      <c r="G451" s="1172">
        <v>737939362.90999973</v>
      </c>
    </row>
    <row r="452" spans="2:7">
      <c r="B452" s="1377" t="s">
        <v>2604</v>
      </c>
      <c r="C452" s="1172">
        <v>747155375</v>
      </c>
      <c r="D452" s="1172">
        <v>757592193.99999964</v>
      </c>
      <c r="E452" s="1172">
        <v>736193494.72999966</v>
      </c>
      <c r="F452" s="1172">
        <v>730459362.98999977</v>
      </c>
      <c r="G452" s="1172">
        <v>730459362.98999977</v>
      </c>
    </row>
    <row r="453" spans="2:7">
      <c r="B453" s="1377" t="s">
        <v>2356</v>
      </c>
      <c r="C453" s="1172">
        <v>7580000</v>
      </c>
      <c r="D453" s="1172">
        <v>7580000</v>
      </c>
      <c r="E453" s="1172">
        <v>7479999.9199999999</v>
      </c>
      <c r="F453" s="1172">
        <v>7479999.9199999999</v>
      </c>
      <c r="G453" s="1172">
        <v>7479999.9199999999</v>
      </c>
    </row>
    <row r="454" spans="2:7">
      <c r="B454" s="1962" t="s">
        <v>2605</v>
      </c>
      <c r="C454" s="1963">
        <v>17321712417</v>
      </c>
      <c r="D454" s="1963">
        <v>14834197393.709999</v>
      </c>
      <c r="E454" s="1963">
        <v>14447617417.939999</v>
      </c>
      <c r="F454" s="1963">
        <v>14315072096.889999</v>
      </c>
      <c r="G454" s="1963">
        <v>14308526388.299999</v>
      </c>
    </row>
    <row r="455" spans="2:7">
      <c r="B455" s="542" t="s">
        <v>2606</v>
      </c>
      <c r="C455" s="1961">
        <v>17321712417</v>
      </c>
      <c r="D455" s="1961">
        <v>14834197393.709999</v>
      </c>
      <c r="E455" s="1961">
        <v>14447617417.939999</v>
      </c>
      <c r="F455" s="1961">
        <v>14315072096.889999</v>
      </c>
      <c r="G455" s="1961">
        <v>14308526388.299999</v>
      </c>
    </row>
    <row r="456" spans="2:7">
      <c r="B456" s="544" t="s">
        <v>2607</v>
      </c>
      <c r="C456" s="1172">
        <v>16218212417</v>
      </c>
      <c r="D456" s="1172">
        <v>13065682580.709999</v>
      </c>
      <c r="E456" s="1172">
        <v>12688065783.929998</v>
      </c>
      <c r="F456" s="1172">
        <v>12605067284.34</v>
      </c>
      <c r="G456" s="1172">
        <v>12598521575.75</v>
      </c>
    </row>
    <row r="457" spans="2:7">
      <c r="B457" s="1377" t="s">
        <v>2361</v>
      </c>
      <c r="C457" s="1172">
        <v>1684320319</v>
      </c>
      <c r="D457" s="1172">
        <v>2030768225.3799999</v>
      </c>
      <c r="E457" s="1172">
        <v>2005029178.7799997</v>
      </c>
      <c r="F457" s="1172">
        <v>1975461109.9299998</v>
      </c>
      <c r="G457" s="1172">
        <v>1969082702.3399997</v>
      </c>
    </row>
    <row r="458" spans="2:7">
      <c r="B458" s="1377" t="s">
        <v>2608</v>
      </c>
      <c r="C458" s="1172">
        <v>186333236</v>
      </c>
      <c r="D458" s="1172">
        <v>212463095.84</v>
      </c>
      <c r="E458" s="1172">
        <v>210529196.45999995</v>
      </c>
      <c r="F458" s="1172">
        <v>207963906.85999998</v>
      </c>
      <c r="G458" s="1172">
        <v>207933906.85999998</v>
      </c>
    </row>
    <row r="459" spans="2:7">
      <c r="B459" s="1377" t="s">
        <v>2609</v>
      </c>
      <c r="C459" s="1172">
        <v>1214895146</v>
      </c>
      <c r="D459" s="1172">
        <v>934828195.17999983</v>
      </c>
      <c r="E459" s="1172">
        <v>931048177.01999962</v>
      </c>
      <c r="F459" s="1172">
        <v>922323557.1900003</v>
      </c>
      <c r="G459" s="1172">
        <v>922223636.1900003</v>
      </c>
    </row>
    <row r="460" spans="2:7">
      <c r="B460" s="1377" t="s">
        <v>2610</v>
      </c>
      <c r="C460" s="1172">
        <v>1555402023</v>
      </c>
      <c r="D460" s="1172">
        <v>878719026.96000004</v>
      </c>
      <c r="E460" s="1172">
        <v>829048475.06000006</v>
      </c>
      <c r="F460" s="1172">
        <v>824352474.94000018</v>
      </c>
      <c r="G460" s="1172">
        <v>824351674.94000018</v>
      </c>
    </row>
    <row r="461" spans="2:7">
      <c r="B461" s="1377" t="s">
        <v>2611</v>
      </c>
      <c r="C461" s="1172">
        <v>742416141</v>
      </c>
      <c r="D461" s="1172">
        <v>658360825.35000002</v>
      </c>
      <c r="E461" s="1172">
        <v>541991114.81999981</v>
      </c>
      <c r="F461" s="1172">
        <v>535830643.68999994</v>
      </c>
      <c r="G461" s="1172">
        <v>535830643.68999994</v>
      </c>
    </row>
    <row r="462" spans="2:7">
      <c r="B462" s="1377" t="s">
        <v>2612</v>
      </c>
      <c r="C462" s="1172">
        <v>190376081</v>
      </c>
      <c r="D462" s="1172">
        <v>176889704</v>
      </c>
      <c r="E462" s="1172">
        <v>167972971.66999999</v>
      </c>
      <c r="F462" s="1172">
        <v>161371675.37000003</v>
      </c>
      <c r="G462" s="1172">
        <v>161371675.37000003</v>
      </c>
    </row>
    <row r="463" spans="2:7">
      <c r="B463" s="1377" t="s">
        <v>2613</v>
      </c>
      <c r="C463" s="1172">
        <v>941997275</v>
      </c>
      <c r="D463" s="1172">
        <v>377790816</v>
      </c>
      <c r="E463" s="1172">
        <v>351529676.32999992</v>
      </c>
      <c r="F463" s="1172">
        <v>343910446.39000005</v>
      </c>
      <c r="G463" s="1172">
        <v>343910446.39000005</v>
      </c>
    </row>
    <row r="464" spans="2:7">
      <c r="B464" s="1377" t="s">
        <v>2614</v>
      </c>
      <c r="C464" s="1172">
        <v>53358079</v>
      </c>
      <c r="D464" s="1172">
        <v>158472829</v>
      </c>
      <c r="E464" s="1172">
        <v>119574207.71999998</v>
      </c>
      <c r="F464" s="1172">
        <v>113118880.51999998</v>
      </c>
      <c r="G464" s="1172">
        <v>113082300.51999998</v>
      </c>
    </row>
    <row r="465" spans="2:7">
      <c r="B465" s="1377" t="s">
        <v>2356</v>
      </c>
      <c r="C465" s="1172">
        <v>671073723</v>
      </c>
      <c r="D465" s="1172">
        <v>1413607977</v>
      </c>
      <c r="E465" s="1172">
        <v>1411880829.8600001</v>
      </c>
      <c r="F465" s="1172">
        <v>1402135385.2800002</v>
      </c>
      <c r="G465" s="1172">
        <v>1402135385.2800002</v>
      </c>
    </row>
    <row r="466" spans="2:7">
      <c r="B466" s="1377" t="s">
        <v>2363</v>
      </c>
      <c r="C466" s="1172">
        <v>8978040394</v>
      </c>
      <c r="D466" s="1172">
        <v>6223781886</v>
      </c>
      <c r="E466" s="1172">
        <v>6119461956.2099991</v>
      </c>
      <c r="F466" s="1172">
        <v>6118599204.1699991</v>
      </c>
      <c r="G466" s="1172">
        <v>6118599204.1699991</v>
      </c>
    </row>
    <row r="467" spans="2:7">
      <c r="B467" s="544" t="s">
        <v>2615</v>
      </c>
      <c r="C467" s="1172">
        <v>1103500000</v>
      </c>
      <c r="D467" s="1172">
        <v>1768514813.000001</v>
      </c>
      <c r="E467" s="1172">
        <v>1759551634.0099995</v>
      </c>
      <c r="F467" s="1172">
        <v>1710004812.5499988</v>
      </c>
      <c r="G467" s="1172">
        <v>1710004812.5499988</v>
      </c>
    </row>
    <row r="468" spans="2:7">
      <c r="B468" s="1377" t="s">
        <v>2611</v>
      </c>
      <c r="C468" s="1172">
        <v>1103500000</v>
      </c>
      <c r="D468" s="1172">
        <v>1768514813.000001</v>
      </c>
      <c r="E468" s="1172">
        <v>1759551634.0099995</v>
      </c>
      <c r="F468" s="1172">
        <v>1710004812.5499988</v>
      </c>
      <c r="G468" s="1172">
        <v>1710004812.5499988</v>
      </c>
    </row>
    <row r="469" spans="2:7">
      <c r="B469" s="1962" t="s">
        <v>2616</v>
      </c>
      <c r="C469" s="1963">
        <v>22851776170</v>
      </c>
      <c r="D469" s="1963">
        <v>24042922140.540001</v>
      </c>
      <c r="E469" s="1963">
        <v>23910726036.84</v>
      </c>
      <c r="F469" s="1963">
        <v>23871880680.069996</v>
      </c>
      <c r="G469" s="1963">
        <v>23869586686.73</v>
      </c>
    </row>
    <row r="470" spans="2:7">
      <c r="B470" s="542" t="s">
        <v>2617</v>
      </c>
      <c r="C470" s="1961">
        <v>22851776170</v>
      </c>
      <c r="D470" s="1961">
        <v>24042922140.540001</v>
      </c>
      <c r="E470" s="1961">
        <v>23910726036.84</v>
      </c>
      <c r="F470" s="1961">
        <v>23871880680.069996</v>
      </c>
      <c r="G470" s="1961">
        <v>23869586686.73</v>
      </c>
    </row>
    <row r="471" spans="2:7">
      <c r="B471" s="544" t="s">
        <v>2309</v>
      </c>
      <c r="C471" s="1172">
        <v>20519276070</v>
      </c>
      <c r="D471" s="1172">
        <v>21659045354.400002</v>
      </c>
      <c r="E471" s="1172">
        <v>21575392355.489998</v>
      </c>
      <c r="F471" s="1172">
        <v>21555195461.849998</v>
      </c>
      <c r="G471" s="1172">
        <v>21554457403.619999</v>
      </c>
    </row>
    <row r="472" spans="2:7">
      <c r="B472" s="1377" t="s">
        <v>2361</v>
      </c>
      <c r="C472" s="1172">
        <v>633678274</v>
      </c>
      <c r="D472" s="1172">
        <v>598356848.73000002</v>
      </c>
      <c r="E472" s="1172">
        <v>547530072.88000011</v>
      </c>
      <c r="F472" s="1172">
        <v>531850760.70000011</v>
      </c>
      <c r="G472" s="1172">
        <v>531430916.70000011</v>
      </c>
    </row>
    <row r="473" spans="2:7">
      <c r="B473" s="1377" t="s">
        <v>2618</v>
      </c>
      <c r="C473" s="1172">
        <v>2992893386</v>
      </c>
      <c r="D473" s="1172">
        <v>3063508922.2000003</v>
      </c>
      <c r="E473" s="1172">
        <v>3035030106.019999</v>
      </c>
      <c r="F473" s="1172">
        <v>3031502776.0499997</v>
      </c>
      <c r="G473" s="1172">
        <v>3031184561.8199997</v>
      </c>
    </row>
    <row r="474" spans="2:7">
      <c r="B474" s="1377" t="s">
        <v>2619</v>
      </c>
      <c r="C474" s="1172">
        <v>417368364</v>
      </c>
      <c r="D474" s="1172">
        <v>393843537.47000003</v>
      </c>
      <c r="E474" s="1172">
        <v>389906895.35999995</v>
      </c>
      <c r="F474" s="1172">
        <v>388916643.86999995</v>
      </c>
      <c r="G474" s="1172">
        <v>388916643.86999995</v>
      </c>
    </row>
    <row r="475" spans="2:7">
      <c r="B475" s="1377" t="s">
        <v>2356</v>
      </c>
      <c r="C475" s="1172">
        <v>855369507</v>
      </c>
      <c r="D475" s="1172">
        <v>883369507</v>
      </c>
      <c r="E475" s="1172">
        <v>882960335.53999996</v>
      </c>
      <c r="F475" s="1172">
        <v>882960335.53999996</v>
      </c>
      <c r="G475" s="1172">
        <v>882960335.53999996</v>
      </c>
    </row>
    <row r="476" spans="2:7">
      <c r="B476" s="1377" t="s">
        <v>2363</v>
      </c>
      <c r="C476" s="1172">
        <v>15619966539</v>
      </c>
      <c r="D476" s="1172">
        <v>16719966539</v>
      </c>
      <c r="E476" s="1172">
        <v>16719964945.689999</v>
      </c>
      <c r="F476" s="1172">
        <v>16719964945.689999</v>
      </c>
      <c r="G476" s="1172">
        <v>16719964945.689999</v>
      </c>
    </row>
    <row r="477" spans="2:7">
      <c r="B477" s="544" t="s">
        <v>2296</v>
      </c>
      <c r="C477" s="1172">
        <v>1141600000</v>
      </c>
      <c r="D477" s="1172">
        <v>1233576686.1400006</v>
      </c>
      <c r="E477" s="1172">
        <v>1215567679.4200003</v>
      </c>
      <c r="F477" s="1172">
        <v>1204585583.9400001</v>
      </c>
      <c r="G477" s="1172">
        <v>1204279648.8300002</v>
      </c>
    </row>
    <row r="478" spans="2:7">
      <c r="B478" s="1377" t="s">
        <v>2619</v>
      </c>
      <c r="C478" s="1172">
        <v>1141600000</v>
      </c>
      <c r="D478" s="1172">
        <v>1233576686.1400006</v>
      </c>
      <c r="E478" s="1172">
        <v>1215567679.4200003</v>
      </c>
      <c r="F478" s="1172">
        <v>1204585583.9400001</v>
      </c>
      <c r="G478" s="1172">
        <v>1204279648.8300002</v>
      </c>
    </row>
    <row r="479" spans="2:7">
      <c r="B479" s="544" t="s">
        <v>2327</v>
      </c>
      <c r="C479" s="1172">
        <v>1150300100</v>
      </c>
      <c r="D479" s="1172">
        <v>1150300099.9999998</v>
      </c>
      <c r="E479" s="1172">
        <v>1119766001.9299996</v>
      </c>
      <c r="F479" s="1172">
        <v>1112099634.2799997</v>
      </c>
      <c r="G479" s="1172">
        <v>1110849634.2799997</v>
      </c>
    </row>
    <row r="480" spans="2:7">
      <c r="B480" s="1377" t="s">
        <v>2618</v>
      </c>
      <c r="C480" s="1172">
        <v>1150300100</v>
      </c>
      <c r="D480" s="1172">
        <v>1150300099.9999998</v>
      </c>
      <c r="E480" s="1172">
        <v>1119766001.9299996</v>
      </c>
      <c r="F480" s="1172">
        <v>1112099634.2799997</v>
      </c>
      <c r="G480" s="1172">
        <v>1110849634.2799997</v>
      </c>
    </row>
    <row r="481" spans="2:7">
      <c r="B481" s="544" t="s">
        <v>2620</v>
      </c>
      <c r="C481" s="1172">
        <v>40600000</v>
      </c>
      <c r="D481" s="1172">
        <v>0</v>
      </c>
      <c r="E481" s="1172">
        <v>0</v>
      </c>
      <c r="F481" s="1172">
        <v>0</v>
      </c>
      <c r="G481" s="1172">
        <v>0</v>
      </c>
    </row>
    <row r="482" spans="2:7">
      <c r="B482" s="1377" t="s">
        <v>2619</v>
      </c>
      <c r="C482" s="1172">
        <v>40600000</v>
      </c>
      <c r="D482" s="1172">
        <v>0</v>
      </c>
      <c r="E482" s="1172">
        <v>0</v>
      </c>
      <c r="F482" s="1172">
        <v>0</v>
      </c>
      <c r="G482" s="1172">
        <v>0</v>
      </c>
    </row>
    <row r="483" spans="2:7">
      <c r="B483" s="1962" t="s">
        <v>985</v>
      </c>
      <c r="C483" s="1963">
        <v>4007403958</v>
      </c>
      <c r="D483" s="1963">
        <v>4703624675.1600008</v>
      </c>
      <c r="E483" s="1963">
        <v>3893202086.9200006</v>
      </c>
      <c r="F483" s="1963">
        <v>3862585165.5500002</v>
      </c>
      <c r="G483" s="1963">
        <v>3862530325.5500002</v>
      </c>
    </row>
    <row r="484" spans="2:7">
      <c r="B484" s="542" t="s">
        <v>2621</v>
      </c>
      <c r="C484" s="1961">
        <v>4007403958</v>
      </c>
      <c r="D484" s="1961">
        <v>4703624675.1600008</v>
      </c>
      <c r="E484" s="1961">
        <v>3893202086.9200006</v>
      </c>
      <c r="F484" s="1961">
        <v>3862585165.5500002</v>
      </c>
      <c r="G484" s="1961">
        <v>3862530325.5500002</v>
      </c>
    </row>
    <row r="485" spans="2:7">
      <c r="B485" s="544" t="s">
        <v>2622</v>
      </c>
      <c r="C485" s="1172">
        <v>2598907436</v>
      </c>
      <c r="D485" s="1172">
        <v>3236296493.6600003</v>
      </c>
      <c r="E485" s="1172">
        <v>2613026439.8500004</v>
      </c>
      <c r="F485" s="1172">
        <v>2583639092.5300007</v>
      </c>
      <c r="G485" s="1172">
        <v>2583584252.5300007</v>
      </c>
    </row>
    <row r="486" spans="2:7">
      <c r="B486" s="1377" t="s">
        <v>2361</v>
      </c>
      <c r="C486" s="1172">
        <v>1404249239</v>
      </c>
      <c r="D486" s="1172">
        <v>1387853048.8200002</v>
      </c>
      <c r="E486" s="1172">
        <v>1038099254.1000004</v>
      </c>
      <c r="F486" s="1172">
        <v>1012949142.5300003</v>
      </c>
      <c r="G486" s="1172">
        <v>1012894302.5300003</v>
      </c>
    </row>
    <row r="487" spans="2:7">
      <c r="B487" s="1377" t="s">
        <v>2623</v>
      </c>
      <c r="C487" s="1172">
        <v>82070000</v>
      </c>
      <c r="D487" s="1172">
        <v>73726026.360000014</v>
      </c>
      <c r="E487" s="1172">
        <v>73079781.749999985</v>
      </c>
      <c r="F487" s="1172">
        <v>72772139.00999999</v>
      </c>
      <c r="G487" s="1172">
        <v>72772139.00999999</v>
      </c>
    </row>
    <row r="488" spans="2:7">
      <c r="B488" s="1377" t="s">
        <v>2624</v>
      </c>
      <c r="C488" s="1172">
        <v>482104833</v>
      </c>
      <c r="D488" s="1172">
        <v>477307987.03000015</v>
      </c>
      <c r="E488" s="1172">
        <v>229805700.28</v>
      </c>
      <c r="F488" s="1172">
        <v>228293664.07000008</v>
      </c>
      <c r="G488" s="1172">
        <v>228293664.07000008</v>
      </c>
    </row>
    <row r="489" spans="2:7">
      <c r="B489" s="1377" t="s">
        <v>2625</v>
      </c>
      <c r="C489" s="1172">
        <v>141485000</v>
      </c>
      <c r="D489" s="1172">
        <v>469703857.68000001</v>
      </c>
      <c r="E489" s="1172">
        <v>469302883.65000004</v>
      </c>
      <c r="F489" s="1172">
        <v>468168032.6099999</v>
      </c>
      <c r="G489" s="1172">
        <v>468168032.6099999</v>
      </c>
    </row>
    <row r="490" spans="2:7">
      <c r="B490" s="1377" t="s">
        <v>2626</v>
      </c>
      <c r="C490" s="1172">
        <v>151206470</v>
      </c>
      <c r="D490" s="1172">
        <v>143262254.69</v>
      </c>
      <c r="E490" s="1172">
        <v>127585212.85000002</v>
      </c>
      <c r="F490" s="1172">
        <v>126602507.09</v>
      </c>
      <c r="G490" s="1172">
        <v>126602507.09</v>
      </c>
    </row>
    <row r="491" spans="2:7">
      <c r="B491" s="1377" t="s">
        <v>2627</v>
      </c>
      <c r="C491" s="1172">
        <v>115053167</v>
      </c>
      <c r="D491" s="1172">
        <v>141753167</v>
      </c>
      <c r="E491" s="1172">
        <v>134456026.17000002</v>
      </c>
      <c r="F491" s="1172">
        <v>134156026.17</v>
      </c>
      <c r="G491" s="1172">
        <v>134156026.17</v>
      </c>
    </row>
    <row r="492" spans="2:7">
      <c r="B492" s="1377" t="s">
        <v>2628</v>
      </c>
      <c r="C492" s="1172">
        <v>222738727</v>
      </c>
      <c r="D492" s="1172">
        <v>542690152.07999992</v>
      </c>
      <c r="E492" s="1172">
        <v>540697581.04999995</v>
      </c>
      <c r="F492" s="1172">
        <v>540697581.04999995</v>
      </c>
      <c r="G492" s="1172">
        <v>540697581.04999995</v>
      </c>
    </row>
    <row r="493" spans="2:7">
      <c r="B493" s="544" t="s">
        <v>2629</v>
      </c>
      <c r="C493" s="1172">
        <v>342565315</v>
      </c>
      <c r="D493" s="1172">
        <v>342565315</v>
      </c>
      <c r="E493" s="1172">
        <v>208300541.53</v>
      </c>
      <c r="F493" s="1172">
        <v>208300541.53</v>
      </c>
      <c r="G493" s="1172">
        <v>208300541.53</v>
      </c>
    </row>
    <row r="494" spans="2:7">
      <c r="B494" s="1377" t="s">
        <v>2625</v>
      </c>
      <c r="C494" s="1172">
        <v>342565315</v>
      </c>
      <c r="D494" s="1172">
        <v>342565315</v>
      </c>
      <c r="E494" s="1172">
        <v>208300541.53</v>
      </c>
      <c r="F494" s="1172">
        <v>208300541.53</v>
      </c>
      <c r="G494" s="1172">
        <v>208300541.53</v>
      </c>
    </row>
    <row r="495" spans="2:7">
      <c r="B495" s="544" t="s">
        <v>2630</v>
      </c>
      <c r="C495" s="1172">
        <v>694496789</v>
      </c>
      <c r="D495" s="1172">
        <v>720245221.39999998</v>
      </c>
      <c r="E495" s="1172">
        <v>679434324.08999944</v>
      </c>
      <c r="F495" s="1172">
        <v>678766578.40999961</v>
      </c>
      <c r="G495" s="1172">
        <v>678766578.40999961</v>
      </c>
    </row>
    <row r="496" spans="2:7">
      <c r="B496" s="1377" t="s">
        <v>2631</v>
      </c>
      <c r="C496" s="1172">
        <v>694496789</v>
      </c>
      <c r="D496" s="1172">
        <v>720245221.39999998</v>
      </c>
      <c r="E496" s="1172">
        <v>679434324.08999944</v>
      </c>
      <c r="F496" s="1172">
        <v>678766578.40999961</v>
      </c>
      <c r="G496" s="1172">
        <v>678766578.40999961</v>
      </c>
    </row>
    <row r="497" spans="2:7">
      <c r="B497" s="544" t="s">
        <v>2632</v>
      </c>
      <c r="C497" s="1172">
        <v>59735141</v>
      </c>
      <c r="D497" s="1172">
        <v>63214685</v>
      </c>
      <c r="E497" s="1172">
        <v>63187706.01000002</v>
      </c>
      <c r="F497" s="1172">
        <v>63095726.580000021</v>
      </c>
      <c r="G497" s="1172">
        <v>63095726.580000021</v>
      </c>
    </row>
    <row r="498" spans="2:7">
      <c r="B498" s="1377" t="s">
        <v>2361</v>
      </c>
      <c r="C498" s="1172">
        <v>59735141</v>
      </c>
      <c r="D498" s="1172">
        <v>63214685</v>
      </c>
      <c r="E498" s="1172">
        <v>63187706.01000002</v>
      </c>
      <c r="F498" s="1172">
        <v>63095726.580000021</v>
      </c>
      <c r="G498" s="1172">
        <v>63095726.580000021</v>
      </c>
    </row>
    <row r="499" spans="2:7">
      <c r="B499" s="544" t="s">
        <v>2633</v>
      </c>
      <c r="C499" s="1172">
        <v>311699277</v>
      </c>
      <c r="D499" s="1172">
        <v>341302960.10000008</v>
      </c>
      <c r="E499" s="1172">
        <v>329253075.44000006</v>
      </c>
      <c r="F499" s="1172">
        <v>328783226.5</v>
      </c>
      <c r="G499" s="1172">
        <v>328783226.5</v>
      </c>
    </row>
    <row r="500" spans="2:7">
      <c r="B500" s="1377" t="s">
        <v>2623</v>
      </c>
      <c r="C500" s="1172">
        <v>311699277</v>
      </c>
      <c r="D500" s="1172">
        <v>341302960.10000008</v>
      </c>
      <c r="E500" s="1172">
        <v>329253075.44000006</v>
      </c>
      <c r="F500" s="1172">
        <v>328783226.5</v>
      </c>
      <c r="G500" s="1172">
        <v>328783226.5</v>
      </c>
    </row>
    <row r="501" spans="2:7">
      <c r="B501" s="1962" t="s">
        <v>2634</v>
      </c>
      <c r="C501" s="1963">
        <v>2714381603</v>
      </c>
      <c r="D501" s="1963">
        <v>2808772156</v>
      </c>
      <c r="E501" s="1963">
        <v>2719085752.0100002</v>
      </c>
      <c r="F501" s="1963">
        <v>2695064074.7200003</v>
      </c>
      <c r="G501" s="1963">
        <v>2695048793.7200003</v>
      </c>
    </row>
    <row r="502" spans="2:7">
      <c r="B502" s="542" t="s">
        <v>2635</v>
      </c>
      <c r="C502" s="1961">
        <v>2714381603</v>
      </c>
      <c r="D502" s="1961">
        <v>2808772156</v>
      </c>
      <c r="E502" s="1961">
        <v>2719085752.0100002</v>
      </c>
      <c r="F502" s="1961">
        <v>2695064074.7200003</v>
      </c>
      <c r="G502" s="1961">
        <v>2695048793.7200003</v>
      </c>
    </row>
    <row r="503" spans="2:7">
      <c r="B503" s="544" t="s">
        <v>2636</v>
      </c>
      <c r="C503" s="1172">
        <v>1117648720</v>
      </c>
      <c r="D503" s="1172">
        <v>1186341494</v>
      </c>
      <c r="E503" s="1172">
        <v>1113605808.1900001</v>
      </c>
      <c r="F503" s="1172">
        <v>1106588172.9299998</v>
      </c>
      <c r="G503" s="1172">
        <v>1106588172.9299998</v>
      </c>
    </row>
    <row r="504" spans="2:7">
      <c r="B504" s="1377" t="s">
        <v>2361</v>
      </c>
      <c r="C504" s="1172">
        <v>757392647</v>
      </c>
      <c r="D504" s="1172">
        <v>798982321</v>
      </c>
      <c r="E504" s="1172">
        <v>735198880.28999984</v>
      </c>
      <c r="F504" s="1172">
        <v>730821722.44999969</v>
      </c>
      <c r="G504" s="1172">
        <v>730821722.44999969</v>
      </c>
    </row>
    <row r="505" spans="2:7">
      <c r="B505" s="1377" t="s">
        <v>2637</v>
      </c>
      <c r="C505" s="1172">
        <v>338556073</v>
      </c>
      <c r="D505" s="1172">
        <v>366209173</v>
      </c>
      <c r="E505" s="1172">
        <v>357258947.4000001</v>
      </c>
      <c r="F505" s="1172">
        <v>354618469.98000002</v>
      </c>
      <c r="G505" s="1172">
        <v>354618469.98000002</v>
      </c>
    </row>
    <row r="506" spans="2:7">
      <c r="B506" s="1377" t="s">
        <v>2356</v>
      </c>
      <c r="C506" s="1172">
        <v>21700000</v>
      </c>
      <c r="D506" s="1172">
        <v>21150000</v>
      </c>
      <c r="E506" s="1172">
        <v>21147980.5</v>
      </c>
      <c r="F506" s="1172">
        <v>21147980.5</v>
      </c>
      <c r="G506" s="1172">
        <v>21147980.5</v>
      </c>
    </row>
    <row r="507" spans="2:7">
      <c r="B507" s="544" t="s">
        <v>2638</v>
      </c>
      <c r="C507" s="1172">
        <v>269333095</v>
      </c>
      <c r="D507" s="1172">
        <v>258228785.99999997</v>
      </c>
      <c r="E507" s="1172">
        <v>243648117.79000005</v>
      </c>
      <c r="F507" s="1172">
        <v>232002398.69</v>
      </c>
      <c r="G507" s="1172">
        <v>232002398.69</v>
      </c>
    </row>
    <row r="508" spans="2:7">
      <c r="B508" s="1377" t="s">
        <v>2639</v>
      </c>
      <c r="C508" s="1172">
        <v>269333095</v>
      </c>
      <c r="D508" s="1172">
        <v>258228785.99999997</v>
      </c>
      <c r="E508" s="1172">
        <v>243648117.79000005</v>
      </c>
      <c r="F508" s="1172">
        <v>232002398.69</v>
      </c>
      <c r="G508" s="1172">
        <v>232002398.69</v>
      </c>
    </row>
    <row r="509" spans="2:7">
      <c r="B509" s="544" t="s">
        <v>2640</v>
      </c>
      <c r="C509" s="1172">
        <v>1327399788</v>
      </c>
      <c r="D509" s="1172">
        <v>1364201875.9999998</v>
      </c>
      <c r="E509" s="1172">
        <v>1361831826.0300002</v>
      </c>
      <c r="F509" s="1172">
        <v>1356473503.1000001</v>
      </c>
      <c r="G509" s="1172">
        <v>1356458222.1000001</v>
      </c>
    </row>
    <row r="510" spans="2:7">
      <c r="B510" s="1377" t="s">
        <v>2641</v>
      </c>
      <c r="C510" s="1172">
        <v>1327399788</v>
      </c>
      <c r="D510" s="1172">
        <v>1364201875.9999998</v>
      </c>
      <c r="E510" s="1172">
        <v>1361831826.0300002</v>
      </c>
      <c r="F510" s="1172">
        <v>1356473503.1000001</v>
      </c>
      <c r="G510" s="1172">
        <v>1356458222.1000001</v>
      </c>
    </row>
    <row r="511" spans="2:7">
      <c r="B511" s="1962" t="s">
        <v>2642</v>
      </c>
      <c r="C511" s="1963">
        <v>5749853616</v>
      </c>
      <c r="D511" s="1963">
        <v>6972829336.1199999</v>
      </c>
      <c r="E511" s="1963">
        <v>6535511537.2200022</v>
      </c>
      <c r="F511" s="1963">
        <v>6388822055.000001</v>
      </c>
      <c r="G511" s="1963">
        <v>6368374339.1900005</v>
      </c>
    </row>
    <row r="512" spans="2:7">
      <c r="B512" s="542" t="s">
        <v>2643</v>
      </c>
      <c r="C512" s="1961">
        <v>5749853616</v>
      </c>
      <c r="D512" s="1961">
        <v>6972829336.1199999</v>
      </c>
      <c r="E512" s="1961">
        <v>6535511537.2200022</v>
      </c>
      <c r="F512" s="1961">
        <v>6388822055.000001</v>
      </c>
      <c r="G512" s="1961">
        <v>6368374339.1900005</v>
      </c>
    </row>
    <row r="513" spans="2:7">
      <c r="B513" s="544" t="s">
        <v>2307</v>
      </c>
      <c r="C513" s="1172">
        <v>5560837878</v>
      </c>
      <c r="D513" s="1172">
        <v>6773813598.1199999</v>
      </c>
      <c r="E513" s="1172">
        <v>6338417968.4100018</v>
      </c>
      <c r="F513" s="1172">
        <v>6193582980.5200014</v>
      </c>
      <c r="G513" s="1172">
        <v>6174504557.710001</v>
      </c>
    </row>
    <row r="514" spans="2:7">
      <c r="B514" s="1377" t="s">
        <v>2361</v>
      </c>
      <c r="C514" s="1172">
        <v>2153729702</v>
      </c>
      <c r="D514" s="1172">
        <v>2101662403.3700004</v>
      </c>
      <c r="E514" s="1172">
        <v>2065351896.3700008</v>
      </c>
      <c r="F514" s="1172">
        <v>1996370514.5300009</v>
      </c>
      <c r="G514" s="1172">
        <v>1989912936.1200006</v>
      </c>
    </row>
    <row r="515" spans="2:7">
      <c r="B515" s="1377" t="s">
        <v>2644</v>
      </c>
      <c r="C515" s="1172">
        <v>159691301</v>
      </c>
      <c r="D515" s="1172">
        <v>338354200.99999994</v>
      </c>
      <c r="E515" s="1172">
        <v>326560253.87000012</v>
      </c>
      <c r="F515" s="1172">
        <v>278766343.3300001</v>
      </c>
      <c r="G515" s="1172">
        <v>269008108.62000006</v>
      </c>
    </row>
    <row r="516" spans="2:7">
      <c r="B516" s="1377" t="s">
        <v>2645</v>
      </c>
      <c r="C516" s="1172">
        <v>2567519834</v>
      </c>
      <c r="D516" s="1172">
        <v>1615098520.1199999</v>
      </c>
      <c r="E516" s="1172">
        <v>1228512690.5400004</v>
      </c>
      <c r="F516" s="1172">
        <v>1200506429.6200004</v>
      </c>
      <c r="G516" s="1172">
        <v>1197643819.9300003</v>
      </c>
    </row>
    <row r="517" spans="2:7">
      <c r="B517" s="1377" t="s">
        <v>2646</v>
      </c>
      <c r="C517" s="1172">
        <v>12519643</v>
      </c>
      <c r="D517" s="1172">
        <v>23428226</v>
      </c>
      <c r="E517" s="1172">
        <v>22807427</v>
      </c>
      <c r="F517" s="1172">
        <v>22753993.200000003</v>
      </c>
      <c r="G517" s="1172">
        <v>22753993.200000003</v>
      </c>
    </row>
    <row r="518" spans="2:7">
      <c r="B518" s="1377" t="s">
        <v>2356</v>
      </c>
      <c r="C518" s="1172">
        <v>513377398</v>
      </c>
      <c r="D518" s="1172">
        <v>532451397.63</v>
      </c>
      <c r="E518" s="1172">
        <v>532366850.63</v>
      </c>
      <c r="F518" s="1172">
        <v>532366849.83999997</v>
      </c>
      <c r="G518" s="1172">
        <v>532366849.83999997</v>
      </c>
    </row>
    <row r="519" spans="2:7">
      <c r="B519" s="1377" t="s">
        <v>2363</v>
      </c>
      <c r="C519" s="1172">
        <v>154000000</v>
      </c>
      <c r="D519" s="1172">
        <v>2162818850</v>
      </c>
      <c r="E519" s="1172">
        <v>2162818850</v>
      </c>
      <c r="F519" s="1172">
        <v>2162818850</v>
      </c>
      <c r="G519" s="1172">
        <v>2162818850</v>
      </c>
    </row>
    <row r="520" spans="2:7">
      <c r="B520" s="544" t="s">
        <v>2647</v>
      </c>
      <c r="C520" s="1172">
        <v>189015738</v>
      </c>
      <c r="D520" s="1172">
        <v>199015738.00000003</v>
      </c>
      <c r="E520" s="1172">
        <v>197093568.80999997</v>
      </c>
      <c r="F520" s="1172">
        <v>195239074.47999996</v>
      </c>
      <c r="G520" s="1172">
        <v>193869781.47999996</v>
      </c>
    </row>
    <row r="521" spans="2:7">
      <c r="B521" s="1377" t="s">
        <v>2644</v>
      </c>
      <c r="C521" s="1172">
        <v>189015738</v>
      </c>
      <c r="D521" s="1172">
        <v>199015738.00000003</v>
      </c>
      <c r="E521" s="1172">
        <v>197093568.80999997</v>
      </c>
      <c r="F521" s="1172">
        <v>195239074.47999996</v>
      </c>
      <c r="G521" s="1172">
        <v>193869781.47999996</v>
      </c>
    </row>
    <row r="522" spans="2:7">
      <c r="B522" s="1962" t="s">
        <v>1025</v>
      </c>
      <c r="C522" s="1963">
        <v>17535521617</v>
      </c>
      <c r="D522" s="1963">
        <v>26069518225.020008</v>
      </c>
      <c r="E522" s="1963">
        <v>25599112715.799999</v>
      </c>
      <c r="F522" s="1963">
        <v>25236747086.989998</v>
      </c>
      <c r="G522" s="1963">
        <v>25117262817.659996</v>
      </c>
    </row>
    <row r="523" spans="2:7">
      <c r="B523" s="542" t="s">
        <v>2648</v>
      </c>
      <c r="C523" s="1961">
        <v>17535521617</v>
      </c>
      <c r="D523" s="1961">
        <v>26069518225.020008</v>
      </c>
      <c r="E523" s="1961">
        <v>25599112715.799999</v>
      </c>
      <c r="F523" s="1961">
        <v>25236747086.989998</v>
      </c>
      <c r="G523" s="1961">
        <v>25117262817.659996</v>
      </c>
    </row>
    <row r="524" spans="2:7">
      <c r="B524" s="544" t="s">
        <v>2288</v>
      </c>
      <c r="C524" s="1172">
        <v>17535521617</v>
      </c>
      <c r="D524" s="1172">
        <v>26069518225.020008</v>
      </c>
      <c r="E524" s="1172">
        <v>25599112715.799999</v>
      </c>
      <c r="F524" s="1172">
        <v>25236747086.989998</v>
      </c>
      <c r="G524" s="1172">
        <v>25117262817.659996</v>
      </c>
    </row>
    <row r="525" spans="2:7">
      <c r="B525" s="1377" t="s">
        <v>2361</v>
      </c>
      <c r="C525" s="1172">
        <v>3468842116</v>
      </c>
      <c r="D525" s="1172">
        <v>4022184658.5200005</v>
      </c>
      <c r="E525" s="1172">
        <v>3776066333.48</v>
      </c>
      <c r="F525" s="1172">
        <v>3613130153.8900018</v>
      </c>
      <c r="G525" s="1172">
        <v>3565884440.1900015</v>
      </c>
    </row>
    <row r="526" spans="2:7">
      <c r="B526" s="1377" t="s">
        <v>2649</v>
      </c>
      <c r="C526" s="1172">
        <v>4586418012</v>
      </c>
      <c r="D526" s="1172">
        <v>3507324698.3899999</v>
      </c>
      <c r="E526" s="1172">
        <v>3378022594.9100003</v>
      </c>
      <c r="F526" s="1172">
        <v>3239629700.4099998</v>
      </c>
      <c r="G526" s="1172">
        <v>3197876766.2600002</v>
      </c>
    </row>
    <row r="527" spans="2:7">
      <c r="B527" s="1377" t="s">
        <v>2650</v>
      </c>
      <c r="C527" s="1172">
        <v>9416628489</v>
      </c>
      <c r="D527" s="1172">
        <v>18481375868.110008</v>
      </c>
      <c r="E527" s="1172">
        <v>18386390787.41</v>
      </c>
      <c r="F527" s="1172">
        <v>18325354232.689999</v>
      </c>
      <c r="G527" s="1172">
        <v>18294868611.209995</v>
      </c>
    </row>
    <row r="528" spans="2:7">
      <c r="B528" s="1377" t="s">
        <v>2356</v>
      </c>
      <c r="C528" s="1172">
        <v>58633000</v>
      </c>
      <c r="D528" s="1172">
        <v>58633000</v>
      </c>
      <c r="E528" s="1172">
        <v>58633000</v>
      </c>
      <c r="F528" s="1172">
        <v>58633000</v>
      </c>
      <c r="G528" s="1172">
        <v>58633000</v>
      </c>
    </row>
    <row r="529" spans="2:7">
      <c r="B529" s="1377" t="s">
        <v>2363</v>
      </c>
      <c r="C529" s="1172">
        <v>5000000</v>
      </c>
      <c r="D529" s="1172">
        <v>0</v>
      </c>
      <c r="E529" s="1172">
        <v>0</v>
      </c>
      <c r="F529" s="1172">
        <v>0</v>
      </c>
      <c r="G529" s="1172">
        <v>0</v>
      </c>
    </row>
    <row r="530" spans="2:7">
      <c r="B530" s="1962" t="s">
        <v>2651</v>
      </c>
      <c r="C530" s="1963">
        <v>12921593863</v>
      </c>
      <c r="D530" s="1963">
        <v>12921593863</v>
      </c>
      <c r="E530" s="1963">
        <v>12921593862.99</v>
      </c>
      <c r="F530" s="1963">
        <v>12921593862.99</v>
      </c>
      <c r="G530" s="1963">
        <v>12921593862.99</v>
      </c>
    </row>
    <row r="531" spans="2:7">
      <c r="B531" s="542" t="s">
        <v>2652</v>
      </c>
      <c r="C531" s="1961">
        <v>12921593863</v>
      </c>
      <c r="D531" s="1961">
        <v>12921593863</v>
      </c>
      <c r="E531" s="1961">
        <v>12921593862.99</v>
      </c>
      <c r="F531" s="1961">
        <v>12921593862.99</v>
      </c>
      <c r="G531" s="1961">
        <v>12921593862.99</v>
      </c>
    </row>
    <row r="532" spans="2:7">
      <c r="B532" s="544" t="s">
        <v>2653</v>
      </c>
      <c r="C532" s="1172">
        <v>12921593863</v>
      </c>
      <c r="D532" s="1172">
        <v>12921593863</v>
      </c>
      <c r="E532" s="1172">
        <v>12921593862.99</v>
      </c>
      <c r="F532" s="1172">
        <v>12921593862.99</v>
      </c>
      <c r="G532" s="1172">
        <v>12921593862.99</v>
      </c>
    </row>
    <row r="533" spans="2:7">
      <c r="B533" s="1377" t="s">
        <v>2654</v>
      </c>
      <c r="C533" s="1172">
        <v>12532866193</v>
      </c>
      <c r="D533" s="1172">
        <v>12532866193</v>
      </c>
      <c r="E533" s="1172">
        <v>12532866192.99</v>
      </c>
      <c r="F533" s="1172">
        <v>12532866192.99</v>
      </c>
      <c r="G533" s="1172">
        <v>12532866192.99</v>
      </c>
    </row>
    <row r="534" spans="2:7">
      <c r="B534" s="1377" t="s">
        <v>2356</v>
      </c>
      <c r="C534" s="1172">
        <v>388727670</v>
      </c>
      <c r="D534" s="1172">
        <v>388727670</v>
      </c>
      <c r="E534" s="1172">
        <v>388727670</v>
      </c>
      <c r="F534" s="1172">
        <v>388727670</v>
      </c>
      <c r="G534" s="1172">
        <v>388727670</v>
      </c>
    </row>
    <row r="535" spans="2:7">
      <c r="B535" s="1962" t="s">
        <v>2655</v>
      </c>
      <c r="C535" s="1963">
        <v>6750891737</v>
      </c>
      <c r="D535" s="1963">
        <v>10150891737</v>
      </c>
      <c r="E535" s="1963">
        <v>10150891737</v>
      </c>
      <c r="F535" s="1963">
        <v>10150891737</v>
      </c>
      <c r="G535" s="1963">
        <v>10150891737</v>
      </c>
    </row>
    <row r="536" spans="2:7">
      <c r="B536" s="542" t="s">
        <v>2656</v>
      </c>
      <c r="C536" s="1961">
        <v>6750891737</v>
      </c>
      <c r="D536" s="1961">
        <v>10150891737</v>
      </c>
      <c r="E536" s="1961">
        <v>10150891737</v>
      </c>
      <c r="F536" s="1961">
        <v>10150891737</v>
      </c>
      <c r="G536" s="1961">
        <v>10150891737</v>
      </c>
    </row>
    <row r="537" spans="2:7">
      <c r="B537" s="544" t="s">
        <v>2657</v>
      </c>
      <c r="C537" s="1172">
        <v>6750891737</v>
      </c>
      <c r="D537" s="1172">
        <v>10150891737</v>
      </c>
      <c r="E537" s="1172">
        <v>10150891737</v>
      </c>
      <c r="F537" s="1172">
        <v>10150891737</v>
      </c>
      <c r="G537" s="1172">
        <v>10150891737</v>
      </c>
    </row>
    <row r="538" spans="2:7">
      <c r="B538" s="1377" t="s">
        <v>2361</v>
      </c>
      <c r="C538" s="1172">
        <v>3109864137</v>
      </c>
      <c r="D538" s="1172">
        <v>3974620037</v>
      </c>
      <c r="E538" s="1172">
        <v>3974620037</v>
      </c>
      <c r="F538" s="1172">
        <v>3974620037</v>
      </c>
      <c r="G538" s="1172">
        <v>3974620037</v>
      </c>
    </row>
    <row r="539" spans="2:7">
      <c r="B539" s="1377" t="s">
        <v>2658</v>
      </c>
      <c r="C539" s="1172">
        <v>1239945600</v>
      </c>
      <c r="D539" s="1172">
        <v>1549926600</v>
      </c>
      <c r="E539" s="1172">
        <v>1549926600</v>
      </c>
      <c r="F539" s="1172">
        <v>1549926600</v>
      </c>
      <c r="G539" s="1172">
        <v>1549926600</v>
      </c>
    </row>
    <row r="540" spans="2:7">
      <c r="B540" s="1377" t="s">
        <v>2659</v>
      </c>
      <c r="C540" s="1172">
        <v>899731800</v>
      </c>
      <c r="D540" s="1172">
        <v>3124657400</v>
      </c>
      <c r="E540" s="1172">
        <v>3124657400</v>
      </c>
      <c r="F540" s="1172">
        <v>3124657400</v>
      </c>
      <c r="G540" s="1172">
        <v>3124657400</v>
      </c>
    </row>
    <row r="541" spans="2:7">
      <c r="B541" s="1377" t="s">
        <v>2356</v>
      </c>
      <c r="C541" s="1172">
        <v>1501350200</v>
      </c>
      <c r="D541" s="1172">
        <v>1501687700</v>
      </c>
      <c r="E541" s="1172">
        <v>1501687700</v>
      </c>
      <c r="F541" s="1172">
        <v>1501687700</v>
      </c>
      <c r="G541" s="1172">
        <v>1501687700</v>
      </c>
    </row>
    <row r="542" spans="2:7">
      <c r="B542" s="1962" t="s">
        <v>2660</v>
      </c>
      <c r="C542" s="1963">
        <v>1524248087</v>
      </c>
      <c r="D542" s="1963">
        <v>1546993043.2</v>
      </c>
      <c r="E542" s="1963">
        <v>1546992820.5000005</v>
      </c>
      <c r="F542" s="1963">
        <v>1546992820.5000005</v>
      </c>
      <c r="G542" s="1963">
        <v>1546992820.5000005</v>
      </c>
    </row>
    <row r="543" spans="2:7">
      <c r="B543" s="542" t="s">
        <v>2661</v>
      </c>
      <c r="C543" s="1961">
        <v>1524248087</v>
      </c>
      <c r="D543" s="1961">
        <v>1546993043.2</v>
      </c>
      <c r="E543" s="1961">
        <v>1546992820.5000005</v>
      </c>
      <c r="F543" s="1961">
        <v>1546992820.5000005</v>
      </c>
      <c r="G543" s="1961">
        <v>1546992820.5000005</v>
      </c>
    </row>
    <row r="544" spans="2:7">
      <c r="B544" s="544" t="s">
        <v>2662</v>
      </c>
      <c r="C544" s="1172">
        <v>1524248087</v>
      </c>
      <c r="D544" s="1172">
        <v>1546993043.2</v>
      </c>
      <c r="E544" s="1172">
        <v>1546992820.5000005</v>
      </c>
      <c r="F544" s="1172">
        <v>1546992820.5000005</v>
      </c>
      <c r="G544" s="1172">
        <v>1546992820.5000005</v>
      </c>
    </row>
    <row r="545" spans="2:7">
      <c r="B545" s="1377" t="s">
        <v>2663</v>
      </c>
      <c r="C545" s="1172">
        <v>1521878287</v>
      </c>
      <c r="D545" s="1172">
        <v>1544623243.2</v>
      </c>
      <c r="E545" s="1172">
        <v>1544623020.5000005</v>
      </c>
      <c r="F545" s="1172">
        <v>1544623020.5000005</v>
      </c>
      <c r="G545" s="1172">
        <v>1544623020.5000005</v>
      </c>
    </row>
    <row r="546" spans="2:7">
      <c r="B546" s="1377" t="s">
        <v>2356</v>
      </c>
      <c r="C546" s="1172">
        <v>2369800</v>
      </c>
      <c r="D546" s="1172">
        <v>2369800</v>
      </c>
      <c r="E546" s="1172">
        <v>2369800</v>
      </c>
      <c r="F546" s="1172">
        <v>2369800</v>
      </c>
      <c r="G546" s="1172">
        <v>2369800</v>
      </c>
    </row>
    <row r="547" spans="2:7">
      <c r="B547" s="1962" t="s">
        <v>2664</v>
      </c>
      <c r="C547" s="1963">
        <v>1900371875</v>
      </c>
      <c r="D547" s="1963">
        <v>2000371875</v>
      </c>
      <c r="E547" s="1963">
        <v>2000371768</v>
      </c>
      <c r="F547" s="1963">
        <v>2000371768</v>
      </c>
      <c r="G547" s="1963">
        <v>2000371768</v>
      </c>
    </row>
    <row r="548" spans="2:7">
      <c r="B548" s="542" t="s">
        <v>2665</v>
      </c>
      <c r="C548" s="1961">
        <v>1900371875</v>
      </c>
      <c r="D548" s="1961">
        <v>2000371875</v>
      </c>
      <c r="E548" s="1961">
        <v>2000371768</v>
      </c>
      <c r="F548" s="1961">
        <v>2000371768</v>
      </c>
      <c r="G548" s="1961">
        <v>2000371768</v>
      </c>
    </row>
    <row r="549" spans="2:7">
      <c r="B549" s="544" t="s">
        <v>2666</v>
      </c>
      <c r="C549" s="1172">
        <v>1900371875</v>
      </c>
      <c r="D549" s="1172">
        <v>2000371875</v>
      </c>
      <c r="E549" s="1172">
        <v>2000371768</v>
      </c>
      <c r="F549" s="1172">
        <v>2000371768</v>
      </c>
      <c r="G549" s="1172">
        <v>2000371768</v>
      </c>
    </row>
    <row r="550" spans="2:7">
      <c r="B550" s="1377" t="s">
        <v>2667</v>
      </c>
      <c r="C550" s="1172">
        <v>1759831875</v>
      </c>
      <c r="D550" s="1172">
        <v>1859831875</v>
      </c>
      <c r="E550" s="1172">
        <v>1859831768</v>
      </c>
      <c r="F550" s="1172">
        <v>1859831768</v>
      </c>
      <c r="G550" s="1172">
        <v>1859831768</v>
      </c>
    </row>
    <row r="551" spans="2:7">
      <c r="B551" s="1377" t="s">
        <v>2356</v>
      </c>
      <c r="C551" s="1172">
        <v>140540000</v>
      </c>
      <c r="D551" s="1172">
        <v>140540000</v>
      </c>
      <c r="E551" s="1172">
        <v>140540000</v>
      </c>
      <c r="F551" s="1172">
        <v>140540000</v>
      </c>
      <c r="G551" s="1172">
        <v>140540000</v>
      </c>
    </row>
    <row r="552" spans="2:7">
      <c r="B552" s="1962" t="s">
        <v>2668</v>
      </c>
      <c r="C552" s="1963">
        <v>375000000</v>
      </c>
      <c r="D552" s="1963">
        <v>400180871.00000006</v>
      </c>
      <c r="E552" s="1963">
        <v>397842151.75000006</v>
      </c>
      <c r="F552" s="1963">
        <v>397816151.75000006</v>
      </c>
      <c r="G552" s="1963">
        <v>397816151.75000006</v>
      </c>
    </row>
    <row r="553" spans="2:7">
      <c r="B553" s="542" t="s">
        <v>2669</v>
      </c>
      <c r="C553" s="1961">
        <v>375000000</v>
      </c>
      <c r="D553" s="1961">
        <v>400180871.00000006</v>
      </c>
      <c r="E553" s="1961">
        <v>397842151.75000006</v>
      </c>
      <c r="F553" s="1961">
        <v>397816151.75000006</v>
      </c>
      <c r="G553" s="1961">
        <v>397816151.75000006</v>
      </c>
    </row>
    <row r="554" spans="2:7">
      <c r="B554" s="544" t="s">
        <v>2670</v>
      </c>
      <c r="C554" s="1172">
        <v>375000000</v>
      </c>
      <c r="D554" s="1172">
        <v>400180871.00000006</v>
      </c>
      <c r="E554" s="1172">
        <v>397842151.75000006</v>
      </c>
      <c r="F554" s="1172">
        <v>397816151.75000006</v>
      </c>
      <c r="G554" s="1172">
        <v>397816151.75000006</v>
      </c>
    </row>
    <row r="555" spans="2:7">
      <c r="B555" s="1377" t="s">
        <v>2671</v>
      </c>
      <c r="C555" s="1172">
        <v>371485400</v>
      </c>
      <c r="D555" s="1172">
        <v>393926747.58000004</v>
      </c>
      <c r="E555" s="1172">
        <v>391622528.33000004</v>
      </c>
      <c r="F555" s="1172">
        <v>391596528.33000004</v>
      </c>
      <c r="G555" s="1172">
        <v>391596528.33000004</v>
      </c>
    </row>
    <row r="556" spans="2:7">
      <c r="B556" s="1377" t="s">
        <v>2356</v>
      </c>
      <c r="C556" s="1172">
        <v>3514600</v>
      </c>
      <c r="D556" s="1172">
        <v>6254123.4199999999</v>
      </c>
      <c r="E556" s="1172">
        <v>6219623.4199999999</v>
      </c>
      <c r="F556" s="1172">
        <v>6219623.4199999999</v>
      </c>
      <c r="G556" s="1172">
        <v>6219623.4199999999</v>
      </c>
    </row>
    <row r="557" spans="2:7">
      <c r="B557" s="1962" t="s">
        <v>2672</v>
      </c>
      <c r="C557" s="1963">
        <v>1193399381</v>
      </c>
      <c r="D557" s="1963">
        <v>1193399381</v>
      </c>
      <c r="E557" s="1963">
        <v>1193399380.99</v>
      </c>
      <c r="F557" s="1963">
        <v>1193399380.99</v>
      </c>
      <c r="G557" s="1963">
        <v>1193399380.99</v>
      </c>
    </row>
    <row r="558" spans="2:7">
      <c r="B558" s="542" t="s">
        <v>2673</v>
      </c>
      <c r="C558" s="1961">
        <v>1193399381</v>
      </c>
      <c r="D558" s="1961">
        <v>1193399381</v>
      </c>
      <c r="E558" s="1961">
        <v>1193399380.99</v>
      </c>
      <c r="F558" s="1961">
        <v>1193399380.99</v>
      </c>
      <c r="G558" s="1961">
        <v>1193399380.99</v>
      </c>
    </row>
    <row r="559" spans="2:7">
      <c r="B559" s="544" t="s">
        <v>2674</v>
      </c>
      <c r="C559" s="1172">
        <v>1193399381</v>
      </c>
      <c r="D559" s="1172">
        <v>1193399381</v>
      </c>
      <c r="E559" s="1172">
        <v>1193399380.99</v>
      </c>
      <c r="F559" s="1172">
        <v>1193399380.99</v>
      </c>
      <c r="G559" s="1172">
        <v>1193399380.99</v>
      </c>
    </row>
    <row r="560" spans="2:7">
      <c r="B560" s="1377" t="s">
        <v>2675</v>
      </c>
      <c r="C560" s="1172">
        <v>1187199397</v>
      </c>
      <c r="D560" s="1172">
        <v>1187199397</v>
      </c>
      <c r="E560" s="1172">
        <v>1187199396.99</v>
      </c>
      <c r="F560" s="1172">
        <v>1187199396.99</v>
      </c>
      <c r="G560" s="1172">
        <v>1187199396.99</v>
      </c>
    </row>
    <row r="561" spans="2:7">
      <c r="B561" s="1377" t="s">
        <v>2356</v>
      </c>
      <c r="C561" s="1172">
        <v>6199984</v>
      </c>
      <c r="D561" s="1172">
        <v>6199984</v>
      </c>
      <c r="E561" s="1172">
        <v>6199984</v>
      </c>
      <c r="F561" s="1172">
        <v>6199984</v>
      </c>
      <c r="G561" s="1172">
        <v>6199984</v>
      </c>
    </row>
    <row r="562" spans="2:7">
      <c r="B562" s="1962" t="s">
        <v>2676</v>
      </c>
      <c r="C562" s="1963">
        <v>836669483</v>
      </c>
      <c r="D562" s="1963">
        <v>922707675</v>
      </c>
      <c r="E562" s="1963">
        <v>860375640.96999991</v>
      </c>
      <c r="F562" s="1963">
        <v>814213312.25999987</v>
      </c>
      <c r="G562" s="1963">
        <v>814213312.25999987</v>
      </c>
    </row>
    <row r="563" spans="2:7">
      <c r="B563" s="542" t="s">
        <v>2677</v>
      </c>
      <c r="C563" s="1961">
        <v>836669483</v>
      </c>
      <c r="D563" s="1961">
        <v>922707675</v>
      </c>
      <c r="E563" s="1961">
        <v>860375640.96999991</v>
      </c>
      <c r="F563" s="1961">
        <v>814213312.25999987</v>
      </c>
      <c r="G563" s="1961">
        <v>814213312.25999987</v>
      </c>
    </row>
    <row r="564" spans="2:7">
      <c r="B564" s="544" t="s">
        <v>2678</v>
      </c>
      <c r="C564" s="1172">
        <v>836669483</v>
      </c>
      <c r="D564" s="1172">
        <v>922707675</v>
      </c>
      <c r="E564" s="1172">
        <v>860375640.96999991</v>
      </c>
      <c r="F564" s="1172">
        <v>814213312.25999987</v>
      </c>
      <c r="G564" s="1172">
        <v>814213312.25999987</v>
      </c>
    </row>
    <row r="565" spans="2:7">
      <c r="B565" s="1377" t="s">
        <v>2679</v>
      </c>
      <c r="C565" s="1172">
        <v>836669483</v>
      </c>
      <c r="D565" s="1172">
        <v>922707675</v>
      </c>
      <c r="E565" s="1172">
        <v>860375640.96999991</v>
      </c>
      <c r="F565" s="1172">
        <v>814213312.25999987</v>
      </c>
      <c r="G565" s="1172">
        <v>814213312.25999987</v>
      </c>
    </row>
    <row r="566" spans="2:7">
      <c r="B566" s="1962" t="s">
        <v>2680</v>
      </c>
      <c r="C566" s="1963">
        <v>333486471138</v>
      </c>
      <c r="D566" s="1963">
        <v>318671123235.25</v>
      </c>
      <c r="E566" s="1963">
        <v>313165712485.77997</v>
      </c>
      <c r="F566" s="1963">
        <v>310597733975.21002</v>
      </c>
      <c r="G566" s="1963">
        <v>310597733975.21002</v>
      </c>
    </row>
    <row r="567" spans="2:7">
      <c r="B567" s="542" t="s">
        <v>2681</v>
      </c>
      <c r="C567" s="1961">
        <v>333486471138</v>
      </c>
      <c r="D567" s="1961">
        <v>318671123235.25</v>
      </c>
      <c r="E567" s="1961">
        <v>313165712485.77997</v>
      </c>
      <c r="F567" s="1961">
        <v>310597733975.21002</v>
      </c>
      <c r="G567" s="1961">
        <v>310597733975.21002</v>
      </c>
    </row>
    <row r="568" spans="2:7">
      <c r="B568" s="544" t="s">
        <v>2682</v>
      </c>
      <c r="C568" s="1172">
        <v>333486471138</v>
      </c>
      <c r="D568" s="1172">
        <v>318671123235.25</v>
      </c>
      <c r="E568" s="1172">
        <v>313165712485.77997</v>
      </c>
      <c r="F568" s="1172">
        <v>310597733975.21002</v>
      </c>
      <c r="G568" s="1172">
        <v>310597733975.21002</v>
      </c>
    </row>
    <row r="569" spans="2:7">
      <c r="B569" s="1377" t="s">
        <v>2683</v>
      </c>
      <c r="C569" s="1172">
        <v>333486471138</v>
      </c>
      <c r="D569" s="1172">
        <v>318671123235.25</v>
      </c>
      <c r="E569" s="1172">
        <v>313165712485.77997</v>
      </c>
      <c r="F569" s="1172">
        <v>310597733975.21002</v>
      </c>
      <c r="G569" s="1172">
        <v>310597733975.21002</v>
      </c>
    </row>
    <row r="570" spans="2:7">
      <c r="B570" s="1962" t="s">
        <v>2684</v>
      </c>
      <c r="C570" s="1963">
        <v>142889944555</v>
      </c>
      <c r="D570" s="1963">
        <v>160903456199</v>
      </c>
      <c r="E570" s="1963">
        <v>159901415389.66</v>
      </c>
      <c r="F570" s="1963">
        <v>159882597308.92001</v>
      </c>
      <c r="G570" s="1963">
        <v>159882597308.92001</v>
      </c>
    </row>
    <row r="571" spans="2:7">
      <c r="B571" s="542" t="s">
        <v>2685</v>
      </c>
      <c r="C571" s="1961">
        <v>142889944555</v>
      </c>
      <c r="D571" s="1961">
        <v>160903456199</v>
      </c>
      <c r="E571" s="1961">
        <v>159901415389.66</v>
      </c>
      <c r="F571" s="1961">
        <v>159882597308.92001</v>
      </c>
      <c r="G571" s="1961">
        <v>159882597308.92001</v>
      </c>
    </row>
    <row r="572" spans="2:7">
      <c r="B572" s="544" t="s">
        <v>2343</v>
      </c>
      <c r="C572" s="1172">
        <v>142889944555</v>
      </c>
      <c r="D572" s="1172">
        <v>160903456199</v>
      </c>
      <c r="E572" s="1172">
        <v>159901415389.66</v>
      </c>
      <c r="F572" s="1172">
        <v>159882597308.92001</v>
      </c>
      <c r="G572" s="1172">
        <v>159882597308.92001</v>
      </c>
    </row>
    <row r="573" spans="2:7">
      <c r="B573" s="1377" t="s">
        <v>2686</v>
      </c>
      <c r="C573" s="1172">
        <v>3701712</v>
      </c>
      <c r="D573" s="1172">
        <v>1378708789</v>
      </c>
      <c r="E573" s="1172">
        <v>1378074896.77</v>
      </c>
      <c r="F573" s="1172">
        <v>1378074896.77</v>
      </c>
      <c r="G573" s="1172">
        <v>1378074896.77</v>
      </c>
    </row>
    <row r="574" spans="2:7">
      <c r="B574" s="1377" t="s">
        <v>2687</v>
      </c>
      <c r="C574" s="1172">
        <v>83000000000</v>
      </c>
      <c r="D574" s="1172">
        <v>103867919402</v>
      </c>
      <c r="E574" s="1172">
        <v>103231307418.21001</v>
      </c>
      <c r="F574" s="1172">
        <v>103231307418.21001</v>
      </c>
      <c r="G574" s="1172">
        <v>103231307418.21001</v>
      </c>
    </row>
    <row r="575" spans="2:7">
      <c r="B575" s="1377" t="s">
        <v>2356</v>
      </c>
      <c r="C575" s="1172">
        <v>55541667521</v>
      </c>
      <c r="D575" s="1172">
        <v>51491325205</v>
      </c>
      <c r="E575" s="1172">
        <v>51487197926.68</v>
      </c>
      <c r="F575" s="1172">
        <v>51468379845.939995</v>
      </c>
      <c r="G575" s="1172">
        <v>51468379845.939995</v>
      </c>
    </row>
    <row r="576" spans="2:7">
      <c r="B576" s="1377" t="s">
        <v>2363</v>
      </c>
      <c r="C576" s="1172">
        <v>4344575322</v>
      </c>
      <c r="D576" s="1172">
        <v>4165502803</v>
      </c>
      <c r="E576" s="1172">
        <v>3804835148</v>
      </c>
      <c r="F576" s="1172">
        <v>3804835148</v>
      </c>
      <c r="G576" s="1172">
        <v>3804835148</v>
      </c>
    </row>
    <row r="577" spans="2:7" ht="15.75" thickBot="1">
      <c r="B577" s="1971" t="s">
        <v>641</v>
      </c>
      <c r="C577" s="1972">
        <v>1484234610959</v>
      </c>
      <c r="D577" s="1972">
        <v>1563674700542.7495</v>
      </c>
      <c r="E577" s="1972">
        <v>1536170898037.2803</v>
      </c>
      <c r="F577" s="1972">
        <v>1521578995640.3198</v>
      </c>
      <c r="G577" s="1972">
        <v>1520730204807.3391</v>
      </c>
    </row>
    <row r="578" spans="2:7">
      <c r="B578" s="1968"/>
      <c r="C578" s="1968"/>
      <c r="D578" s="1968"/>
      <c r="E578" s="1968"/>
      <c r="F578" s="1968"/>
      <c r="G578" s="1968"/>
    </row>
    <row r="579" spans="2:7">
      <c r="B579" s="1969" t="s">
        <v>1481</v>
      </c>
      <c r="C579" s="1968"/>
      <c r="D579" s="1968"/>
      <c r="E579" s="1968"/>
      <c r="F579" s="1968"/>
      <c r="G579" s="1968"/>
    </row>
    <row r="580" spans="2:7">
      <c r="B580" s="1956" t="s">
        <v>2688</v>
      </c>
      <c r="C580" s="1968"/>
      <c r="D580" s="1968"/>
      <c r="E580" s="1968"/>
      <c r="F580" s="1968"/>
      <c r="G580" s="1968"/>
    </row>
    <row r="581" spans="2:7">
      <c r="B581" s="1969" t="s">
        <v>1480</v>
      </c>
      <c r="C581" s="1968"/>
      <c r="D581" s="1968"/>
      <c r="E581" s="1968"/>
      <c r="F581" s="1968"/>
      <c r="G581" s="1968"/>
    </row>
    <row r="582" spans="2:7">
      <c r="B582" s="1968"/>
      <c r="C582" s="1968"/>
      <c r="D582" s="1968"/>
      <c r="E582" s="1968"/>
      <c r="F582" s="1968"/>
      <c r="G582" s="1968"/>
    </row>
    <row r="583" spans="2:7">
      <c r="B583" s="1968"/>
      <c r="C583" s="1968"/>
      <c r="D583" s="1968"/>
      <c r="E583" s="1968"/>
      <c r="F583" s="1968"/>
      <c r="G583" s="1968"/>
    </row>
  </sheetData>
  <mergeCells count="12">
    <mergeCell ref="G11:G13"/>
    <mergeCell ref="B2:F2"/>
    <mergeCell ref="B3:F3"/>
    <mergeCell ref="B4:F4"/>
    <mergeCell ref="B6:F6"/>
    <mergeCell ref="B7:F7"/>
    <mergeCell ref="B8:F8"/>
    <mergeCell ref="B11:B12"/>
    <mergeCell ref="C11:C12"/>
    <mergeCell ref="D11:D13"/>
    <mergeCell ref="E11:E13"/>
    <mergeCell ref="F11:F13"/>
  </mergeCells>
  <pageMargins left="0.7" right="0.7" top="0.75" bottom="0.75" header="0.3" footer="0.3"/>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F2F5A-7EDE-448E-83C8-BFA3D45548CB}">
  <dimension ref="C3:K50"/>
  <sheetViews>
    <sheetView showGridLines="0" topLeftCell="A4" zoomScale="90" zoomScaleNormal="90" workbookViewId="0">
      <selection activeCell="F33" sqref="F33"/>
    </sheetView>
  </sheetViews>
  <sheetFormatPr baseColWidth="10" defaultColWidth="11.5703125" defaultRowHeight="15"/>
  <cols>
    <col min="1" max="2" width="11.5703125" style="1954"/>
    <col min="3" max="3" width="136.42578125" style="1954" customWidth="1"/>
    <col min="4" max="8" width="17.7109375" style="1954" customWidth="1"/>
    <col min="9" max="16384" width="11.5703125" style="1954"/>
  </cols>
  <sheetData>
    <row r="3" spans="3:11">
      <c r="K3" s="1969"/>
    </row>
    <row r="4" spans="3:11">
      <c r="C4" s="2806" t="s">
        <v>1409</v>
      </c>
      <c r="D4" s="2806"/>
      <c r="E4" s="2806"/>
      <c r="F4" s="2806"/>
      <c r="G4" s="2806"/>
      <c r="H4" s="2806"/>
      <c r="I4" s="1953"/>
      <c r="K4" s="1973"/>
    </row>
    <row r="5" spans="3:11">
      <c r="C5" s="2806" t="s">
        <v>1377</v>
      </c>
      <c r="D5" s="2806"/>
      <c r="E5" s="2806"/>
      <c r="F5" s="2806"/>
      <c r="G5" s="2806"/>
      <c r="H5" s="2806"/>
      <c r="I5" s="1953"/>
      <c r="J5" s="1953"/>
      <c r="K5" s="1956"/>
    </row>
    <row r="6" spans="3:11">
      <c r="C6" s="2807" t="s">
        <v>1378</v>
      </c>
      <c r="D6" s="2807"/>
      <c r="E6" s="2807"/>
      <c r="F6" s="2807"/>
      <c r="G6" s="2807"/>
      <c r="H6" s="2807"/>
      <c r="I6" s="1955"/>
      <c r="J6" s="1955"/>
      <c r="K6" s="1969"/>
    </row>
    <row r="7" spans="3:11">
      <c r="C7" s="1956"/>
      <c r="D7" s="1956"/>
      <c r="K7" s="1968"/>
    </row>
    <row r="8" spans="3:11" ht="15.75">
      <c r="C8" s="2808" t="s">
        <v>2689</v>
      </c>
      <c r="D8" s="2808"/>
      <c r="E8" s="2808"/>
      <c r="F8" s="2808"/>
      <c r="G8" s="2808"/>
      <c r="H8" s="2808"/>
      <c r="I8" s="1957"/>
      <c r="J8" s="1957"/>
      <c r="K8" s="1968"/>
    </row>
    <row r="9" spans="3:11" ht="15.75">
      <c r="C9" s="2808" t="s">
        <v>2690</v>
      </c>
      <c r="D9" s="2808"/>
      <c r="E9" s="2808"/>
      <c r="F9" s="2808"/>
      <c r="G9" s="2808"/>
      <c r="H9" s="2808"/>
      <c r="I9" s="1957"/>
    </row>
    <row r="10" spans="3:11" ht="15.75">
      <c r="C10" s="2809" t="s">
        <v>1172</v>
      </c>
      <c r="D10" s="2809"/>
      <c r="E10" s="2809"/>
      <c r="F10" s="2809"/>
      <c r="G10" s="2809"/>
      <c r="H10" s="2809"/>
      <c r="I10" s="1958"/>
    </row>
    <row r="12" spans="3:11">
      <c r="C12" s="1968"/>
      <c r="D12" s="1968"/>
      <c r="E12" s="1968"/>
      <c r="F12" s="1968"/>
      <c r="G12" s="1968"/>
      <c r="H12" s="1968"/>
    </row>
    <row r="13" spans="3:11" ht="15.75" thickBot="1">
      <c r="C13" s="1968"/>
      <c r="D13" s="1968"/>
      <c r="E13" s="1968"/>
      <c r="F13" s="1968"/>
      <c r="G13" s="1968"/>
      <c r="H13" s="1968"/>
    </row>
    <row r="14" spans="3:11" ht="14.45" customHeight="1">
      <c r="C14" s="2826" t="s">
        <v>0</v>
      </c>
      <c r="D14" s="2823" t="s">
        <v>642</v>
      </c>
      <c r="E14" s="2823" t="s">
        <v>38</v>
      </c>
      <c r="F14" s="2823" t="s">
        <v>1174</v>
      </c>
      <c r="G14" s="2823" t="s">
        <v>25</v>
      </c>
      <c r="H14" s="2823" t="s">
        <v>709</v>
      </c>
    </row>
    <row r="15" spans="3:11">
      <c r="C15" s="2827"/>
      <c r="D15" s="2828"/>
      <c r="E15" s="2824"/>
      <c r="F15" s="2824"/>
      <c r="G15" s="2824"/>
      <c r="H15" s="2824"/>
    </row>
    <row r="16" spans="3:11" ht="23.45" customHeight="1" thickBot="1">
      <c r="C16" s="1992" t="s">
        <v>2691</v>
      </c>
      <c r="D16" s="1995" t="s">
        <v>2692</v>
      </c>
      <c r="E16" s="2825"/>
      <c r="F16" s="2825"/>
      <c r="G16" s="2825"/>
      <c r="H16" s="2825"/>
    </row>
    <row r="17" spans="3:8">
      <c r="C17" s="1974" t="s">
        <v>2693</v>
      </c>
      <c r="D17" s="1975">
        <v>23320474944</v>
      </c>
      <c r="E17" s="1975">
        <v>25110374552.5</v>
      </c>
      <c r="F17" s="1975">
        <v>25062901135.489998</v>
      </c>
      <c r="G17" s="1975">
        <v>25062901135.489998</v>
      </c>
      <c r="H17" s="1975">
        <v>25062901135.489998</v>
      </c>
    </row>
    <row r="18" spans="3:8">
      <c r="C18" s="542" t="s">
        <v>2694</v>
      </c>
      <c r="D18" s="1961">
        <v>100000000</v>
      </c>
      <c r="E18" s="1961">
        <v>2868277968.1100001</v>
      </c>
      <c r="F18" s="1961">
        <v>2868190000</v>
      </c>
      <c r="G18" s="1961">
        <v>2868190000</v>
      </c>
      <c r="H18" s="1961">
        <v>2868190000</v>
      </c>
    </row>
    <row r="19" spans="3:8">
      <c r="C19" s="544" t="s">
        <v>2695</v>
      </c>
      <c r="D19" s="1172">
        <v>100000000</v>
      </c>
      <c r="E19" s="1172">
        <v>2868277968.1100001</v>
      </c>
      <c r="F19" s="1172">
        <v>2868190000</v>
      </c>
      <c r="G19" s="1172">
        <v>2868190000</v>
      </c>
      <c r="H19" s="1172">
        <v>2868190000</v>
      </c>
    </row>
    <row r="20" spans="3:8">
      <c r="C20" s="1964" t="s">
        <v>2696</v>
      </c>
      <c r="D20" s="1961">
        <v>100000000</v>
      </c>
      <c r="E20" s="1961">
        <v>2868277968.1100001</v>
      </c>
      <c r="F20" s="1961">
        <v>2868190000</v>
      </c>
      <c r="G20" s="1961">
        <v>2868190000</v>
      </c>
      <c r="H20" s="1961">
        <v>2868190000</v>
      </c>
    </row>
    <row r="21" spans="3:8">
      <c r="C21" s="1378" t="s">
        <v>2697</v>
      </c>
      <c r="D21" s="1172">
        <v>100000000</v>
      </c>
      <c r="E21" s="1172">
        <v>2868277968.1100001</v>
      </c>
      <c r="F21" s="1172">
        <v>2868190000</v>
      </c>
      <c r="G21" s="1172">
        <v>2868190000</v>
      </c>
      <c r="H21" s="1172">
        <v>2868190000</v>
      </c>
    </row>
    <row r="22" spans="3:8">
      <c r="C22" s="1379" t="s">
        <v>2698</v>
      </c>
      <c r="D22" s="1172">
        <v>0</v>
      </c>
      <c r="E22" s="1172">
        <v>0</v>
      </c>
      <c r="F22" s="1172">
        <v>100000000</v>
      </c>
      <c r="G22" s="1172">
        <v>100000000</v>
      </c>
      <c r="H22" s="1172">
        <v>100000000</v>
      </c>
    </row>
    <row r="23" spans="3:8">
      <c r="C23" s="1379" t="s">
        <v>2699</v>
      </c>
      <c r="D23" s="1172">
        <v>0</v>
      </c>
      <c r="E23" s="1172">
        <v>0</v>
      </c>
      <c r="F23" s="1172">
        <v>2700190000</v>
      </c>
      <c r="G23" s="1172">
        <v>2700190000</v>
      </c>
      <c r="H23" s="1172">
        <v>2700190000</v>
      </c>
    </row>
    <row r="24" spans="3:8">
      <c r="C24" s="1379" t="s">
        <v>2700</v>
      </c>
      <c r="D24" s="1172">
        <v>0</v>
      </c>
      <c r="E24" s="1172">
        <v>0</v>
      </c>
      <c r="F24" s="1172">
        <v>68000000</v>
      </c>
      <c r="G24" s="1172">
        <v>68000000</v>
      </c>
      <c r="H24" s="1172">
        <v>68000000</v>
      </c>
    </row>
    <row r="25" spans="3:8">
      <c r="C25" s="1964" t="s">
        <v>2701</v>
      </c>
      <c r="D25" s="1961">
        <v>23220474944</v>
      </c>
      <c r="E25" s="1961">
        <v>22242096584.389999</v>
      </c>
      <c r="F25" s="1961">
        <v>22194711135.490002</v>
      </c>
      <c r="G25" s="1961">
        <v>22194711135.490002</v>
      </c>
      <c r="H25" s="1961">
        <v>22194711135.490002</v>
      </c>
    </row>
    <row r="26" spans="3:8">
      <c r="C26" s="1378" t="s">
        <v>2702</v>
      </c>
      <c r="D26" s="1172">
        <v>23220474944</v>
      </c>
      <c r="E26" s="1172">
        <v>22242096584.389999</v>
      </c>
      <c r="F26" s="1172">
        <v>22194711135.490002</v>
      </c>
      <c r="G26" s="1172">
        <v>22194711135.490002</v>
      </c>
      <c r="H26" s="1172">
        <v>22194711135.490002</v>
      </c>
    </row>
    <row r="27" spans="3:8">
      <c r="C27" s="1379" t="s">
        <v>2703</v>
      </c>
      <c r="D27" s="1172">
        <v>23220474944</v>
      </c>
      <c r="E27" s="1172">
        <v>22242096584.389999</v>
      </c>
      <c r="F27" s="1172">
        <v>22194711135.490002</v>
      </c>
      <c r="G27" s="1172">
        <v>22194711135.490002</v>
      </c>
      <c r="H27" s="1172">
        <v>22194711135.490002</v>
      </c>
    </row>
    <row r="28" spans="3:8">
      <c r="C28" s="1379" t="s">
        <v>2704</v>
      </c>
      <c r="D28" s="1172">
        <v>23220474944</v>
      </c>
      <c r="E28" s="1172">
        <v>22242096584.389999</v>
      </c>
      <c r="F28" s="1172">
        <v>22194711135.490002</v>
      </c>
      <c r="G28" s="1172">
        <v>22194711135.490002</v>
      </c>
      <c r="H28" s="1172">
        <v>22194711135.490002</v>
      </c>
    </row>
    <row r="29" spans="3:8">
      <c r="C29" s="1379" t="s">
        <v>2705</v>
      </c>
      <c r="D29" s="1172">
        <v>0</v>
      </c>
      <c r="E29" s="1172">
        <v>0</v>
      </c>
      <c r="F29" s="1172">
        <v>909913155.85000002</v>
      </c>
      <c r="G29" s="1172">
        <v>909913155.85000002</v>
      </c>
      <c r="H29" s="1172">
        <v>909913155.85000002</v>
      </c>
    </row>
    <row r="30" spans="3:8">
      <c r="C30" s="1379" t="s">
        <v>2706</v>
      </c>
      <c r="D30" s="1172">
        <v>0</v>
      </c>
      <c r="E30" s="1172">
        <v>0</v>
      </c>
      <c r="F30" s="1172">
        <v>570000000</v>
      </c>
      <c r="G30" s="1172">
        <v>570000000</v>
      </c>
      <c r="H30" s="1172">
        <v>570000000</v>
      </c>
    </row>
    <row r="31" spans="3:8">
      <c r="C31" s="1379" t="s">
        <v>2707</v>
      </c>
      <c r="D31" s="1172">
        <v>0</v>
      </c>
      <c r="E31" s="1172">
        <v>0</v>
      </c>
      <c r="F31" s="1172">
        <v>3026000000</v>
      </c>
      <c r="G31" s="1172">
        <v>3026000000</v>
      </c>
      <c r="H31" s="1172">
        <v>3026000000</v>
      </c>
    </row>
    <row r="32" spans="3:8">
      <c r="C32" s="1379" t="s">
        <v>2708</v>
      </c>
      <c r="D32" s="1172">
        <v>0</v>
      </c>
      <c r="E32" s="1172">
        <v>0</v>
      </c>
      <c r="F32" s="1172">
        <v>9481857134</v>
      </c>
      <c r="G32" s="1172">
        <v>9481857134</v>
      </c>
      <c r="H32" s="1172">
        <v>9481857134</v>
      </c>
    </row>
    <row r="33" spans="3:8">
      <c r="C33" s="1379" t="s">
        <v>2709</v>
      </c>
      <c r="D33" s="1172">
        <v>0</v>
      </c>
      <c r="E33" s="1172">
        <v>0</v>
      </c>
      <c r="F33" s="1172">
        <v>692455527.45000005</v>
      </c>
      <c r="G33" s="1172">
        <v>692455527.45000005</v>
      </c>
      <c r="H33" s="1172">
        <v>692455527.45000005</v>
      </c>
    </row>
    <row r="34" spans="3:8">
      <c r="C34" s="1379" t="s">
        <v>2710</v>
      </c>
      <c r="D34" s="1172">
        <v>0</v>
      </c>
      <c r="E34" s="1172">
        <v>0</v>
      </c>
      <c r="F34" s="1172">
        <v>4749543077.9399996</v>
      </c>
      <c r="G34" s="1172">
        <v>4749543077.9399996</v>
      </c>
      <c r="H34" s="1172">
        <v>4749543077.9399996</v>
      </c>
    </row>
    <row r="35" spans="3:8">
      <c r="C35" s="1379" t="s">
        <v>2711</v>
      </c>
      <c r="D35" s="1172">
        <v>0</v>
      </c>
      <c r="E35" s="1172">
        <v>0</v>
      </c>
      <c r="F35" s="1172">
        <v>2764942240.25</v>
      </c>
      <c r="G35" s="1172">
        <v>2764942240.25</v>
      </c>
      <c r="H35" s="1172">
        <v>2764942240.25</v>
      </c>
    </row>
    <row r="36" spans="3:8">
      <c r="C36" s="1974" t="s">
        <v>2712</v>
      </c>
      <c r="D36" s="1975">
        <v>700000000</v>
      </c>
      <c r="E36" s="1975">
        <v>861723560</v>
      </c>
      <c r="F36" s="1975">
        <v>731723560</v>
      </c>
      <c r="G36" s="1975">
        <v>731723560</v>
      </c>
      <c r="H36" s="1975">
        <v>731723560</v>
      </c>
    </row>
    <row r="37" spans="3:8">
      <c r="C37" s="542" t="s">
        <v>2701</v>
      </c>
      <c r="D37" s="1961">
        <v>700000000</v>
      </c>
      <c r="E37" s="1961">
        <v>861723560</v>
      </c>
      <c r="F37" s="1961">
        <v>731723560</v>
      </c>
      <c r="G37" s="1961">
        <v>731723560</v>
      </c>
      <c r="H37" s="1961">
        <v>731723560</v>
      </c>
    </row>
    <row r="38" spans="3:8">
      <c r="C38" s="544" t="s">
        <v>2702</v>
      </c>
      <c r="D38" s="1172">
        <v>700000000</v>
      </c>
      <c r="E38" s="1172">
        <v>861723560</v>
      </c>
      <c r="F38" s="1172">
        <v>731723560</v>
      </c>
      <c r="G38" s="1172">
        <v>731723560</v>
      </c>
      <c r="H38" s="1172">
        <v>731723560</v>
      </c>
    </row>
    <row r="39" spans="3:8">
      <c r="C39" s="1964" t="s">
        <v>2703</v>
      </c>
      <c r="D39" s="1961">
        <v>700000000</v>
      </c>
      <c r="E39" s="1961">
        <v>861723560</v>
      </c>
      <c r="F39" s="1961">
        <v>731723560</v>
      </c>
      <c r="G39" s="1961">
        <v>731723560</v>
      </c>
      <c r="H39" s="1961">
        <v>731723560</v>
      </c>
    </row>
    <row r="40" spans="3:8">
      <c r="C40" s="1378" t="s">
        <v>2704</v>
      </c>
      <c r="D40" s="1172">
        <v>700000000</v>
      </c>
      <c r="E40" s="1172">
        <v>861723560</v>
      </c>
      <c r="F40" s="1172">
        <v>731723560</v>
      </c>
      <c r="G40" s="1172">
        <v>731723560</v>
      </c>
      <c r="H40" s="1172">
        <v>731723560</v>
      </c>
    </row>
    <row r="41" spans="3:8">
      <c r="C41" s="1379" t="s">
        <v>2713</v>
      </c>
      <c r="D41" s="1172">
        <v>0</v>
      </c>
      <c r="E41" s="1172">
        <v>0</v>
      </c>
      <c r="F41" s="1172">
        <v>731723560</v>
      </c>
      <c r="G41" s="1172">
        <v>731723560</v>
      </c>
      <c r="H41" s="1172">
        <v>731723560</v>
      </c>
    </row>
    <row r="42" spans="3:8">
      <c r="C42" s="1976" t="s">
        <v>1357</v>
      </c>
      <c r="D42" s="1977">
        <v>24020474944</v>
      </c>
      <c r="E42" s="1977">
        <v>25972098112.5</v>
      </c>
      <c r="F42" s="1977">
        <v>25794624695.489998</v>
      </c>
      <c r="G42" s="1977">
        <v>25794624695.489998</v>
      </c>
      <c r="H42" s="1977">
        <v>25794624695.489998</v>
      </c>
    </row>
    <row r="43" spans="3:8">
      <c r="C43" s="1978"/>
      <c r="D43" s="1979"/>
      <c r="E43" s="1979"/>
      <c r="F43" s="1979"/>
      <c r="G43" s="1979"/>
      <c r="H43" s="1979"/>
    </row>
    <row r="44" spans="3:8">
      <c r="C44" s="216" t="s">
        <v>16</v>
      </c>
      <c r="D44" s="1968"/>
      <c r="E44" s="1968"/>
      <c r="F44" s="1968"/>
      <c r="G44" s="1968"/>
      <c r="H44" s="1968"/>
    </row>
    <row r="45" spans="3:8">
      <c r="C45" s="9" t="s">
        <v>1482</v>
      </c>
      <c r="D45" s="1968"/>
      <c r="E45" s="1968"/>
      <c r="F45" s="1968"/>
      <c r="G45" s="1968"/>
      <c r="H45" s="1968"/>
    </row>
    <row r="46" spans="3:8">
      <c r="C46" s="1" t="s">
        <v>2714</v>
      </c>
      <c r="D46" s="1968"/>
      <c r="E46" s="1968"/>
      <c r="F46" s="1968"/>
      <c r="G46" s="1968"/>
      <c r="H46" s="1968"/>
    </row>
    <row r="47" spans="3:8">
      <c r="C47" s="216" t="s">
        <v>1480</v>
      </c>
      <c r="D47" s="1968"/>
      <c r="E47" s="1968"/>
      <c r="F47" s="1968"/>
      <c r="G47" s="1968"/>
      <c r="H47" s="1968"/>
    </row>
    <row r="48" spans="3:8">
      <c r="C48" s="1968"/>
      <c r="D48" s="1968"/>
      <c r="E48" s="1968"/>
      <c r="F48" s="1968"/>
      <c r="G48" s="1968"/>
      <c r="H48" s="1968"/>
    </row>
    <row r="49" spans="3:8">
      <c r="C49" s="1968"/>
      <c r="D49" s="1968"/>
      <c r="E49" s="1968"/>
      <c r="F49" s="1968"/>
      <c r="G49" s="1968"/>
      <c r="H49" s="1968"/>
    </row>
    <row r="50" spans="3:8">
      <c r="C50" s="1968"/>
      <c r="D50" s="1968"/>
      <c r="E50" s="1968"/>
      <c r="F50" s="1968"/>
      <c r="G50" s="1968"/>
      <c r="H50" s="1968"/>
    </row>
  </sheetData>
  <mergeCells count="12">
    <mergeCell ref="H14:H16"/>
    <mergeCell ref="C4:H4"/>
    <mergeCell ref="C5:H5"/>
    <mergeCell ref="C6:H6"/>
    <mergeCell ref="C8:H8"/>
    <mergeCell ref="C9:H9"/>
    <mergeCell ref="C10:H10"/>
    <mergeCell ref="C14:C15"/>
    <mergeCell ref="D14:D15"/>
    <mergeCell ref="E14:E16"/>
    <mergeCell ref="F14:F16"/>
    <mergeCell ref="G14:G16"/>
  </mergeCells>
  <pageMargins left="0.7" right="0.7" top="0.75" bottom="0.75" header="0.3" footer="0.3"/>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7839F-AD96-42DB-88F7-0688E029AA26}">
  <dimension ref="C5:I340"/>
  <sheetViews>
    <sheetView showGridLines="0" zoomScale="90" zoomScaleNormal="90" workbookViewId="0">
      <selection activeCell="M16" sqref="M16"/>
    </sheetView>
  </sheetViews>
  <sheetFormatPr baseColWidth="10" defaultColWidth="11.42578125" defaultRowHeight="15"/>
  <cols>
    <col min="1" max="2" width="11.42578125" style="1954"/>
    <col min="3" max="3" width="57.28515625" style="1954" bestFit="1" customWidth="1"/>
    <col min="4" max="4" width="24.7109375" style="1954" customWidth="1"/>
    <col min="5" max="5" width="17.42578125" style="1954" customWidth="1"/>
    <col min="6" max="7" width="14.85546875" style="1954" bestFit="1" customWidth="1"/>
    <col min="8" max="8" width="10.7109375" style="1954" bestFit="1" customWidth="1"/>
    <col min="9" max="9" width="11.28515625" style="1954" bestFit="1" customWidth="1"/>
    <col min="10" max="12" width="11.42578125" style="1954"/>
    <col min="13" max="13" width="58.28515625" style="1954" bestFit="1" customWidth="1"/>
    <col min="14" max="14" width="11.42578125" style="1954"/>
    <col min="15" max="15" width="14.140625" style="1954" bestFit="1" customWidth="1"/>
    <col min="16" max="16384" width="11.42578125" style="1954"/>
  </cols>
  <sheetData>
    <row r="5" spans="3:9">
      <c r="C5" s="2806" t="s">
        <v>1409</v>
      </c>
      <c r="D5" s="2806"/>
      <c r="E5" s="2806"/>
      <c r="F5" s="2806"/>
      <c r="G5" s="2806"/>
      <c r="H5" s="2806"/>
      <c r="I5" s="2806"/>
    </row>
    <row r="6" spans="3:9">
      <c r="C6" s="2806" t="s">
        <v>1377</v>
      </c>
      <c r="D6" s="2806"/>
      <c r="E6" s="2806"/>
      <c r="F6" s="2806"/>
      <c r="G6" s="2806"/>
      <c r="H6" s="2806"/>
      <c r="I6" s="2806"/>
    </row>
    <row r="7" spans="3:9" ht="14.45" customHeight="1">
      <c r="C7" s="2807" t="s">
        <v>1378</v>
      </c>
      <c r="D7" s="2807"/>
      <c r="E7" s="2807"/>
      <c r="F7" s="2807"/>
      <c r="G7" s="2807"/>
      <c r="H7" s="2807"/>
      <c r="I7" s="2807"/>
    </row>
    <row r="8" spans="3:9">
      <c r="C8" s="1955"/>
      <c r="D8" s="1955"/>
      <c r="E8" s="1955"/>
      <c r="F8" s="1955"/>
      <c r="G8" s="1955"/>
      <c r="H8" s="1955"/>
      <c r="I8" s="1955"/>
    </row>
    <row r="9" spans="3:9" ht="15.75">
      <c r="C9" s="2829" t="s">
        <v>2715</v>
      </c>
      <c r="D9" s="2829"/>
      <c r="E9" s="2829"/>
      <c r="F9" s="2829"/>
      <c r="G9" s="2829"/>
      <c r="H9" s="2829"/>
      <c r="I9" s="2829"/>
    </row>
    <row r="10" spans="3:9" ht="15.75">
      <c r="C10" s="2830" t="s">
        <v>1172</v>
      </c>
      <c r="D10" s="2830"/>
      <c r="E10" s="2830"/>
      <c r="F10" s="2830"/>
      <c r="G10" s="2830"/>
      <c r="H10" s="2830"/>
      <c r="I10" s="2830"/>
    </row>
    <row r="12" spans="3:9" ht="15.75" thickBot="1"/>
    <row r="13" spans="3:9">
      <c r="C13" s="2831" t="s">
        <v>0</v>
      </c>
      <c r="D13" s="2833" t="s">
        <v>2716</v>
      </c>
      <c r="E13" s="2836" t="s">
        <v>38</v>
      </c>
      <c r="F13" s="2839" t="s">
        <v>25</v>
      </c>
      <c r="G13" s="2840"/>
      <c r="H13" s="2843" t="s">
        <v>2717</v>
      </c>
      <c r="I13" s="2844"/>
    </row>
    <row r="14" spans="3:9">
      <c r="C14" s="2832"/>
      <c r="D14" s="2834"/>
      <c r="E14" s="2837"/>
      <c r="F14" s="2841"/>
      <c r="G14" s="2842"/>
      <c r="H14" s="2841"/>
      <c r="I14" s="2845"/>
    </row>
    <row r="15" spans="3:9" ht="15.75" thickBot="1">
      <c r="C15" s="1998" t="s">
        <v>2718</v>
      </c>
      <c r="D15" s="2835"/>
      <c r="E15" s="2838"/>
      <c r="F15" s="2000">
        <v>2024</v>
      </c>
      <c r="G15" s="1999">
        <v>2025</v>
      </c>
      <c r="H15" s="1996" t="s">
        <v>2719</v>
      </c>
      <c r="I15" s="1997" t="s">
        <v>1961</v>
      </c>
    </row>
    <row r="16" spans="3:9">
      <c r="C16" s="1980" t="s">
        <v>2720</v>
      </c>
      <c r="D16" s="1981">
        <v>5864733911</v>
      </c>
      <c r="E16" s="1981">
        <v>8260272065.4000006</v>
      </c>
      <c r="F16" s="1981">
        <v>7336370948.9399996</v>
      </c>
      <c r="G16" s="1981">
        <v>7568941133.4000015</v>
      </c>
      <c r="H16" s="1982">
        <f>G16-F16</f>
        <v>232570184.46000195</v>
      </c>
      <c r="I16" s="1983">
        <f>IFERROR(H16/F16,"0.0%")</f>
        <v>3.170098487094699E-2</v>
      </c>
    </row>
    <row r="17" spans="3:9">
      <c r="C17" s="1984" t="s">
        <v>2721</v>
      </c>
      <c r="D17" s="1961">
        <v>491426007</v>
      </c>
      <c r="E17" s="1961">
        <v>623835128.50999999</v>
      </c>
      <c r="F17" s="1961">
        <v>961416039.95000005</v>
      </c>
      <c r="G17" s="1961">
        <v>600853033.20000005</v>
      </c>
      <c r="H17" s="1961">
        <f>G17-F17</f>
        <v>-360563006.75</v>
      </c>
      <c r="I17" s="1985">
        <f t="shared" ref="I17:I80" si="0">IFERROR(H17/F17,"0.0%")</f>
        <v>-0.37503327567610756</v>
      </c>
    </row>
    <row r="18" spans="3:9">
      <c r="C18" s="1986" t="s">
        <v>989</v>
      </c>
      <c r="D18" s="1172">
        <v>0</v>
      </c>
      <c r="E18" s="1172">
        <v>16076435.1</v>
      </c>
      <c r="F18" s="1172">
        <v>0</v>
      </c>
      <c r="G18" s="1172">
        <v>15910070.810000001</v>
      </c>
      <c r="H18" s="1172">
        <f t="shared" ref="H18:H81" si="1">G18-F18</f>
        <v>15910070.810000001</v>
      </c>
      <c r="I18" s="1987" t="str">
        <f t="shared" si="0"/>
        <v>0.0%</v>
      </c>
    </row>
    <row r="19" spans="3:9">
      <c r="C19" s="1986" t="s">
        <v>992</v>
      </c>
      <c r="D19" s="1172">
        <v>48240000</v>
      </c>
      <c r="E19" s="1172">
        <v>51651218.460000001</v>
      </c>
      <c r="F19" s="1172">
        <v>46605715.780000001</v>
      </c>
      <c r="G19" s="1172">
        <v>43063093.189999998</v>
      </c>
      <c r="H19" s="1172">
        <f t="shared" si="1"/>
        <v>-3542622.5900000036</v>
      </c>
      <c r="I19" s="1987">
        <f t="shared" si="0"/>
        <v>-7.6012620570463499E-2</v>
      </c>
    </row>
    <row r="20" spans="3:9">
      <c r="C20" s="1986" t="s">
        <v>994</v>
      </c>
      <c r="D20" s="1172">
        <v>294724267</v>
      </c>
      <c r="E20" s="1172">
        <v>458465810.17000002</v>
      </c>
      <c r="F20" s="1172">
        <v>714461454.37000012</v>
      </c>
      <c r="G20" s="1172">
        <v>457724971.25</v>
      </c>
      <c r="H20" s="1172">
        <f t="shared" si="1"/>
        <v>-256736483.12000012</v>
      </c>
      <c r="I20" s="1987">
        <f t="shared" si="0"/>
        <v>-0.35934266509364871</v>
      </c>
    </row>
    <row r="21" spans="3:9">
      <c r="C21" s="1986" t="s">
        <v>1139</v>
      </c>
      <c r="D21" s="1172">
        <v>0</v>
      </c>
      <c r="E21" s="1172">
        <v>0</v>
      </c>
      <c r="F21" s="1172">
        <v>9824400</v>
      </c>
      <c r="G21" s="1172">
        <v>0</v>
      </c>
      <c r="H21" s="1172">
        <f t="shared" si="1"/>
        <v>-9824400</v>
      </c>
      <c r="I21" s="1987">
        <f t="shared" si="0"/>
        <v>-1</v>
      </c>
    </row>
    <row r="22" spans="3:9">
      <c r="C22" s="1986" t="s">
        <v>960</v>
      </c>
      <c r="D22" s="1172">
        <v>20000000</v>
      </c>
      <c r="E22" s="1172">
        <v>11693000</v>
      </c>
      <c r="F22" s="1172">
        <v>0</v>
      </c>
      <c r="G22" s="1172">
        <v>11692176.310000001</v>
      </c>
      <c r="H22" s="1172">
        <f t="shared" si="1"/>
        <v>11692176.310000001</v>
      </c>
      <c r="I22" s="1987" t="str">
        <f t="shared" si="0"/>
        <v>0.0%</v>
      </c>
    </row>
    <row r="23" spans="3:9">
      <c r="C23" s="1986" t="s">
        <v>1001</v>
      </c>
      <c r="D23" s="1172">
        <v>20787154</v>
      </c>
      <c r="E23" s="1172">
        <v>0</v>
      </c>
      <c r="F23" s="1172">
        <v>37307144.259999998</v>
      </c>
      <c r="G23" s="1172">
        <v>0</v>
      </c>
      <c r="H23" s="1172">
        <f t="shared" si="1"/>
        <v>-37307144.259999998</v>
      </c>
      <c r="I23" s="1987">
        <f t="shared" si="0"/>
        <v>-1</v>
      </c>
    </row>
    <row r="24" spans="3:9">
      <c r="C24" s="1986" t="s">
        <v>998</v>
      </c>
      <c r="D24" s="1172">
        <v>955159</v>
      </c>
      <c r="E24" s="1172">
        <v>0</v>
      </c>
      <c r="F24" s="1172">
        <v>6539613.0099999998</v>
      </c>
      <c r="G24" s="1172">
        <v>0</v>
      </c>
      <c r="H24" s="1172">
        <f t="shared" si="1"/>
        <v>-6539613.0099999998</v>
      </c>
      <c r="I24" s="1987">
        <f t="shared" si="0"/>
        <v>-1</v>
      </c>
    </row>
    <row r="25" spans="3:9">
      <c r="C25" s="1986" t="s">
        <v>999</v>
      </c>
      <c r="D25" s="1172">
        <v>106719427</v>
      </c>
      <c r="E25" s="1172">
        <v>85948664.780000001</v>
      </c>
      <c r="F25" s="1172">
        <v>146677712.53000003</v>
      </c>
      <c r="G25" s="1172">
        <v>72462721.640000001</v>
      </c>
      <c r="H25" s="1172">
        <f t="shared" si="1"/>
        <v>-74214990.89000003</v>
      </c>
      <c r="I25" s="1987">
        <f t="shared" si="0"/>
        <v>-0.50597319531296081</v>
      </c>
    </row>
    <row r="26" spans="3:9">
      <c r="C26" s="1984" t="s">
        <v>2722</v>
      </c>
      <c r="D26" s="1961">
        <v>1705111399</v>
      </c>
      <c r="E26" s="1961">
        <v>2393704860.5300002</v>
      </c>
      <c r="F26" s="1961">
        <v>1363894709.3800001</v>
      </c>
      <c r="G26" s="1961">
        <v>2188636303.25</v>
      </c>
      <c r="H26" s="1961">
        <f t="shared" si="1"/>
        <v>824741593.86999989</v>
      </c>
      <c r="I26" s="1985">
        <f t="shared" si="0"/>
        <v>0.60469594038157926</v>
      </c>
    </row>
    <row r="27" spans="3:9">
      <c r="C27" s="1986" t="s">
        <v>988</v>
      </c>
      <c r="D27" s="1172">
        <v>4035043</v>
      </c>
      <c r="E27" s="1172">
        <v>66673945.619999997</v>
      </c>
      <c r="F27" s="1172">
        <v>11588845.26</v>
      </c>
      <c r="G27" s="1172">
        <v>61872463.269999996</v>
      </c>
      <c r="H27" s="1172">
        <f t="shared" si="1"/>
        <v>50283618.009999998</v>
      </c>
      <c r="I27" s="1987">
        <f t="shared" si="0"/>
        <v>4.3389670741017383</v>
      </c>
    </row>
    <row r="28" spans="3:9">
      <c r="C28" s="1986" t="s">
        <v>989</v>
      </c>
      <c r="D28" s="1172">
        <v>0</v>
      </c>
      <c r="E28" s="1172">
        <v>30890554.5</v>
      </c>
      <c r="F28" s="1172">
        <v>0</v>
      </c>
      <c r="G28" s="1172">
        <v>30852531.920000002</v>
      </c>
      <c r="H28" s="1172">
        <f t="shared" si="1"/>
        <v>30852531.920000002</v>
      </c>
      <c r="I28" s="1987" t="str">
        <f t="shared" si="0"/>
        <v>0.0%</v>
      </c>
    </row>
    <row r="29" spans="3:9">
      <c r="C29" s="1986" t="s">
        <v>959</v>
      </c>
      <c r="D29" s="1172">
        <v>9638950</v>
      </c>
      <c r="E29" s="1172">
        <v>8084210.6499999985</v>
      </c>
      <c r="F29" s="1172">
        <v>9727951.6799999997</v>
      </c>
      <c r="G29" s="1172">
        <v>7389780.79</v>
      </c>
      <c r="H29" s="1172">
        <f t="shared" si="1"/>
        <v>-2338170.8899999997</v>
      </c>
      <c r="I29" s="1987">
        <f t="shared" si="0"/>
        <v>-0.24035593174327935</v>
      </c>
    </row>
    <row r="30" spans="3:9">
      <c r="C30" s="1986" t="s">
        <v>994</v>
      </c>
      <c r="D30" s="1172">
        <v>1353523643</v>
      </c>
      <c r="E30" s="1172">
        <v>1415222253.2200003</v>
      </c>
      <c r="F30" s="1172">
        <v>771526841.46000004</v>
      </c>
      <c r="G30" s="1172">
        <v>1380011735.1100001</v>
      </c>
      <c r="H30" s="1172">
        <f t="shared" si="1"/>
        <v>608484893.6500001</v>
      </c>
      <c r="I30" s="1987">
        <f t="shared" si="0"/>
        <v>0.78867624682834458</v>
      </c>
    </row>
    <row r="31" spans="3:9">
      <c r="C31" s="1986" t="s">
        <v>2723</v>
      </c>
      <c r="D31" s="1172">
        <v>0</v>
      </c>
      <c r="E31" s="1172">
        <v>44152597.689999998</v>
      </c>
      <c r="F31" s="1172">
        <v>0</v>
      </c>
      <c r="G31" s="1172">
        <v>0</v>
      </c>
      <c r="H31" s="1172">
        <f t="shared" si="1"/>
        <v>0</v>
      </c>
      <c r="I31" s="1987" t="str">
        <f t="shared" si="0"/>
        <v>0.0%</v>
      </c>
    </row>
    <row r="32" spans="3:9">
      <c r="C32" s="1986" t="s">
        <v>1136</v>
      </c>
      <c r="D32" s="1172">
        <v>11218697</v>
      </c>
      <c r="E32" s="1172">
        <v>0</v>
      </c>
      <c r="F32" s="1172">
        <v>0</v>
      </c>
      <c r="G32" s="1172">
        <v>0</v>
      </c>
      <c r="H32" s="1172">
        <f t="shared" si="1"/>
        <v>0</v>
      </c>
      <c r="I32" s="1987" t="str">
        <f t="shared" si="0"/>
        <v>0.0%</v>
      </c>
    </row>
    <row r="33" spans="3:9">
      <c r="C33" s="1986" t="s">
        <v>1139</v>
      </c>
      <c r="D33" s="1172">
        <v>0</v>
      </c>
      <c r="E33" s="1172">
        <v>0</v>
      </c>
      <c r="F33" s="1172">
        <v>0</v>
      </c>
      <c r="G33" s="1172">
        <v>0</v>
      </c>
      <c r="H33" s="1172">
        <f t="shared" si="1"/>
        <v>0</v>
      </c>
      <c r="I33" s="1987" t="str">
        <f t="shared" si="0"/>
        <v>0.0%</v>
      </c>
    </row>
    <row r="34" spans="3:9">
      <c r="C34" s="1986" t="s">
        <v>960</v>
      </c>
      <c r="D34" s="1172">
        <v>151863674</v>
      </c>
      <c r="E34" s="1172">
        <v>93165841</v>
      </c>
      <c r="F34" s="1172">
        <v>0</v>
      </c>
      <c r="G34" s="1172">
        <v>93161811.789999992</v>
      </c>
      <c r="H34" s="1172">
        <f t="shared" si="1"/>
        <v>93161811.789999992</v>
      </c>
      <c r="I34" s="1987" t="str">
        <f t="shared" si="0"/>
        <v>0.0%</v>
      </c>
    </row>
    <row r="35" spans="3:9">
      <c r="C35" s="1986" t="s">
        <v>1001</v>
      </c>
      <c r="D35" s="1172">
        <v>0</v>
      </c>
      <c r="E35" s="1172">
        <v>205000000</v>
      </c>
      <c r="F35" s="1172">
        <v>86544778.050000027</v>
      </c>
      <c r="G35" s="1172">
        <v>161393933.15000001</v>
      </c>
      <c r="H35" s="1172">
        <f t="shared" si="1"/>
        <v>74849155.099999979</v>
      </c>
      <c r="I35" s="1987">
        <f t="shared" si="0"/>
        <v>0.86486044318880728</v>
      </c>
    </row>
    <row r="36" spans="3:9">
      <c r="C36" s="1986" t="s">
        <v>1002</v>
      </c>
      <c r="D36" s="1172">
        <v>44207460</v>
      </c>
      <c r="E36" s="1172">
        <v>272547044.5</v>
      </c>
      <c r="F36" s="1172">
        <v>121530254.25</v>
      </c>
      <c r="G36" s="1172">
        <v>272546409.25999999</v>
      </c>
      <c r="H36" s="1172">
        <f t="shared" si="1"/>
        <v>151016155.00999999</v>
      </c>
      <c r="I36" s="1987">
        <f t="shared" si="0"/>
        <v>1.2426218964320153</v>
      </c>
    </row>
    <row r="37" spans="3:9">
      <c r="C37" s="1986" t="s">
        <v>998</v>
      </c>
      <c r="D37" s="1172">
        <v>21670609</v>
      </c>
      <c r="E37" s="1172">
        <v>33464806.350000001</v>
      </c>
      <c r="F37" s="1172">
        <v>67698179.659999996</v>
      </c>
      <c r="G37" s="1172">
        <v>33171487.369999997</v>
      </c>
      <c r="H37" s="1172">
        <f t="shared" si="1"/>
        <v>-34526692.289999999</v>
      </c>
      <c r="I37" s="1987">
        <f t="shared" si="0"/>
        <v>-0.51000916809585006</v>
      </c>
    </row>
    <row r="38" spans="3:9">
      <c r="C38" s="1986" t="s">
        <v>999</v>
      </c>
      <c r="D38" s="1172">
        <v>108953323</v>
      </c>
      <c r="E38" s="1172">
        <v>224503607</v>
      </c>
      <c r="F38" s="1172">
        <v>295277859.01999998</v>
      </c>
      <c r="G38" s="1172">
        <v>148236150.58999997</v>
      </c>
      <c r="H38" s="1172">
        <f t="shared" si="1"/>
        <v>-147041708.43000001</v>
      </c>
      <c r="I38" s="1987">
        <f t="shared" si="0"/>
        <v>-0.49797742681424845</v>
      </c>
    </row>
    <row r="39" spans="3:9">
      <c r="C39" s="1984" t="s">
        <v>2724</v>
      </c>
      <c r="D39" s="1961">
        <v>3391840772</v>
      </c>
      <c r="E39" s="1961">
        <v>4861376343.3599997</v>
      </c>
      <c r="F39" s="1961">
        <v>4708275065.5199995</v>
      </c>
      <c r="G39" s="1961">
        <v>4429185222.7300014</v>
      </c>
      <c r="H39" s="1961">
        <f t="shared" si="1"/>
        <v>-279089842.78999805</v>
      </c>
      <c r="I39" s="1985">
        <f t="shared" si="0"/>
        <v>-5.9276452396303303E-2</v>
      </c>
    </row>
    <row r="40" spans="3:9">
      <c r="C40" s="1986" t="s">
        <v>988</v>
      </c>
      <c r="D40" s="1172">
        <v>306326996</v>
      </c>
      <c r="E40" s="1172">
        <v>37255563</v>
      </c>
      <c r="F40" s="1172">
        <v>0</v>
      </c>
      <c r="G40" s="1172">
        <v>37255562.380000003</v>
      </c>
      <c r="H40" s="1172">
        <f t="shared" si="1"/>
        <v>37255562.380000003</v>
      </c>
      <c r="I40" s="1987" t="str">
        <f t="shared" si="0"/>
        <v>0.0%</v>
      </c>
    </row>
    <row r="41" spans="3:9">
      <c r="C41" s="1986" t="s">
        <v>989</v>
      </c>
      <c r="D41" s="1172">
        <v>130146458</v>
      </c>
      <c r="E41" s="1172">
        <v>27327484</v>
      </c>
      <c r="F41" s="1172">
        <v>0</v>
      </c>
      <c r="G41" s="1172">
        <v>27257326.48</v>
      </c>
      <c r="H41" s="1172">
        <f t="shared" si="1"/>
        <v>27257326.48</v>
      </c>
      <c r="I41" s="1987" t="str">
        <f t="shared" si="0"/>
        <v>0.0%</v>
      </c>
    </row>
    <row r="42" spans="3:9">
      <c r="C42" s="1986" t="s">
        <v>959</v>
      </c>
      <c r="D42" s="1172">
        <v>75000000</v>
      </c>
      <c r="E42" s="1172">
        <v>97610532.609999999</v>
      </c>
      <c r="F42" s="1172">
        <v>29828896.350000001</v>
      </c>
      <c r="G42" s="1172">
        <v>76036455.939999998</v>
      </c>
      <c r="H42" s="1172">
        <f t="shared" si="1"/>
        <v>46207559.589999996</v>
      </c>
      <c r="I42" s="1987">
        <f t="shared" si="0"/>
        <v>1.5490871350994517</v>
      </c>
    </row>
    <row r="43" spans="3:9">
      <c r="C43" s="1986" t="s">
        <v>994</v>
      </c>
      <c r="D43" s="1172">
        <v>961748382</v>
      </c>
      <c r="E43" s="1172">
        <v>3097339636.98</v>
      </c>
      <c r="F43" s="1172">
        <v>2833944064.9499998</v>
      </c>
      <c r="G43" s="1172">
        <v>3083104764.2100005</v>
      </c>
      <c r="H43" s="1172">
        <f t="shared" si="1"/>
        <v>249160699.26000071</v>
      </c>
      <c r="I43" s="1987">
        <f t="shared" si="0"/>
        <v>8.792011894010221E-2</v>
      </c>
    </row>
    <row r="44" spans="3:9">
      <c r="C44" s="1986" t="s">
        <v>1139</v>
      </c>
      <c r="D44" s="1172">
        <v>0</v>
      </c>
      <c r="E44" s="1172">
        <v>0</v>
      </c>
      <c r="F44" s="1172">
        <v>0</v>
      </c>
      <c r="G44" s="1172">
        <v>0</v>
      </c>
      <c r="H44" s="1172">
        <f t="shared" si="1"/>
        <v>0</v>
      </c>
      <c r="I44" s="1987" t="str">
        <f t="shared" si="0"/>
        <v>0.0%</v>
      </c>
    </row>
    <row r="45" spans="3:9">
      <c r="C45" s="1986" t="s">
        <v>960</v>
      </c>
      <c r="D45" s="1172">
        <v>93836919</v>
      </c>
      <c r="E45" s="1172">
        <v>10231818.769999996</v>
      </c>
      <c r="F45" s="1172">
        <v>0</v>
      </c>
      <c r="G45" s="1172">
        <v>10231818.77</v>
      </c>
      <c r="H45" s="1172">
        <f t="shared" si="1"/>
        <v>10231818.77</v>
      </c>
      <c r="I45" s="1987" t="str">
        <f t="shared" si="0"/>
        <v>0.0%</v>
      </c>
    </row>
    <row r="46" spans="3:9">
      <c r="C46" s="1986" t="s">
        <v>1001</v>
      </c>
      <c r="D46" s="1172">
        <v>887087444</v>
      </c>
      <c r="E46" s="1172">
        <v>570000000</v>
      </c>
      <c r="F46" s="1172">
        <v>720914412.72000003</v>
      </c>
      <c r="G46" s="1172">
        <v>570000000</v>
      </c>
      <c r="H46" s="1172">
        <f t="shared" si="1"/>
        <v>-150914412.72000003</v>
      </c>
      <c r="I46" s="1987">
        <f t="shared" si="0"/>
        <v>-0.20933748869106675</v>
      </c>
    </row>
    <row r="47" spans="3:9">
      <c r="C47" s="1986" t="s">
        <v>1002</v>
      </c>
      <c r="D47" s="1172">
        <v>184846992</v>
      </c>
      <c r="E47" s="1172">
        <v>47936555.25999999</v>
      </c>
      <c r="F47" s="1172">
        <v>142860290.68000001</v>
      </c>
      <c r="G47" s="1172">
        <v>42550179.960000001</v>
      </c>
      <c r="H47" s="1172">
        <f t="shared" si="1"/>
        <v>-100310110.72</v>
      </c>
      <c r="I47" s="1987">
        <f t="shared" si="0"/>
        <v>-0.70215530321641084</v>
      </c>
    </row>
    <row r="48" spans="3:9">
      <c r="C48" s="1986" t="s">
        <v>998</v>
      </c>
      <c r="D48" s="1172">
        <v>79185652</v>
      </c>
      <c r="E48" s="1172">
        <v>238001980.35999998</v>
      </c>
      <c r="F48" s="1172">
        <v>280892524.48999995</v>
      </c>
      <c r="G48" s="1172">
        <v>227147098.61000001</v>
      </c>
      <c r="H48" s="1172">
        <f t="shared" si="1"/>
        <v>-53745425.879999936</v>
      </c>
      <c r="I48" s="1987">
        <f t="shared" si="0"/>
        <v>-0.19133804282467948</v>
      </c>
    </row>
    <row r="49" spans="3:9">
      <c r="C49" s="1986" t="s">
        <v>999</v>
      </c>
      <c r="D49" s="1172">
        <v>326556929</v>
      </c>
      <c r="E49" s="1172">
        <v>388567772.38</v>
      </c>
      <c r="F49" s="1172">
        <v>699834876.33000004</v>
      </c>
      <c r="G49" s="1172">
        <v>303097480.61000001</v>
      </c>
      <c r="H49" s="1172">
        <f t="shared" si="1"/>
        <v>-396737395.72000003</v>
      </c>
      <c r="I49" s="1987">
        <f t="shared" si="0"/>
        <v>-0.5669014350935585</v>
      </c>
    </row>
    <row r="50" spans="3:9">
      <c r="C50" s="1986" t="s">
        <v>1000</v>
      </c>
      <c r="D50" s="1172">
        <v>347105000</v>
      </c>
      <c r="E50" s="1172">
        <v>347105000</v>
      </c>
      <c r="F50" s="1172">
        <v>0</v>
      </c>
      <c r="G50" s="1172">
        <v>52504535.770000003</v>
      </c>
      <c r="H50" s="1172">
        <f t="shared" si="1"/>
        <v>52504535.770000003</v>
      </c>
      <c r="I50" s="1987" t="str">
        <f t="shared" si="0"/>
        <v>0.0%</v>
      </c>
    </row>
    <row r="51" spans="3:9">
      <c r="C51" s="1984" t="s">
        <v>2725</v>
      </c>
      <c r="D51" s="1961">
        <v>276355733</v>
      </c>
      <c r="E51" s="1961">
        <v>381355733</v>
      </c>
      <c r="F51" s="1961">
        <v>302785134.08999997</v>
      </c>
      <c r="G51" s="1961">
        <v>350266574.22000003</v>
      </c>
      <c r="H51" s="1961">
        <f t="shared" si="1"/>
        <v>47481440.130000055</v>
      </c>
      <c r="I51" s="1985">
        <f t="shared" si="0"/>
        <v>0.15681562528722645</v>
      </c>
    </row>
    <row r="52" spans="3:9">
      <c r="C52" s="1986" t="s">
        <v>959</v>
      </c>
      <c r="D52" s="1172">
        <v>3915733</v>
      </c>
      <c r="E52" s="1172">
        <v>3915733</v>
      </c>
      <c r="F52" s="1172">
        <v>2195134.09</v>
      </c>
      <c r="G52" s="1172">
        <v>3601054.22</v>
      </c>
      <c r="H52" s="1172">
        <f t="shared" si="1"/>
        <v>1405920.1300000004</v>
      </c>
      <c r="I52" s="1987">
        <f t="shared" si="0"/>
        <v>0.64047118415440418</v>
      </c>
    </row>
    <row r="53" spans="3:9">
      <c r="C53" s="1986" t="s">
        <v>992</v>
      </c>
      <c r="D53" s="1172">
        <v>252440000</v>
      </c>
      <c r="E53" s="1172">
        <v>377440000</v>
      </c>
      <c r="F53" s="1172">
        <v>300590000</v>
      </c>
      <c r="G53" s="1172">
        <v>346665520</v>
      </c>
      <c r="H53" s="1172">
        <f t="shared" si="1"/>
        <v>46075520</v>
      </c>
      <c r="I53" s="1987">
        <f t="shared" si="0"/>
        <v>0.15328360890249176</v>
      </c>
    </row>
    <row r="54" spans="3:9">
      <c r="C54" s="1986" t="s">
        <v>994</v>
      </c>
      <c r="D54" s="1172">
        <v>20000000</v>
      </c>
      <c r="E54" s="1172">
        <v>0</v>
      </c>
      <c r="F54" s="1172">
        <v>0</v>
      </c>
      <c r="G54" s="1172">
        <v>0</v>
      </c>
      <c r="H54" s="1172">
        <f t="shared" si="1"/>
        <v>0</v>
      </c>
      <c r="I54" s="1987" t="str">
        <f t="shared" si="0"/>
        <v>0.0%</v>
      </c>
    </row>
    <row r="55" spans="3:9">
      <c r="C55" s="1980" t="s">
        <v>2726</v>
      </c>
      <c r="D55" s="1981">
        <v>5998303248</v>
      </c>
      <c r="E55" s="1981">
        <v>7461921920.4699993</v>
      </c>
      <c r="F55" s="1981">
        <v>2929971618.0499997</v>
      </c>
      <c r="G55" s="1981">
        <v>7154115933.6199999</v>
      </c>
      <c r="H55" s="1982">
        <f t="shared" si="1"/>
        <v>4224144315.5700002</v>
      </c>
      <c r="I55" s="1983">
        <f t="shared" si="0"/>
        <v>1.4417014450062551</v>
      </c>
    </row>
    <row r="56" spans="3:9">
      <c r="C56" s="1984" t="s">
        <v>2727</v>
      </c>
      <c r="D56" s="1961">
        <v>1210673472</v>
      </c>
      <c r="E56" s="1961">
        <v>2969143199.5599999</v>
      </c>
      <c r="F56" s="1961">
        <v>1463330799.99</v>
      </c>
      <c r="G56" s="1961">
        <v>2809335030.1199999</v>
      </c>
      <c r="H56" s="1961">
        <f t="shared" si="1"/>
        <v>1346004230.1299999</v>
      </c>
      <c r="I56" s="1985">
        <f t="shared" si="0"/>
        <v>0.91982225081246027</v>
      </c>
    </row>
    <row r="57" spans="3:9">
      <c r="C57" s="1986" t="s">
        <v>989</v>
      </c>
      <c r="D57" s="1172">
        <v>27415214</v>
      </c>
      <c r="E57" s="1172">
        <v>0</v>
      </c>
      <c r="F57" s="1172">
        <v>0</v>
      </c>
      <c r="G57" s="1172">
        <v>0</v>
      </c>
      <c r="H57" s="1172">
        <f t="shared" si="1"/>
        <v>0</v>
      </c>
      <c r="I57" s="1987" t="str">
        <f t="shared" si="0"/>
        <v>0.0%</v>
      </c>
    </row>
    <row r="58" spans="3:9">
      <c r="C58" s="1986" t="s">
        <v>994</v>
      </c>
      <c r="D58" s="1172">
        <v>621858992</v>
      </c>
      <c r="E58" s="1172">
        <v>2255317986</v>
      </c>
      <c r="F58" s="1172">
        <v>761152031.26999998</v>
      </c>
      <c r="G58" s="1172">
        <v>2170779475.1599998</v>
      </c>
      <c r="H58" s="1172">
        <f t="shared" si="1"/>
        <v>1409627443.8899999</v>
      </c>
      <c r="I58" s="1987">
        <f t="shared" si="0"/>
        <v>1.8519656861954417</v>
      </c>
    </row>
    <row r="59" spans="3:9">
      <c r="C59" s="1986" t="s">
        <v>960</v>
      </c>
      <c r="D59" s="1172">
        <v>254046784</v>
      </c>
      <c r="E59" s="1172">
        <v>144737834</v>
      </c>
      <c r="F59" s="1172">
        <v>0</v>
      </c>
      <c r="G59" s="1172">
        <v>144737749.49000001</v>
      </c>
      <c r="H59" s="1172">
        <f t="shared" si="1"/>
        <v>144737749.49000001</v>
      </c>
      <c r="I59" s="1987" t="str">
        <f t="shared" si="0"/>
        <v>0.0%</v>
      </c>
    </row>
    <row r="60" spans="3:9">
      <c r="C60" s="1986" t="s">
        <v>1001</v>
      </c>
      <c r="D60" s="1172">
        <v>15836387</v>
      </c>
      <c r="E60" s="1172">
        <v>0</v>
      </c>
      <c r="F60" s="1172">
        <v>0</v>
      </c>
      <c r="G60" s="1172">
        <v>0</v>
      </c>
      <c r="H60" s="1172">
        <f t="shared" si="1"/>
        <v>0</v>
      </c>
      <c r="I60" s="1987" t="str">
        <f t="shared" si="0"/>
        <v>0.0%</v>
      </c>
    </row>
    <row r="61" spans="3:9">
      <c r="C61" s="1986" t="s">
        <v>1002</v>
      </c>
      <c r="D61" s="1172">
        <v>69223576</v>
      </c>
      <c r="E61" s="1172">
        <v>331948349</v>
      </c>
      <c r="F61" s="1172">
        <v>134464749.88999999</v>
      </c>
      <c r="G61" s="1172">
        <v>331948308.48000002</v>
      </c>
      <c r="H61" s="1172">
        <f t="shared" si="1"/>
        <v>197483558.59000003</v>
      </c>
      <c r="I61" s="1987">
        <f t="shared" si="0"/>
        <v>1.4686641573464652</v>
      </c>
    </row>
    <row r="62" spans="3:9">
      <c r="C62" s="1986" t="s">
        <v>998</v>
      </c>
      <c r="D62" s="1172">
        <v>11096836</v>
      </c>
      <c r="E62" s="1172">
        <v>43147046.409999996</v>
      </c>
      <c r="F62" s="1172">
        <v>28652179.359999999</v>
      </c>
      <c r="G62" s="1172">
        <v>18220850.899999999</v>
      </c>
      <c r="H62" s="1172">
        <f t="shared" si="1"/>
        <v>-10431328.460000001</v>
      </c>
      <c r="I62" s="1987">
        <f t="shared" si="0"/>
        <v>-0.3640675401663408</v>
      </c>
    </row>
    <row r="63" spans="3:9">
      <c r="C63" s="1986" t="s">
        <v>999</v>
      </c>
      <c r="D63" s="1172">
        <v>204503187</v>
      </c>
      <c r="E63" s="1172">
        <v>187299488.15000001</v>
      </c>
      <c r="F63" s="1172">
        <v>478004526.94</v>
      </c>
      <c r="G63" s="1172">
        <v>136956646.09</v>
      </c>
      <c r="H63" s="1172">
        <f t="shared" si="1"/>
        <v>-341047880.85000002</v>
      </c>
      <c r="I63" s="1987">
        <f t="shared" si="0"/>
        <v>-0.71348253338364087</v>
      </c>
    </row>
    <row r="64" spans="3:9">
      <c r="C64" s="1986" t="s">
        <v>1000</v>
      </c>
      <c r="D64" s="1172">
        <v>6692496</v>
      </c>
      <c r="E64" s="1172">
        <v>6692496</v>
      </c>
      <c r="F64" s="1172">
        <v>61057312.530000001</v>
      </c>
      <c r="G64" s="1172">
        <v>6692000</v>
      </c>
      <c r="H64" s="1172">
        <f t="shared" si="1"/>
        <v>-54365312.530000001</v>
      </c>
      <c r="I64" s="1987">
        <f t="shared" si="0"/>
        <v>-0.89039805843547504</v>
      </c>
    </row>
    <row r="65" spans="3:9">
      <c r="C65" s="1984" t="s">
        <v>2728</v>
      </c>
      <c r="D65" s="1961">
        <v>4088437272</v>
      </c>
      <c r="E65" s="1961">
        <v>3787253111.73</v>
      </c>
      <c r="F65" s="1961">
        <v>800262163.91999996</v>
      </c>
      <c r="G65" s="1961">
        <v>3675541323</v>
      </c>
      <c r="H65" s="1961">
        <f t="shared" si="1"/>
        <v>2875279159.0799999</v>
      </c>
      <c r="I65" s="1985">
        <f t="shared" si="0"/>
        <v>3.5929215308590221</v>
      </c>
    </row>
    <row r="66" spans="3:9">
      <c r="C66" s="1986" t="s">
        <v>994</v>
      </c>
      <c r="D66" s="1172">
        <v>3502630753</v>
      </c>
      <c r="E66" s="1172">
        <v>3300313950.3400002</v>
      </c>
      <c r="F66" s="1172">
        <v>163362730.43000001</v>
      </c>
      <c r="G66" s="1172">
        <v>3199192882.6199999</v>
      </c>
      <c r="H66" s="1172">
        <f t="shared" si="1"/>
        <v>3035830152.1900001</v>
      </c>
      <c r="I66" s="1987">
        <f t="shared" si="0"/>
        <v>18.583370541121287</v>
      </c>
    </row>
    <row r="67" spans="3:9">
      <c r="C67" s="1986" t="s">
        <v>960</v>
      </c>
      <c r="D67" s="1172">
        <v>431682088</v>
      </c>
      <c r="E67" s="1172">
        <v>135833196.28999996</v>
      </c>
      <c r="F67" s="1172">
        <v>201649971.58000001</v>
      </c>
      <c r="G67" s="1172">
        <v>135831733.08000001</v>
      </c>
      <c r="H67" s="1172">
        <f t="shared" si="1"/>
        <v>-65818238.5</v>
      </c>
      <c r="I67" s="1987">
        <f t="shared" si="0"/>
        <v>-0.32639845165506565</v>
      </c>
    </row>
    <row r="68" spans="3:9">
      <c r="C68" s="1986" t="s">
        <v>1001</v>
      </c>
      <c r="D68" s="1172">
        <v>0</v>
      </c>
      <c r="E68" s="1172">
        <v>0</v>
      </c>
      <c r="F68" s="1172">
        <v>25000000</v>
      </c>
      <c r="G68" s="1172">
        <v>0</v>
      </c>
      <c r="H68" s="1172">
        <f t="shared" si="1"/>
        <v>-25000000</v>
      </c>
      <c r="I68" s="1987">
        <f t="shared" si="0"/>
        <v>-1</v>
      </c>
    </row>
    <row r="69" spans="3:9">
      <c r="C69" s="1986" t="s">
        <v>999</v>
      </c>
      <c r="D69" s="1172">
        <v>154124431</v>
      </c>
      <c r="E69" s="1172">
        <v>351105965.10000002</v>
      </c>
      <c r="F69" s="1172">
        <v>410249461.90999997</v>
      </c>
      <c r="G69" s="1172">
        <v>340516707.30000001</v>
      </c>
      <c r="H69" s="1172">
        <f t="shared" si="1"/>
        <v>-69732754.609999955</v>
      </c>
      <c r="I69" s="1987">
        <f t="shared" si="0"/>
        <v>-0.16997646818436984</v>
      </c>
    </row>
    <row r="70" spans="3:9">
      <c r="C70" s="1984" t="s">
        <v>2729</v>
      </c>
      <c r="D70" s="1961">
        <v>699192504</v>
      </c>
      <c r="E70" s="1961">
        <v>705525609.18000007</v>
      </c>
      <c r="F70" s="1961">
        <v>666378654.13999987</v>
      </c>
      <c r="G70" s="1961">
        <v>669239580.50000012</v>
      </c>
      <c r="H70" s="1961">
        <f t="shared" si="1"/>
        <v>2860926.3600002527</v>
      </c>
      <c r="I70" s="1985">
        <f t="shared" si="0"/>
        <v>4.2932443022089947E-3</v>
      </c>
    </row>
    <row r="71" spans="3:9">
      <c r="C71" s="1986" t="s">
        <v>988</v>
      </c>
      <c r="D71" s="1172">
        <v>0</v>
      </c>
      <c r="E71" s="1172">
        <v>83700999.359999999</v>
      </c>
      <c r="F71" s="1172">
        <v>0</v>
      </c>
      <c r="G71" s="1172">
        <v>83696673.040000007</v>
      </c>
      <c r="H71" s="1172">
        <f t="shared" si="1"/>
        <v>83696673.040000007</v>
      </c>
      <c r="I71" s="1987" t="str">
        <f t="shared" si="0"/>
        <v>0.0%</v>
      </c>
    </row>
    <row r="72" spans="3:9">
      <c r="C72" s="1986" t="s">
        <v>994</v>
      </c>
      <c r="D72" s="1172">
        <v>232557679</v>
      </c>
      <c r="E72" s="1172">
        <v>480406900.73000002</v>
      </c>
      <c r="F72" s="1172">
        <v>437699646.90999997</v>
      </c>
      <c r="G72" s="1172">
        <v>478063322.98999995</v>
      </c>
      <c r="H72" s="1172">
        <f t="shared" si="1"/>
        <v>40363676.079999983</v>
      </c>
      <c r="I72" s="1987">
        <f t="shared" si="0"/>
        <v>9.221774878036304E-2</v>
      </c>
    </row>
    <row r="73" spans="3:9">
      <c r="C73" s="1986" t="s">
        <v>1139</v>
      </c>
      <c r="D73" s="1172">
        <v>265169142</v>
      </c>
      <c r="E73" s="1172">
        <v>169142</v>
      </c>
      <c r="F73" s="1172">
        <v>0</v>
      </c>
      <c r="G73" s="1172">
        <v>0</v>
      </c>
      <c r="H73" s="1172">
        <f t="shared" si="1"/>
        <v>0</v>
      </c>
      <c r="I73" s="1987" t="str">
        <f t="shared" si="0"/>
        <v>0.0%</v>
      </c>
    </row>
    <row r="74" spans="3:9">
      <c r="C74" s="1986" t="s">
        <v>960</v>
      </c>
      <c r="D74" s="1172">
        <v>91345248</v>
      </c>
      <c r="E74" s="1172">
        <v>23606789</v>
      </c>
      <c r="F74" s="1172">
        <v>0</v>
      </c>
      <c r="G74" s="1172">
        <v>22960540.199999999</v>
      </c>
      <c r="H74" s="1172">
        <f t="shared" si="1"/>
        <v>22960540.199999999</v>
      </c>
      <c r="I74" s="1987" t="str">
        <f t="shared" si="0"/>
        <v>0.0%</v>
      </c>
    </row>
    <row r="75" spans="3:9">
      <c r="C75" s="1986" t="s">
        <v>1001</v>
      </c>
      <c r="D75" s="1172">
        <v>29354</v>
      </c>
      <c r="E75" s="1172">
        <v>8847255.4699999988</v>
      </c>
      <c r="F75" s="1172">
        <v>8463388.9000000004</v>
      </c>
      <c r="G75" s="1172">
        <v>8665428.0999999996</v>
      </c>
      <c r="H75" s="1172">
        <f t="shared" si="1"/>
        <v>202039.19999999925</v>
      </c>
      <c r="I75" s="1987">
        <f t="shared" si="0"/>
        <v>2.3872139445228525E-2</v>
      </c>
    </row>
    <row r="76" spans="3:9">
      <c r="C76" s="1986" t="s">
        <v>998</v>
      </c>
      <c r="D76" s="1172">
        <v>4883815</v>
      </c>
      <c r="E76" s="1172">
        <v>10873304.449999999</v>
      </c>
      <c r="F76" s="1172">
        <v>24227242.379999999</v>
      </c>
      <c r="G76" s="1172">
        <v>10639056.460000001</v>
      </c>
      <c r="H76" s="1172">
        <f t="shared" si="1"/>
        <v>-13588185.919999998</v>
      </c>
      <c r="I76" s="1987">
        <f t="shared" si="0"/>
        <v>-0.56086391124799562</v>
      </c>
    </row>
    <row r="77" spans="3:9">
      <c r="C77" s="1986" t="s">
        <v>999</v>
      </c>
      <c r="D77" s="1172">
        <v>105207266</v>
      </c>
      <c r="E77" s="1172">
        <v>97921218.170000002</v>
      </c>
      <c r="F77" s="1172">
        <v>195988375.94999999</v>
      </c>
      <c r="G77" s="1172">
        <v>65214559.710000008</v>
      </c>
      <c r="H77" s="1172">
        <f t="shared" si="1"/>
        <v>-130773816.23999998</v>
      </c>
      <c r="I77" s="1987">
        <f t="shared" si="0"/>
        <v>-0.66725292051689145</v>
      </c>
    </row>
    <row r="78" spans="3:9">
      <c r="C78" s="1980" t="s">
        <v>2730</v>
      </c>
      <c r="D78" s="1981">
        <v>5022626462</v>
      </c>
      <c r="E78" s="1981">
        <v>7474609157.749999</v>
      </c>
      <c r="F78" s="1981">
        <v>6836456922.5900011</v>
      </c>
      <c r="G78" s="1981">
        <v>7116618994.8300009</v>
      </c>
      <c r="H78" s="1982">
        <f t="shared" si="1"/>
        <v>280162072.23999977</v>
      </c>
      <c r="I78" s="1983">
        <f t="shared" si="0"/>
        <v>4.0980594979578983E-2</v>
      </c>
    </row>
    <row r="79" spans="3:9">
      <c r="C79" s="1984" t="s">
        <v>2731</v>
      </c>
      <c r="D79" s="1961">
        <v>2226093904</v>
      </c>
      <c r="E79" s="1961">
        <v>4032073089.7799997</v>
      </c>
      <c r="F79" s="1961">
        <v>3415865118.8600001</v>
      </c>
      <c r="G79" s="1961">
        <v>3887207850.1300001</v>
      </c>
      <c r="H79" s="1961">
        <f t="shared" si="1"/>
        <v>471342731.26999998</v>
      </c>
      <c r="I79" s="1985">
        <f t="shared" si="0"/>
        <v>0.13798634163497192</v>
      </c>
    </row>
    <row r="80" spans="3:9">
      <c r="C80" s="1986" t="s">
        <v>959</v>
      </c>
      <c r="D80" s="1172">
        <v>24467133</v>
      </c>
      <c r="E80" s="1172">
        <v>54202031.939999998</v>
      </c>
      <c r="F80" s="1172">
        <v>48497658.939999998</v>
      </c>
      <c r="G80" s="1172">
        <v>40966631.269999996</v>
      </c>
      <c r="H80" s="1172">
        <f t="shared" si="1"/>
        <v>-7531027.6700000018</v>
      </c>
      <c r="I80" s="1987">
        <f t="shared" si="0"/>
        <v>-0.15528641659419451</v>
      </c>
    </row>
    <row r="81" spans="3:9">
      <c r="C81" s="1986" t="s">
        <v>994</v>
      </c>
      <c r="D81" s="1172">
        <v>879531029</v>
      </c>
      <c r="E81" s="1172">
        <v>1250119169.6199999</v>
      </c>
      <c r="F81" s="1172">
        <v>1419040295.3100004</v>
      </c>
      <c r="G81" s="1172">
        <v>1244846808.0999999</v>
      </c>
      <c r="H81" s="1172">
        <f t="shared" si="1"/>
        <v>-174193487.21000051</v>
      </c>
      <c r="I81" s="1987">
        <f t="shared" ref="I81:I144" si="2">IFERROR(H81/F81,"0.0%")</f>
        <v>-0.12275443325021759</v>
      </c>
    </row>
    <row r="82" spans="3:9">
      <c r="C82" s="1986" t="s">
        <v>1139</v>
      </c>
      <c r="D82" s="1172">
        <v>91587097</v>
      </c>
      <c r="E82" s="1172">
        <v>128399741.34999999</v>
      </c>
      <c r="F82" s="1172">
        <v>6087739.6900000004</v>
      </c>
      <c r="G82" s="1172">
        <v>37765162.170000002</v>
      </c>
      <c r="H82" s="1172">
        <f t="shared" ref="H82:H145" si="3">G82-F82</f>
        <v>31677422.48</v>
      </c>
      <c r="I82" s="1987">
        <f t="shared" si="2"/>
        <v>5.2034784818468474</v>
      </c>
    </row>
    <row r="83" spans="3:9">
      <c r="C83" s="1986" t="s">
        <v>960</v>
      </c>
      <c r="D83" s="1172">
        <v>222204521</v>
      </c>
      <c r="E83" s="1172">
        <v>92820542</v>
      </c>
      <c r="F83" s="1172">
        <v>0</v>
      </c>
      <c r="G83" s="1172">
        <v>92815300.890000001</v>
      </c>
      <c r="H83" s="1172">
        <f t="shared" si="3"/>
        <v>92815300.890000001</v>
      </c>
      <c r="I83" s="1987" t="str">
        <f t="shared" si="2"/>
        <v>0.0%</v>
      </c>
    </row>
    <row r="84" spans="3:9">
      <c r="C84" s="1986" t="s">
        <v>1001</v>
      </c>
      <c r="D84" s="1172">
        <v>405876617</v>
      </c>
      <c r="E84" s="1172">
        <v>117617158.53999998</v>
      </c>
      <c r="F84" s="1172">
        <v>249407078.71000001</v>
      </c>
      <c r="G84" s="1172">
        <v>117595779.58</v>
      </c>
      <c r="H84" s="1172">
        <f t="shared" si="3"/>
        <v>-131811299.13000001</v>
      </c>
      <c r="I84" s="1987">
        <f t="shared" si="2"/>
        <v>-0.52849862887518362</v>
      </c>
    </row>
    <row r="85" spans="3:9">
      <c r="C85" s="1986" t="s">
        <v>1002</v>
      </c>
      <c r="D85" s="1172">
        <v>361715383</v>
      </c>
      <c r="E85" s="1172">
        <v>2326822540.1300001</v>
      </c>
      <c r="F85" s="1172">
        <v>1445066200.24</v>
      </c>
      <c r="G85" s="1172">
        <v>2325791257.54</v>
      </c>
      <c r="H85" s="1172">
        <f t="shared" si="3"/>
        <v>880725057.29999995</v>
      </c>
      <c r="I85" s="1987">
        <f t="shared" si="2"/>
        <v>0.60947038769139228</v>
      </c>
    </row>
    <row r="86" spans="3:9">
      <c r="C86" s="1986" t="s">
        <v>998</v>
      </c>
      <c r="D86" s="1172">
        <v>355985</v>
      </c>
      <c r="E86" s="1172">
        <v>4443420.7</v>
      </c>
      <c r="F86" s="1172">
        <v>36555632.729999997</v>
      </c>
      <c r="G86" s="1172">
        <v>2995401.4</v>
      </c>
      <c r="H86" s="1172">
        <f t="shared" si="3"/>
        <v>-33560231.329999998</v>
      </c>
      <c r="I86" s="1987">
        <f t="shared" si="2"/>
        <v>-0.91805910125741652</v>
      </c>
    </row>
    <row r="87" spans="3:9">
      <c r="C87" s="1986" t="s">
        <v>999</v>
      </c>
      <c r="D87" s="1172">
        <v>240356139</v>
      </c>
      <c r="E87" s="1172">
        <v>57648485.5</v>
      </c>
      <c r="F87" s="1172">
        <v>211210513.23999998</v>
      </c>
      <c r="G87" s="1172">
        <v>24431509.18</v>
      </c>
      <c r="H87" s="1172">
        <f t="shared" si="3"/>
        <v>-186779004.05999997</v>
      </c>
      <c r="I87" s="1987">
        <f t="shared" si="2"/>
        <v>-0.88432626385298196</v>
      </c>
    </row>
    <row r="88" spans="3:9">
      <c r="C88" s="1984" t="s">
        <v>2732</v>
      </c>
      <c r="D88" s="1961">
        <v>1498177270</v>
      </c>
      <c r="E88" s="1961">
        <v>2307185645.0199995</v>
      </c>
      <c r="F88" s="1961">
        <v>1866242989.7700002</v>
      </c>
      <c r="G88" s="1961">
        <v>2266505151.3099999</v>
      </c>
      <c r="H88" s="1961">
        <f t="shared" si="3"/>
        <v>400262161.53999972</v>
      </c>
      <c r="I88" s="1985">
        <f t="shared" si="2"/>
        <v>0.21447483727150068</v>
      </c>
    </row>
    <row r="89" spans="3:9">
      <c r="C89" s="1986" t="s">
        <v>959</v>
      </c>
      <c r="D89" s="1172">
        <v>5859902</v>
      </c>
      <c r="E89" s="1172">
        <v>5859902.0199999996</v>
      </c>
      <c r="F89" s="1172">
        <v>0</v>
      </c>
      <c r="G89" s="1172">
        <v>5801303.0099999998</v>
      </c>
      <c r="H89" s="1172">
        <f t="shared" si="3"/>
        <v>5801303.0099999998</v>
      </c>
      <c r="I89" s="1987" t="str">
        <f t="shared" si="2"/>
        <v>0.0%</v>
      </c>
    </row>
    <row r="90" spans="3:9">
      <c r="C90" s="1986" t="s">
        <v>994</v>
      </c>
      <c r="D90" s="1172">
        <v>1068054491</v>
      </c>
      <c r="E90" s="1172">
        <v>1940955301.5599999</v>
      </c>
      <c r="F90" s="1172">
        <v>1702300181.8100002</v>
      </c>
      <c r="G90" s="1172">
        <v>1940460508.01</v>
      </c>
      <c r="H90" s="1172">
        <f t="shared" si="3"/>
        <v>238160326.19999981</v>
      </c>
      <c r="I90" s="1987">
        <f t="shared" si="2"/>
        <v>0.13990501131637764</v>
      </c>
    </row>
    <row r="91" spans="3:9">
      <c r="C91" s="1986" t="s">
        <v>2723</v>
      </c>
      <c r="D91" s="1172">
        <v>16198552</v>
      </c>
      <c r="E91" s="1172">
        <v>17105251.57</v>
      </c>
      <c r="F91" s="1172">
        <v>30043687.25</v>
      </c>
      <c r="G91" s="1172">
        <v>8493135.7400000002</v>
      </c>
      <c r="H91" s="1172">
        <f t="shared" si="3"/>
        <v>-21550551.509999998</v>
      </c>
      <c r="I91" s="1987">
        <f t="shared" si="2"/>
        <v>-0.71730714444845645</v>
      </c>
    </row>
    <row r="92" spans="3:9">
      <c r="C92" s="1986" t="s">
        <v>1139</v>
      </c>
      <c r="D92" s="1172">
        <v>15305469</v>
      </c>
      <c r="E92" s="1172">
        <v>9794016</v>
      </c>
      <c r="F92" s="1172">
        <v>41869911.039999999</v>
      </c>
      <c r="G92" s="1172">
        <v>7177413.6500000004</v>
      </c>
      <c r="H92" s="1172">
        <f t="shared" si="3"/>
        <v>-34692497.390000001</v>
      </c>
      <c r="I92" s="1987">
        <f t="shared" si="2"/>
        <v>-0.82857824457417339</v>
      </c>
    </row>
    <row r="93" spans="3:9">
      <c r="C93" s="1986" t="s">
        <v>960</v>
      </c>
      <c r="D93" s="1172">
        <v>202667888</v>
      </c>
      <c r="E93" s="1172">
        <v>215632876.97999999</v>
      </c>
      <c r="F93" s="1172">
        <v>0</v>
      </c>
      <c r="G93" s="1172">
        <v>215631344.64999998</v>
      </c>
      <c r="H93" s="1172">
        <f t="shared" si="3"/>
        <v>215631344.64999998</v>
      </c>
      <c r="I93" s="1987" t="str">
        <f t="shared" si="2"/>
        <v>0.0%</v>
      </c>
    </row>
    <row r="94" spans="3:9">
      <c r="C94" s="1986" t="s">
        <v>1001</v>
      </c>
      <c r="D94" s="1172">
        <v>24072499</v>
      </c>
      <c r="E94" s="1172">
        <v>0</v>
      </c>
      <c r="F94" s="1172">
        <v>0</v>
      </c>
      <c r="G94" s="1172">
        <v>0</v>
      </c>
      <c r="H94" s="1172">
        <f t="shared" si="3"/>
        <v>0</v>
      </c>
      <c r="I94" s="1987" t="str">
        <f t="shared" si="2"/>
        <v>0.0%</v>
      </c>
    </row>
    <row r="95" spans="3:9">
      <c r="C95" s="1986" t="s">
        <v>998</v>
      </c>
      <c r="D95" s="1172">
        <v>15381676</v>
      </c>
      <c r="E95" s="1172">
        <v>23698722.740000002</v>
      </c>
      <c r="F95" s="1172">
        <v>8940408.7899999991</v>
      </c>
      <c r="G95" s="1172">
        <v>23668385.759999998</v>
      </c>
      <c r="H95" s="1172">
        <f t="shared" si="3"/>
        <v>14727976.969999999</v>
      </c>
      <c r="I95" s="1987">
        <f t="shared" si="2"/>
        <v>1.64734939038509</v>
      </c>
    </row>
    <row r="96" spans="3:9">
      <c r="C96" s="1986" t="s">
        <v>999</v>
      </c>
      <c r="D96" s="1172">
        <v>150636793</v>
      </c>
      <c r="E96" s="1172">
        <v>94139574.150000006</v>
      </c>
      <c r="F96" s="1172">
        <v>62142929.209999993</v>
      </c>
      <c r="G96" s="1172">
        <v>65273060.489999995</v>
      </c>
      <c r="H96" s="1172">
        <f t="shared" si="3"/>
        <v>3130131.2800000012</v>
      </c>
      <c r="I96" s="1987">
        <f t="shared" si="2"/>
        <v>5.0369870229681785E-2</v>
      </c>
    </row>
    <row r="97" spans="3:9">
      <c r="C97" s="1986" t="s">
        <v>1000</v>
      </c>
      <c r="D97" s="1172">
        <v>0</v>
      </c>
      <c r="E97" s="1172">
        <v>0</v>
      </c>
      <c r="F97" s="1172">
        <v>20945871.670000002</v>
      </c>
      <c r="G97" s="1172">
        <v>0</v>
      </c>
      <c r="H97" s="1172">
        <f t="shared" si="3"/>
        <v>-20945871.670000002</v>
      </c>
      <c r="I97" s="1987">
        <f t="shared" si="2"/>
        <v>-1</v>
      </c>
    </row>
    <row r="98" spans="3:9">
      <c r="C98" s="1984" t="s">
        <v>2733</v>
      </c>
      <c r="D98" s="1961">
        <v>438639614</v>
      </c>
      <c r="E98" s="1961">
        <v>379971902.61000001</v>
      </c>
      <c r="F98" s="1961">
        <v>473872629.19999999</v>
      </c>
      <c r="G98" s="1961">
        <v>350042430.07999998</v>
      </c>
      <c r="H98" s="1961">
        <f t="shared" si="3"/>
        <v>-123830199.12</v>
      </c>
      <c r="I98" s="1985">
        <f t="shared" si="2"/>
        <v>-0.26131536512048037</v>
      </c>
    </row>
    <row r="99" spans="3:9">
      <c r="C99" s="1986" t="s">
        <v>988</v>
      </c>
      <c r="D99" s="1172">
        <v>0</v>
      </c>
      <c r="E99" s="1172">
        <v>51903283.549999997</v>
      </c>
      <c r="F99" s="1172">
        <v>0</v>
      </c>
      <c r="G99" s="1172">
        <v>51903283.549999997</v>
      </c>
      <c r="H99" s="1172">
        <f t="shared" si="3"/>
        <v>51903283.549999997</v>
      </c>
      <c r="I99" s="1987" t="str">
        <f t="shared" si="2"/>
        <v>0.0%</v>
      </c>
    </row>
    <row r="100" spans="3:9">
      <c r="C100" s="1986" t="s">
        <v>994</v>
      </c>
      <c r="D100" s="1172">
        <v>199426309</v>
      </c>
      <c r="E100" s="1172">
        <v>206616466.12</v>
      </c>
      <c r="F100" s="1172">
        <v>409752716.19</v>
      </c>
      <c r="G100" s="1172">
        <v>206539607.26000002</v>
      </c>
      <c r="H100" s="1172">
        <f t="shared" si="3"/>
        <v>-203213108.92999998</v>
      </c>
      <c r="I100" s="1987">
        <f t="shared" si="2"/>
        <v>-0.49594084651722287</v>
      </c>
    </row>
    <row r="101" spans="3:9">
      <c r="C101" s="1986" t="s">
        <v>960</v>
      </c>
      <c r="D101" s="1172">
        <v>143820838</v>
      </c>
      <c r="E101" s="1172">
        <v>71418975.590000004</v>
      </c>
      <c r="F101" s="1172">
        <v>0</v>
      </c>
      <c r="G101" s="1172">
        <v>71418543.680000007</v>
      </c>
      <c r="H101" s="1172">
        <f t="shared" si="3"/>
        <v>71418543.680000007</v>
      </c>
      <c r="I101" s="1987" t="str">
        <f t="shared" si="2"/>
        <v>0.0%</v>
      </c>
    </row>
    <row r="102" spans="3:9">
      <c r="C102" s="1986" t="s">
        <v>999</v>
      </c>
      <c r="D102" s="1172">
        <v>95392467</v>
      </c>
      <c r="E102" s="1172">
        <v>50033177.350000001</v>
      </c>
      <c r="F102" s="1172">
        <v>64119913.010000005</v>
      </c>
      <c r="G102" s="1172">
        <v>20180995.59</v>
      </c>
      <c r="H102" s="1172">
        <f t="shared" si="3"/>
        <v>-43938917.420000002</v>
      </c>
      <c r="I102" s="1987">
        <f t="shared" si="2"/>
        <v>-0.68526165051327159</v>
      </c>
    </row>
    <row r="103" spans="3:9">
      <c r="C103" s="1984" t="s">
        <v>2734</v>
      </c>
      <c r="D103" s="1961">
        <v>859715674</v>
      </c>
      <c r="E103" s="1961">
        <v>755378520.34000003</v>
      </c>
      <c r="F103" s="1961">
        <v>1080476184.76</v>
      </c>
      <c r="G103" s="1961">
        <v>612863563.31000006</v>
      </c>
      <c r="H103" s="1961">
        <f t="shared" si="3"/>
        <v>-467612621.44999993</v>
      </c>
      <c r="I103" s="1985">
        <f t="shared" si="2"/>
        <v>-0.43278382998683868</v>
      </c>
    </row>
    <row r="104" spans="3:9">
      <c r="C104" s="1986" t="s">
        <v>992</v>
      </c>
      <c r="D104" s="1172">
        <v>0</v>
      </c>
      <c r="E104" s="1172">
        <v>0</v>
      </c>
      <c r="F104" s="1172">
        <v>0</v>
      </c>
      <c r="G104" s="1172">
        <v>0</v>
      </c>
      <c r="H104" s="1172">
        <f t="shared" si="3"/>
        <v>0</v>
      </c>
      <c r="I104" s="1987" t="str">
        <f t="shared" si="2"/>
        <v>0.0%</v>
      </c>
    </row>
    <row r="105" spans="3:9">
      <c r="C105" s="1986" t="s">
        <v>1128</v>
      </c>
      <c r="D105" s="1172">
        <v>0</v>
      </c>
      <c r="E105" s="1172">
        <v>9991715.5000000019</v>
      </c>
      <c r="F105" s="1172">
        <v>19536310.719999999</v>
      </c>
      <c r="G105" s="1172">
        <v>9991715.2200000007</v>
      </c>
      <c r="H105" s="1172">
        <f t="shared" si="3"/>
        <v>-9544595.4999999981</v>
      </c>
      <c r="I105" s="1987">
        <f t="shared" si="2"/>
        <v>-0.48855670022840414</v>
      </c>
    </row>
    <row r="106" spans="3:9">
      <c r="C106" s="1986" t="s">
        <v>994</v>
      </c>
      <c r="D106" s="1172">
        <v>324436143</v>
      </c>
      <c r="E106" s="1172">
        <v>345534887.44</v>
      </c>
      <c r="F106" s="1172">
        <v>460610150.95999998</v>
      </c>
      <c r="G106" s="1172">
        <v>340743412.00999999</v>
      </c>
      <c r="H106" s="1172">
        <f t="shared" si="3"/>
        <v>-119866738.94999999</v>
      </c>
      <c r="I106" s="1987">
        <f t="shared" si="2"/>
        <v>-0.26023468805490868</v>
      </c>
    </row>
    <row r="107" spans="3:9">
      <c r="C107" s="1986" t="s">
        <v>2723</v>
      </c>
      <c r="D107" s="1172">
        <v>88322307</v>
      </c>
      <c r="E107" s="1172">
        <v>137856070.05000001</v>
      </c>
      <c r="F107" s="1172">
        <v>157735910.51000002</v>
      </c>
      <c r="G107" s="1172">
        <v>70001575.63000001</v>
      </c>
      <c r="H107" s="1172">
        <f t="shared" si="3"/>
        <v>-87734334.88000001</v>
      </c>
      <c r="I107" s="1987">
        <f t="shared" si="2"/>
        <v>-0.55621027955100877</v>
      </c>
    </row>
    <row r="108" spans="3:9">
      <c r="C108" s="1986" t="s">
        <v>1139</v>
      </c>
      <c r="D108" s="1172">
        <v>124967902</v>
      </c>
      <c r="E108" s="1172">
        <v>56672613</v>
      </c>
      <c r="F108" s="1172">
        <v>96245382.969999999</v>
      </c>
      <c r="G108" s="1172">
        <v>29422818.800000001</v>
      </c>
      <c r="H108" s="1172">
        <f t="shared" si="3"/>
        <v>-66822564.170000002</v>
      </c>
      <c r="I108" s="1987">
        <f t="shared" si="2"/>
        <v>-0.6942937116352772</v>
      </c>
    </row>
    <row r="109" spans="3:9">
      <c r="C109" s="1986" t="s">
        <v>960</v>
      </c>
      <c r="D109" s="1172">
        <v>9446153</v>
      </c>
      <c r="E109" s="1172">
        <v>0</v>
      </c>
      <c r="F109" s="1172">
        <v>0</v>
      </c>
      <c r="G109" s="1172">
        <v>0</v>
      </c>
      <c r="H109" s="1172">
        <f t="shared" si="3"/>
        <v>0</v>
      </c>
      <c r="I109" s="1987" t="str">
        <f t="shared" si="2"/>
        <v>0.0%</v>
      </c>
    </row>
    <row r="110" spans="3:9">
      <c r="C110" s="1986" t="s">
        <v>1002</v>
      </c>
      <c r="D110" s="1172">
        <v>127695291</v>
      </c>
      <c r="E110" s="1172">
        <v>23943955.849999994</v>
      </c>
      <c r="F110" s="1172">
        <v>21530609.800000001</v>
      </c>
      <c r="G110" s="1172">
        <v>23943955.849999998</v>
      </c>
      <c r="H110" s="1172">
        <f t="shared" si="3"/>
        <v>2413346.049999997</v>
      </c>
      <c r="I110" s="1987">
        <f t="shared" si="2"/>
        <v>0.11208907097466403</v>
      </c>
    </row>
    <row r="111" spans="3:9">
      <c r="C111" s="1986" t="s">
        <v>998</v>
      </c>
      <c r="D111" s="1172">
        <v>97539087</v>
      </c>
      <c r="E111" s="1172">
        <v>118609162.33</v>
      </c>
      <c r="F111" s="1172">
        <v>244006871.47</v>
      </c>
      <c r="G111" s="1172">
        <v>90742978.480000004</v>
      </c>
      <c r="H111" s="1172">
        <f t="shared" si="3"/>
        <v>-153263892.99000001</v>
      </c>
      <c r="I111" s="1987">
        <f t="shared" si="2"/>
        <v>-0.62811302020584037</v>
      </c>
    </row>
    <row r="112" spans="3:9">
      <c r="C112" s="1986" t="s">
        <v>999</v>
      </c>
      <c r="D112" s="1172">
        <v>87308791</v>
      </c>
      <c r="E112" s="1172">
        <v>62770116.170000002</v>
      </c>
      <c r="F112" s="1172">
        <v>80810948.329999998</v>
      </c>
      <c r="G112" s="1172">
        <v>48017107.32</v>
      </c>
      <c r="H112" s="1172">
        <f t="shared" si="3"/>
        <v>-32793841.009999998</v>
      </c>
      <c r="I112" s="1987">
        <f t="shared" si="2"/>
        <v>-0.40580938211593437</v>
      </c>
    </row>
    <row r="113" spans="3:9">
      <c r="C113" s="1980" t="s">
        <v>2735</v>
      </c>
      <c r="D113" s="1981">
        <v>6967582310</v>
      </c>
      <c r="E113" s="1981">
        <v>6999209848.1700001</v>
      </c>
      <c r="F113" s="1981">
        <v>6047436142.4799986</v>
      </c>
      <c r="G113" s="1981">
        <v>6485474928.500001</v>
      </c>
      <c r="H113" s="1982">
        <f t="shared" si="3"/>
        <v>438038786.02000237</v>
      </c>
      <c r="I113" s="1983">
        <f t="shared" si="2"/>
        <v>7.2433800986010349E-2</v>
      </c>
    </row>
    <row r="114" spans="3:9">
      <c r="C114" s="1984" t="s">
        <v>2736</v>
      </c>
      <c r="D114" s="1961">
        <v>1570957495</v>
      </c>
      <c r="E114" s="1961">
        <v>2029060620.02</v>
      </c>
      <c r="F114" s="1961">
        <v>1481171054.1799998</v>
      </c>
      <c r="G114" s="1961">
        <v>1938606898.51</v>
      </c>
      <c r="H114" s="1961">
        <f t="shared" si="3"/>
        <v>457435844.33000016</v>
      </c>
      <c r="I114" s="1985">
        <f t="shared" si="2"/>
        <v>0.30883390749439404</v>
      </c>
    </row>
    <row r="115" spans="3:9">
      <c r="C115" s="1986" t="s">
        <v>989</v>
      </c>
      <c r="D115" s="1172">
        <v>1000000000</v>
      </c>
      <c r="E115" s="1172">
        <v>1127985847.6099999</v>
      </c>
      <c r="F115" s="1172">
        <v>854724371.43999994</v>
      </c>
      <c r="G115" s="1172">
        <v>1055487561.09</v>
      </c>
      <c r="H115" s="1172">
        <f t="shared" si="3"/>
        <v>200763189.6500001</v>
      </c>
      <c r="I115" s="1987">
        <f t="shared" si="2"/>
        <v>0.23488646908682806</v>
      </c>
    </row>
    <row r="116" spans="3:9">
      <c r="C116" s="1986" t="s">
        <v>994</v>
      </c>
      <c r="D116" s="1172">
        <v>224513064</v>
      </c>
      <c r="E116" s="1172">
        <v>433951693.19999999</v>
      </c>
      <c r="F116" s="1172">
        <v>167267543.74000001</v>
      </c>
      <c r="G116" s="1172">
        <v>433777934.93000001</v>
      </c>
      <c r="H116" s="1172">
        <f t="shared" si="3"/>
        <v>266510391.19</v>
      </c>
      <c r="I116" s="1987">
        <f t="shared" si="2"/>
        <v>1.5933180175364006</v>
      </c>
    </row>
    <row r="117" spans="3:9">
      <c r="C117" s="1986" t="s">
        <v>960</v>
      </c>
      <c r="D117" s="1172">
        <v>42609614</v>
      </c>
      <c r="E117" s="1172">
        <v>0</v>
      </c>
      <c r="F117" s="1172">
        <v>0</v>
      </c>
      <c r="G117" s="1172">
        <v>0</v>
      </c>
      <c r="H117" s="1172">
        <f t="shared" si="3"/>
        <v>0</v>
      </c>
      <c r="I117" s="1987" t="str">
        <f t="shared" si="2"/>
        <v>0.0%</v>
      </c>
    </row>
    <row r="118" spans="3:9">
      <c r="C118" s="1986" t="s">
        <v>1001</v>
      </c>
      <c r="D118" s="1172">
        <v>7040167</v>
      </c>
      <c r="E118" s="1172">
        <v>4016066.8000000007</v>
      </c>
      <c r="F118" s="1172">
        <v>0</v>
      </c>
      <c r="G118" s="1172">
        <v>4016066.8</v>
      </c>
      <c r="H118" s="1172">
        <f t="shared" si="3"/>
        <v>4016066.8</v>
      </c>
      <c r="I118" s="1987" t="str">
        <f t="shared" si="2"/>
        <v>0.0%</v>
      </c>
    </row>
    <row r="119" spans="3:9">
      <c r="C119" s="1986" t="s">
        <v>1002</v>
      </c>
      <c r="D119" s="1172">
        <v>168487718</v>
      </c>
      <c r="E119" s="1172">
        <v>301995815.00999999</v>
      </c>
      <c r="F119" s="1172">
        <v>225501232.13</v>
      </c>
      <c r="G119" s="1172">
        <v>301995813.83000004</v>
      </c>
      <c r="H119" s="1172">
        <f t="shared" si="3"/>
        <v>76494581.700000048</v>
      </c>
      <c r="I119" s="1987">
        <f t="shared" si="2"/>
        <v>0.3392202382996356</v>
      </c>
    </row>
    <row r="120" spans="3:9">
      <c r="C120" s="1986" t="s">
        <v>998</v>
      </c>
      <c r="D120" s="1172">
        <v>0</v>
      </c>
      <c r="E120" s="1172">
        <v>4221894.4000000004</v>
      </c>
      <c r="F120" s="1172">
        <v>14157909.08</v>
      </c>
      <c r="G120" s="1172">
        <v>4139501.82</v>
      </c>
      <c r="H120" s="1172">
        <f t="shared" si="3"/>
        <v>-10018407.26</v>
      </c>
      <c r="I120" s="1987">
        <f t="shared" si="2"/>
        <v>-0.70761912676444449</v>
      </c>
    </row>
    <row r="121" spans="3:9">
      <c r="C121" s="1986" t="s">
        <v>999</v>
      </c>
      <c r="D121" s="1172">
        <v>128306932</v>
      </c>
      <c r="E121" s="1172">
        <v>156889303</v>
      </c>
      <c r="F121" s="1172">
        <v>219519997.79000002</v>
      </c>
      <c r="G121" s="1172">
        <v>139190020.03999999</v>
      </c>
      <c r="H121" s="1172">
        <f t="shared" si="3"/>
        <v>-80329977.75000003</v>
      </c>
      <c r="I121" s="1987">
        <f t="shared" si="2"/>
        <v>-0.36593466909035915</v>
      </c>
    </row>
    <row r="122" spans="3:9">
      <c r="C122" s="1984" t="s">
        <v>2737</v>
      </c>
      <c r="D122" s="1961">
        <v>4905265143</v>
      </c>
      <c r="E122" s="1961">
        <v>4042793672.98</v>
      </c>
      <c r="F122" s="1961">
        <v>3907254540.75</v>
      </c>
      <c r="G122" s="1961">
        <v>3656149064.3900008</v>
      </c>
      <c r="H122" s="1961">
        <f t="shared" si="3"/>
        <v>-251105476.35999918</v>
      </c>
      <c r="I122" s="1985">
        <f t="shared" si="2"/>
        <v>-6.426647502514625E-2</v>
      </c>
    </row>
    <row r="123" spans="3:9">
      <c r="C123" s="1986" t="s">
        <v>989</v>
      </c>
      <c r="D123" s="1172">
        <v>900000000</v>
      </c>
      <c r="E123" s="1172">
        <v>555030400</v>
      </c>
      <c r="F123" s="1172">
        <v>598501817.5</v>
      </c>
      <c r="G123" s="1172">
        <v>531160735.42000002</v>
      </c>
      <c r="H123" s="1172">
        <f t="shared" si="3"/>
        <v>-67341082.079999983</v>
      </c>
      <c r="I123" s="1987">
        <f t="shared" si="2"/>
        <v>-0.11251608618548595</v>
      </c>
    </row>
    <row r="124" spans="3:9">
      <c r="C124" s="1986" t="s">
        <v>992</v>
      </c>
      <c r="D124" s="1172">
        <v>0</v>
      </c>
      <c r="E124" s="1172">
        <v>0</v>
      </c>
      <c r="F124" s="1172">
        <v>0</v>
      </c>
      <c r="G124" s="1172">
        <v>0</v>
      </c>
      <c r="H124" s="1172">
        <f t="shared" si="3"/>
        <v>0</v>
      </c>
      <c r="I124" s="1987" t="str">
        <f t="shared" si="2"/>
        <v>0.0%</v>
      </c>
    </row>
    <row r="125" spans="3:9">
      <c r="C125" s="1986" t="s">
        <v>994</v>
      </c>
      <c r="D125" s="1172">
        <v>3640446329</v>
      </c>
      <c r="E125" s="1172">
        <v>3016365557.4400001</v>
      </c>
      <c r="F125" s="1172">
        <v>2341868256.7399998</v>
      </c>
      <c r="G125" s="1172">
        <v>2699942577.6900005</v>
      </c>
      <c r="H125" s="1172">
        <f t="shared" si="3"/>
        <v>358074320.95000076</v>
      </c>
      <c r="I125" s="1987">
        <f t="shared" si="2"/>
        <v>0.15290113776445244</v>
      </c>
    </row>
    <row r="126" spans="3:9">
      <c r="C126" s="1986" t="s">
        <v>1001</v>
      </c>
      <c r="D126" s="1172">
        <v>12210754</v>
      </c>
      <c r="E126" s="1172">
        <v>37764522.969999999</v>
      </c>
      <c r="F126" s="1172">
        <v>51078092.490000002</v>
      </c>
      <c r="G126" s="1172">
        <v>16925283.629999999</v>
      </c>
      <c r="H126" s="1172">
        <f t="shared" si="3"/>
        <v>-34152808.859999999</v>
      </c>
      <c r="I126" s="1987">
        <f t="shared" si="2"/>
        <v>-0.66863908174891984</v>
      </c>
    </row>
    <row r="127" spans="3:9">
      <c r="C127" s="1986" t="s">
        <v>1002</v>
      </c>
      <c r="D127" s="1172">
        <v>223697782</v>
      </c>
      <c r="E127" s="1172">
        <v>374499301.92000002</v>
      </c>
      <c r="F127" s="1172">
        <v>745906732.34000003</v>
      </c>
      <c r="G127" s="1172">
        <v>373360377.09000003</v>
      </c>
      <c r="H127" s="1172">
        <f t="shared" si="3"/>
        <v>-372546355.25</v>
      </c>
      <c r="I127" s="1987">
        <f t="shared" si="2"/>
        <v>-0.499454340734098</v>
      </c>
    </row>
    <row r="128" spans="3:9">
      <c r="C128" s="1986" t="s">
        <v>998</v>
      </c>
      <c r="D128" s="1172">
        <v>0</v>
      </c>
      <c r="E128" s="1172">
        <v>0</v>
      </c>
      <c r="F128" s="1172">
        <v>8414692.2800000012</v>
      </c>
      <c r="G128" s="1172">
        <v>0</v>
      </c>
      <c r="H128" s="1172">
        <f t="shared" si="3"/>
        <v>-8414692.2800000012</v>
      </c>
      <c r="I128" s="1987">
        <f t="shared" si="2"/>
        <v>-1</v>
      </c>
    </row>
    <row r="129" spans="3:9">
      <c r="C129" s="1986" t="s">
        <v>999</v>
      </c>
      <c r="D129" s="1172">
        <v>128910278</v>
      </c>
      <c r="E129" s="1172">
        <v>59133890.649999999</v>
      </c>
      <c r="F129" s="1172">
        <v>161484949.40000001</v>
      </c>
      <c r="G129" s="1172">
        <v>34760090.560000002</v>
      </c>
      <c r="H129" s="1172">
        <f t="shared" si="3"/>
        <v>-126724858.84</v>
      </c>
      <c r="I129" s="1987">
        <f t="shared" si="2"/>
        <v>-0.7847471811512361</v>
      </c>
    </row>
    <row r="130" spans="3:9">
      <c r="C130" s="1984" t="s">
        <v>2738</v>
      </c>
      <c r="D130" s="1961">
        <v>224237198</v>
      </c>
      <c r="E130" s="1961">
        <v>286869258.78999996</v>
      </c>
      <c r="F130" s="1961">
        <v>316554178.75999999</v>
      </c>
      <c r="G130" s="1961">
        <v>270465287.56999999</v>
      </c>
      <c r="H130" s="1961">
        <f t="shared" si="3"/>
        <v>-46088891.189999998</v>
      </c>
      <c r="I130" s="1985">
        <f t="shared" si="2"/>
        <v>-0.14559558610326526</v>
      </c>
    </row>
    <row r="131" spans="3:9">
      <c r="C131" s="1986" t="s">
        <v>994</v>
      </c>
      <c r="D131" s="1172">
        <v>92765802</v>
      </c>
      <c r="E131" s="1172">
        <v>118847732.84</v>
      </c>
      <c r="F131" s="1172">
        <v>64949132.030000001</v>
      </c>
      <c r="G131" s="1172">
        <v>118844703.48</v>
      </c>
      <c r="H131" s="1172">
        <f t="shared" si="3"/>
        <v>53895571.450000003</v>
      </c>
      <c r="I131" s="1987">
        <f t="shared" si="2"/>
        <v>0.8298120354419154</v>
      </c>
    </row>
    <row r="132" spans="3:9">
      <c r="C132" s="1986" t="s">
        <v>960</v>
      </c>
      <c r="D132" s="1172">
        <v>5000000</v>
      </c>
      <c r="E132" s="1172">
        <v>4193227.87</v>
      </c>
      <c r="F132" s="1172">
        <v>0</v>
      </c>
      <c r="G132" s="1172">
        <v>4193227.87</v>
      </c>
      <c r="H132" s="1172">
        <f t="shared" si="3"/>
        <v>4193227.87</v>
      </c>
      <c r="I132" s="1987" t="str">
        <f t="shared" si="2"/>
        <v>0.0%</v>
      </c>
    </row>
    <row r="133" spans="3:9">
      <c r="C133" s="1986" t="s">
        <v>1001</v>
      </c>
      <c r="D133" s="1172">
        <v>2000000</v>
      </c>
      <c r="E133" s="1172">
        <v>0</v>
      </c>
      <c r="F133" s="1172">
        <v>8698859.8200000003</v>
      </c>
      <c r="G133" s="1172">
        <v>0</v>
      </c>
      <c r="H133" s="1172">
        <f t="shared" si="3"/>
        <v>-8698859.8200000003</v>
      </c>
      <c r="I133" s="1987">
        <f t="shared" si="2"/>
        <v>-1</v>
      </c>
    </row>
    <row r="134" spans="3:9">
      <c r="C134" s="1986" t="s">
        <v>998</v>
      </c>
      <c r="D134" s="1172">
        <v>0</v>
      </c>
      <c r="E134" s="1172">
        <v>0</v>
      </c>
      <c r="F134" s="1172">
        <v>536474.71</v>
      </c>
      <c r="G134" s="1172">
        <v>0</v>
      </c>
      <c r="H134" s="1172">
        <f t="shared" si="3"/>
        <v>-536474.71</v>
      </c>
      <c r="I134" s="1987">
        <f t="shared" si="2"/>
        <v>-1</v>
      </c>
    </row>
    <row r="135" spans="3:9">
      <c r="C135" s="1986" t="s">
        <v>999</v>
      </c>
      <c r="D135" s="1172">
        <v>124471396</v>
      </c>
      <c r="E135" s="1172">
        <v>163828298.07999998</v>
      </c>
      <c r="F135" s="1172">
        <v>242369712.19999999</v>
      </c>
      <c r="G135" s="1172">
        <v>147427356.22</v>
      </c>
      <c r="H135" s="1172">
        <f t="shared" si="3"/>
        <v>-94942355.979999989</v>
      </c>
      <c r="I135" s="1987">
        <f t="shared" si="2"/>
        <v>-0.39172533200705756</v>
      </c>
    </row>
    <row r="136" spans="3:9">
      <c r="C136" s="1984" t="s">
        <v>2739</v>
      </c>
      <c r="D136" s="1961">
        <v>257316285</v>
      </c>
      <c r="E136" s="1961">
        <v>630680107.38</v>
      </c>
      <c r="F136" s="1961">
        <v>333928316.46000004</v>
      </c>
      <c r="G136" s="1961">
        <v>611874832.88</v>
      </c>
      <c r="H136" s="1961">
        <f t="shared" si="3"/>
        <v>277946516.41999996</v>
      </c>
      <c r="I136" s="1985">
        <f t="shared" si="2"/>
        <v>0.83235383978972644</v>
      </c>
    </row>
    <row r="137" spans="3:9">
      <c r="C137" s="1986" t="s">
        <v>994</v>
      </c>
      <c r="D137" s="1172">
        <v>119273002</v>
      </c>
      <c r="E137" s="1172">
        <v>151310703.99000001</v>
      </c>
      <c r="F137" s="1172">
        <v>102354991.66</v>
      </c>
      <c r="G137" s="1172">
        <v>149310731.57999998</v>
      </c>
      <c r="H137" s="1172">
        <f t="shared" si="3"/>
        <v>46955739.919999987</v>
      </c>
      <c r="I137" s="1987">
        <f t="shared" si="2"/>
        <v>0.45875378580437265</v>
      </c>
    </row>
    <row r="138" spans="3:9">
      <c r="C138" s="1986" t="s">
        <v>1002</v>
      </c>
      <c r="D138" s="1172">
        <v>74223502</v>
      </c>
      <c r="E138" s="1172">
        <v>357254924.38999999</v>
      </c>
      <c r="F138" s="1172">
        <v>159351283.74000001</v>
      </c>
      <c r="G138" s="1172">
        <v>355928229.96000004</v>
      </c>
      <c r="H138" s="1172">
        <f t="shared" si="3"/>
        <v>196576946.22000003</v>
      </c>
      <c r="I138" s="1987">
        <f t="shared" si="2"/>
        <v>1.2336075468380787</v>
      </c>
    </row>
    <row r="139" spans="3:9">
      <c r="C139" s="1986" t="s">
        <v>998</v>
      </c>
      <c r="D139" s="1172">
        <v>4103995</v>
      </c>
      <c r="E139" s="1172">
        <v>4103995</v>
      </c>
      <c r="F139" s="1172">
        <v>0</v>
      </c>
      <c r="G139" s="1172">
        <v>4103995</v>
      </c>
      <c r="H139" s="1172">
        <f t="shared" si="3"/>
        <v>4103995</v>
      </c>
      <c r="I139" s="1987" t="str">
        <f t="shared" si="2"/>
        <v>0.0%</v>
      </c>
    </row>
    <row r="140" spans="3:9">
      <c r="C140" s="1986" t="s">
        <v>999</v>
      </c>
      <c r="D140" s="1172">
        <v>59715786</v>
      </c>
      <c r="E140" s="1172">
        <v>118010484</v>
      </c>
      <c r="F140" s="1172">
        <v>72222041.060000002</v>
      </c>
      <c r="G140" s="1172">
        <v>102531876.34</v>
      </c>
      <c r="H140" s="1172">
        <f t="shared" si="3"/>
        <v>30309835.280000001</v>
      </c>
      <c r="I140" s="1987">
        <f t="shared" si="2"/>
        <v>0.41967569505297503</v>
      </c>
    </row>
    <row r="141" spans="3:9">
      <c r="C141" s="1984" t="s">
        <v>2725</v>
      </c>
      <c r="D141" s="1961">
        <v>9806189</v>
      </c>
      <c r="E141" s="1961">
        <v>9806189</v>
      </c>
      <c r="F141" s="1961">
        <v>8528052.3300000019</v>
      </c>
      <c r="G141" s="1961">
        <v>8378845.1500000013</v>
      </c>
      <c r="H141" s="1961">
        <f t="shared" si="3"/>
        <v>-149207.18000000063</v>
      </c>
      <c r="I141" s="1985">
        <f t="shared" si="2"/>
        <v>-1.7496044140714203E-2</v>
      </c>
    </row>
    <row r="142" spans="3:9">
      <c r="C142" s="1986" t="s">
        <v>992</v>
      </c>
      <c r="D142" s="1172">
        <v>9806189</v>
      </c>
      <c r="E142" s="1172">
        <v>9806189</v>
      </c>
      <c r="F142" s="1172">
        <v>8528052.3300000019</v>
      </c>
      <c r="G142" s="1172">
        <v>8378845.1500000013</v>
      </c>
      <c r="H142" s="1172">
        <f t="shared" si="3"/>
        <v>-149207.18000000063</v>
      </c>
      <c r="I142" s="1987">
        <f t="shared" si="2"/>
        <v>-1.7496044140714203E-2</v>
      </c>
    </row>
    <row r="143" spans="3:9">
      <c r="C143" s="1980" t="s">
        <v>2740</v>
      </c>
      <c r="D143" s="1981">
        <v>2931548425</v>
      </c>
      <c r="E143" s="1981">
        <v>4721193817.8000002</v>
      </c>
      <c r="F143" s="1981">
        <v>5212469477.6900005</v>
      </c>
      <c r="G143" s="1981">
        <v>4461546428.4300013</v>
      </c>
      <c r="H143" s="1982">
        <f t="shared" si="3"/>
        <v>-750923049.25999928</v>
      </c>
      <c r="I143" s="1983">
        <f t="shared" si="2"/>
        <v>-0.14406281945132546</v>
      </c>
    </row>
    <row r="144" spans="3:9">
      <c r="C144" s="1984" t="s">
        <v>2741</v>
      </c>
      <c r="D144" s="1961">
        <v>746919014</v>
      </c>
      <c r="E144" s="1961">
        <v>1392623847.2</v>
      </c>
      <c r="F144" s="1961">
        <v>864689908.13000011</v>
      </c>
      <c r="G144" s="1961">
        <v>1328745277.6600001</v>
      </c>
      <c r="H144" s="1961">
        <f t="shared" si="3"/>
        <v>464055369.52999997</v>
      </c>
      <c r="I144" s="1985">
        <f t="shared" si="2"/>
        <v>0.5366725865155263</v>
      </c>
    </row>
    <row r="145" spans="3:9">
      <c r="C145" s="1986" t="s">
        <v>993</v>
      </c>
      <c r="D145" s="1172">
        <v>26924929</v>
      </c>
      <c r="E145" s="1172">
        <v>10317445</v>
      </c>
      <c r="F145" s="1172">
        <v>1589080.87</v>
      </c>
      <c r="G145" s="1172">
        <v>0</v>
      </c>
      <c r="H145" s="1172">
        <f t="shared" si="3"/>
        <v>-1589080.87</v>
      </c>
      <c r="I145" s="1987">
        <f t="shared" ref="I145:I208" si="4">IFERROR(H145/F145,"0.0%")</f>
        <v>-1</v>
      </c>
    </row>
    <row r="146" spans="3:9">
      <c r="C146" s="1986" t="s">
        <v>994</v>
      </c>
      <c r="D146" s="1172">
        <v>365618771</v>
      </c>
      <c r="E146" s="1172">
        <v>1216909015.0699999</v>
      </c>
      <c r="F146" s="1172">
        <v>354624098.88</v>
      </c>
      <c r="G146" s="1172">
        <v>1214233374.45</v>
      </c>
      <c r="H146" s="1172">
        <f t="shared" ref="H146:H209" si="5">G146-F146</f>
        <v>859609275.57000005</v>
      </c>
      <c r="I146" s="1987">
        <f t="shared" si="4"/>
        <v>2.4240012968235423</v>
      </c>
    </row>
    <row r="147" spans="3:9">
      <c r="C147" s="1986" t="s">
        <v>2723</v>
      </c>
      <c r="D147" s="1172">
        <v>58125000</v>
      </c>
      <c r="E147" s="1172">
        <v>16821042.43</v>
      </c>
      <c r="F147" s="1172">
        <v>0</v>
      </c>
      <c r="G147" s="1172">
        <v>7547787.5099999998</v>
      </c>
      <c r="H147" s="1172">
        <f t="shared" si="5"/>
        <v>7547787.5099999998</v>
      </c>
      <c r="I147" s="1987" t="str">
        <f t="shared" si="4"/>
        <v>0.0%</v>
      </c>
    </row>
    <row r="148" spans="3:9">
      <c r="C148" s="1986" t="s">
        <v>960</v>
      </c>
      <c r="D148" s="1172">
        <v>15596660</v>
      </c>
      <c r="E148" s="1172">
        <v>0</v>
      </c>
      <c r="F148" s="1172">
        <v>0</v>
      </c>
      <c r="G148" s="1172">
        <v>0</v>
      </c>
      <c r="H148" s="1172">
        <f t="shared" si="5"/>
        <v>0</v>
      </c>
      <c r="I148" s="1987" t="str">
        <f t="shared" si="4"/>
        <v>0.0%</v>
      </c>
    </row>
    <row r="149" spans="3:9">
      <c r="C149" s="1986" t="s">
        <v>1001</v>
      </c>
      <c r="D149" s="1172">
        <v>198730</v>
      </c>
      <c r="E149" s="1172">
        <v>4696840.92</v>
      </c>
      <c r="F149" s="1172">
        <v>3481127.73</v>
      </c>
      <c r="G149" s="1172">
        <v>4696840.92</v>
      </c>
      <c r="H149" s="1172">
        <f t="shared" si="5"/>
        <v>1215713.19</v>
      </c>
      <c r="I149" s="1987">
        <f t="shared" si="4"/>
        <v>0.34922969919291069</v>
      </c>
    </row>
    <row r="150" spans="3:9">
      <c r="C150" s="1986" t="s">
        <v>998</v>
      </c>
      <c r="D150" s="1172">
        <v>42879051</v>
      </c>
      <c r="E150" s="1172">
        <v>36647115.199999996</v>
      </c>
      <c r="F150" s="1172">
        <v>0</v>
      </c>
      <c r="G150" s="1172">
        <v>33924017.25</v>
      </c>
      <c r="H150" s="1172">
        <f t="shared" si="5"/>
        <v>33924017.25</v>
      </c>
      <c r="I150" s="1987" t="str">
        <f t="shared" si="4"/>
        <v>0.0%</v>
      </c>
    </row>
    <row r="151" spans="3:9">
      <c r="C151" s="1986" t="s">
        <v>999</v>
      </c>
      <c r="D151" s="1172">
        <v>237575873</v>
      </c>
      <c r="E151" s="1172">
        <v>107232388.58</v>
      </c>
      <c r="F151" s="1172">
        <v>504995600.65000004</v>
      </c>
      <c r="G151" s="1172">
        <v>68343257.530000001</v>
      </c>
      <c r="H151" s="1172">
        <f t="shared" si="5"/>
        <v>-436652343.12</v>
      </c>
      <c r="I151" s="1987">
        <f t="shared" si="4"/>
        <v>-0.86466563779559136</v>
      </c>
    </row>
    <row r="152" spans="3:9">
      <c r="C152" s="1984" t="s">
        <v>2742</v>
      </c>
      <c r="D152" s="1961">
        <v>1300879786</v>
      </c>
      <c r="E152" s="1961">
        <v>2491929581.0999999</v>
      </c>
      <c r="F152" s="1961">
        <v>2550626262.0900002</v>
      </c>
      <c r="G152" s="1961">
        <v>2319491091.9100003</v>
      </c>
      <c r="H152" s="1961">
        <f t="shared" si="5"/>
        <v>-231135170.17999983</v>
      </c>
      <c r="I152" s="1985">
        <f t="shared" si="4"/>
        <v>-9.0618987820899374E-2</v>
      </c>
    </row>
    <row r="153" spans="3:9">
      <c r="C153" s="1986" t="s">
        <v>989</v>
      </c>
      <c r="D153" s="1172">
        <v>0</v>
      </c>
      <c r="E153" s="1172">
        <v>5807292</v>
      </c>
      <c r="F153" s="1172">
        <v>0</v>
      </c>
      <c r="G153" s="1172">
        <v>5806184.9500000002</v>
      </c>
      <c r="H153" s="1172">
        <f t="shared" si="5"/>
        <v>5806184.9500000002</v>
      </c>
      <c r="I153" s="1987" t="str">
        <f t="shared" si="4"/>
        <v>0.0%</v>
      </c>
    </row>
    <row r="154" spans="3:9">
      <c r="C154" s="1986" t="s">
        <v>994</v>
      </c>
      <c r="D154" s="1172">
        <v>607980238</v>
      </c>
      <c r="E154" s="1172">
        <v>834493313.48000002</v>
      </c>
      <c r="F154" s="1172">
        <v>1125559199.02</v>
      </c>
      <c r="G154" s="1172">
        <v>833799368.13999999</v>
      </c>
      <c r="H154" s="1172">
        <f t="shared" si="5"/>
        <v>-291759830.88</v>
      </c>
      <c r="I154" s="1987">
        <f t="shared" si="4"/>
        <v>-0.25921322586500023</v>
      </c>
    </row>
    <row r="155" spans="3:9">
      <c r="C155" s="1986" t="s">
        <v>2723</v>
      </c>
      <c r="D155" s="1172">
        <v>0</v>
      </c>
      <c r="E155" s="1172">
        <v>82938668.140000001</v>
      </c>
      <c r="F155" s="1172">
        <v>56592106.170000002</v>
      </c>
      <c r="G155" s="1172">
        <v>40848577.799999997</v>
      </c>
      <c r="H155" s="1172">
        <f t="shared" si="5"/>
        <v>-15743528.370000005</v>
      </c>
      <c r="I155" s="1987">
        <f t="shared" si="4"/>
        <v>-0.27819301021784193</v>
      </c>
    </row>
    <row r="156" spans="3:9">
      <c r="C156" s="1986" t="s">
        <v>960</v>
      </c>
      <c r="D156" s="1172">
        <v>83968171</v>
      </c>
      <c r="E156" s="1172">
        <v>23447957</v>
      </c>
      <c r="F156" s="1172">
        <v>0</v>
      </c>
      <c r="G156" s="1172">
        <v>23447401</v>
      </c>
      <c r="H156" s="1172">
        <f t="shared" si="5"/>
        <v>23447401</v>
      </c>
      <c r="I156" s="1987" t="str">
        <f t="shared" si="4"/>
        <v>0.0%</v>
      </c>
    </row>
    <row r="157" spans="3:9">
      <c r="C157" s="1986" t="s">
        <v>1001</v>
      </c>
      <c r="D157" s="1172">
        <v>49326379</v>
      </c>
      <c r="E157" s="1172">
        <v>61408766.259999998</v>
      </c>
      <c r="F157" s="1172">
        <v>88012023.219999999</v>
      </c>
      <c r="G157" s="1172">
        <v>59732690.399999999</v>
      </c>
      <c r="H157" s="1172">
        <f t="shared" si="5"/>
        <v>-28279332.82</v>
      </c>
      <c r="I157" s="1987">
        <f t="shared" si="4"/>
        <v>-0.32131215469631152</v>
      </c>
    </row>
    <row r="158" spans="3:9">
      <c r="C158" s="1986" t="s">
        <v>1002</v>
      </c>
      <c r="D158" s="1172">
        <v>311388206</v>
      </c>
      <c r="E158" s="1172">
        <v>1142138945.8699999</v>
      </c>
      <c r="F158" s="1172">
        <v>847400934.83000004</v>
      </c>
      <c r="G158" s="1172">
        <v>1133584879.98</v>
      </c>
      <c r="H158" s="1172">
        <f t="shared" si="5"/>
        <v>286183945.14999998</v>
      </c>
      <c r="I158" s="1987">
        <f t="shared" si="4"/>
        <v>0.33771964767470114</v>
      </c>
    </row>
    <row r="159" spans="3:9">
      <c r="C159" s="1986" t="s">
        <v>998</v>
      </c>
      <c r="D159" s="1172">
        <v>13954365</v>
      </c>
      <c r="E159" s="1172">
        <v>66730084.989999995</v>
      </c>
      <c r="F159" s="1172">
        <v>48296787.039999999</v>
      </c>
      <c r="G159" s="1172">
        <v>60388577.260000005</v>
      </c>
      <c r="H159" s="1172">
        <f t="shared" si="5"/>
        <v>12091790.220000006</v>
      </c>
      <c r="I159" s="1987">
        <f t="shared" si="4"/>
        <v>0.25036427806233641</v>
      </c>
    </row>
    <row r="160" spans="3:9">
      <c r="C160" s="1986" t="s">
        <v>999</v>
      </c>
      <c r="D160" s="1172">
        <v>234262427</v>
      </c>
      <c r="E160" s="1172">
        <v>274964553.36000001</v>
      </c>
      <c r="F160" s="1172">
        <v>384765211.81</v>
      </c>
      <c r="G160" s="1172">
        <v>161883412.38</v>
      </c>
      <c r="H160" s="1172">
        <f t="shared" si="5"/>
        <v>-222881799.43000001</v>
      </c>
      <c r="I160" s="1987">
        <f t="shared" si="4"/>
        <v>-0.57926702463958912</v>
      </c>
    </row>
    <row r="161" spans="3:9">
      <c r="C161" s="1984" t="s">
        <v>2743</v>
      </c>
      <c r="D161" s="1961">
        <v>883749625</v>
      </c>
      <c r="E161" s="1961">
        <v>836640389.5</v>
      </c>
      <c r="F161" s="1961">
        <v>1797153307.4699998</v>
      </c>
      <c r="G161" s="1961">
        <v>813310058.8599999</v>
      </c>
      <c r="H161" s="1961">
        <f t="shared" si="5"/>
        <v>-983843248.6099999</v>
      </c>
      <c r="I161" s="1985">
        <f t="shared" si="4"/>
        <v>-0.54744536513417252</v>
      </c>
    </row>
    <row r="162" spans="3:9">
      <c r="C162" s="1986" t="s">
        <v>994</v>
      </c>
      <c r="D162" s="1172">
        <v>271729879</v>
      </c>
      <c r="E162" s="1172">
        <v>400894044.82999998</v>
      </c>
      <c r="F162" s="1172">
        <v>1731621558.8399999</v>
      </c>
      <c r="G162" s="1172">
        <v>400496235</v>
      </c>
      <c r="H162" s="1172">
        <f t="shared" si="5"/>
        <v>-1331125323.8399999</v>
      </c>
      <c r="I162" s="1987">
        <f t="shared" si="4"/>
        <v>-0.76871607254168783</v>
      </c>
    </row>
    <row r="163" spans="3:9">
      <c r="C163" s="1986" t="s">
        <v>1139</v>
      </c>
      <c r="D163" s="1172">
        <v>47785043</v>
      </c>
      <c r="E163" s="1172">
        <v>40285043</v>
      </c>
      <c r="F163" s="1172">
        <v>28180114.16</v>
      </c>
      <c r="G163" s="1172">
        <v>27313693.25</v>
      </c>
      <c r="H163" s="1172">
        <f t="shared" si="5"/>
        <v>-866420.91000000015</v>
      </c>
      <c r="I163" s="1987">
        <f t="shared" si="4"/>
        <v>-3.0745826829539011E-2</v>
      </c>
    </row>
    <row r="164" spans="3:9">
      <c r="C164" s="1986" t="s">
        <v>960</v>
      </c>
      <c r="D164" s="1172">
        <v>548658869</v>
      </c>
      <c r="E164" s="1172">
        <v>370165385.48000002</v>
      </c>
      <c r="F164" s="1172">
        <v>0</v>
      </c>
      <c r="G164" s="1172">
        <v>369810415.84999996</v>
      </c>
      <c r="H164" s="1172">
        <f t="shared" si="5"/>
        <v>369810415.84999996</v>
      </c>
      <c r="I164" s="1987" t="str">
        <f t="shared" si="4"/>
        <v>0.0%</v>
      </c>
    </row>
    <row r="165" spans="3:9">
      <c r="C165" s="1986" t="s">
        <v>998</v>
      </c>
      <c r="D165" s="1172">
        <v>24700</v>
      </c>
      <c r="E165" s="1172">
        <v>10086995.189999999</v>
      </c>
      <c r="F165" s="1172">
        <v>9951197.8699999992</v>
      </c>
      <c r="G165" s="1172">
        <v>9644910.3499999996</v>
      </c>
      <c r="H165" s="1172">
        <f t="shared" si="5"/>
        <v>-306287.51999999955</v>
      </c>
      <c r="I165" s="1987">
        <f t="shared" si="4"/>
        <v>-3.0778959880133464E-2</v>
      </c>
    </row>
    <row r="166" spans="3:9">
      <c r="C166" s="1986" t="s">
        <v>999</v>
      </c>
      <c r="D166" s="1172">
        <v>15551134</v>
      </c>
      <c r="E166" s="1172">
        <v>15208921</v>
      </c>
      <c r="F166" s="1172">
        <v>27400436.599999998</v>
      </c>
      <c r="G166" s="1172">
        <v>6044804.4100000001</v>
      </c>
      <c r="H166" s="1172">
        <f t="shared" si="5"/>
        <v>-21355632.189999998</v>
      </c>
      <c r="I166" s="1987">
        <f t="shared" si="4"/>
        <v>-0.77939021562889987</v>
      </c>
    </row>
    <row r="167" spans="3:9">
      <c r="C167" s="1980" t="s">
        <v>2744</v>
      </c>
      <c r="D167" s="1981">
        <v>3810193481</v>
      </c>
      <c r="E167" s="1981">
        <v>5995594319.7399998</v>
      </c>
      <c r="F167" s="1981">
        <v>3567798429.0599995</v>
      </c>
      <c r="G167" s="1981">
        <v>5758635756.0299988</v>
      </c>
      <c r="H167" s="1982">
        <f t="shared" si="5"/>
        <v>2190837326.9699993</v>
      </c>
      <c r="I167" s="1983">
        <f t="shared" si="4"/>
        <v>0.61405860519626232</v>
      </c>
    </row>
    <row r="168" spans="3:9">
      <c r="C168" s="1984" t="s">
        <v>2745</v>
      </c>
      <c r="D168" s="1961">
        <v>642205428</v>
      </c>
      <c r="E168" s="1961">
        <v>885412687.17000008</v>
      </c>
      <c r="F168" s="1961">
        <v>843325501.38000011</v>
      </c>
      <c r="G168" s="1961">
        <v>865128272</v>
      </c>
      <c r="H168" s="1961">
        <f t="shared" si="5"/>
        <v>21802770.619999886</v>
      </c>
      <c r="I168" s="1985">
        <f t="shared" si="4"/>
        <v>2.5853327788999965E-2</v>
      </c>
    </row>
    <row r="169" spans="3:9">
      <c r="C169" s="1986" t="s">
        <v>994</v>
      </c>
      <c r="D169" s="1172">
        <v>298699472</v>
      </c>
      <c r="E169" s="1172">
        <v>513393760</v>
      </c>
      <c r="F169" s="1172">
        <v>293953239.55000001</v>
      </c>
      <c r="G169" s="1172">
        <v>512221477.85000002</v>
      </c>
      <c r="H169" s="1172">
        <f t="shared" si="5"/>
        <v>218268238.30000001</v>
      </c>
      <c r="I169" s="1987">
        <f t="shared" si="4"/>
        <v>0.7425270721089422</v>
      </c>
    </row>
    <row r="170" spans="3:9">
      <c r="C170" s="1986" t="s">
        <v>1139</v>
      </c>
      <c r="D170" s="1172">
        <v>0</v>
      </c>
      <c r="E170" s="1172">
        <v>0</v>
      </c>
      <c r="F170" s="1172">
        <v>238631252.91999996</v>
      </c>
      <c r="G170" s="1172">
        <v>0</v>
      </c>
      <c r="H170" s="1172">
        <f t="shared" si="5"/>
        <v>-238631252.91999996</v>
      </c>
      <c r="I170" s="1987">
        <f t="shared" si="4"/>
        <v>-1</v>
      </c>
    </row>
    <row r="171" spans="3:9">
      <c r="C171" s="1986" t="s">
        <v>960</v>
      </c>
      <c r="D171" s="1172">
        <v>119786893</v>
      </c>
      <c r="E171" s="1172">
        <v>37928197</v>
      </c>
      <c r="F171" s="1172">
        <v>0</v>
      </c>
      <c r="G171" s="1172">
        <v>37928196.609999999</v>
      </c>
      <c r="H171" s="1172">
        <f t="shared" si="5"/>
        <v>37928196.609999999</v>
      </c>
      <c r="I171" s="1987" t="str">
        <f t="shared" si="4"/>
        <v>0.0%</v>
      </c>
    </row>
    <row r="172" spans="3:9">
      <c r="C172" s="1986" t="s">
        <v>1001</v>
      </c>
      <c r="D172" s="1172">
        <v>2291849</v>
      </c>
      <c r="E172" s="1172">
        <v>4687928.08</v>
      </c>
      <c r="F172" s="1172">
        <v>11522077.129999999</v>
      </c>
      <c r="G172" s="1172">
        <v>2291850.91</v>
      </c>
      <c r="H172" s="1172">
        <f t="shared" si="5"/>
        <v>-9230226.2199999988</v>
      </c>
      <c r="I172" s="1987">
        <f t="shared" si="4"/>
        <v>-0.80109047317234894</v>
      </c>
    </row>
    <row r="173" spans="3:9">
      <c r="C173" s="1986" t="s">
        <v>998</v>
      </c>
      <c r="D173" s="1172">
        <v>0</v>
      </c>
      <c r="E173" s="1172">
        <v>2597192.66</v>
      </c>
      <c r="F173" s="1172">
        <v>5195524.9700000007</v>
      </c>
      <c r="G173" s="1172">
        <v>2587259.5499999998</v>
      </c>
      <c r="H173" s="1172">
        <f t="shared" si="5"/>
        <v>-2608265.4200000009</v>
      </c>
      <c r="I173" s="1987">
        <f t="shared" si="4"/>
        <v>-0.50202153489024626</v>
      </c>
    </row>
    <row r="174" spans="3:9">
      <c r="C174" s="1986" t="s">
        <v>999</v>
      </c>
      <c r="D174" s="1172">
        <v>221427214</v>
      </c>
      <c r="E174" s="1172">
        <v>326805609.43000001</v>
      </c>
      <c r="F174" s="1172">
        <v>294023406.81</v>
      </c>
      <c r="G174" s="1172">
        <v>310099487.07999998</v>
      </c>
      <c r="H174" s="1172">
        <f t="shared" si="5"/>
        <v>16076080.269999981</v>
      </c>
      <c r="I174" s="1987">
        <f t="shared" si="4"/>
        <v>5.4676192091021029E-2</v>
      </c>
    </row>
    <row r="175" spans="3:9">
      <c r="C175" s="1984" t="s">
        <v>2746</v>
      </c>
      <c r="D175" s="1961">
        <v>1994538093</v>
      </c>
      <c r="E175" s="1961">
        <v>971274298.95999992</v>
      </c>
      <c r="F175" s="1961">
        <v>742593178.67000008</v>
      </c>
      <c r="G175" s="1961">
        <v>875840400.70000005</v>
      </c>
      <c r="H175" s="1961">
        <f t="shared" si="5"/>
        <v>133247222.02999997</v>
      </c>
      <c r="I175" s="1985">
        <f t="shared" si="4"/>
        <v>0.17943502022015409</v>
      </c>
    </row>
    <row r="176" spans="3:9">
      <c r="C176" s="1986" t="s">
        <v>989</v>
      </c>
      <c r="D176" s="1172">
        <v>82480910</v>
      </c>
      <c r="E176" s="1172">
        <v>17682490.200000003</v>
      </c>
      <c r="F176" s="1172">
        <v>0</v>
      </c>
      <c r="G176" s="1172">
        <v>15914241.119999999</v>
      </c>
      <c r="H176" s="1172">
        <f t="shared" si="5"/>
        <v>15914241.119999999</v>
      </c>
      <c r="I176" s="1987" t="str">
        <f t="shared" si="4"/>
        <v>0.0%</v>
      </c>
    </row>
    <row r="177" spans="3:9">
      <c r="C177" s="1986" t="s">
        <v>959</v>
      </c>
      <c r="D177" s="1172">
        <v>30507427</v>
      </c>
      <c r="E177" s="1172">
        <v>51564691.560000002</v>
      </c>
      <c r="F177" s="1172">
        <v>13007318.149999999</v>
      </c>
      <c r="G177" s="1172">
        <v>50799755.300000004</v>
      </c>
      <c r="H177" s="1172">
        <f t="shared" si="5"/>
        <v>37792437.150000006</v>
      </c>
      <c r="I177" s="1987">
        <f t="shared" si="4"/>
        <v>2.9054749575722503</v>
      </c>
    </row>
    <row r="178" spans="3:9">
      <c r="C178" s="1986" t="s">
        <v>992</v>
      </c>
      <c r="D178" s="1172">
        <v>31500000</v>
      </c>
      <c r="E178" s="1172">
        <v>9505179.5399999991</v>
      </c>
      <c r="F178" s="1172">
        <v>12329448.560000001</v>
      </c>
      <c r="G178" s="1172">
        <v>9505179.5399999991</v>
      </c>
      <c r="H178" s="1172">
        <f t="shared" si="5"/>
        <v>-2824269.0200000014</v>
      </c>
      <c r="I178" s="1987">
        <f t="shared" si="4"/>
        <v>-0.2290669372807701</v>
      </c>
    </row>
    <row r="179" spans="3:9">
      <c r="C179" s="1986" t="s">
        <v>994</v>
      </c>
      <c r="D179" s="1172">
        <v>632056888</v>
      </c>
      <c r="E179" s="1172">
        <v>588820983</v>
      </c>
      <c r="F179" s="1172">
        <v>209900078.88999999</v>
      </c>
      <c r="G179" s="1172">
        <v>587499044.95000005</v>
      </c>
      <c r="H179" s="1172">
        <f t="shared" si="5"/>
        <v>377598966.06000006</v>
      </c>
      <c r="I179" s="1987">
        <f t="shared" si="4"/>
        <v>1.7989462798529208</v>
      </c>
    </row>
    <row r="180" spans="3:9">
      <c r="C180" s="1986" t="s">
        <v>2723</v>
      </c>
      <c r="D180" s="1172">
        <v>518386281</v>
      </c>
      <c r="E180" s="1172">
        <v>129484979.56</v>
      </c>
      <c r="F180" s="1172">
        <v>146796952.13</v>
      </c>
      <c r="G180" s="1172">
        <v>98938936.319999993</v>
      </c>
      <c r="H180" s="1172">
        <f t="shared" si="5"/>
        <v>-47858015.810000002</v>
      </c>
      <c r="I180" s="1987">
        <f t="shared" si="4"/>
        <v>-0.32601505082760879</v>
      </c>
    </row>
    <row r="181" spans="3:9">
      <c r="C181" s="1986" t="s">
        <v>1139</v>
      </c>
      <c r="D181" s="1172">
        <v>0</v>
      </c>
      <c r="E181" s="1172">
        <v>0</v>
      </c>
      <c r="F181" s="1172">
        <v>249712533.92000002</v>
      </c>
      <c r="G181" s="1172">
        <v>0</v>
      </c>
      <c r="H181" s="1172">
        <f t="shared" si="5"/>
        <v>-249712533.92000002</v>
      </c>
      <c r="I181" s="1987">
        <f t="shared" si="4"/>
        <v>-1</v>
      </c>
    </row>
    <row r="182" spans="3:9">
      <c r="C182" s="1986" t="s">
        <v>960</v>
      </c>
      <c r="D182" s="1172">
        <v>35000000</v>
      </c>
      <c r="E182" s="1172">
        <v>15511000</v>
      </c>
      <c r="F182" s="1172">
        <v>0</v>
      </c>
      <c r="G182" s="1172">
        <v>15500000</v>
      </c>
      <c r="H182" s="1172">
        <f t="shared" si="5"/>
        <v>15500000</v>
      </c>
      <c r="I182" s="1987" t="str">
        <f t="shared" si="4"/>
        <v>0.0%</v>
      </c>
    </row>
    <row r="183" spans="3:9">
      <c r="C183" s="1986" t="s">
        <v>1001</v>
      </c>
      <c r="D183" s="1172">
        <v>66184702</v>
      </c>
      <c r="E183" s="1172">
        <v>38368402.469999999</v>
      </c>
      <c r="F183" s="1172">
        <v>47758800.460000001</v>
      </c>
      <c r="G183" s="1172">
        <v>37598163.450000003</v>
      </c>
      <c r="H183" s="1172">
        <f t="shared" si="5"/>
        <v>-10160637.009999998</v>
      </c>
      <c r="I183" s="1987">
        <f t="shared" si="4"/>
        <v>-0.21274899939143066</v>
      </c>
    </row>
    <row r="184" spans="3:9">
      <c r="C184" s="1986" t="s">
        <v>998</v>
      </c>
      <c r="D184" s="1172">
        <v>33829985</v>
      </c>
      <c r="E184" s="1172">
        <v>20852188</v>
      </c>
      <c r="F184" s="1172">
        <v>14950035.370000001</v>
      </c>
      <c r="G184" s="1172">
        <v>10302831.16</v>
      </c>
      <c r="H184" s="1172">
        <f t="shared" si="5"/>
        <v>-4647204.2100000009</v>
      </c>
      <c r="I184" s="1987">
        <f t="shared" si="4"/>
        <v>-0.31084904449961848</v>
      </c>
    </row>
    <row r="185" spans="3:9">
      <c r="C185" s="1986" t="s">
        <v>999</v>
      </c>
      <c r="D185" s="1172">
        <v>464591900</v>
      </c>
      <c r="E185" s="1172">
        <v>97849912.969999999</v>
      </c>
      <c r="F185" s="1172">
        <v>43920483.939999998</v>
      </c>
      <c r="G185" s="1172">
        <v>48147777.529999994</v>
      </c>
      <c r="H185" s="1172">
        <f t="shared" si="5"/>
        <v>4227293.5899999961</v>
      </c>
      <c r="I185" s="1987">
        <f t="shared" si="4"/>
        <v>9.6248793519099748E-2</v>
      </c>
    </row>
    <row r="186" spans="3:9">
      <c r="C186" s="1986" t="s">
        <v>1000</v>
      </c>
      <c r="D186" s="1172">
        <v>100000000</v>
      </c>
      <c r="E186" s="1172">
        <v>1634471.6599999964</v>
      </c>
      <c r="F186" s="1172">
        <v>4217527.25</v>
      </c>
      <c r="G186" s="1172">
        <v>1634471.33</v>
      </c>
      <c r="H186" s="1172">
        <f t="shared" si="5"/>
        <v>-2583055.92</v>
      </c>
      <c r="I186" s="1987">
        <f t="shared" si="4"/>
        <v>-0.61245743462594104</v>
      </c>
    </row>
    <row r="187" spans="3:9">
      <c r="C187" s="1984" t="s">
        <v>2747</v>
      </c>
      <c r="D187" s="1961">
        <v>464694984</v>
      </c>
      <c r="E187" s="1961">
        <v>278206495.04999995</v>
      </c>
      <c r="F187" s="1961">
        <v>388343169.06</v>
      </c>
      <c r="G187" s="1961">
        <v>265534193.66</v>
      </c>
      <c r="H187" s="1961">
        <f t="shared" si="5"/>
        <v>-122808975.40000001</v>
      </c>
      <c r="I187" s="1985">
        <f t="shared" si="4"/>
        <v>-0.31623827888427647</v>
      </c>
    </row>
    <row r="188" spans="3:9">
      <c r="C188" s="1986" t="s">
        <v>959</v>
      </c>
      <c r="D188" s="1172">
        <v>15000000</v>
      </c>
      <c r="E188" s="1172">
        <v>22408854.07</v>
      </c>
      <c r="F188" s="1172">
        <v>26625029.57</v>
      </c>
      <c r="G188" s="1172">
        <v>21683648</v>
      </c>
      <c r="H188" s="1172">
        <f t="shared" si="5"/>
        <v>-4941381.57</v>
      </c>
      <c r="I188" s="1987">
        <f t="shared" si="4"/>
        <v>-0.18559158993640135</v>
      </c>
    </row>
    <row r="189" spans="3:9">
      <c r="C189" s="1986" t="s">
        <v>994</v>
      </c>
      <c r="D189" s="1172">
        <v>240322552</v>
      </c>
      <c r="E189" s="1172">
        <v>186928409</v>
      </c>
      <c r="F189" s="1172">
        <v>103566123.75</v>
      </c>
      <c r="G189" s="1172">
        <v>186005196.78</v>
      </c>
      <c r="H189" s="1172">
        <f t="shared" si="5"/>
        <v>82439073.030000001</v>
      </c>
      <c r="I189" s="1987">
        <f t="shared" si="4"/>
        <v>0.79600423425135669</v>
      </c>
    </row>
    <row r="190" spans="3:9">
      <c r="C190" s="1986" t="s">
        <v>2723</v>
      </c>
      <c r="D190" s="1172">
        <v>0</v>
      </c>
      <c r="E190" s="1172">
        <v>12210251.760000002</v>
      </c>
      <c r="F190" s="1172">
        <v>70981142.069999993</v>
      </c>
      <c r="G190" s="1172">
        <v>12210251.76</v>
      </c>
      <c r="H190" s="1172">
        <f t="shared" si="5"/>
        <v>-58770890.309999995</v>
      </c>
      <c r="I190" s="1987">
        <f t="shared" si="4"/>
        <v>-0.82797893350379559</v>
      </c>
    </row>
    <row r="191" spans="3:9">
      <c r="C191" s="1986" t="s">
        <v>1139</v>
      </c>
      <c r="D191" s="1172">
        <v>0</v>
      </c>
      <c r="E191" s="1172">
        <v>0</v>
      </c>
      <c r="F191" s="1172">
        <v>167730698.25</v>
      </c>
      <c r="G191" s="1172">
        <v>0</v>
      </c>
      <c r="H191" s="1172">
        <f t="shared" si="5"/>
        <v>-167730698.25</v>
      </c>
      <c r="I191" s="1987">
        <f t="shared" si="4"/>
        <v>-1</v>
      </c>
    </row>
    <row r="192" spans="3:9">
      <c r="C192" s="1986" t="s">
        <v>960</v>
      </c>
      <c r="D192" s="1172">
        <v>13421241</v>
      </c>
      <c r="E192" s="1172">
        <v>8102352</v>
      </c>
      <c r="F192" s="1172">
        <v>0</v>
      </c>
      <c r="G192" s="1172">
        <v>8102351.5800000001</v>
      </c>
      <c r="H192" s="1172">
        <f t="shared" si="5"/>
        <v>8102351.5800000001</v>
      </c>
      <c r="I192" s="1987" t="str">
        <f t="shared" si="4"/>
        <v>0.0%</v>
      </c>
    </row>
    <row r="193" spans="3:9">
      <c r="C193" s="1986" t="s">
        <v>1001</v>
      </c>
      <c r="D193" s="1172">
        <v>65464844</v>
      </c>
      <c r="E193" s="1172">
        <v>0</v>
      </c>
      <c r="F193" s="1172">
        <v>0</v>
      </c>
      <c r="G193" s="1172">
        <v>0</v>
      </c>
      <c r="H193" s="1172">
        <f t="shared" si="5"/>
        <v>0</v>
      </c>
      <c r="I193" s="1987" t="str">
        <f t="shared" si="4"/>
        <v>0.0%</v>
      </c>
    </row>
    <row r="194" spans="3:9">
      <c r="C194" s="1986" t="s">
        <v>998</v>
      </c>
      <c r="D194" s="1172">
        <v>425768</v>
      </c>
      <c r="E194" s="1172">
        <v>0</v>
      </c>
      <c r="F194" s="1172">
        <v>2263094.6800000002</v>
      </c>
      <c r="G194" s="1172">
        <v>0</v>
      </c>
      <c r="H194" s="1172">
        <f t="shared" si="5"/>
        <v>-2263094.6800000002</v>
      </c>
      <c r="I194" s="1987">
        <f t="shared" si="4"/>
        <v>-1</v>
      </c>
    </row>
    <row r="195" spans="3:9">
      <c r="C195" s="1986" t="s">
        <v>999</v>
      </c>
      <c r="D195" s="1172">
        <v>130060579</v>
      </c>
      <c r="E195" s="1172">
        <v>48556628.219999999</v>
      </c>
      <c r="F195" s="1172">
        <v>17177080.740000002</v>
      </c>
      <c r="G195" s="1172">
        <v>37532745.539999999</v>
      </c>
      <c r="H195" s="1172">
        <f t="shared" si="5"/>
        <v>20355664.799999997</v>
      </c>
      <c r="I195" s="1987">
        <f t="shared" si="4"/>
        <v>1.1850479780652177</v>
      </c>
    </row>
    <row r="196" spans="3:9">
      <c r="C196" s="1984" t="s">
        <v>2748</v>
      </c>
      <c r="D196" s="1961">
        <v>708754976</v>
      </c>
      <c r="E196" s="1961">
        <v>3860700838.5599999</v>
      </c>
      <c r="F196" s="1961">
        <v>1593536579.9499998</v>
      </c>
      <c r="G196" s="1961">
        <v>3752132889.6700001</v>
      </c>
      <c r="H196" s="1961">
        <f t="shared" si="5"/>
        <v>2158596309.7200003</v>
      </c>
      <c r="I196" s="1985">
        <f t="shared" si="4"/>
        <v>1.3545947654290624</v>
      </c>
    </row>
    <row r="197" spans="3:9">
      <c r="C197" s="1986" t="s">
        <v>988</v>
      </c>
      <c r="D197" s="1172">
        <v>11311894</v>
      </c>
      <c r="E197" s="1172">
        <v>11311894</v>
      </c>
      <c r="F197" s="1172">
        <v>1196002.8699999999</v>
      </c>
      <c r="G197" s="1172">
        <v>2300</v>
      </c>
      <c r="H197" s="1172">
        <f t="shared" si="5"/>
        <v>-1193702.8699999999</v>
      </c>
      <c r="I197" s="1987">
        <f t="shared" si="4"/>
        <v>-0.99807692769165346</v>
      </c>
    </row>
    <row r="198" spans="3:9">
      <c r="C198" s="1986" t="s">
        <v>989</v>
      </c>
      <c r="D198" s="1172">
        <v>0</v>
      </c>
      <c r="E198" s="1172">
        <v>0</v>
      </c>
      <c r="F198" s="1172">
        <v>3057494.56</v>
      </c>
      <c r="G198" s="1172">
        <v>0</v>
      </c>
      <c r="H198" s="1172">
        <f t="shared" si="5"/>
        <v>-3057494.56</v>
      </c>
      <c r="I198" s="1987">
        <f t="shared" si="4"/>
        <v>-1</v>
      </c>
    </row>
    <row r="199" spans="3:9">
      <c r="C199" s="1986" t="s">
        <v>959</v>
      </c>
      <c r="D199" s="1172">
        <v>0</v>
      </c>
      <c r="E199" s="1172">
        <v>0</v>
      </c>
      <c r="F199" s="1172">
        <v>23914356.800000001</v>
      </c>
      <c r="G199" s="1172">
        <v>0</v>
      </c>
      <c r="H199" s="1172">
        <f t="shared" si="5"/>
        <v>-23914356.800000001</v>
      </c>
      <c r="I199" s="1987">
        <f t="shared" si="4"/>
        <v>-1</v>
      </c>
    </row>
    <row r="200" spans="3:9">
      <c r="C200" s="1986" t="s">
        <v>992</v>
      </c>
      <c r="D200" s="1172">
        <v>0</v>
      </c>
      <c r="E200" s="1172">
        <v>0</v>
      </c>
      <c r="F200" s="1172">
        <v>0</v>
      </c>
      <c r="G200" s="1172">
        <v>0</v>
      </c>
      <c r="H200" s="1172">
        <f t="shared" si="5"/>
        <v>0</v>
      </c>
      <c r="I200" s="1987" t="str">
        <f t="shared" si="4"/>
        <v>0.0%</v>
      </c>
    </row>
    <row r="201" spans="3:9">
      <c r="C201" s="1986" t="s">
        <v>1133</v>
      </c>
      <c r="D201" s="1172">
        <v>53100000</v>
      </c>
      <c r="E201" s="1172">
        <v>235497759</v>
      </c>
      <c r="F201" s="1172">
        <v>23115611.209999997</v>
      </c>
      <c r="G201" s="1172">
        <v>190875862.40000001</v>
      </c>
      <c r="H201" s="1172">
        <f t="shared" si="5"/>
        <v>167760251.19</v>
      </c>
      <c r="I201" s="1987">
        <f t="shared" si="4"/>
        <v>7.2574438835268857</v>
      </c>
    </row>
    <row r="202" spans="3:9">
      <c r="C202" s="1986" t="s">
        <v>994</v>
      </c>
      <c r="D202" s="1172">
        <v>289069762</v>
      </c>
      <c r="E202" s="1172">
        <v>3503358279.9899998</v>
      </c>
      <c r="F202" s="1172">
        <v>1437986522.6899998</v>
      </c>
      <c r="G202" s="1172">
        <v>3503102138.1999998</v>
      </c>
      <c r="H202" s="1172">
        <f t="shared" si="5"/>
        <v>2065115615.51</v>
      </c>
      <c r="I202" s="1987">
        <f t="shared" si="4"/>
        <v>1.4361161129986448</v>
      </c>
    </row>
    <row r="203" spans="3:9">
      <c r="C203" s="1986" t="s">
        <v>1001</v>
      </c>
      <c r="D203" s="1172">
        <v>498000</v>
      </c>
      <c r="E203" s="1172">
        <v>0</v>
      </c>
      <c r="F203" s="1172">
        <v>0</v>
      </c>
      <c r="G203" s="1172">
        <v>0</v>
      </c>
      <c r="H203" s="1172">
        <f t="shared" si="5"/>
        <v>0</v>
      </c>
      <c r="I203" s="1987" t="str">
        <f t="shared" si="4"/>
        <v>0.0%</v>
      </c>
    </row>
    <row r="204" spans="3:9">
      <c r="C204" s="1986" t="s">
        <v>998</v>
      </c>
      <c r="D204" s="1172">
        <v>309424658</v>
      </c>
      <c r="E204" s="1172">
        <v>109996622.94</v>
      </c>
      <c r="F204" s="1172">
        <v>99885667.200000003</v>
      </c>
      <c r="G204" s="1172">
        <v>58152589.07</v>
      </c>
      <c r="H204" s="1172">
        <f t="shared" si="5"/>
        <v>-41733078.130000003</v>
      </c>
      <c r="I204" s="1987">
        <f t="shared" si="4"/>
        <v>-0.41780847342630556</v>
      </c>
    </row>
    <row r="205" spans="3:9">
      <c r="C205" s="1986" t="s">
        <v>999</v>
      </c>
      <c r="D205" s="1172">
        <v>45350662</v>
      </c>
      <c r="E205" s="1172">
        <v>536282.63000000082</v>
      </c>
      <c r="F205" s="1172">
        <v>4380924.62</v>
      </c>
      <c r="G205" s="1172">
        <v>0</v>
      </c>
      <c r="H205" s="1172">
        <f t="shared" si="5"/>
        <v>-4380924.62</v>
      </c>
      <c r="I205" s="1987">
        <f t="shared" si="4"/>
        <v>-1</v>
      </c>
    </row>
    <row r="206" spans="3:9">
      <c r="C206" s="1980" t="s">
        <v>2749</v>
      </c>
      <c r="D206" s="1981">
        <v>3684608203</v>
      </c>
      <c r="E206" s="1981">
        <v>5417786741.3699999</v>
      </c>
      <c r="F206" s="1981">
        <v>3606843850.2600002</v>
      </c>
      <c r="G206" s="1981">
        <v>5202864962.8300009</v>
      </c>
      <c r="H206" s="1982">
        <f t="shared" si="5"/>
        <v>1596021112.5700006</v>
      </c>
      <c r="I206" s="1983">
        <f t="shared" si="4"/>
        <v>0.44249797851796413</v>
      </c>
    </row>
    <row r="207" spans="3:9">
      <c r="C207" s="1984" t="s">
        <v>2750</v>
      </c>
      <c r="D207" s="1961">
        <v>2176625371</v>
      </c>
      <c r="E207" s="1961">
        <v>2902784048.6700001</v>
      </c>
      <c r="F207" s="1961">
        <v>1724659119.6499999</v>
      </c>
      <c r="G207" s="1961">
        <v>2782898319.0500002</v>
      </c>
      <c r="H207" s="1961">
        <f t="shared" si="5"/>
        <v>1058239199.4000003</v>
      </c>
      <c r="I207" s="1985">
        <f t="shared" si="4"/>
        <v>0.6135932529175725</v>
      </c>
    </row>
    <row r="208" spans="3:9">
      <c r="C208" s="1986" t="s">
        <v>959</v>
      </c>
      <c r="D208" s="1172">
        <v>2772824</v>
      </c>
      <c r="E208" s="1172">
        <v>5435252.6699999999</v>
      </c>
      <c r="F208" s="1172">
        <v>0</v>
      </c>
      <c r="G208" s="1172">
        <v>5435048.9900000002</v>
      </c>
      <c r="H208" s="1172">
        <f t="shared" si="5"/>
        <v>5435048.9900000002</v>
      </c>
      <c r="I208" s="1987" t="str">
        <f t="shared" si="4"/>
        <v>0.0%</v>
      </c>
    </row>
    <row r="209" spans="3:9">
      <c r="C209" s="1986" t="s">
        <v>994</v>
      </c>
      <c r="D209" s="1172">
        <v>511607065</v>
      </c>
      <c r="E209" s="1172">
        <v>817972855.87</v>
      </c>
      <c r="F209" s="1172">
        <v>496283282.65000004</v>
      </c>
      <c r="G209" s="1172">
        <v>815895610.22000003</v>
      </c>
      <c r="H209" s="1172">
        <f t="shared" si="5"/>
        <v>319612327.56999999</v>
      </c>
      <c r="I209" s="1987">
        <f t="shared" ref="I209:I272" si="6">IFERROR(H209/F209,"0.0%")</f>
        <v>0.64401187536152438</v>
      </c>
    </row>
    <row r="210" spans="3:9">
      <c r="C210" s="1986" t="s">
        <v>1139</v>
      </c>
      <c r="D210" s="1172">
        <v>1050000000</v>
      </c>
      <c r="E210" s="1172">
        <v>1340014813</v>
      </c>
      <c r="F210" s="1172">
        <v>536334980.24999994</v>
      </c>
      <c r="G210" s="1172">
        <v>1285317268.52</v>
      </c>
      <c r="H210" s="1172">
        <f t="shared" ref="H210:H273" si="7">G210-F210</f>
        <v>748982288.26999998</v>
      </c>
      <c r="I210" s="1987">
        <f t="shared" si="6"/>
        <v>1.3964822654693891</v>
      </c>
    </row>
    <row r="211" spans="3:9">
      <c r="C211" s="1986" t="s">
        <v>960</v>
      </c>
      <c r="D211" s="1172">
        <v>244900196</v>
      </c>
      <c r="E211" s="1172">
        <v>332855995.11000001</v>
      </c>
      <c r="F211" s="1172">
        <v>0</v>
      </c>
      <c r="G211" s="1172">
        <v>332459842.85000002</v>
      </c>
      <c r="H211" s="1172">
        <f t="shared" si="7"/>
        <v>332459842.85000002</v>
      </c>
      <c r="I211" s="1987" t="str">
        <f t="shared" si="6"/>
        <v>0.0%</v>
      </c>
    </row>
    <row r="212" spans="3:9">
      <c r="C212" s="1986" t="s">
        <v>1001</v>
      </c>
      <c r="D212" s="1172">
        <v>26420997</v>
      </c>
      <c r="E212" s="1172">
        <v>3000000</v>
      </c>
      <c r="F212" s="1172">
        <v>10000000</v>
      </c>
      <c r="G212" s="1172">
        <v>0</v>
      </c>
      <c r="H212" s="1172">
        <f t="shared" si="7"/>
        <v>-10000000</v>
      </c>
      <c r="I212" s="1987">
        <f t="shared" si="6"/>
        <v>-1</v>
      </c>
    </row>
    <row r="213" spans="3:9">
      <c r="C213" s="1986" t="s">
        <v>998</v>
      </c>
      <c r="D213" s="1172">
        <v>16405415</v>
      </c>
      <c r="E213" s="1172">
        <v>26741299.789999999</v>
      </c>
      <c r="F213" s="1172">
        <v>23774153.529999997</v>
      </c>
      <c r="G213" s="1172">
        <v>26737983.75</v>
      </c>
      <c r="H213" s="1172">
        <f t="shared" si="7"/>
        <v>2963830.2200000025</v>
      </c>
      <c r="I213" s="1987">
        <f t="shared" si="6"/>
        <v>0.12466606713294842</v>
      </c>
    </row>
    <row r="214" spans="3:9">
      <c r="C214" s="1986" t="s">
        <v>999</v>
      </c>
      <c r="D214" s="1172">
        <v>324518874</v>
      </c>
      <c r="E214" s="1172">
        <v>376763832.23000002</v>
      </c>
      <c r="F214" s="1172">
        <v>658266703.21999991</v>
      </c>
      <c r="G214" s="1172">
        <v>317052564.72000003</v>
      </c>
      <c r="H214" s="1172">
        <f t="shared" si="7"/>
        <v>-341214138.49999988</v>
      </c>
      <c r="I214" s="1987">
        <f t="shared" si="6"/>
        <v>-0.51835241981844915</v>
      </c>
    </row>
    <row r="215" spans="3:9">
      <c r="C215" s="1984" t="s">
        <v>2751</v>
      </c>
      <c r="D215" s="1961">
        <v>542758310</v>
      </c>
      <c r="E215" s="1961">
        <v>1864170427.8</v>
      </c>
      <c r="F215" s="1961">
        <v>1223418065.79</v>
      </c>
      <c r="G215" s="1961">
        <v>1854917228.5999999</v>
      </c>
      <c r="H215" s="1961">
        <f t="shared" si="7"/>
        <v>631499162.80999994</v>
      </c>
      <c r="I215" s="1985">
        <f t="shared" si="6"/>
        <v>0.51617609749960724</v>
      </c>
    </row>
    <row r="216" spans="3:9">
      <c r="C216" s="1986" t="s">
        <v>989</v>
      </c>
      <c r="D216" s="1172">
        <v>11217391</v>
      </c>
      <c r="E216" s="1172">
        <v>1993344</v>
      </c>
      <c r="F216" s="1172">
        <v>0</v>
      </c>
      <c r="G216" s="1172">
        <v>1993343.39</v>
      </c>
      <c r="H216" s="1172">
        <f t="shared" si="7"/>
        <v>1993343.39</v>
      </c>
      <c r="I216" s="1987" t="str">
        <f t="shared" si="6"/>
        <v>0.0%</v>
      </c>
    </row>
    <row r="217" spans="3:9">
      <c r="C217" s="1986" t="s">
        <v>994</v>
      </c>
      <c r="D217" s="1172">
        <v>362627184</v>
      </c>
      <c r="E217" s="1172">
        <v>1698515363.5</v>
      </c>
      <c r="F217" s="1172">
        <v>960570508.66000009</v>
      </c>
      <c r="G217" s="1172">
        <v>1697906090.9599998</v>
      </c>
      <c r="H217" s="1172">
        <f t="shared" si="7"/>
        <v>737335582.29999971</v>
      </c>
      <c r="I217" s="1987">
        <f t="shared" si="6"/>
        <v>0.76760172798620063</v>
      </c>
    </row>
    <row r="218" spans="3:9">
      <c r="C218" s="1986" t="s">
        <v>2723</v>
      </c>
      <c r="D218" s="1172">
        <v>67462</v>
      </c>
      <c r="E218" s="1172">
        <v>721942.52000000014</v>
      </c>
      <c r="F218" s="1172">
        <v>1934409.8</v>
      </c>
      <c r="G218" s="1172">
        <v>721942.02</v>
      </c>
      <c r="H218" s="1172">
        <f t="shared" si="7"/>
        <v>-1212467.78</v>
      </c>
      <c r="I218" s="1987">
        <f t="shared" si="6"/>
        <v>-0.62678951481738776</v>
      </c>
    </row>
    <row r="219" spans="3:9">
      <c r="C219" s="1986" t="s">
        <v>1139</v>
      </c>
      <c r="D219" s="1172">
        <v>0</v>
      </c>
      <c r="E219" s="1172">
        <v>0</v>
      </c>
      <c r="F219" s="1172">
        <v>180662547.82999995</v>
      </c>
      <c r="G219" s="1172">
        <v>0</v>
      </c>
      <c r="H219" s="1172">
        <f t="shared" si="7"/>
        <v>-180662547.82999995</v>
      </c>
      <c r="I219" s="1987">
        <f t="shared" si="6"/>
        <v>-1</v>
      </c>
    </row>
    <row r="220" spans="3:9">
      <c r="C220" s="1986" t="s">
        <v>1001</v>
      </c>
      <c r="D220" s="1172">
        <v>24367708</v>
      </c>
      <c r="E220" s="1172">
        <v>28907978.390000001</v>
      </c>
      <c r="F220" s="1172">
        <v>17041636.059999999</v>
      </c>
      <c r="G220" s="1172">
        <v>25147637.280000001</v>
      </c>
      <c r="H220" s="1172">
        <f t="shared" si="7"/>
        <v>8106001.2200000025</v>
      </c>
      <c r="I220" s="1987">
        <f t="shared" si="6"/>
        <v>0.47565862757897692</v>
      </c>
    </row>
    <row r="221" spans="3:9">
      <c r="C221" s="1986" t="s">
        <v>998</v>
      </c>
      <c r="D221" s="1172">
        <v>0</v>
      </c>
      <c r="E221" s="1172">
        <v>3312162.3600000003</v>
      </c>
      <c r="F221" s="1172">
        <v>0</v>
      </c>
      <c r="G221" s="1172">
        <v>3050194.4</v>
      </c>
      <c r="H221" s="1172">
        <f t="shared" si="7"/>
        <v>3050194.4</v>
      </c>
      <c r="I221" s="1987" t="str">
        <f t="shared" si="6"/>
        <v>0.0%</v>
      </c>
    </row>
    <row r="222" spans="3:9">
      <c r="C222" s="1986" t="s">
        <v>999</v>
      </c>
      <c r="D222" s="1172">
        <v>144478565</v>
      </c>
      <c r="E222" s="1172">
        <v>130719637.03</v>
      </c>
      <c r="F222" s="1172">
        <v>63208963.439999998</v>
      </c>
      <c r="G222" s="1172">
        <v>126098020.55</v>
      </c>
      <c r="H222" s="1172">
        <f t="shared" si="7"/>
        <v>62889057.109999999</v>
      </c>
      <c r="I222" s="1987">
        <f t="shared" si="6"/>
        <v>0.99493890877828328</v>
      </c>
    </row>
    <row r="223" spans="3:9">
      <c r="C223" s="1984" t="s">
        <v>2752</v>
      </c>
      <c r="D223" s="1961">
        <v>835122585</v>
      </c>
      <c r="E223" s="1961">
        <v>608732605.13999999</v>
      </c>
      <c r="F223" s="1961">
        <v>658766664.81999981</v>
      </c>
      <c r="G223" s="1961">
        <v>548251686.32999992</v>
      </c>
      <c r="H223" s="1961">
        <f t="shared" si="7"/>
        <v>-110514978.48999989</v>
      </c>
      <c r="I223" s="1985">
        <f t="shared" si="6"/>
        <v>-0.1677604292867442</v>
      </c>
    </row>
    <row r="224" spans="3:9">
      <c r="C224" s="1986" t="s">
        <v>959</v>
      </c>
      <c r="D224" s="1172">
        <v>20000000</v>
      </c>
      <c r="E224" s="1172">
        <v>14898894.66</v>
      </c>
      <c r="F224" s="1172">
        <v>0</v>
      </c>
      <c r="G224" s="1172">
        <v>14898894.220000001</v>
      </c>
      <c r="H224" s="1172">
        <f t="shared" si="7"/>
        <v>14898894.220000001</v>
      </c>
      <c r="I224" s="1987" t="str">
        <f t="shared" si="6"/>
        <v>0.0%</v>
      </c>
    </row>
    <row r="225" spans="3:9">
      <c r="C225" s="1986" t="s">
        <v>994</v>
      </c>
      <c r="D225" s="1172">
        <v>440861938</v>
      </c>
      <c r="E225" s="1172">
        <v>371481042.19999999</v>
      </c>
      <c r="F225" s="1172">
        <v>302348440.36999995</v>
      </c>
      <c r="G225" s="1172">
        <v>368252695.81</v>
      </c>
      <c r="H225" s="1172">
        <f t="shared" si="7"/>
        <v>65904255.440000057</v>
      </c>
      <c r="I225" s="1987">
        <f t="shared" si="6"/>
        <v>0.21797451761070605</v>
      </c>
    </row>
    <row r="226" spans="3:9">
      <c r="C226" s="1986" t="s">
        <v>1139</v>
      </c>
      <c r="D226" s="1172">
        <v>0</v>
      </c>
      <c r="E226" s="1172">
        <v>0</v>
      </c>
      <c r="F226" s="1172">
        <v>155423469.63</v>
      </c>
      <c r="G226" s="1172">
        <v>0</v>
      </c>
      <c r="H226" s="1172">
        <f t="shared" si="7"/>
        <v>-155423469.63</v>
      </c>
      <c r="I226" s="1987">
        <f t="shared" si="6"/>
        <v>-1</v>
      </c>
    </row>
    <row r="227" spans="3:9">
      <c r="C227" s="1986" t="s">
        <v>1001</v>
      </c>
      <c r="D227" s="1172">
        <v>170613010</v>
      </c>
      <c r="E227" s="1172">
        <v>133015146.46000001</v>
      </c>
      <c r="F227" s="1172">
        <v>102882928.22999999</v>
      </c>
      <c r="G227" s="1172">
        <v>131771626.84999998</v>
      </c>
      <c r="H227" s="1172">
        <f t="shared" si="7"/>
        <v>28888698.61999999</v>
      </c>
      <c r="I227" s="1987">
        <f t="shared" si="6"/>
        <v>0.28079195564319326</v>
      </c>
    </row>
    <row r="228" spans="3:9">
      <c r="C228" s="1986" t="s">
        <v>1002</v>
      </c>
      <c r="D228" s="1172">
        <v>777731</v>
      </c>
      <c r="E228" s="1172">
        <v>0</v>
      </c>
      <c r="F228" s="1172">
        <v>0</v>
      </c>
      <c r="G228" s="1172">
        <v>0</v>
      </c>
      <c r="H228" s="1172">
        <f t="shared" si="7"/>
        <v>0</v>
      </c>
      <c r="I228" s="1987" t="str">
        <f t="shared" si="6"/>
        <v>0.0%</v>
      </c>
    </row>
    <row r="229" spans="3:9">
      <c r="C229" s="1986" t="s">
        <v>998</v>
      </c>
      <c r="D229" s="1172">
        <v>5185528</v>
      </c>
      <c r="E229" s="1172">
        <v>12971331.029999999</v>
      </c>
      <c r="F229" s="1172">
        <v>31745388.539999999</v>
      </c>
      <c r="G229" s="1172">
        <v>10133606.59</v>
      </c>
      <c r="H229" s="1172">
        <f t="shared" si="7"/>
        <v>-21611781.949999999</v>
      </c>
      <c r="I229" s="1987">
        <f t="shared" si="6"/>
        <v>-0.6807849248015535</v>
      </c>
    </row>
    <row r="230" spans="3:9">
      <c r="C230" s="1986" t="s">
        <v>999</v>
      </c>
      <c r="D230" s="1172">
        <v>197684378</v>
      </c>
      <c r="E230" s="1172">
        <v>76366190.789999992</v>
      </c>
      <c r="F230" s="1172">
        <v>66366438.049999997</v>
      </c>
      <c r="G230" s="1172">
        <v>23194862.859999999</v>
      </c>
      <c r="H230" s="1172">
        <f t="shared" si="7"/>
        <v>-43171575.189999998</v>
      </c>
      <c r="I230" s="1987">
        <f t="shared" si="6"/>
        <v>-0.65050312263971199</v>
      </c>
    </row>
    <row r="231" spans="3:9">
      <c r="C231" s="1984" t="s">
        <v>2725</v>
      </c>
      <c r="D231" s="1961">
        <v>130101937</v>
      </c>
      <c r="E231" s="1961">
        <v>42099659.760000005</v>
      </c>
      <c r="F231" s="1961">
        <v>0</v>
      </c>
      <c r="G231" s="1961">
        <v>16797728.850000001</v>
      </c>
      <c r="H231" s="1961">
        <f t="shared" si="7"/>
        <v>16797728.850000001</v>
      </c>
      <c r="I231" s="1985" t="str">
        <f t="shared" si="6"/>
        <v>0.0%</v>
      </c>
    </row>
    <row r="232" spans="3:9">
      <c r="C232" s="1986" t="s">
        <v>1001</v>
      </c>
      <c r="D232" s="1172">
        <v>38119937</v>
      </c>
      <c r="E232" s="1172">
        <v>38119937</v>
      </c>
      <c r="F232" s="1172">
        <v>0</v>
      </c>
      <c r="G232" s="1172">
        <v>16797728.850000001</v>
      </c>
      <c r="H232" s="1172">
        <f t="shared" si="7"/>
        <v>16797728.850000001</v>
      </c>
      <c r="I232" s="1987" t="str">
        <f t="shared" si="6"/>
        <v>0.0%</v>
      </c>
    </row>
    <row r="233" spans="3:9">
      <c r="C233" s="1986" t="s">
        <v>1002</v>
      </c>
      <c r="D233" s="1172">
        <v>91982000</v>
      </c>
      <c r="E233" s="1172">
        <v>3979722.7600000054</v>
      </c>
      <c r="F233" s="1172">
        <v>0</v>
      </c>
      <c r="G233" s="1172">
        <v>0</v>
      </c>
      <c r="H233" s="1172">
        <f t="shared" si="7"/>
        <v>0</v>
      </c>
      <c r="I233" s="1987" t="str">
        <f t="shared" si="6"/>
        <v>0.0%</v>
      </c>
    </row>
    <row r="234" spans="3:9">
      <c r="C234" s="1980" t="s">
        <v>2753</v>
      </c>
      <c r="D234" s="1981">
        <v>4264790686</v>
      </c>
      <c r="E234" s="1981">
        <v>3458696427.2999992</v>
      </c>
      <c r="F234" s="1981">
        <v>3080536147.9200001</v>
      </c>
      <c r="G234" s="1981">
        <v>3253282551.0500002</v>
      </c>
      <c r="H234" s="1982">
        <f t="shared" si="7"/>
        <v>172746403.13000011</v>
      </c>
      <c r="I234" s="1983">
        <f t="shared" si="6"/>
        <v>5.6076733021503324E-2</v>
      </c>
    </row>
    <row r="235" spans="3:9">
      <c r="C235" s="1984" t="s">
        <v>2754</v>
      </c>
      <c r="D235" s="1961">
        <v>1835873973</v>
      </c>
      <c r="E235" s="1961">
        <v>1003183254.1000001</v>
      </c>
      <c r="F235" s="1961">
        <v>809051134.69999993</v>
      </c>
      <c r="G235" s="1961">
        <v>923638223.24000001</v>
      </c>
      <c r="H235" s="1961">
        <f t="shared" si="7"/>
        <v>114587088.54000008</v>
      </c>
      <c r="I235" s="1985">
        <f t="shared" si="6"/>
        <v>0.14163145396550186</v>
      </c>
    </row>
    <row r="236" spans="3:9">
      <c r="C236" s="1986" t="s">
        <v>994</v>
      </c>
      <c r="D236" s="1172">
        <v>1066484228</v>
      </c>
      <c r="E236" s="1172">
        <v>527663143.36000001</v>
      </c>
      <c r="F236" s="1172">
        <v>488181519.59999996</v>
      </c>
      <c r="G236" s="1172">
        <v>527660313.30999994</v>
      </c>
      <c r="H236" s="1172">
        <f t="shared" si="7"/>
        <v>39478793.709999979</v>
      </c>
      <c r="I236" s="1987">
        <f t="shared" si="6"/>
        <v>8.0869086855945752E-2</v>
      </c>
    </row>
    <row r="237" spans="3:9">
      <c r="C237" s="1986" t="s">
        <v>2723</v>
      </c>
      <c r="D237" s="1172">
        <v>60999999</v>
      </c>
      <c r="E237" s="1172">
        <v>240631678.21000001</v>
      </c>
      <c r="F237" s="1172">
        <v>97443679.449999988</v>
      </c>
      <c r="G237" s="1172">
        <v>211482168.10000002</v>
      </c>
      <c r="H237" s="1172">
        <f t="shared" si="7"/>
        <v>114038488.65000004</v>
      </c>
      <c r="I237" s="1987">
        <f t="shared" si="6"/>
        <v>1.1703015454020815</v>
      </c>
    </row>
    <row r="238" spans="3:9">
      <c r="C238" s="1986" t="s">
        <v>960</v>
      </c>
      <c r="D238" s="1172">
        <v>454913935</v>
      </c>
      <c r="E238" s="1172">
        <v>34749395</v>
      </c>
      <c r="F238" s="1172">
        <v>0</v>
      </c>
      <c r="G238" s="1172">
        <v>34747498.370000005</v>
      </c>
      <c r="H238" s="1172">
        <f t="shared" si="7"/>
        <v>34747498.370000005</v>
      </c>
      <c r="I238" s="1987" t="str">
        <f t="shared" si="6"/>
        <v>0.0%</v>
      </c>
    </row>
    <row r="239" spans="3:9">
      <c r="C239" s="1986" t="s">
        <v>1001</v>
      </c>
      <c r="D239" s="1172">
        <v>73520872</v>
      </c>
      <c r="E239" s="1172">
        <v>52520872</v>
      </c>
      <c r="F239" s="1172">
        <v>30913086.210000001</v>
      </c>
      <c r="G239" s="1172">
        <v>20766162.530000001</v>
      </c>
      <c r="H239" s="1172">
        <f t="shared" si="7"/>
        <v>-10146923.68</v>
      </c>
      <c r="I239" s="1987">
        <f t="shared" si="6"/>
        <v>-0.32824039667438948</v>
      </c>
    </row>
    <row r="240" spans="3:9">
      <c r="C240" s="1986" t="s">
        <v>1002</v>
      </c>
      <c r="D240" s="1172">
        <v>50031562</v>
      </c>
      <c r="E240" s="1172">
        <v>73209627</v>
      </c>
      <c r="F240" s="1172">
        <v>105562262.63999999</v>
      </c>
      <c r="G240" s="1172">
        <v>73209626.960000008</v>
      </c>
      <c r="H240" s="1172">
        <f t="shared" si="7"/>
        <v>-32352635.679999977</v>
      </c>
      <c r="I240" s="1987">
        <f t="shared" si="6"/>
        <v>-0.30647917987825335</v>
      </c>
    </row>
    <row r="241" spans="3:9">
      <c r="C241" s="1986" t="s">
        <v>998</v>
      </c>
      <c r="D241" s="1172">
        <v>26588621</v>
      </c>
      <c r="E241" s="1172">
        <v>49127419.950000003</v>
      </c>
      <c r="F241" s="1172">
        <v>2313741.16</v>
      </c>
      <c r="G241" s="1172">
        <v>49009274.140000001</v>
      </c>
      <c r="H241" s="1172">
        <f t="shared" si="7"/>
        <v>46695532.980000004</v>
      </c>
      <c r="I241" s="1987">
        <f t="shared" si="6"/>
        <v>20.181830961592954</v>
      </c>
    </row>
    <row r="242" spans="3:9">
      <c r="C242" s="1986" t="s">
        <v>999</v>
      </c>
      <c r="D242" s="1172">
        <v>103334756</v>
      </c>
      <c r="E242" s="1172">
        <v>25281118.579999998</v>
      </c>
      <c r="F242" s="1172">
        <v>84636845.640000001</v>
      </c>
      <c r="G242" s="1172">
        <v>6763179.8300000001</v>
      </c>
      <c r="H242" s="1172">
        <f t="shared" si="7"/>
        <v>-77873665.810000002</v>
      </c>
      <c r="I242" s="1987">
        <f t="shared" si="6"/>
        <v>-0.92009177824552968</v>
      </c>
    </row>
    <row r="243" spans="3:9">
      <c r="C243" s="1984" t="s">
        <v>2755</v>
      </c>
      <c r="D243" s="1961">
        <v>1838115789</v>
      </c>
      <c r="E243" s="1961">
        <v>1890536578.7800002</v>
      </c>
      <c r="F243" s="1961">
        <v>1823523364.6399999</v>
      </c>
      <c r="G243" s="1961">
        <v>1798686365.4300001</v>
      </c>
      <c r="H243" s="1961">
        <f t="shared" si="7"/>
        <v>-24836999.2099998</v>
      </c>
      <c r="I243" s="1985">
        <f t="shared" si="6"/>
        <v>-1.3620335056635329E-2</v>
      </c>
    </row>
    <row r="244" spans="3:9">
      <c r="C244" s="1986" t="s">
        <v>988</v>
      </c>
      <c r="D244" s="1172">
        <v>23503889</v>
      </c>
      <c r="E244" s="1172">
        <v>15960315.789999999</v>
      </c>
      <c r="F244" s="1172">
        <v>10699843.189999999</v>
      </c>
      <c r="G244" s="1172">
        <v>11252326.76</v>
      </c>
      <c r="H244" s="1172">
        <f t="shared" si="7"/>
        <v>552483.5700000003</v>
      </c>
      <c r="I244" s="1987">
        <f t="shared" si="6"/>
        <v>5.1634735218956077E-2</v>
      </c>
    </row>
    <row r="245" spans="3:9">
      <c r="C245" s="1986" t="s">
        <v>989</v>
      </c>
      <c r="D245" s="1172">
        <v>44422301</v>
      </c>
      <c r="E245" s="1172">
        <v>14305110</v>
      </c>
      <c r="F245" s="1172">
        <v>0</v>
      </c>
      <c r="G245" s="1172">
        <v>13845339.34</v>
      </c>
      <c r="H245" s="1172">
        <f t="shared" si="7"/>
        <v>13845339.34</v>
      </c>
      <c r="I245" s="1987" t="str">
        <f t="shared" si="6"/>
        <v>0.0%</v>
      </c>
    </row>
    <row r="246" spans="3:9">
      <c r="C246" s="1986" t="s">
        <v>959</v>
      </c>
      <c r="D246" s="1172">
        <v>73589468</v>
      </c>
      <c r="E246" s="1172">
        <v>277141156.43000001</v>
      </c>
      <c r="F246" s="1172">
        <v>183973670.98000002</v>
      </c>
      <c r="G246" s="1172">
        <v>277141155.95999998</v>
      </c>
      <c r="H246" s="1172">
        <f t="shared" si="7"/>
        <v>93167484.979999959</v>
      </c>
      <c r="I246" s="1987">
        <f t="shared" si="6"/>
        <v>0.50641749161013538</v>
      </c>
    </row>
    <row r="247" spans="3:9">
      <c r="C247" s="1986" t="s">
        <v>994</v>
      </c>
      <c r="D247" s="1172">
        <v>394838999</v>
      </c>
      <c r="E247" s="1172">
        <v>399751630.05000001</v>
      </c>
      <c r="F247" s="1172">
        <v>670360280.94999993</v>
      </c>
      <c r="G247" s="1172">
        <v>371986878.00999999</v>
      </c>
      <c r="H247" s="1172">
        <f t="shared" si="7"/>
        <v>-298373402.93999994</v>
      </c>
      <c r="I247" s="1987">
        <f t="shared" si="6"/>
        <v>-0.44509409554689094</v>
      </c>
    </row>
    <row r="248" spans="3:9">
      <c r="C248" s="1986" t="s">
        <v>2723</v>
      </c>
      <c r="D248" s="1172">
        <v>61050750</v>
      </c>
      <c r="E248" s="1172">
        <v>132746748.67</v>
      </c>
      <c r="F248" s="1172">
        <v>167560452.5</v>
      </c>
      <c r="G248" s="1172">
        <v>121771859.19</v>
      </c>
      <c r="H248" s="1172">
        <f t="shared" si="7"/>
        <v>-45788593.310000002</v>
      </c>
      <c r="I248" s="1987">
        <f t="shared" si="6"/>
        <v>-0.27326611158441461</v>
      </c>
    </row>
    <row r="249" spans="3:9">
      <c r="C249" s="1986" t="s">
        <v>1139</v>
      </c>
      <c r="D249" s="1172">
        <v>0</v>
      </c>
      <c r="E249" s="1172">
        <v>7955889</v>
      </c>
      <c r="F249" s="1172">
        <v>0</v>
      </c>
      <c r="G249" s="1172">
        <v>6996114.4699999997</v>
      </c>
      <c r="H249" s="1172">
        <f t="shared" si="7"/>
        <v>6996114.4699999997</v>
      </c>
      <c r="I249" s="1987" t="str">
        <f t="shared" si="6"/>
        <v>0.0%</v>
      </c>
    </row>
    <row r="250" spans="3:9">
      <c r="C250" s="1986" t="s">
        <v>960</v>
      </c>
      <c r="D250" s="1172">
        <v>506317025</v>
      </c>
      <c r="E250" s="1172">
        <v>248959012</v>
      </c>
      <c r="F250" s="1172">
        <v>0</v>
      </c>
      <c r="G250" s="1172">
        <v>247872473.01000005</v>
      </c>
      <c r="H250" s="1172">
        <f t="shared" si="7"/>
        <v>247872473.01000005</v>
      </c>
      <c r="I250" s="1987" t="str">
        <f t="shared" si="6"/>
        <v>0.0%</v>
      </c>
    </row>
    <row r="251" spans="3:9">
      <c r="C251" s="1986" t="s">
        <v>1002</v>
      </c>
      <c r="D251" s="1172">
        <v>474930452</v>
      </c>
      <c r="E251" s="1172">
        <v>697584039.46000004</v>
      </c>
      <c r="F251" s="1172">
        <v>474521666.26999998</v>
      </c>
      <c r="G251" s="1172">
        <v>689651586.67999983</v>
      </c>
      <c r="H251" s="1172">
        <f t="shared" si="7"/>
        <v>215129920.40999985</v>
      </c>
      <c r="I251" s="1987">
        <f t="shared" si="6"/>
        <v>0.45336163910288602</v>
      </c>
    </row>
    <row r="252" spans="3:9">
      <c r="C252" s="1986" t="s">
        <v>998</v>
      </c>
      <c r="D252" s="1172">
        <v>9467926</v>
      </c>
      <c r="E252" s="1172">
        <v>4788143.0200000005</v>
      </c>
      <c r="F252" s="1172">
        <v>28774686.52</v>
      </c>
      <c r="G252" s="1172">
        <v>2738881.38</v>
      </c>
      <c r="H252" s="1172">
        <f t="shared" si="7"/>
        <v>-26035805.140000001</v>
      </c>
      <c r="I252" s="1987">
        <f t="shared" si="6"/>
        <v>-0.90481629128795804</v>
      </c>
    </row>
    <row r="253" spans="3:9">
      <c r="C253" s="1986" t="s">
        <v>999</v>
      </c>
      <c r="D253" s="1172">
        <v>172549730</v>
      </c>
      <c r="E253" s="1172">
        <v>91344534.140000001</v>
      </c>
      <c r="F253" s="1172">
        <v>287632764.23000002</v>
      </c>
      <c r="G253" s="1172">
        <v>55429750.630000003</v>
      </c>
      <c r="H253" s="1172">
        <f t="shared" si="7"/>
        <v>-232203013.60000002</v>
      </c>
      <c r="I253" s="1987">
        <f t="shared" si="6"/>
        <v>-0.80728985872528536</v>
      </c>
    </row>
    <row r="254" spans="3:9">
      <c r="C254" s="1986" t="s">
        <v>1000</v>
      </c>
      <c r="D254" s="1172">
        <v>77445249</v>
      </c>
      <c r="E254" s="1172">
        <v>0.2199999988079071</v>
      </c>
      <c r="F254" s="1172">
        <v>0</v>
      </c>
      <c r="G254" s="1172">
        <v>0</v>
      </c>
      <c r="H254" s="1172">
        <f t="shared" si="7"/>
        <v>0</v>
      </c>
      <c r="I254" s="1987" t="str">
        <f t="shared" si="6"/>
        <v>0.0%</v>
      </c>
    </row>
    <row r="255" spans="3:9">
      <c r="C255" s="1984" t="s">
        <v>2756</v>
      </c>
      <c r="D255" s="1961">
        <v>590800924</v>
      </c>
      <c r="E255" s="1961">
        <v>564976594.42000008</v>
      </c>
      <c r="F255" s="1961">
        <v>447961648.58000004</v>
      </c>
      <c r="G255" s="1961">
        <v>530957962.37999994</v>
      </c>
      <c r="H255" s="1961">
        <f t="shared" si="7"/>
        <v>82996313.799999893</v>
      </c>
      <c r="I255" s="1985">
        <f t="shared" si="6"/>
        <v>0.18527548968330454</v>
      </c>
    </row>
    <row r="256" spans="3:9">
      <c r="C256" s="1986" t="s">
        <v>994</v>
      </c>
      <c r="D256" s="1172">
        <v>501549284</v>
      </c>
      <c r="E256" s="1172">
        <v>350477383</v>
      </c>
      <c r="F256" s="1172">
        <v>180907114.34</v>
      </c>
      <c r="G256" s="1172">
        <v>336264040.45999998</v>
      </c>
      <c r="H256" s="1172">
        <f t="shared" si="7"/>
        <v>155356926.11999997</v>
      </c>
      <c r="I256" s="1987">
        <f t="shared" si="6"/>
        <v>0.85876626072327611</v>
      </c>
    </row>
    <row r="257" spans="3:9">
      <c r="C257" s="1986" t="s">
        <v>2723</v>
      </c>
      <c r="D257" s="1172">
        <v>0</v>
      </c>
      <c r="E257" s="1172">
        <v>23096297.699999999</v>
      </c>
      <c r="F257" s="1172">
        <v>6154758.1799999997</v>
      </c>
      <c r="G257" s="1172">
        <v>22731039.959999997</v>
      </c>
      <c r="H257" s="1172">
        <f t="shared" si="7"/>
        <v>16576281.779999997</v>
      </c>
      <c r="I257" s="1987">
        <f t="shared" si="6"/>
        <v>2.6932466386518534</v>
      </c>
    </row>
    <row r="258" spans="3:9">
      <c r="C258" s="1986" t="s">
        <v>960</v>
      </c>
      <c r="D258" s="1172">
        <v>31727144</v>
      </c>
      <c r="E258" s="1172">
        <v>20978787</v>
      </c>
      <c r="F258" s="1172">
        <v>0</v>
      </c>
      <c r="G258" s="1172">
        <v>20978189.93</v>
      </c>
      <c r="H258" s="1172">
        <f t="shared" si="7"/>
        <v>20978189.93</v>
      </c>
      <c r="I258" s="1987" t="str">
        <f t="shared" si="6"/>
        <v>0.0%</v>
      </c>
    </row>
    <row r="259" spans="3:9">
      <c r="C259" s="1986" t="s">
        <v>1001</v>
      </c>
      <c r="D259" s="1172">
        <v>0</v>
      </c>
      <c r="E259" s="1172">
        <v>2115700.92</v>
      </c>
      <c r="F259" s="1172">
        <v>2616611.17</v>
      </c>
      <c r="G259" s="1172">
        <v>2115700.92</v>
      </c>
      <c r="H259" s="1172">
        <f t="shared" si="7"/>
        <v>-500910.25</v>
      </c>
      <c r="I259" s="1987">
        <f t="shared" si="6"/>
        <v>-0.19143472891312316</v>
      </c>
    </row>
    <row r="260" spans="3:9">
      <c r="C260" s="1986" t="s">
        <v>1002</v>
      </c>
      <c r="D260" s="1172">
        <v>0</v>
      </c>
      <c r="E260" s="1172">
        <v>66216929</v>
      </c>
      <c r="F260" s="1172">
        <v>62927973.770000003</v>
      </c>
      <c r="G260" s="1172">
        <v>66216928.659999996</v>
      </c>
      <c r="H260" s="1172">
        <f t="shared" si="7"/>
        <v>3288954.8899999931</v>
      </c>
      <c r="I260" s="1987">
        <f t="shared" si="6"/>
        <v>5.2265386805890685E-2</v>
      </c>
    </row>
    <row r="261" spans="3:9">
      <c r="C261" s="1986" t="s">
        <v>998</v>
      </c>
      <c r="D261" s="1172">
        <v>13747368</v>
      </c>
      <c r="E261" s="1172">
        <v>26076439.970000003</v>
      </c>
      <c r="F261" s="1172">
        <v>45611995.890000001</v>
      </c>
      <c r="G261" s="1172">
        <v>18652853.899999999</v>
      </c>
      <c r="H261" s="1172">
        <f t="shared" si="7"/>
        <v>-26959141.990000002</v>
      </c>
      <c r="I261" s="1987">
        <f t="shared" si="6"/>
        <v>-0.59105376697428269</v>
      </c>
    </row>
    <row r="262" spans="3:9">
      <c r="C262" s="1986" t="s">
        <v>999</v>
      </c>
      <c r="D262" s="1172">
        <v>43777128</v>
      </c>
      <c r="E262" s="1172">
        <v>76015056.829999998</v>
      </c>
      <c r="F262" s="1172">
        <v>149743195.23000002</v>
      </c>
      <c r="G262" s="1172">
        <v>63999208.549999997</v>
      </c>
      <c r="H262" s="1172">
        <f t="shared" si="7"/>
        <v>-85743986.680000022</v>
      </c>
      <c r="I262" s="1987">
        <f t="shared" si="6"/>
        <v>-0.57260689908680273</v>
      </c>
    </row>
    <row r="263" spans="3:9">
      <c r="C263" s="1980" t="s">
        <v>2757</v>
      </c>
      <c r="D263" s="1981">
        <v>4407199784</v>
      </c>
      <c r="E263" s="1981">
        <v>4043207022.7499995</v>
      </c>
      <c r="F263" s="1981">
        <v>4840674868.2600002</v>
      </c>
      <c r="G263" s="1981">
        <v>3868952394.6899996</v>
      </c>
      <c r="H263" s="1982">
        <f t="shared" si="7"/>
        <v>-971722473.57000065</v>
      </c>
      <c r="I263" s="1983">
        <f t="shared" si="6"/>
        <v>-0.20074111565342337</v>
      </c>
    </row>
    <row r="264" spans="3:9">
      <c r="C264" s="1984" t="s">
        <v>2758</v>
      </c>
      <c r="D264" s="1961">
        <v>1670250027</v>
      </c>
      <c r="E264" s="1961">
        <v>1120112987.3999999</v>
      </c>
      <c r="F264" s="1961">
        <v>1818115540.9999998</v>
      </c>
      <c r="G264" s="1961">
        <v>1042313869.8799999</v>
      </c>
      <c r="H264" s="1961">
        <f t="shared" si="7"/>
        <v>-775801671.11999989</v>
      </c>
      <c r="I264" s="1985">
        <f t="shared" si="6"/>
        <v>-0.426706473612394</v>
      </c>
    </row>
    <row r="265" spans="3:9">
      <c r="C265" s="1986" t="s">
        <v>988</v>
      </c>
      <c r="D265" s="1172">
        <v>0</v>
      </c>
      <c r="E265" s="1172">
        <v>0</v>
      </c>
      <c r="F265" s="1172">
        <v>0</v>
      </c>
      <c r="G265" s="1172">
        <v>0</v>
      </c>
      <c r="H265" s="1172">
        <f t="shared" si="7"/>
        <v>0</v>
      </c>
      <c r="I265" s="1987" t="str">
        <f t="shared" si="6"/>
        <v>0.0%</v>
      </c>
    </row>
    <row r="266" spans="3:9">
      <c r="C266" s="1986" t="s">
        <v>994</v>
      </c>
      <c r="D266" s="1172">
        <v>786646450</v>
      </c>
      <c r="E266" s="1172">
        <v>333938622.61000001</v>
      </c>
      <c r="F266" s="1172">
        <v>733203865.42999995</v>
      </c>
      <c r="G266" s="1172">
        <v>332999472.88</v>
      </c>
      <c r="H266" s="1172">
        <f t="shared" si="7"/>
        <v>-400204392.54999995</v>
      </c>
      <c r="I266" s="1987">
        <f t="shared" si="6"/>
        <v>-0.54582962722829242</v>
      </c>
    </row>
    <row r="267" spans="3:9">
      <c r="C267" s="1986" t="s">
        <v>2723</v>
      </c>
      <c r="D267" s="1172">
        <v>0</v>
      </c>
      <c r="E267" s="1172">
        <v>29971221.390000001</v>
      </c>
      <c r="F267" s="1172">
        <v>14580981.809999999</v>
      </c>
      <c r="G267" s="1172">
        <v>26450790.280000001</v>
      </c>
      <c r="H267" s="1172">
        <f t="shared" si="7"/>
        <v>11869808.470000003</v>
      </c>
      <c r="I267" s="1987">
        <f t="shared" si="6"/>
        <v>0.81406098880525268</v>
      </c>
    </row>
    <row r="268" spans="3:9">
      <c r="C268" s="1986" t="s">
        <v>1136</v>
      </c>
      <c r="D268" s="1172">
        <v>6985767</v>
      </c>
      <c r="E268" s="1172">
        <v>6985767</v>
      </c>
      <c r="F268" s="1172">
        <v>2542258.08</v>
      </c>
      <c r="G268" s="1172">
        <v>3463309.55</v>
      </c>
      <c r="H268" s="1172">
        <f t="shared" si="7"/>
        <v>921051.46999999974</v>
      </c>
      <c r="I268" s="1987">
        <f t="shared" si="6"/>
        <v>0.36229660444229944</v>
      </c>
    </row>
    <row r="269" spans="3:9">
      <c r="C269" s="1986" t="s">
        <v>960</v>
      </c>
      <c r="D269" s="1172">
        <v>48830264</v>
      </c>
      <c r="E269" s="1172">
        <v>37913010</v>
      </c>
      <c r="F269" s="1172">
        <v>0</v>
      </c>
      <c r="G269" s="1172">
        <v>37440877.989999995</v>
      </c>
      <c r="H269" s="1172">
        <f t="shared" si="7"/>
        <v>37440877.989999995</v>
      </c>
      <c r="I269" s="1987" t="str">
        <f t="shared" si="6"/>
        <v>0.0%</v>
      </c>
    </row>
    <row r="270" spans="3:9">
      <c r="C270" s="1986" t="s">
        <v>1001</v>
      </c>
      <c r="D270" s="1172">
        <v>65411478</v>
      </c>
      <c r="E270" s="1172">
        <v>23264645.609999999</v>
      </c>
      <c r="F270" s="1172">
        <v>10365009.65</v>
      </c>
      <c r="G270" s="1172">
        <v>20553847.510000002</v>
      </c>
      <c r="H270" s="1172">
        <f t="shared" si="7"/>
        <v>10188837.860000001</v>
      </c>
      <c r="I270" s="1987">
        <f t="shared" si="6"/>
        <v>0.98300321987640416</v>
      </c>
    </row>
    <row r="271" spans="3:9">
      <c r="C271" s="1986" t="s">
        <v>1002</v>
      </c>
      <c r="D271" s="1172">
        <v>365794055</v>
      </c>
      <c r="E271" s="1172">
        <v>390053814.95999998</v>
      </c>
      <c r="F271" s="1172">
        <v>517852572.01999998</v>
      </c>
      <c r="G271" s="1172">
        <v>390053813.64999998</v>
      </c>
      <c r="H271" s="1172">
        <f t="shared" si="7"/>
        <v>-127798758.37</v>
      </c>
      <c r="I271" s="1987">
        <f t="shared" si="6"/>
        <v>-0.24678598750893968</v>
      </c>
    </row>
    <row r="272" spans="3:9">
      <c r="C272" s="1986" t="s">
        <v>998</v>
      </c>
      <c r="D272" s="1172">
        <v>62733992</v>
      </c>
      <c r="E272" s="1172">
        <v>95562532.060000002</v>
      </c>
      <c r="F272" s="1172">
        <v>98205835.319999993</v>
      </c>
      <c r="G272" s="1172">
        <v>71763233.409999996</v>
      </c>
      <c r="H272" s="1172">
        <f t="shared" si="7"/>
        <v>-26442601.909999996</v>
      </c>
      <c r="I272" s="1987">
        <f t="shared" si="6"/>
        <v>-0.26925693187006433</v>
      </c>
    </row>
    <row r="273" spans="3:9">
      <c r="C273" s="1986" t="s">
        <v>999</v>
      </c>
      <c r="D273" s="1172">
        <v>333848021</v>
      </c>
      <c r="E273" s="1172">
        <v>202423373.77000001</v>
      </c>
      <c r="F273" s="1172">
        <v>441365018.69</v>
      </c>
      <c r="G273" s="1172">
        <v>159588524.60999998</v>
      </c>
      <c r="H273" s="1172">
        <f t="shared" si="7"/>
        <v>-281776494.08000004</v>
      </c>
      <c r="I273" s="1987">
        <f t="shared" ref="I273:I331" si="8">IFERROR(H273/F273,"0.0%")</f>
        <v>-0.63842054115736435</v>
      </c>
    </row>
    <row r="274" spans="3:9">
      <c r="C274" s="1984" t="s">
        <v>2759</v>
      </c>
      <c r="D274" s="1961">
        <v>1595945099</v>
      </c>
      <c r="E274" s="1961">
        <v>1273005366.4300001</v>
      </c>
      <c r="F274" s="1961">
        <v>1406145440.3800001</v>
      </c>
      <c r="G274" s="1961">
        <v>1204687082.0600002</v>
      </c>
      <c r="H274" s="1961">
        <f t="shared" ref="H274:H331" si="9">G274-F274</f>
        <v>-201458358.31999993</v>
      </c>
      <c r="I274" s="1985">
        <f t="shared" si="8"/>
        <v>-0.14326992964935217</v>
      </c>
    </row>
    <row r="275" spans="3:9">
      <c r="C275" s="1986" t="s">
        <v>994</v>
      </c>
      <c r="D275" s="1172">
        <v>763003501</v>
      </c>
      <c r="E275" s="1172">
        <v>967604263.02999997</v>
      </c>
      <c r="F275" s="1172">
        <v>1145562117.7</v>
      </c>
      <c r="G275" s="1172">
        <v>966778260.5</v>
      </c>
      <c r="H275" s="1172">
        <f t="shared" si="9"/>
        <v>-178783857.20000005</v>
      </c>
      <c r="I275" s="1987">
        <f t="shared" si="8"/>
        <v>-0.15606648861517258</v>
      </c>
    </row>
    <row r="276" spans="3:9">
      <c r="C276" s="1986" t="s">
        <v>2723</v>
      </c>
      <c r="D276" s="1172">
        <v>0</v>
      </c>
      <c r="E276" s="1172">
        <v>5500000</v>
      </c>
      <c r="F276" s="1172">
        <v>0</v>
      </c>
      <c r="G276" s="1172">
        <v>5498636.0099999998</v>
      </c>
      <c r="H276" s="1172">
        <f t="shared" si="9"/>
        <v>5498636.0099999998</v>
      </c>
      <c r="I276" s="1987" t="str">
        <f t="shared" si="8"/>
        <v>0.0%</v>
      </c>
    </row>
    <row r="277" spans="3:9">
      <c r="C277" s="1986" t="s">
        <v>960</v>
      </c>
      <c r="D277" s="1172">
        <v>509146641</v>
      </c>
      <c r="E277" s="1172">
        <v>109323952</v>
      </c>
      <c r="F277" s="1172">
        <v>0</v>
      </c>
      <c r="G277" s="1172">
        <v>109313889.89999999</v>
      </c>
      <c r="H277" s="1172">
        <f t="shared" si="9"/>
        <v>109313889.89999999</v>
      </c>
      <c r="I277" s="1987" t="str">
        <f t="shared" si="8"/>
        <v>0.0%</v>
      </c>
    </row>
    <row r="278" spans="3:9">
      <c r="C278" s="1986" t="s">
        <v>1001</v>
      </c>
      <c r="D278" s="1172">
        <v>108115924</v>
      </c>
      <c r="E278" s="1172">
        <v>32047614.150000006</v>
      </c>
      <c r="F278" s="1172">
        <v>0</v>
      </c>
      <c r="G278" s="1172">
        <v>15019898.710000001</v>
      </c>
      <c r="H278" s="1172">
        <f t="shared" si="9"/>
        <v>15019898.710000001</v>
      </c>
      <c r="I278" s="1987" t="str">
        <f t="shared" si="8"/>
        <v>0.0%</v>
      </c>
    </row>
    <row r="279" spans="3:9">
      <c r="C279" s="1986" t="s">
        <v>998</v>
      </c>
      <c r="D279" s="1172">
        <v>37081316</v>
      </c>
      <c r="E279" s="1172">
        <v>57592984.350000001</v>
      </c>
      <c r="F279" s="1172">
        <v>36926892.650000006</v>
      </c>
      <c r="G279" s="1172">
        <v>57078588.350000001</v>
      </c>
      <c r="H279" s="1172">
        <f t="shared" si="9"/>
        <v>20151695.699999996</v>
      </c>
      <c r="I279" s="1987">
        <f t="shared" si="8"/>
        <v>0.54571869588382471</v>
      </c>
    </row>
    <row r="280" spans="3:9">
      <c r="C280" s="1986" t="s">
        <v>999</v>
      </c>
      <c r="D280" s="1172">
        <v>178597717</v>
      </c>
      <c r="E280" s="1172">
        <v>97336551.909999996</v>
      </c>
      <c r="F280" s="1172">
        <v>223656430.03</v>
      </c>
      <c r="G280" s="1172">
        <v>47397810.390000001</v>
      </c>
      <c r="H280" s="1172">
        <f t="shared" si="9"/>
        <v>-176258619.63999999</v>
      </c>
      <c r="I280" s="1987">
        <f t="shared" si="8"/>
        <v>-0.78807758675374395</v>
      </c>
    </row>
    <row r="281" spans="3:9">
      <c r="C281" s="1986" t="s">
        <v>1000</v>
      </c>
      <c r="D281" s="1172">
        <v>0</v>
      </c>
      <c r="E281" s="1172">
        <v>3600000.9899999984</v>
      </c>
      <c r="F281" s="1172">
        <v>0</v>
      </c>
      <c r="G281" s="1172">
        <v>3599998.2</v>
      </c>
      <c r="H281" s="1172">
        <f t="shared" si="9"/>
        <v>3599998.2</v>
      </c>
      <c r="I281" s="1987" t="str">
        <f t="shared" si="8"/>
        <v>0.0%</v>
      </c>
    </row>
    <row r="282" spans="3:9">
      <c r="C282" s="1984" t="s">
        <v>2760</v>
      </c>
      <c r="D282" s="1961">
        <v>1141004658</v>
      </c>
      <c r="E282" s="1961">
        <v>1650088668.9200001</v>
      </c>
      <c r="F282" s="1961">
        <v>1616413886.8799999</v>
      </c>
      <c r="G282" s="1961">
        <v>1621951442.75</v>
      </c>
      <c r="H282" s="1961">
        <f t="shared" si="9"/>
        <v>5537555.870000124</v>
      </c>
      <c r="I282" s="1985">
        <f t="shared" si="8"/>
        <v>3.4258279484895467E-3</v>
      </c>
    </row>
    <row r="283" spans="3:9">
      <c r="C283" s="1986" t="s">
        <v>988</v>
      </c>
      <c r="D283" s="1172">
        <v>26976614</v>
      </c>
      <c r="E283" s="1172">
        <v>0</v>
      </c>
      <c r="F283" s="1172">
        <v>0</v>
      </c>
      <c r="G283" s="1172">
        <v>0</v>
      </c>
      <c r="H283" s="1172">
        <f t="shared" si="9"/>
        <v>0</v>
      </c>
      <c r="I283" s="1987" t="str">
        <f t="shared" si="8"/>
        <v>0.0%</v>
      </c>
    </row>
    <row r="284" spans="3:9">
      <c r="C284" s="1986" t="s">
        <v>992</v>
      </c>
      <c r="D284" s="1172">
        <v>3355957</v>
      </c>
      <c r="E284" s="1172">
        <v>0</v>
      </c>
      <c r="F284" s="1172">
        <v>525350.66</v>
      </c>
      <c r="G284" s="1172">
        <v>0</v>
      </c>
      <c r="H284" s="1172">
        <f t="shared" si="9"/>
        <v>-525350.66</v>
      </c>
      <c r="I284" s="1987">
        <f t="shared" si="8"/>
        <v>-1</v>
      </c>
    </row>
    <row r="285" spans="3:9">
      <c r="C285" s="1986" t="s">
        <v>994</v>
      </c>
      <c r="D285" s="1172">
        <v>1059200201</v>
      </c>
      <c r="E285" s="1172">
        <v>1518995734.25</v>
      </c>
      <c r="F285" s="1172">
        <v>1287103508.9899998</v>
      </c>
      <c r="G285" s="1172">
        <v>1516049991.4400001</v>
      </c>
      <c r="H285" s="1172">
        <f t="shared" si="9"/>
        <v>228946482.45000029</v>
      </c>
      <c r="I285" s="1987">
        <f t="shared" si="8"/>
        <v>0.17787728869580691</v>
      </c>
    </row>
    <row r="286" spans="3:9">
      <c r="C286" s="1986" t="s">
        <v>960</v>
      </c>
      <c r="D286" s="1172">
        <v>16195995</v>
      </c>
      <c r="E286" s="1172">
        <v>0</v>
      </c>
      <c r="F286" s="1172">
        <v>0</v>
      </c>
      <c r="G286" s="1172">
        <v>0</v>
      </c>
      <c r="H286" s="1172">
        <f t="shared" si="9"/>
        <v>0</v>
      </c>
      <c r="I286" s="1987" t="str">
        <f t="shared" si="8"/>
        <v>0.0%</v>
      </c>
    </row>
    <row r="287" spans="3:9">
      <c r="C287" s="1986" t="s">
        <v>998</v>
      </c>
      <c r="D287" s="1172">
        <v>0</v>
      </c>
      <c r="E287" s="1172">
        <v>0</v>
      </c>
      <c r="F287" s="1172">
        <v>0</v>
      </c>
      <c r="G287" s="1172">
        <v>0</v>
      </c>
      <c r="H287" s="1172">
        <f t="shared" si="9"/>
        <v>0</v>
      </c>
      <c r="I287" s="1987" t="str">
        <f t="shared" si="8"/>
        <v>0.0%</v>
      </c>
    </row>
    <row r="288" spans="3:9">
      <c r="C288" s="1986" t="s">
        <v>999</v>
      </c>
      <c r="D288" s="1172">
        <v>35275891</v>
      </c>
      <c r="E288" s="1172">
        <v>131092934.67</v>
      </c>
      <c r="F288" s="1172">
        <v>328785027.23000002</v>
      </c>
      <c r="G288" s="1172">
        <v>105901451.31</v>
      </c>
      <c r="H288" s="1172">
        <f t="shared" si="9"/>
        <v>-222883575.92000002</v>
      </c>
      <c r="I288" s="1987">
        <f t="shared" si="8"/>
        <v>-0.67790062642993432</v>
      </c>
    </row>
    <row r="289" spans="3:9">
      <c r="C289" s="1980" t="s">
        <v>2761</v>
      </c>
      <c r="D289" s="1981">
        <v>31137714595</v>
      </c>
      <c r="E289" s="1981">
        <v>43420552476.860016</v>
      </c>
      <c r="F289" s="1981">
        <v>37775221634.620003</v>
      </c>
      <c r="G289" s="1981">
        <v>41688658443.299995</v>
      </c>
      <c r="H289" s="1982">
        <f t="shared" si="9"/>
        <v>3913436808.6799927</v>
      </c>
      <c r="I289" s="1983">
        <f t="shared" si="8"/>
        <v>0.10359798405771443</v>
      </c>
    </row>
    <row r="290" spans="3:9">
      <c r="C290" s="1984" t="s">
        <v>2762</v>
      </c>
      <c r="D290" s="1961">
        <v>6834958632</v>
      </c>
      <c r="E290" s="1961">
        <v>12932191111.309999</v>
      </c>
      <c r="F290" s="1961">
        <v>8330728254.6900005</v>
      </c>
      <c r="G290" s="1961">
        <v>12274596282.620001</v>
      </c>
      <c r="H290" s="1961">
        <f t="shared" si="9"/>
        <v>3943868027.9300003</v>
      </c>
      <c r="I290" s="1985">
        <f t="shared" si="8"/>
        <v>0.47341215645939444</v>
      </c>
    </row>
    <row r="291" spans="3:9">
      <c r="C291" s="1986" t="s">
        <v>988</v>
      </c>
      <c r="D291" s="1172">
        <v>918279819</v>
      </c>
      <c r="E291" s="1172">
        <v>1632139082.4200001</v>
      </c>
      <c r="F291" s="1172">
        <v>1420300335.1799998</v>
      </c>
      <c r="G291" s="1172">
        <v>1579868502.8</v>
      </c>
      <c r="H291" s="1172">
        <f t="shared" si="9"/>
        <v>159568167.62000012</v>
      </c>
      <c r="I291" s="1987">
        <f t="shared" si="8"/>
        <v>0.11234818697679</v>
      </c>
    </row>
    <row r="292" spans="3:9">
      <c r="C292" s="1986" t="s">
        <v>959</v>
      </c>
      <c r="D292" s="1172">
        <v>897036591</v>
      </c>
      <c r="E292" s="1172">
        <v>881814948.29000008</v>
      </c>
      <c r="F292" s="1172">
        <v>278754724.80000001</v>
      </c>
      <c r="G292" s="1172">
        <v>850563303.51000011</v>
      </c>
      <c r="H292" s="1172">
        <f t="shared" si="9"/>
        <v>571808578.71000004</v>
      </c>
      <c r="I292" s="1987">
        <f t="shared" si="8"/>
        <v>2.0512964546888282</v>
      </c>
    </row>
    <row r="293" spans="3:9">
      <c r="C293" s="1986" t="s">
        <v>994</v>
      </c>
      <c r="D293" s="1172">
        <v>1201399948</v>
      </c>
      <c r="E293" s="1172">
        <v>2301851316.3600001</v>
      </c>
      <c r="F293" s="1172">
        <v>2625789725.2000003</v>
      </c>
      <c r="G293" s="1172">
        <v>2224476462.0799999</v>
      </c>
      <c r="H293" s="1172">
        <f t="shared" si="9"/>
        <v>-401313263.12000036</v>
      </c>
      <c r="I293" s="1987">
        <f t="shared" si="8"/>
        <v>-0.15283526295672181</v>
      </c>
    </row>
    <row r="294" spans="3:9">
      <c r="C294" s="1986" t="s">
        <v>2723</v>
      </c>
      <c r="D294" s="1172">
        <v>1135979999</v>
      </c>
      <c r="E294" s="1172">
        <v>1154515434.7</v>
      </c>
      <c r="F294" s="1172">
        <v>775369724.49000001</v>
      </c>
      <c r="G294" s="1172">
        <v>802934830.48000014</v>
      </c>
      <c r="H294" s="1172">
        <f t="shared" si="9"/>
        <v>27565105.990000129</v>
      </c>
      <c r="I294" s="1987">
        <f t="shared" si="8"/>
        <v>3.5550918638371003E-2</v>
      </c>
    </row>
    <row r="295" spans="3:9">
      <c r="C295" s="1986" t="s">
        <v>960</v>
      </c>
      <c r="D295" s="1172">
        <v>88736439</v>
      </c>
      <c r="E295" s="1172">
        <v>359242850</v>
      </c>
      <c r="F295" s="1172">
        <v>0</v>
      </c>
      <c r="G295" s="1172">
        <v>359242849.13</v>
      </c>
      <c r="H295" s="1172">
        <f t="shared" si="9"/>
        <v>359242849.13</v>
      </c>
      <c r="I295" s="1987" t="str">
        <f t="shared" si="8"/>
        <v>0.0%</v>
      </c>
    </row>
    <row r="296" spans="3:9">
      <c r="C296" s="1986" t="s">
        <v>1001</v>
      </c>
      <c r="D296" s="1172">
        <v>41902153</v>
      </c>
      <c r="E296" s="1172">
        <v>100922477.20999999</v>
      </c>
      <c r="F296" s="1172">
        <v>8781144.3300000001</v>
      </c>
      <c r="G296" s="1172">
        <v>92983973.310000002</v>
      </c>
      <c r="H296" s="1172">
        <f t="shared" si="9"/>
        <v>84202828.980000004</v>
      </c>
      <c r="I296" s="1987">
        <f t="shared" si="8"/>
        <v>9.5890496518009058</v>
      </c>
    </row>
    <row r="297" spans="3:9">
      <c r="C297" s="1986" t="s">
        <v>1002</v>
      </c>
      <c r="D297" s="1172">
        <v>594966419</v>
      </c>
      <c r="E297" s="1172">
        <v>2740599015.54</v>
      </c>
      <c r="F297" s="1172">
        <v>826475632.70000005</v>
      </c>
      <c r="G297" s="1172">
        <v>2724608805.3899994</v>
      </c>
      <c r="H297" s="1172">
        <f t="shared" si="9"/>
        <v>1898133172.6899993</v>
      </c>
      <c r="I297" s="1987">
        <f t="shared" si="8"/>
        <v>2.296659571788001</v>
      </c>
    </row>
    <row r="298" spans="3:9">
      <c r="C298" s="1986" t="s">
        <v>998</v>
      </c>
      <c r="D298" s="1172">
        <v>1052943365</v>
      </c>
      <c r="E298" s="1172">
        <v>3095210369.9900002</v>
      </c>
      <c r="F298" s="1172">
        <v>1490872990.0900002</v>
      </c>
      <c r="G298" s="1172">
        <v>3078426275.3400002</v>
      </c>
      <c r="H298" s="1172">
        <f t="shared" si="9"/>
        <v>1587553285.25</v>
      </c>
      <c r="I298" s="1987">
        <f t="shared" si="8"/>
        <v>1.0648481096663798</v>
      </c>
    </row>
    <row r="299" spans="3:9">
      <c r="C299" s="1986" t="s">
        <v>999</v>
      </c>
      <c r="D299" s="1172">
        <v>192150122</v>
      </c>
      <c r="E299" s="1172">
        <v>370523804.80000001</v>
      </c>
      <c r="F299" s="1172">
        <v>442868424.46999991</v>
      </c>
      <c r="G299" s="1172">
        <v>269576874.76000005</v>
      </c>
      <c r="H299" s="1172">
        <f t="shared" si="9"/>
        <v>-173291549.70999986</v>
      </c>
      <c r="I299" s="1987">
        <f t="shared" si="8"/>
        <v>-0.39129353129518202</v>
      </c>
    </row>
    <row r="300" spans="3:9">
      <c r="C300" s="1986" t="s">
        <v>1000</v>
      </c>
      <c r="D300" s="1172">
        <v>711563777</v>
      </c>
      <c r="E300" s="1172">
        <v>295371812</v>
      </c>
      <c r="F300" s="1172">
        <v>461515553.43000001</v>
      </c>
      <c r="G300" s="1172">
        <v>291914405.81999999</v>
      </c>
      <c r="H300" s="1172">
        <f t="shared" si="9"/>
        <v>-169601147.61000001</v>
      </c>
      <c r="I300" s="1987">
        <f t="shared" si="8"/>
        <v>-0.36748739311062922</v>
      </c>
    </row>
    <row r="301" spans="3:9">
      <c r="C301" s="1984" t="s">
        <v>2763</v>
      </c>
      <c r="D301" s="1961">
        <v>23638967274</v>
      </c>
      <c r="E301" s="1961">
        <v>28868179554.970001</v>
      </c>
      <c r="F301" s="1961">
        <v>28531208991.989998</v>
      </c>
      <c r="G301" s="1961">
        <v>27803641486.120007</v>
      </c>
      <c r="H301" s="1961">
        <f t="shared" si="9"/>
        <v>-727567505.8699913</v>
      </c>
      <c r="I301" s="1985">
        <f t="shared" si="8"/>
        <v>-2.5500759749586932E-2</v>
      </c>
    </row>
    <row r="302" spans="3:9">
      <c r="C302" s="1986" t="s">
        <v>988</v>
      </c>
      <c r="D302" s="1172">
        <v>77067013</v>
      </c>
      <c r="E302" s="1172">
        <v>30916559</v>
      </c>
      <c r="F302" s="1172">
        <v>0</v>
      </c>
      <c r="G302" s="1172">
        <v>30916557.939999998</v>
      </c>
      <c r="H302" s="1172">
        <f t="shared" si="9"/>
        <v>30916557.939999998</v>
      </c>
      <c r="I302" s="1987" t="str">
        <f t="shared" si="8"/>
        <v>0.0%</v>
      </c>
    </row>
    <row r="303" spans="3:9">
      <c r="C303" s="1986" t="s">
        <v>989</v>
      </c>
      <c r="D303" s="1172">
        <v>259696494</v>
      </c>
      <c r="E303" s="1172">
        <v>674193431.6500001</v>
      </c>
      <c r="F303" s="1172">
        <v>196035352.09999999</v>
      </c>
      <c r="G303" s="1172">
        <v>583123867.57000005</v>
      </c>
      <c r="H303" s="1172">
        <f t="shared" si="9"/>
        <v>387088515.47000003</v>
      </c>
      <c r="I303" s="1987">
        <f t="shared" si="8"/>
        <v>1.9745852537482194</v>
      </c>
    </row>
    <row r="304" spans="3:9">
      <c r="C304" s="1986" t="s">
        <v>959</v>
      </c>
      <c r="D304" s="1172">
        <v>1587445897</v>
      </c>
      <c r="E304" s="1172">
        <v>1029239046.9499999</v>
      </c>
      <c r="F304" s="1172">
        <v>1153848944.3800001</v>
      </c>
      <c r="G304" s="1172">
        <v>1023071054.4400002</v>
      </c>
      <c r="H304" s="1172">
        <f t="shared" si="9"/>
        <v>-130777889.93999994</v>
      </c>
      <c r="I304" s="1987">
        <f t="shared" si="8"/>
        <v>-0.11334056383807767</v>
      </c>
    </row>
    <row r="305" spans="3:9">
      <c r="C305" s="1986" t="s">
        <v>1133</v>
      </c>
      <c r="D305" s="1172">
        <v>10554785</v>
      </c>
      <c r="E305" s="1172">
        <v>0</v>
      </c>
      <c r="F305" s="1172">
        <v>1985056.3</v>
      </c>
      <c r="G305" s="1172">
        <v>0</v>
      </c>
      <c r="H305" s="1172">
        <f t="shared" si="9"/>
        <v>-1985056.3</v>
      </c>
      <c r="I305" s="1987">
        <f t="shared" si="8"/>
        <v>-1</v>
      </c>
    </row>
    <row r="306" spans="3:9">
      <c r="C306" s="1986" t="s">
        <v>994</v>
      </c>
      <c r="D306" s="1172">
        <v>15378209183</v>
      </c>
      <c r="E306" s="1172">
        <v>19759443893.990002</v>
      </c>
      <c r="F306" s="1172">
        <v>19639683154.759998</v>
      </c>
      <c r="G306" s="1172">
        <v>19501426545.529999</v>
      </c>
      <c r="H306" s="1172">
        <f t="shared" si="9"/>
        <v>-138256609.22999954</v>
      </c>
      <c r="I306" s="1987">
        <f t="shared" si="8"/>
        <v>-7.0396557897875658E-3</v>
      </c>
    </row>
    <row r="307" spans="3:9">
      <c r="C307" s="1986" t="s">
        <v>995</v>
      </c>
      <c r="D307" s="1172">
        <v>1000000000</v>
      </c>
      <c r="E307" s="1172">
        <v>0</v>
      </c>
      <c r="F307" s="1172">
        <v>0</v>
      </c>
      <c r="G307" s="1172">
        <v>0</v>
      </c>
      <c r="H307" s="1172">
        <f t="shared" si="9"/>
        <v>0</v>
      </c>
      <c r="I307" s="1987" t="str">
        <f t="shared" si="8"/>
        <v>0.0%</v>
      </c>
    </row>
    <row r="308" spans="3:9">
      <c r="C308" s="1986" t="s">
        <v>2723</v>
      </c>
      <c r="D308" s="1172">
        <v>176265454</v>
      </c>
      <c r="E308" s="1172">
        <v>142095971.37</v>
      </c>
      <c r="F308" s="1172">
        <v>157073446.16</v>
      </c>
      <c r="G308" s="1172">
        <v>118364754.02000001</v>
      </c>
      <c r="H308" s="1172">
        <f t="shared" si="9"/>
        <v>-38708692.139999986</v>
      </c>
      <c r="I308" s="1987">
        <f t="shared" si="8"/>
        <v>-0.24643689360816648</v>
      </c>
    </row>
    <row r="309" spans="3:9">
      <c r="C309" s="1986" t="s">
        <v>1139</v>
      </c>
      <c r="D309" s="1172">
        <v>631100000</v>
      </c>
      <c r="E309" s="1172">
        <v>13582456</v>
      </c>
      <c r="F309" s="1172">
        <v>0</v>
      </c>
      <c r="G309" s="1172">
        <v>6560992.7400000002</v>
      </c>
      <c r="H309" s="1172">
        <f t="shared" si="9"/>
        <v>6560992.7400000002</v>
      </c>
      <c r="I309" s="1987" t="str">
        <f t="shared" si="8"/>
        <v>0.0%</v>
      </c>
    </row>
    <row r="310" spans="3:9">
      <c r="C310" s="1986" t="s">
        <v>960</v>
      </c>
      <c r="D310" s="1172">
        <v>292507981</v>
      </c>
      <c r="E310" s="1172">
        <v>565001293.86000001</v>
      </c>
      <c r="F310" s="1172">
        <v>0</v>
      </c>
      <c r="G310" s="1172">
        <v>511908873.31000006</v>
      </c>
      <c r="H310" s="1172">
        <f t="shared" si="9"/>
        <v>511908873.31000006</v>
      </c>
      <c r="I310" s="1987" t="str">
        <f t="shared" si="8"/>
        <v>0.0%</v>
      </c>
    </row>
    <row r="311" spans="3:9">
      <c r="C311" s="1986" t="s">
        <v>1001</v>
      </c>
      <c r="D311" s="1172">
        <v>3132687087</v>
      </c>
      <c r="E311" s="1172">
        <v>2974940892.0900006</v>
      </c>
      <c r="F311" s="1172">
        <v>3781780224.1599998</v>
      </c>
      <c r="G311" s="1172">
        <v>2691999651.0700002</v>
      </c>
      <c r="H311" s="1172">
        <f t="shared" si="9"/>
        <v>-1089780573.0899997</v>
      </c>
      <c r="I311" s="1987">
        <f t="shared" si="8"/>
        <v>-0.28816602459548246</v>
      </c>
    </row>
    <row r="312" spans="3:9">
      <c r="C312" s="1986" t="s">
        <v>1002</v>
      </c>
      <c r="D312" s="1172">
        <v>92614224</v>
      </c>
      <c r="E312" s="1172">
        <v>528480480.66000003</v>
      </c>
      <c r="F312" s="1172">
        <v>145971644.74000001</v>
      </c>
      <c r="G312" s="1172">
        <v>527936722.06</v>
      </c>
      <c r="H312" s="1172">
        <f t="shared" si="9"/>
        <v>381965077.31999999</v>
      </c>
      <c r="I312" s="1987">
        <f t="shared" si="8"/>
        <v>2.6167073612162408</v>
      </c>
    </row>
    <row r="313" spans="3:9">
      <c r="C313" s="1986" t="s">
        <v>998</v>
      </c>
      <c r="D313" s="1172">
        <v>510839444</v>
      </c>
      <c r="E313" s="1172">
        <v>1154778226.29</v>
      </c>
      <c r="F313" s="1172">
        <v>357510404.30000001</v>
      </c>
      <c r="G313" s="1172">
        <v>1079429563.8099999</v>
      </c>
      <c r="H313" s="1172">
        <f t="shared" si="9"/>
        <v>721919159.50999999</v>
      </c>
      <c r="I313" s="1987">
        <f t="shared" si="8"/>
        <v>2.0192955249050915</v>
      </c>
    </row>
    <row r="314" spans="3:9">
      <c r="C314" s="1986" t="s">
        <v>999</v>
      </c>
      <c r="D314" s="1172">
        <v>477357712</v>
      </c>
      <c r="E314" s="1172">
        <v>1982885303.1100001</v>
      </c>
      <c r="F314" s="1172">
        <v>2316490532.4700003</v>
      </c>
      <c r="G314" s="1172">
        <v>1717538285.29</v>
      </c>
      <c r="H314" s="1172">
        <f t="shared" si="9"/>
        <v>-598952247.18000031</v>
      </c>
      <c r="I314" s="1987">
        <f t="shared" si="8"/>
        <v>-0.25856019646294714</v>
      </c>
    </row>
    <row r="315" spans="3:9">
      <c r="C315" s="1986" t="s">
        <v>1000</v>
      </c>
      <c r="D315" s="1172">
        <v>12622000</v>
      </c>
      <c r="E315" s="1172">
        <v>12622000</v>
      </c>
      <c r="F315" s="1172">
        <v>780830232.62</v>
      </c>
      <c r="G315" s="1172">
        <v>11364618.34</v>
      </c>
      <c r="H315" s="1172">
        <f t="shared" si="9"/>
        <v>-769465614.27999997</v>
      </c>
      <c r="I315" s="1987">
        <f t="shared" si="8"/>
        <v>-0.98544546834224489</v>
      </c>
    </row>
    <row r="316" spans="3:9">
      <c r="C316" s="1984" t="s">
        <v>2725</v>
      </c>
      <c r="D316" s="1961">
        <v>663788689</v>
      </c>
      <c r="E316" s="1961">
        <v>1620181810.5799999</v>
      </c>
      <c r="F316" s="1961">
        <v>913284387.93999994</v>
      </c>
      <c r="G316" s="1961">
        <v>1610420674.5600002</v>
      </c>
      <c r="H316" s="1961">
        <f t="shared" si="9"/>
        <v>697136286.62000024</v>
      </c>
      <c r="I316" s="1985">
        <f t="shared" si="8"/>
        <v>0.76332881173240863</v>
      </c>
    </row>
    <row r="317" spans="3:9">
      <c r="C317" s="1986" t="s">
        <v>959</v>
      </c>
      <c r="D317" s="1172">
        <v>663788689</v>
      </c>
      <c r="E317" s="1172">
        <v>1620181810.5799999</v>
      </c>
      <c r="F317" s="1172">
        <v>913284387.93999994</v>
      </c>
      <c r="G317" s="1172">
        <v>1610420674.5600002</v>
      </c>
      <c r="H317" s="1172">
        <f t="shared" si="9"/>
        <v>697136286.62000024</v>
      </c>
      <c r="I317" s="1987">
        <f t="shared" si="8"/>
        <v>0.76332881173240863</v>
      </c>
    </row>
    <row r="318" spans="3:9">
      <c r="C318" s="1980" t="s">
        <v>2764</v>
      </c>
      <c r="D318" s="1981">
        <v>0</v>
      </c>
      <c r="E318" s="1981">
        <v>0</v>
      </c>
      <c r="F318" s="1981">
        <v>16016257.1</v>
      </c>
      <c r="G318" s="1981">
        <v>0</v>
      </c>
      <c r="H318" s="1982">
        <f t="shared" si="9"/>
        <v>-16016257.1</v>
      </c>
      <c r="I318" s="1983">
        <f t="shared" si="8"/>
        <v>-1</v>
      </c>
    </row>
    <row r="319" spans="3:9">
      <c r="C319" s="1984" t="s">
        <v>2725</v>
      </c>
      <c r="D319" s="1961">
        <v>0</v>
      </c>
      <c r="E319" s="1961">
        <v>0</v>
      </c>
      <c r="F319" s="1961">
        <v>16016257.1</v>
      </c>
      <c r="G319" s="1961">
        <v>0</v>
      </c>
      <c r="H319" s="1961">
        <f t="shared" si="9"/>
        <v>-16016257.1</v>
      </c>
      <c r="I319" s="1985">
        <f t="shared" si="8"/>
        <v>-1</v>
      </c>
    </row>
    <row r="320" spans="3:9">
      <c r="C320" s="1986" t="s">
        <v>994</v>
      </c>
      <c r="D320" s="1172">
        <v>0</v>
      </c>
      <c r="E320" s="1172">
        <v>0</v>
      </c>
      <c r="F320" s="1172">
        <v>16016257.1</v>
      </c>
      <c r="G320" s="1172">
        <v>0</v>
      </c>
      <c r="H320" s="1172">
        <f t="shared" si="9"/>
        <v>-16016257.1</v>
      </c>
      <c r="I320" s="1987">
        <f t="shared" si="8"/>
        <v>-1</v>
      </c>
    </row>
    <row r="321" spans="3:9">
      <c r="C321" s="1984" t="s">
        <v>2765</v>
      </c>
      <c r="D321" s="1961">
        <v>4914082280</v>
      </c>
      <c r="E321" s="1961">
        <v>5288128884.96</v>
      </c>
      <c r="F321" s="1961">
        <v>3451069237.48</v>
      </c>
      <c r="G321" s="1961">
        <v>3504297935.6100001</v>
      </c>
      <c r="H321" s="1961">
        <f t="shared" si="9"/>
        <v>53228698.130000114</v>
      </c>
      <c r="I321" s="1985">
        <f t="shared" si="8"/>
        <v>1.5423827940603175E-2</v>
      </c>
    </row>
    <row r="322" spans="3:9">
      <c r="C322" s="1984" t="s">
        <v>2725</v>
      </c>
      <c r="D322" s="1961">
        <v>4914082280</v>
      </c>
      <c r="E322" s="1961">
        <v>5288128884.96</v>
      </c>
      <c r="F322" s="1961">
        <v>3451069237.48</v>
      </c>
      <c r="G322" s="1961">
        <v>3504297935.6100001</v>
      </c>
      <c r="H322" s="1961">
        <f t="shared" si="9"/>
        <v>53228698.130000114</v>
      </c>
      <c r="I322" s="1985">
        <f t="shared" si="8"/>
        <v>1.5423827940603175E-2</v>
      </c>
    </row>
    <row r="323" spans="3:9">
      <c r="C323" s="1986" t="s">
        <v>988</v>
      </c>
      <c r="D323" s="1172">
        <v>870613572</v>
      </c>
      <c r="E323" s="1172">
        <v>855030407.13</v>
      </c>
      <c r="F323" s="1172">
        <v>297062691.92000002</v>
      </c>
      <c r="G323" s="1172">
        <v>611132160.47000003</v>
      </c>
      <c r="H323" s="1172">
        <f t="shared" si="9"/>
        <v>314069468.55000001</v>
      </c>
      <c r="I323" s="1987">
        <f t="shared" si="8"/>
        <v>1.0572497896658797</v>
      </c>
    </row>
    <row r="324" spans="3:9">
      <c r="C324" s="1986" t="s">
        <v>959</v>
      </c>
      <c r="D324" s="1172">
        <v>0</v>
      </c>
      <c r="E324" s="1172">
        <v>0</v>
      </c>
      <c r="F324" s="1172">
        <v>11759136.65</v>
      </c>
      <c r="G324" s="1172">
        <v>0</v>
      </c>
      <c r="H324" s="1172">
        <f t="shared" si="9"/>
        <v>-11759136.65</v>
      </c>
      <c r="I324" s="1987">
        <f t="shared" si="8"/>
        <v>-1</v>
      </c>
    </row>
    <row r="325" spans="3:9">
      <c r="C325" s="1986" t="s">
        <v>992</v>
      </c>
      <c r="D325" s="1172">
        <v>836680000</v>
      </c>
      <c r="E325" s="1172">
        <v>744542230</v>
      </c>
      <c r="F325" s="1172">
        <v>543766042.76999998</v>
      </c>
      <c r="G325" s="1172">
        <v>507341111.20000005</v>
      </c>
      <c r="H325" s="1172">
        <f t="shared" si="9"/>
        <v>-36424931.569999933</v>
      </c>
      <c r="I325" s="1987">
        <f t="shared" si="8"/>
        <v>-6.6986403535696334E-2</v>
      </c>
    </row>
    <row r="326" spans="3:9">
      <c r="C326" s="1986" t="s">
        <v>1128</v>
      </c>
      <c r="D326" s="1172">
        <v>50000001</v>
      </c>
      <c r="E326" s="1172">
        <v>1384473872</v>
      </c>
      <c r="F326" s="1172">
        <v>35485845.359999999</v>
      </c>
      <c r="G326" s="1172">
        <v>996370133.9000001</v>
      </c>
      <c r="H326" s="1172">
        <f t="shared" si="9"/>
        <v>960884288.54000008</v>
      </c>
      <c r="I326" s="1987">
        <f t="shared" si="8"/>
        <v>27.077959642554223</v>
      </c>
    </row>
    <row r="327" spans="3:9">
      <c r="C327" s="1986" t="s">
        <v>994</v>
      </c>
      <c r="D327" s="1172">
        <v>502458283</v>
      </c>
      <c r="E327" s="1172">
        <v>263605141</v>
      </c>
      <c r="F327" s="1172">
        <v>1519932548.48</v>
      </c>
      <c r="G327" s="1172">
        <v>249196246.77000001</v>
      </c>
      <c r="H327" s="1172">
        <f t="shared" si="9"/>
        <v>-1270736301.71</v>
      </c>
      <c r="I327" s="1987">
        <f t="shared" si="8"/>
        <v>-0.83604782526750465</v>
      </c>
    </row>
    <row r="328" spans="3:9">
      <c r="C328" s="1986" t="s">
        <v>1136</v>
      </c>
      <c r="D328" s="1172">
        <v>297930833</v>
      </c>
      <c r="E328" s="1172">
        <v>297930833</v>
      </c>
      <c r="F328" s="1172">
        <v>6385307.5</v>
      </c>
      <c r="G328" s="1172">
        <v>53846538.609999999</v>
      </c>
      <c r="H328" s="1172">
        <f t="shared" si="9"/>
        <v>47461231.109999999</v>
      </c>
      <c r="I328" s="1987">
        <f t="shared" si="8"/>
        <v>7.432881049189878</v>
      </c>
    </row>
    <row r="329" spans="3:9">
      <c r="C329" s="1986" t="s">
        <v>1139</v>
      </c>
      <c r="D329" s="1172">
        <v>0</v>
      </c>
      <c r="E329" s="1172">
        <v>34000000</v>
      </c>
      <c r="F329" s="1172">
        <v>0</v>
      </c>
      <c r="G329" s="1172">
        <v>2518419.86</v>
      </c>
      <c r="H329" s="1172">
        <f t="shared" si="9"/>
        <v>2518419.86</v>
      </c>
      <c r="I329" s="1987" t="str">
        <f t="shared" si="8"/>
        <v>0.0%</v>
      </c>
    </row>
    <row r="330" spans="3:9">
      <c r="C330" s="1986" t="s">
        <v>960</v>
      </c>
      <c r="D330" s="1172">
        <v>36324599</v>
      </c>
      <c r="E330" s="1172">
        <v>39469609.689999998</v>
      </c>
      <c r="F330" s="1172">
        <v>0</v>
      </c>
      <c r="G330" s="1172">
        <v>39469608.630000003</v>
      </c>
      <c r="H330" s="1172">
        <f t="shared" si="9"/>
        <v>39469608.630000003</v>
      </c>
      <c r="I330" s="1987" t="str">
        <f t="shared" si="8"/>
        <v>0.0%</v>
      </c>
    </row>
    <row r="331" spans="3:9">
      <c r="C331" s="1986" t="s">
        <v>1001</v>
      </c>
      <c r="D331" s="1172">
        <v>448560056</v>
      </c>
      <c r="E331" s="1172">
        <v>321860802.56</v>
      </c>
      <c r="F331" s="1172">
        <v>195637802.63</v>
      </c>
      <c r="G331" s="1172">
        <v>208286887.85000002</v>
      </c>
      <c r="H331" s="1172">
        <f t="shared" si="9"/>
        <v>12649085.220000029</v>
      </c>
      <c r="I331" s="1987">
        <f t="shared" si="8"/>
        <v>6.4655629177775079E-2</v>
      </c>
    </row>
    <row r="332" spans="3:9">
      <c r="C332" s="1986" t="s">
        <v>1002</v>
      </c>
      <c r="D332" s="1172">
        <v>1131302631</v>
      </c>
      <c r="E332" s="1172">
        <v>553902395.50999999</v>
      </c>
      <c r="F332" s="1172">
        <v>576846887.16999996</v>
      </c>
      <c r="G332" s="1172">
        <v>496762542.46999997</v>
      </c>
      <c r="H332" s="1172">
        <f>G332-F332</f>
        <v>-80084344.699999988</v>
      </c>
      <c r="I332" s="1987">
        <f>IFERROR(H332/F332,"0.0%")</f>
        <v>-0.13883119850553807</v>
      </c>
    </row>
    <row r="333" spans="3:9">
      <c r="C333" s="1986" t="s">
        <v>998</v>
      </c>
      <c r="D333" s="1172">
        <v>6002305</v>
      </c>
      <c r="E333" s="1172">
        <v>59103594.07</v>
      </c>
      <c r="F333" s="1172">
        <v>3191958.02</v>
      </c>
      <c r="G333" s="1172">
        <v>58566261.719999999</v>
      </c>
      <c r="H333" s="1172">
        <f t="shared" ref="H333:H335" si="10">G333-F333</f>
        <v>55374303.699999996</v>
      </c>
      <c r="I333" s="1987">
        <f t="shared" ref="I333:I335" si="11">IFERROR(H333/F333,"0.0%")</f>
        <v>17.348067660363526</v>
      </c>
    </row>
    <row r="334" spans="3:9">
      <c r="C334" s="1986" t="s">
        <v>1000</v>
      </c>
      <c r="D334" s="1172">
        <v>734210000</v>
      </c>
      <c r="E334" s="1172">
        <v>734210000</v>
      </c>
      <c r="F334" s="1172">
        <v>261001016.97999999</v>
      </c>
      <c r="G334" s="1172">
        <v>280808024.13000005</v>
      </c>
      <c r="H334" s="1172">
        <f t="shared" si="10"/>
        <v>19807007.150000066</v>
      </c>
      <c r="I334" s="1987">
        <f t="shared" si="11"/>
        <v>7.5888620585404992E-2</v>
      </c>
    </row>
    <row r="335" spans="3:9" ht="15.75" thickBot="1">
      <c r="C335" s="1988" t="s">
        <v>1357</v>
      </c>
      <c r="D335" s="1989">
        <v>79003383385</v>
      </c>
      <c r="E335" s="1989">
        <v>102541172682.56999</v>
      </c>
      <c r="F335" s="1989">
        <v>84700865534.450027</v>
      </c>
      <c r="G335" s="1989">
        <v>96063389462.290024</v>
      </c>
      <c r="H335" s="1989">
        <f t="shared" si="10"/>
        <v>11362523927.839996</v>
      </c>
      <c r="I335" s="1990">
        <f t="shared" si="11"/>
        <v>0.13414885262557991</v>
      </c>
    </row>
    <row r="338" spans="3:3">
      <c r="C338" s="1969" t="s">
        <v>1481</v>
      </c>
    </row>
    <row r="339" spans="3:3">
      <c r="C339" s="1956" t="s">
        <v>2688</v>
      </c>
    </row>
    <row r="340" spans="3:3">
      <c r="C340" s="1969" t="s">
        <v>1480</v>
      </c>
    </row>
  </sheetData>
  <mergeCells count="10">
    <mergeCell ref="C13:C14"/>
    <mergeCell ref="D13:D15"/>
    <mergeCell ref="E13:E15"/>
    <mergeCell ref="F13:G14"/>
    <mergeCell ref="H13:I14"/>
    <mergeCell ref="C5:I5"/>
    <mergeCell ref="C6:I6"/>
    <mergeCell ref="C7:I7"/>
    <mergeCell ref="C9:I9"/>
    <mergeCell ref="C10:I10"/>
  </mergeCells>
  <pageMargins left="0.7" right="0.7" top="0.75" bottom="0.75" header="0.3" footer="0.3"/>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8FAA1-068C-4DB8-979C-34006906809D}">
  <dimension ref="B1:G349"/>
  <sheetViews>
    <sheetView showGridLines="0" zoomScale="90" zoomScaleNormal="90" workbookViewId="0">
      <selection activeCell="B11" sqref="B11:G13"/>
    </sheetView>
  </sheetViews>
  <sheetFormatPr baseColWidth="10" defaultColWidth="11.42578125" defaultRowHeight="15"/>
  <cols>
    <col min="1" max="1" width="11.42578125" style="1954"/>
    <col min="2" max="2" width="120.5703125" style="1954" customWidth="1"/>
    <col min="3" max="3" width="25.85546875" style="1954" bestFit="1" customWidth="1"/>
    <col min="4" max="4" width="22.7109375" style="1954" bestFit="1" customWidth="1"/>
    <col min="5" max="5" width="17.28515625" style="1954" bestFit="1" customWidth="1"/>
    <col min="6" max="6" width="15.5703125" style="1954" bestFit="1" customWidth="1"/>
    <col min="7" max="7" width="12.140625" style="1954" bestFit="1" customWidth="1"/>
    <col min="8" max="16384" width="11.42578125" style="1954"/>
  </cols>
  <sheetData>
    <row r="1" spans="2:7">
      <c r="B1" s="1970"/>
      <c r="C1" s="1970"/>
      <c r="D1" s="1970"/>
      <c r="E1" s="1970"/>
      <c r="F1" s="1970"/>
    </row>
    <row r="2" spans="2:7">
      <c r="B2" s="2806" t="s">
        <v>1409</v>
      </c>
      <c r="C2" s="2806"/>
      <c r="D2" s="2806"/>
      <c r="E2" s="2806"/>
      <c r="F2" s="2806"/>
    </row>
    <row r="3" spans="2:7">
      <c r="B3" s="2806" t="s">
        <v>1377</v>
      </c>
      <c r="C3" s="2806"/>
      <c r="D3" s="2806"/>
      <c r="E3" s="2806"/>
      <c r="F3" s="2806"/>
    </row>
    <row r="4" spans="2:7">
      <c r="B4" s="2807" t="s">
        <v>1378</v>
      </c>
      <c r="C4" s="2807"/>
      <c r="D4" s="2807"/>
      <c r="E4" s="2807"/>
      <c r="F4" s="2807"/>
    </row>
    <row r="7" spans="2:7" ht="15.75">
      <c r="B7" s="2816" t="s">
        <v>2766</v>
      </c>
      <c r="C7" s="2816"/>
      <c r="D7" s="2816"/>
      <c r="E7" s="2816"/>
      <c r="F7" s="2816"/>
    </row>
    <row r="8" spans="2:7" ht="15.75">
      <c r="B8" s="2816" t="s">
        <v>2767</v>
      </c>
      <c r="C8" s="2816"/>
      <c r="D8" s="2816"/>
      <c r="E8" s="2816"/>
      <c r="F8" s="2816"/>
    </row>
    <row r="9" spans="2:7" ht="16.5" thickBot="1">
      <c r="B9" s="2817" t="s">
        <v>1172</v>
      </c>
      <c r="C9" s="2817"/>
      <c r="D9" s="2817"/>
      <c r="E9" s="2817"/>
      <c r="F9" s="2817"/>
    </row>
    <row r="10" spans="2:7" ht="15.75" thickBot="1"/>
    <row r="11" spans="2:7">
      <c r="B11" s="2818" t="s">
        <v>0</v>
      </c>
      <c r="C11" s="2813" t="s">
        <v>642</v>
      </c>
      <c r="D11" s="2813" t="s">
        <v>38</v>
      </c>
      <c r="E11" s="2813" t="s">
        <v>1174</v>
      </c>
      <c r="F11" s="2813" t="s">
        <v>25</v>
      </c>
      <c r="G11" s="2813" t="s">
        <v>709</v>
      </c>
    </row>
    <row r="12" spans="2:7">
      <c r="B12" s="2819"/>
      <c r="C12" s="2820"/>
      <c r="D12" s="2821"/>
      <c r="E12" s="2821"/>
      <c r="F12" s="2814"/>
      <c r="G12" s="2814"/>
    </row>
    <row r="13" spans="2:7" ht="15.75" thickBot="1">
      <c r="B13" s="1993" t="s">
        <v>2350</v>
      </c>
      <c r="C13" s="1994" t="s">
        <v>2351</v>
      </c>
      <c r="D13" s="2822"/>
      <c r="E13" s="2822"/>
      <c r="F13" s="2815"/>
      <c r="G13" s="2815"/>
    </row>
    <row r="14" spans="2:7">
      <c r="B14" s="1974" t="s">
        <v>882</v>
      </c>
      <c r="C14" s="1975">
        <v>501555814</v>
      </c>
      <c r="D14" s="1975">
        <v>595105780.67999995</v>
      </c>
      <c r="E14" s="1975">
        <v>567808724.5999999</v>
      </c>
      <c r="F14" s="1975">
        <v>555055762.76999986</v>
      </c>
      <c r="G14" s="1975">
        <v>555055762.76999986</v>
      </c>
    </row>
    <row r="15" spans="2:7">
      <c r="B15" s="542" t="s">
        <v>2768</v>
      </c>
      <c r="C15" s="1961">
        <v>501555814</v>
      </c>
      <c r="D15" s="1961">
        <v>595105780.67999995</v>
      </c>
      <c r="E15" s="1961">
        <v>567808724.5999999</v>
      </c>
      <c r="F15" s="1961">
        <v>555055762.76999986</v>
      </c>
      <c r="G15" s="1961">
        <v>555055762.76999986</v>
      </c>
    </row>
    <row r="16" spans="2:7">
      <c r="B16" s="544" t="s">
        <v>2769</v>
      </c>
      <c r="C16" s="1172">
        <v>501555814</v>
      </c>
      <c r="D16" s="1172">
        <v>595105780.67999995</v>
      </c>
      <c r="E16" s="1172">
        <v>567808724.5999999</v>
      </c>
      <c r="F16" s="1172">
        <v>555055762.76999986</v>
      </c>
      <c r="G16" s="1172">
        <v>555055762.76999986</v>
      </c>
    </row>
    <row r="17" spans="2:7">
      <c r="B17" s="1377" t="s">
        <v>2770</v>
      </c>
      <c r="C17" s="1172">
        <v>501555814</v>
      </c>
      <c r="D17" s="1172">
        <v>595105780.67999995</v>
      </c>
      <c r="E17" s="1172">
        <v>567808724.5999999</v>
      </c>
      <c r="F17" s="1172">
        <v>555055762.76999986</v>
      </c>
      <c r="G17" s="1172">
        <v>555055762.76999986</v>
      </c>
    </row>
    <row r="18" spans="2:7">
      <c r="B18" s="1974" t="s">
        <v>883</v>
      </c>
      <c r="C18" s="1975">
        <v>58074067</v>
      </c>
      <c r="D18" s="1975">
        <v>12000000.5</v>
      </c>
      <c r="E18" s="1975">
        <v>0</v>
      </c>
      <c r="F18" s="1975">
        <v>0</v>
      </c>
      <c r="G18" s="1975">
        <v>0</v>
      </c>
    </row>
    <row r="19" spans="2:7">
      <c r="B19" s="542" t="s">
        <v>2771</v>
      </c>
      <c r="C19" s="1961">
        <v>58074067</v>
      </c>
      <c r="D19" s="1961">
        <v>12000000.5</v>
      </c>
      <c r="E19" s="1961">
        <v>0</v>
      </c>
      <c r="F19" s="1961">
        <v>0</v>
      </c>
      <c r="G19" s="1961">
        <v>0</v>
      </c>
    </row>
    <row r="20" spans="2:7">
      <c r="B20" s="544" t="s">
        <v>2772</v>
      </c>
      <c r="C20" s="1172">
        <v>58074067</v>
      </c>
      <c r="D20" s="1172">
        <v>12000000.5</v>
      </c>
      <c r="E20" s="1172">
        <v>0</v>
      </c>
      <c r="F20" s="1172">
        <v>0</v>
      </c>
      <c r="G20" s="1172">
        <v>0</v>
      </c>
    </row>
    <row r="21" spans="2:7">
      <c r="B21" s="1377" t="s">
        <v>2773</v>
      </c>
      <c r="C21" s="1172">
        <v>58074067</v>
      </c>
      <c r="D21" s="1172">
        <v>12000000.5</v>
      </c>
      <c r="E21" s="1172">
        <v>0</v>
      </c>
      <c r="F21" s="1172">
        <v>0</v>
      </c>
      <c r="G21" s="1172">
        <v>0</v>
      </c>
    </row>
    <row r="22" spans="2:7">
      <c r="B22" s="1974" t="s">
        <v>884</v>
      </c>
      <c r="C22" s="1975">
        <v>2213000000</v>
      </c>
      <c r="D22" s="1975">
        <v>2213000000</v>
      </c>
      <c r="E22" s="1975">
        <v>0</v>
      </c>
      <c r="F22" s="1975">
        <v>0</v>
      </c>
      <c r="G22" s="1975">
        <v>0</v>
      </c>
    </row>
    <row r="23" spans="2:7">
      <c r="B23" s="542" t="s">
        <v>2774</v>
      </c>
      <c r="C23" s="1961">
        <v>2213000000</v>
      </c>
      <c r="D23" s="1961">
        <v>2213000000</v>
      </c>
      <c r="E23" s="1961">
        <v>0</v>
      </c>
      <c r="F23" s="1961">
        <v>0</v>
      </c>
      <c r="G23" s="1961">
        <v>0</v>
      </c>
    </row>
    <row r="24" spans="2:7">
      <c r="B24" s="544" t="s">
        <v>2775</v>
      </c>
      <c r="C24" s="1172">
        <v>2213000000</v>
      </c>
      <c r="D24" s="1172">
        <v>2213000000</v>
      </c>
      <c r="E24" s="1172">
        <v>0</v>
      </c>
      <c r="F24" s="1172">
        <v>0</v>
      </c>
      <c r="G24" s="1172">
        <v>0</v>
      </c>
    </row>
    <row r="25" spans="2:7">
      <c r="B25" s="1377" t="s">
        <v>2776</v>
      </c>
      <c r="C25" s="1172">
        <v>2213000000</v>
      </c>
      <c r="D25" s="1172">
        <v>2213000000</v>
      </c>
      <c r="E25" s="1172">
        <v>0</v>
      </c>
      <c r="F25" s="1172">
        <v>0</v>
      </c>
      <c r="G25" s="1172">
        <v>0</v>
      </c>
    </row>
    <row r="26" spans="2:7">
      <c r="B26" s="1974" t="s">
        <v>885</v>
      </c>
      <c r="C26" s="1975">
        <v>230514883</v>
      </c>
      <c r="D26" s="1975">
        <v>301366142.74000001</v>
      </c>
      <c r="E26" s="1975">
        <v>291165771.63</v>
      </c>
      <c r="F26" s="1975">
        <v>289705882.22000003</v>
      </c>
      <c r="G26" s="1975">
        <v>289683341.37</v>
      </c>
    </row>
    <row r="27" spans="2:7">
      <c r="B27" s="542" t="s">
        <v>2777</v>
      </c>
      <c r="C27" s="1961">
        <v>230514883</v>
      </c>
      <c r="D27" s="1961">
        <v>301366142.74000001</v>
      </c>
      <c r="E27" s="1961">
        <v>291165771.63</v>
      </c>
      <c r="F27" s="1961">
        <v>289705882.22000003</v>
      </c>
      <c r="G27" s="1961">
        <v>289683341.37</v>
      </c>
    </row>
    <row r="28" spans="2:7">
      <c r="B28" s="544" t="s">
        <v>2778</v>
      </c>
      <c r="C28" s="1172">
        <v>230514883</v>
      </c>
      <c r="D28" s="1172">
        <v>301366142.74000001</v>
      </c>
      <c r="E28" s="1172">
        <v>291165771.63</v>
      </c>
      <c r="F28" s="1172">
        <v>289705882.22000003</v>
      </c>
      <c r="G28" s="1172">
        <v>289683341.37</v>
      </c>
    </row>
    <row r="29" spans="2:7">
      <c r="B29" s="1377" t="s">
        <v>2779</v>
      </c>
      <c r="C29" s="1172">
        <v>230514883</v>
      </c>
      <c r="D29" s="1172">
        <v>301366142.74000001</v>
      </c>
      <c r="E29" s="1172">
        <v>291165771.63</v>
      </c>
      <c r="F29" s="1172">
        <v>289705882.22000003</v>
      </c>
      <c r="G29" s="1172">
        <v>289683341.37</v>
      </c>
    </row>
    <row r="30" spans="2:7">
      <c r="B30" s="1974" t="s">
        <v>887</v>
      </c>
      <c r="C30" s="1975">
        <v>1998317326</v>
      </c>
      <c r="D30" s="1975">
        <v>1907739473.5599999</v>
      </c>
      <c r="E30" s="1975">
        <v>1708311290.8699999</v>
      </c>
      <c r="F30" s="1975">
        <v>1589162025.0999999</v>
      </c>
      <c r="G30" s="1975">
        <v>1589112025.0999999</v>
      </c>
    </row>
    <row r="31" spans="2:7">
      <c r="B31" s="542" t="s">
        <v>2780</v>
      </c>
      <c r="C31" s="1961">
        <v>1998317326</v>
      </c>
      <c r="D31" s="1961">
        <v>1907739473.5599999</v>
      </c>
      <c r="E31" s="1961">
        <v>1708311290.8699999</v>
      </c>
      <c r="F31" s="1961">
        <v>1589162025.0999999</v>
      </c>
      <c r="G31" s="1961">
        <v>1589112025.0999999</v>
      </c>
    </row>
    <row r="32" spans="2:7">
      <c r="B32" s="544" t="s">
        <v>2781</v>
      </c>
      <c r="C32" s="1172">
        <v>1998317326</v>
      </c>
      <c r="D32" s="1172">
        <v>1907739473.5599999</v>
      </c>
      <c r="E32" s="1172">
        <v>1708311290.8699999</v>
      </c>
      <c r="F32" s="1172">
        <v>1589162025.0999999</v>
      </c>
      <c r="G32" s="1172">
        <v>1589112025.0999999</v>
      </c>
    </row>
    <row r="33" spans="2:7">
      <c r="B33" s="1377" t="s">
        <v>2361</v>
      </c>
      <c r="C33" s="1172">
        <v>624893095</v>
      </c>
      <c r="D33" s="1172">
        <v>817513566.12999988</v>
      </c>
      <c r="E33" s="1172">
        <v>679434009.35000002</v>
      </c>
      <c r="F33" s="1172">
        <v>661713372.72000003</v>
      </c>
      <c r="G33" s="1172">
        <v>661713372.72000003</v>
      </c>
    </row>
    <row r="34" spans="2:7">
      <c r="B34" s="1377" t="s">
        <v>2782</v>
      </c>
      <c r="C34" s="1172">
        <v>175696513</v>
      </c>
      <c r="D34" s="1172">
        <v>191983840.34</v>
      </c>
      <c r="E34" s="1172">
        <v>153962848.55999997</v>
      </c>
      <c r="F34" s="1172">
        <v>108173607.79000001</v>
      </c>
      <c r="G34" s="1172">
        <v>108123607.79000001</v>
      </c>
    </row>
    <row r="35" spans="2:7">
      <c r="B35" s="1377" t="s">
        <v>2783</v>
      </c>
      <c r="C35" s="1172">
        <v>1197727718</v>
      </c>
      <c r="D35" s="1172">
        <v>898242067.08999991</v>
      </c>
      <c r="E35" s="1172">
        <v>874914432.96000004</v>
      </c>
      <c r="F35" s="1172">
        <v>819275044.58999991</v>
      </c>
      <c r="G35" s="1172">
        <v>819275044.58999991</v>
      </c>
    </row>
    <row r="36" spans="2:7">
      <c r="B36" s="1974" t="s">
        <v>888</v>
      </c>
      <c r="C36" s="1975">
        <v>71925496</v>
      </c>
      <c r="D36" s="1975">
        <v>92399406.400000006</v>
      </c>
      <c r="E36" s="1975">
        <v>86544259.480000004</v>
      </c>
      <c r="F36" s="1975">
        <v>84356985.359999999</v>
      </c>
      <c r="G36" s="1975">
        <v>84356985.359999999</v>
      </c>
    </row>
    <row r="37" spans="2:7">
      <c r="B37" s="542" t="s">
        <v>2784</v>
      </c>
      <c r="C37" s="1961">
        <v>71925496</v>
      </c>
      <c r="D37" s="1961">
        <v>92399406.400000006</v>
      </c>
      <c r="E37" s="1961">
        <v>86544259.480000004</v>
      </c>
      <c r="F37" s="1961">
        <v>84356985.359999999</v>
      </c>
      <c r="G37" s="1961">
        <v>84356985.359999999</v>
      </c>
    </row>
    <row r="38" spans="2:7">
      <c r="B38" s="544" t="s">
        <v>2785</v>
      </c>
      <c r="C38" s="1172">
        <v>71925496</v>
      </c>
      <c r="D38" s="1172">
        <v>92399406.400000006</v>
      </c>
      <c r="E38" s="1172">
        <v>86544259.480000004</v>
      </c>
      <c r="F38" s="1172">
        <v>84356985.359999999</v>
      </c>
      <c r="G38" s="1172">
        <v>84356985.359999999</v>
      </c>
    </row>
    <row r="39" spans="2:7">
      <c r="B39" s="1377" t="s">
        <v>2786</v>
      </c>
      <c r="C39" s="1172">
        <v>71925496</v>
      </c>
      <c r="D39" s="1172">
        <v>92399406.400000006</v>
      </c>
      <c r="E39" s="1172">
        <v>86544259.480000004</v>
      </c>
      <c r="F39" s="1172">
        <v>84356985.359999999</v>
      </c>
      <c r="G39" s="1172">
        <v>84356985.359999999</v>
      </c>
    </row>
    <row r="40" spans="2:7">
      <c r="B40" s="1974" t="s">
        <v>889</v>
      </c>
      <c r="C40" s="1975">
        <v>8190254945</v>
      </c>
      <c r="D40" s="1975">
        <v>10034458995.6</v>
      </c>
      <c r="E40" s="1975">
        <v>7431987253.7699986</v>
      </c>
      <c r="F40" s="1975">
        <v>6887085869.5999985</v>
      </c>
      <c r="G40" s="1975">
        <v>6883885878.0599995</v>
      </c>
    </row>
    <row r="41" spans="2:7">
      <c r="B41" s="542" t="s">
        <v>2787</v>
      </c>
      <c r="C41" s="1961">
        <v>8190254945</v>
      </c>
      <c r="D41" s="1961">
        <v>10034458995.6</v>
      </c>
      <c r="E41" s="1961">
        <v>7431987253.7699986</v>
      </c>
      <c r="F41" s="1961">
        <v>6887085869.5999985</v>
      </c>
      <c r="G41" s="1961">
        <v>6883885878.0599995</v>
      </c>
    </row>
    <row r="42" spans="2:7">
      <c r="B42" s="544" t="s">
        <v>2788</v>
      </c>
      <c r="C42" s="1172">
        <v>8190254945</v>
      </c>
      <c r="D42" s="1172">
        <v>10034458995.6</v>
      </c>
      <c r="E42" s="1172">
        <v>7431987253.7699986</v>
      </c>
      <c r="F42" s="1172">
        <v>6887085869.5999985</v>
      </c>
      <c r="G42" s="1172">
        <v>6883885878.0599995</v>
      </c>
    </row>
    <row r="43" spans="2:7">
      <c r="B43" s="1377" t="s">
        <v>2361</v>
      </c>
      <c r="C43" s="1172">
        <v>702600953</v>
      </c>
      <c r="D43" s="1172">
        <v>673540842</v>
      </c>
      <c r="E43" s="1172">
        <v>618055037.66999996</v>
      </c>
      <c r="F43" s="1172">
        <v>596779425.68000007</v>
      </c>
      <c r="G43" s="1172">
        <v>596574248.18000007</v>
      </c>
    </row>
    <row r="44" spans="2:7">
      <c r="B44" s="1377" t="s">
        <v>2789</v>
      </c>
      <c r="C44" s="1172">
        <v>3790654827</v>
      </c>
      <c r="D44" s="1172">
        <v>2683582993.1399999</v>
      </c>
      <c r="E44" s="1172">
        <v>1970373204.0499997</v>
      </c>
      <c r="F44" s="1172">
        <v>1849715578.3699996</v>
      </c>
      <c r="G44" s="1172">
        <v>1849715578.3699996</v>
      </c>
    </row>
    <row r="45" spans="2:7">
      <c r="B45" s="1377" t="s">
        <v>2790</v>
      </c>
      <c r="C45" s="1172">
        <v>3696999165</v>
      </c>
      <c r="D45" s="1172">
        <v>6595395568.46</v>
      </c>
      <c r="E45" s="1172">
        <v>4843559012.0499992</v>
      </c>
      <c r="F45" s="1172">
        <v>4440590865.5499992</v>
      </c>
      <c r="G45" s="1172">
        <v>4437596051.5099993</v>
      </c>
    </row>
    <row r="46" spans="2:7">
      <c r="B46" s="1377" t="s">
        <v>2356</v>
      </c>
      <c r="C46" s="1172">
        <v>0</v>
      </c>
      <c r="D46" s="1172">
        <v>81939592</v>
      </c>
      <c r="E46" s="1172">
        <v>0</v>
      </c>
      <c r="F46" s="1172">
        <v>0</v>
      </c>
      <c r="G46" s="1172">
        <v>0</v>
      </c>
    </row>
    <row r="47" spans="2:7">
      <c r="B47" s="1974" t="s">
        <v>890</v>
      </c>
      <c r="C47" s="1975">
        <v>144144665</v>
      </c>
      <c r="D47" s="1975">
        <v>811736293.68000007</v>
      </c>
      <c r="E47" s="1975">
        <v>338346509.73000008</v>
      </c>
      <c r="F47" s="1975">
        <v>205309983.37</v>
      </c>
      <c r="G47" s="1975">
        <v>205309983.37</v>
      </c>
    </row>
    <row r="48" spans="2:7">
      <c r="B48" s="544" t="s">
        <v>2791</v>
      </c>
      <c r="C48" s="1172">
        <v>144144665</v>
      </c>
      <c r="D48" s="1172">
        <v>811736293.68000007</v>
      </c>
      <c r="E48" s="1172">
        <v>338346509.73000008</v>
      </c>
      <c r="F48" s="1172">
        <v>205309983.37</v>
      </c>
      <c r="G48" s="1172">
        <v>205309983.37</v>
      </c>
    </row>
    <row r="49" spans="2:7">
      <c r="B49" s="1377" t="s">
        <v>2792</v>
      </c>
      <c r="C49" s="1172">
        <v>144144665</v>
      </c>
      <c r="D49" s="1172">
        <v>811736293.68000007</v>
      </c>
      <c r="E49" s="1172">
        <v>338346509.73000008</v>
      </c>
      <c r="F49" s="1172">
        <v>205309983.37</v>
      </c>
      <c r="G49" s="1172">
        <v>205309983.37</v>
      </c>
    </row>
    <row r="50" spans="2:7">
      <c r="B50" s="1377" t="s">
        <v>2793</v>
      </c>
      <c r="C50" s="1172">
        <v>144144665</v>
      </c>
      <c r="D50" s="1172">
        <v>811736293.68000007</v>
      </c>
      <c r="E50" s="1172">
        <v>338346509.73000008</v>
      </c>
      <c r="F50" s="1172">
        <v>205309983.37</v>
      </c>
      <c r="G50" s="1172">
        <v>205309983.37</v>
      </c>
    </row>
    <row r="51" spans="2:7">
      <c r="B51" s="1974" t="s">
        <v>891</v>
      </c>
      <c r="C51" s="1975">
        <v>209300000</v>
      </c>
      <c r="D51" s="1975">
        <v>323025502.00999999</v>
      </c>
      <c r="E51" s="1975">
        <v>242788340.20999998</v>
      </c>
      <c r="F51" s="1975">
        <v>222374000.35999998</v>
      </c>
      <c r="G51" s="1975">
        <v>221374000.35999998</v>
      </c>
    </row>
    <row r="52" spans="2:7">
      <c r="B52" s="544" t="s">
        <v>2794</v>
      </c>
      <c r="C52" s="1172">
        <v>209300000</v>
      </c>
      <c r="D52" s="1172">
        <v>323025502.00999999</v>
      </c>
      <c r="E52" s="1172">
        <v>242788340.20999998</v>
      </c>
      <c r="F52" s="1172">
        <v>222374000.35999998</v>
      </c>
      <c r="G52" s="1172">
        <v>221374000.35999998</v>
      </c>
    </row>
    <row r="53" spans="2:7">
      <c r="B53" s="1377" t="s">
        <v>2795</v>
      </c>
      <c r="C53" s="1172">
        <v>209300000</v>
      </c>
      <c r="D53" s="1172">
        <v>323025502.00999999</v>
      </c>
      <c r="E53" s="1172">
        <v>242788340.20999998</v>
      </c>
      <c r="F53" s="1172">
        <v>222374000.35999998</v>
      </c>
      <c r="G53" s="1172">
        <v>221374000.35999998</v>
      </c>
    </row>
    <row r="54" spans="2:7">
      <c r="B54" s="1377" t="s">
        <v>2796</v>
      </c>
      <c r="C54" s="1172">
        <v>209300000</v>
      </c>
      <c r="D54" s="1172">
        <v>323025502.00999999</v>
      </c>
      <c r="E54" s="1172">
        <v>242788340.20999998</v>
      </c>
      <c r="F54" s="1172">
        <v>222374000.35999998</v>
      </c>
      <c r="G54" s="1172">
        <v>221374000.35999998</v>
      </c>
    </row>
    <row r="55" spans="2:7">
      <c r="B55" s="1974" t="s">
        <v>892</v>
      </c>
      <c r="C55" s="1975">
        <v>1244947745</v>
      </c>
      <c r="D55" s="1975">
        <v>2206532887.1599998</v>
      </c>
      <c r="E55" s="1975">
        <v>1827384902.8200002</v>
      </c>
      <c r="F55" s="1975">
        <v>1789824081.5300002</v>
      </c>
      <c r="G55" s="1975">
        <v>1789824081.5300002</v>
      </c>
    </row>
    <row r="56" spans="2:7">
      <c r="B56" s="544" t="s">
        <v>2797</v>
      </c>
      <c r="C56" s="1172">
        <v>1244947745</v>
      </c>
      <c r="D56" s="1172">
        <v>2206532887.1599998</v>
      </c>
      <c r="E56" s="1172">
        <v>1827384902.8200002</v>
      </c>
      <c r="F56" s="1172">
        <v>1789824081.5300002</v>
      </c>
      <c r="G56" s="1172">
        <v>1789824081.5300002</v>
      </c>
    </row>
    <row r="57" spans="2:7">
      <c r="B57" s="1377" t="s">
        <v>2798</v>
      </c>
      <c r="C57" s="1172">
        <v>1244947745</v>
      </c>
      <c r="D57" s="1172">
        <v>2206532887.1599998</v>
      </c>
      <c r="E57" s="1172">
        <v>1827384902.8200002</v>
      </c>
      <c r="F57" s="1172">
        <v>1789824081.5300002</v>
      </c>
      <c r="G57" s="1172">
        <v>1789824081.5300002</v>
      </c>
    </row>
    <row r="58" spans="2:7">
      <c r="B58" s="1377" t="s">
        <v>2799</v>
      </c>
      <c r="C58" s="1172">
        <v>773447745</v>
      </c>
      <c r="D58" s="1172">
        <v>953984149.38999987</v>
      </c>
      <c r="E58" s="1172">
        <v>759841444.44000018</v>
      </c>
      <c r="F58" s="1172">
        <v>726081682.15000021</v>
      </c>
      <c r="G58" s="1172">
        <v>726081682.15000021</v>
      </c>
    </row>
    <row r="59" spans="2:7">
      <c r="B59" s="1377" t="s">
        <v>2356</v>
      </c>
      <c r="C59" s="1172">
        <v>354000000</v>
      </c>
      <c r="D59" s="1172">
        <v>1096427700.0300002</v>
      </c>
      <c r="E59" s="1172">
        <v>922390668.19000006</v>
      </c>
      <c r="F59" s="1172">
        <v>921190668.19000006</v>
      </c>
      <c r="G59" s="1172">
        <v>921190668.19000006</v>
      </c>
    </row>
    <row r="60" spans="2:7">
      <c r="B60" s="1377" t="s">
        <v>2363</v>
      </c>
      <c r="C60" s="1172">
        <v>117500000</v>
      </c>
      <c r="D60" s="1172">
        <v>156121037.73999998</v>
      </c>
      <c r="E60" s="1172">
        <v>145152790.19</v>
      </c>
      <c r="F60" s="1172">
        <v>142551731.19</v>
      </c>
      <c r="G60" s="1172">
        <v>142551731.19</v>
      </c>
    </row>
    <row r="61" spans="2:7">
      <c r="B61" s="1974" t="s">
        <v>893</v>
      </c>
      <c r="C61" s="1975">
        <v>692073784</v>
      </c>
      <c r="D61" s="1975">
        <v>790110913.54999983</v>
      </c>
      <c r="E61" s="1975">
        <v>699130746.33999991</v>
      </c>
      <c r="F61" s="1975">
        <v>687454947.1099999</v>
      </c>
      <c r="G61" s="1975">
        <v>687445697.1099999</v>
      </c>
    </row>
    <row r="62" spans="2:7">
      <c r="B62" s="544" t="s">
        <v>2800</v>
      </c>
      <c r="C62" s="1172">
        <v>692073784</v>
      </c>
      <c r="D62" s="1172">
        <v>790110913.54999983</v>
      </c>
      <c r="E62" s="1172">
        <v>699130746.33999991</v>
      </c>
      <c r="F62" s="1172">
        <v>687454947.1099999</v>
      </c>
      <c r="G62" s="1172">
        <v>687445697.1099999</v>
      </c>
    </row>
    <row r="63" spans="2:7">
      <c r="B63" s="1377" t="s">
        <v>2801</v>
      </c>
      <c r="C63" s="1172">
        <v>692073784</v>
      </c>
      <c r="D63" s="1172">
        <v>790110913.54999983</v>
      </c>
      <c r="E63" s="1172">
        <v>699130746.33999991</v>
      </c>
      <c r="F63" s="1172">
        <v>687454947.1099999</v>
      </c>
      <c r="G63" s="1172">
        <v>687445697.1099999</v>
      </c>
    </row>
    <row r="64" spans="2:7">
      <c r="B64" s="1377" t="s">
        <v>2802</v>
      </c>
      <c r="C64" s="1172">
        <v>692073784</v>
      </c>
      <c r="D64" s="1172">
        <v>790110913.54999983</v>
      </c>
      <c r="E64" s="1172">
        <v>699130746.33999991</v>
      </c>
      <c r="F64" s="1172">
        <v>687454947.1099999</v>
      </c>
      <c r="G64" s="1172">
        <v>687445697.1099999</v>
      </c>
    </row>
    <row r="65" spans="2:7">
      <c r="B65" s="1974" t="s">
        <v>894</v>
      </c>
      <c r="C65" s="1975">
        <v>16162862117</v>
      </c>
      <c r="D65" s="1975">
        <v>17262862117</v>
      </c>
      <c r="E65" s="1975">
        <v>0</v>
      </c>
      <c r="F65" s="1975">
        <v>0</v>
      </c>
      <c r="G65" s="1975">
        <v>0</v>
      </c>
    </row>
    <row r="66" spans="2:7">
      <c r="B66" s="544" t="s">
        <v>2803</v>
      </c>
      <c r="C66" s="1172">
        <v>16162862117</v>
      </c>
      <c r="D66" s="1172">
        <v>17262862117</v>
      </c>
      <c r="E66" s="1172">
        <v>0</v>
      </c>
      <c r="F66" s="1172">
        <v>0</v>
      </c>
      <c r="G66" s="1172">
        <v>0</v>
      </c>
    </row>
    <row r="67" spans="2:7">
      <c r="B67" s="1377" t="s">
        <v>2804</v>
      </c>
      <c r="C67" s="1172">
        <v>16162862117</v>
      </c>
      <c r="D67" s="1172">
        <v>17262862117</v>
      </c>
      <c r="E67" s="1172">
        <v>0</v>
      </c>
      <c r="F67" s="1172">
        <v>0</v>
      </c>
      <c r="G67" s="1172">
        <v>0</v>
      </c>
    </row>
    <row r="68" spans="2:7">
      <c r="B68" s="1377" t="s">
        <v>2361</v>
      </c>
      <c r="C68" s="1172">
        <v>5295243728</v>
      </c>
      <c r="D68" s="1172">
        <v>6395243728</v>
      </c>
      <c r="E68" s="1172">
        <v>0</v>
      </c>
      <c r="F68" s="1172">
        <v>0</v>
      </c>
      <c r="G68" s="1172">
        <v>0</v>
      </c>
    </row>
    <row r="69" spans="2:7">
      <c r="B69" s="1377" t="s">
        <v>2805</v>
      </c>
      <c r="C69" s="1172">
        <v>7330621381</v>
      </c>
      <c r="D69" s="1172">
        <v>7330621381</v>
      </c>
      <c r="E69" s="1172">
        <v>0</v>
      </c>
      <c r="F69" s="1172">
        <v>0</v>
      </c>
      <c r="G69" s="1172">
        <v>0</v>
      </c>
    </row>
    <row r="70" spans="2:7">
      <c r="B70" s="1377" t="s">
        <v>2806</v>
      </c>
      <c r="C70" s="1172">
        <v>206062965</v>
      </c>
      <c r="D70" s="1172">
        <v>206062965</v>
      </c>
      <c r="E70" s="1172">
        <v>0</v>
      </c>
      <c r="F70" s="1172">
        <v>0</v>
      </c>
      <c r="G70" s="1172">
        <v>0</v>
      </c>
    </row>
    <row r="71" spans="2:7">
      <c r="B71" s="1377" t="s">
        <v>2807</v>
      </c>
      <c r="C71" s="1172">
        <v>102416173</v>
      </c>
      <c r="D71" s="1172">
        <v>102416173</v>
      </c>
      <c r="E71" s="1172">
        <v>0</v>
      </c>
      <c r="F71" s="1172">
        <v>0</v>
      </c>
      <c r="G71" s="1172">
        <v>0</v>
      </c>
    </row>
    <row r="72" spans="2:7">
      <c r="B72" s="1377" t="s">
        <v>2808</v>
      </c>
      <c r="C72" s="1172">
        <v>498699730</v>
      </c>
      <c r="D72" s="1172">
        <v>498699730</v>
      </c>
      <c r="E72" s="1172">
        <v>0</v>
      </c>
      <c r="F72" s="1172">
        <v>0</v>
      </c>
      <c r="G72" s="1172">
        <v>0</v>
      </c>
    </row>
    <row r="73" spans="2:7">
      <c r="B73" s="1377" t="s">
        <v>2809</v>
      </c>
      <c r="C73" s="1172">
        <v>53776120</v>
      </c>
      <c r="D73" s="1172">
        <v>53776120</v>
      </c>
      <c r="E73" s="1172">
        <v>0</v>
      </c>
      <c r="F73" s="1172">
        <v>0</v>
      </c>
      <c r="G73" s="1172">
        <v>0</v>
      </c>
    </row>
    <row r="74" spans="2:7">
      <c r="B74" s="1377" t="s">
        <v>2810</v>
      </c>
      <c r="C74" s="1172">
        <v>218707507</v>
      </c>
      <c r="D74" s="1172">
        <v>218707507</v>
      </c>
      <c r="E74" s="1172">
        <v>0</v>
      </c>
      <c r="F74" s="1172">
        <v>0</v>
      </c>
      <c r="G74" s="1172">
        <v>0</v>
      </c>
    </row>
    <row r="75" spans="2:7">
      <c r="B75" s="1377" t="s">
        <v>2811</v>
      </c>
      <c r="C75" s="1172">
        <v>28658304</v>
      </c>
      <c r="D75" s="1172">
        <v>28658304</v>
      </c>
      <c r="E75" s="1172">
        <v>0</v>
      </c>
      <c r="F75" s="1172">
        <v>0</v>
      </c>
      <c r="G75" s="1172">
        <v>0</v>
      </c>
    </row>
    <row r="76" spans="2:7">
      <c r="B76" s="1377" t="s">
        <v>2812</v>
      </c>
      <c r="C76" s="1172">
        <v>13094</v>
      </c>
      <c r="D76" s="1172">
        <v>13094</v>
      </c>
      <c r="E76" s="1172">
        <v>0</v>
      </c>
      <c r="F76" s="1172">
        <v>0</v>
      </c>
      <c r="G76" s="1172">
        <v>0</v>
      </c>
    </row>
    <row r="77" spans="2:7">
      <c r="B77" s="1377" t="s">
        <v>2356</v>
      </c>
      <c r="C77" s="1172">
        <v>2416977138</v>
      </c>
      <c r="D77" s="1172">
        <v>2416977138</v>
      </c>
      <c r="E77" s="1172">
        <v>0</v>
      </c>
      <c r="F77" s="1172">
        <v>0</v>
      </c>
      <c r="G77" s="1172">
        <v>0</v>
      </c>
    </row>
    <row r="78" spans="2:7">
      <c r="B78" s="1377" t="s">
        <v>2813</v>
      </c>
      <c r="C78" s="1172">
        <v>11685977</v>
      </c>
      <c r="D78" s="1172">
        <v>11685977</v>
      </c>
      <c r="E78" s="1172">
        <v>0</v>
      </c>
      <c r="F78" s="1172">
        <v>0</v>
      </c>
      <c r="G78" s="1172">
        <v>0</v>
      </c>
    </row>
    <row r="79" spans="2:7">
      <c r="B79" s="1974" t="s">
        <v>895</v>
      </c>
      <c r="C79" s="1975">
        <v>155200000</v>
      </c>
      <c r="D79" s="1975">
        <v>166890213.5</v>
      </c>
      <c r="E79" s="1975">
        <v>161846571.80000004</v>
      </c>
      <c r="F79" s="1975">
        <v>155305048.06000003</v>
      </c>
      <c r="G79" s="1975">
        <v>155297548.06000003</v>
      </c>
    </row>
    <row r="80" spans="2:7">
      <c r="B80" s="544" t="s">
        <v>2814</v>
      </c>
      <c r="C80" s="1172">
        <v>155200000</v>
      </c>
      <c r="D80" s="1172">
        <v>166890213.5</v>
      </c>
      <c r="E80" s="1172">
        <v>161846571.80000004</v>
      </c>
      <c r="F80" s="1172">
        <v>155305048.06000003</v>
      </c>
      <c r="G80" s="1172">
        <v>155297548.06000003</v>
      </c>
    </row>
    <row r="81" spans="2:7">
      <c r="B81" s="1377" t="s">
        <v>2815</v>
      </c>
      <c r="C81" s="1172">
        <v>155200000</v>
      </c>
      <c r="D81" s="1172">
        <v>166890213.5</v>
      </c>
      <c r="E81" s="1172">
        <v>161846571.80000004</v>
      </c>
      <c r="F81" s="1172">
        <v>155305048.06000003</v>
      </c>
      <c r="G81" s="1172">
        <v>155297548.06000003</v>
      </c>
    </row>
    <row r="82" spans="2:7">
      <c r="B82" s="1377" t="s">
        <v>2816</v>
      </c>
      <c r="C82" s="1172">
        <v>155200000</v>
      </c>
      <c r="D82" s="1172">
        <v>166890213.5</v>
      </c>
      <c r="E82" s="1172">
        <v>161846571.80000004</v>
      </c>
      <c r="F82" s="1172">
        <v>155305048.06000003</v>
      </c>
      <c r="G82" s="1172">
        <v>155297548.06000003</v>
      </c>
    </row>
    <row r="83" spans="2:7">
      <c r="B83" s="1974" t="s">
        <v>896</v>
      </c>
      <c r="C83" s="1975">
        <v>5413292391</v>
      </c>
      <c r="D83" s="1975">
        <v>5413292391</v>
      </c>
      <c r="E83" s="1975">
        <v>3525430624.4200001</v>
      </c>
      <c r="F83" s="1975">
        <v>3525430624.4200001</v>
      </c>
      <c r="G83" s="1975">
        <v>3525430624.4200001</v>
      </c>
    </row>
    <row r="84" spans="2:7">
      <c r="B84" s="544" t="s">
        <v>2817</v>
      </c>
      <c r="C84" s="1172">
        <v>5413292391</v>
      </c>
      <c r="D84" s="1172">
        <v>5413292391</v>
      </c>
      <c r="E84" s="1172">
        <v>3525430624.4200001</v>
      </c>
      <c r="F84" s="1172">
        <v>3525430624.4200001</v>
      </c>
      <c r="G84" s="1172">
        <v>3525430624.4200001</v>
      </c>
    </row>
    <row r="85" spans="2:7">
      <c r="B85" s="1377" t="s">
        <v>2818</v>
      </c>
      <c r="C85" s="1172">
        <v>5413292391</v>
      </c>
      <c r="D85" s="1172">
        <v>5413292391</v>
      </c>
      <c r="E85" s="1172">
        <v>3525430624.4200001</v>
      </c>
      <c r="F85" s="1172">
        <v>3525430624.4200001</v>
      </c>
      <c r="G85" s="1172">
        <v>3525430624.4200001</v>
      </c>
    </row>
    <row r="86" spans="2:7">
      <c r="B86" s="1377" t="s">
        <v>2819</v>
      </c>
      <c r="C86" s="1172">
        <v>5413292391</v>
      </c>
      <c r="D86" s="1172">
        <v>5413292391</v>
      </c>
      <c r="E86" s="1172">
        <v>3525430624.4200001</v>
      </c>
      <c r="F86" s="1172">
        <v>3525430624.4200001</v>
      </c>
      <c r="G86" s="1172">
        <v>3525430624.4200001</v>
      </c>
    </row>
    <row r="87" spans="2:7">
      <c r="B87" s="1974" t="s">
        <v>897</v>
      </c>
      <c r="C87" s="1975">
        <v>341967148</v>
      </c>
      <c r="D87" s="1975">
        <v>375501270.16999996</v>
      </c>
      <c r="E87" s="1975">
        <v>321764276.67000002</v>
      </c>
      <c r="F87" s="1975">
        <v>315191726.74999994</v>
      </c>
      <c r="G87" s="1975">
        <v>315165676.74999994</v>
      </c>
    </row>
    <row r="88" spans="2:7">
      <c r="B88" s="544" t="s">
        <v>2820</v>
      </c>
      <c r="C88" s="1172">
        <v>341967148</v>
      </c>
      <c r="D88" s="1172">
        <v>375501270.16999996</v>
      </c>
      <c r="E88" s="1172">
        <v>321764276.67000002</v>
      </c>
      <c r="F88" s="1172">
        <v>315191726.74999994</v>
      </c>
      <c r="G88" s="1172">
        <v>315165676.74999994</v>
      </c>
    </row>
    <row r="89" spans="2:7">
      <c r="B89" s="1377" t="s">
        <v>2821</v>
      </c>
      <c r="C89" s="1172">
        <v>341967148</v>
      </c>
      <c r="D89" s="1172">
        <v>375501270.16999996</v>
      </c>
      <c r="E89" s="1172">
        <v>321764276.67000002</v>
      </c>
      <c r="F89" s="1172">
        <v>315191726.74999994</v>
      </c>
      <c r="G89" s="1172">
        <v>315165676.74999994</v>
      </c>
    </row>
    <row r="90" spans="2:7">
      <c r="B90" s="1377" t="s">
        <v>2822</v>
      </c>
      <c r="C90" s="1172">
        <v>341967148</v>
      </c>
      <c r="D90" s="1172">
        <v>375501270.16999996</v>
      </c>
      <c r="E90" s="1172">
        <v>321764276.67000002</v>
      </c>
      <c r="F90" s="1172">
        <v>315191726.74999994</v>
      </c>
      <c r="G90" s="1172">
        <v>315165676.74999994</v>
      </c>
    </row>
    <row r="91" spans="2:7">
      <c r="B91" s="1974" t="s">
        <v>898</v>
      </c>
      <c r="C91" s="1975">
        <v>73800000</v>
      </c>
      <c r="D91" s="1975">
        <v>80308237.61999999</v>
      </c>
      <c r="E91" s="1975">
        <v>77257232.580000013</v>
      </c>
      <c r="F91" s="1975">
        <v>74962213.330000013</v>
      </c>
      <c r="G91" s="1975">
        <v>74962213.330000013</v>
      </c>
    </row>
    <row r="92" spans="2:7">
      <c r="B92" s="544" t="s">
        <v>2823</v>
      </c>
      <c r="C92" s="1172">
        <v>73800000</v>
      </c>
      <c r="D92" s="1172">
        <v>80308237.61999999</v>
      </c>
      <c r="E92" s="1172">
        <v>77257232.580000013</v>
      </c>
      <c r="F92" s="1172">
        <v>74962213.330000013</v>
      </c>
      <c r="G92" s="1172">
        <v>74962213.330000013</v>
      </c>
    </row>
    <row r="93" spans="2:7">
      <c r="B93" s="1377" t="s">
        <v>2824</v>
      </c>
      <c r="C93" s="1172">
        <v>73800000</v>
      </c>
      <c r="D93" s="1172">
        <v>80308237.61999999</v>
      </c>
      <c r="E93" s="1172">
        <v>77257232.580000013</v>
      </c>
      <c r="F93" s="1172">
        <v>74962213.330000013</v>
      </c>
      <c r="G93" s="1172">
        <v>74962213.330000013</v>
      </c>
    </row>
    <row r="94" spans="2:7">
      <c r="B94" s="1377" t="s">
        <v>2825</v>
      </c>
      <c r="C94" s="1172">
        <v>73800000</v>
      </c>
      <c r="D94" s="1172">
        <v>80308237.61999999</v>
      </c>
      <c r="E94" s="1172">
        <v>77257232.580000013</v>
      </c>
      <c r="F94" s="1172">
        <v>74962213.330000013</v>
      </c>
      <c r="G94" s="1172">
        <v>74962213.330000013</v>
      </c>
    </row>
    <row r="95" spans="2:7">
      <c r="B95" s="1974" t="s">
        <v>899</v>
      </c>
      <c r="C95" s="1975">
        <v>153737097</v>
      </c>
      <c r="D95" s="1975">
        <v>188136438.69</v>
      </c>
      <c r="E95" s="1975">
        <v>147150161.34999996</v>
      </c>
      <c r="F95" s="1975">
        <v>137247590.34999999</v>
      </c>
      <c r="G95" s="1975">
        <v>137247590.34999999</v>
      </c>
    </row>
    <row r="96" spans="2:7">
      <c r="B96" s="544" t="s">
        <v>2826</v>
      </c>
      <c r="C96" s="1172">
        <v>153737097</v>
      </c>
      <c r="D96" s="1172">
        <v>188136438.69</v>
      </c>
      <c r="E96" s="1172">
        <v>147150161.34999996</v>
      </c>
      <c r="F96" s="1172">
        <v>137247590.34999999</v>
      </c>
      <c r="G96" s="1172">
        <v>137247590.34999999</v>
      </c>
    </row>
    <row r="97" spans="2:7">
      <c r="B97" s="1377" t="s">
        <v>2827</v>
      </c>
      <c r="C97" s="1172">
        <v>153737097</v>
      </c>
      <c r="D97" s="1172">
        <v>188136438.69</v>
      </c>
      <c r="E97" s="1172">
        <v>147150161.34999996</v>
      </c>
      <c r="F97" s="1172">
        <v>137247590.34999999</v>
      </c>
      <c r="G97" s="1172">
        <v>137247590.34999999</v>
      </c>
    </row>
    <row r="98" spans="2:7">
      <c r="B98" s="1377" t="s">
        <v>2828</v>
      </c>
      <c r="C98" s="1172">
        <v>153737097</v>
      </c>
      <c r="D98" s="1172">
        <v>188136438.69</v>
      </c>
      <c r="E98" s="1172">
        <v>147150161.34999996</v>
      </c>
      <c r="F98" s="1172">
        <v>137247590.34999999</v>
      </c>
      <c r="G98" s="1172">
        <v>137247590.34999999</v>
      </c>
    </row>
    <row r="99" spans="2:7">
      <c r="B99" s="1974" t="s">
        <v>900</v>
      </c>
      <c r="C99" s="1975">
        <v>720165260</v>
      </c>
      <c r="D99" s="1975">
        <v>720165260</v>
      </c>
      <c r="E99" s="1975">
        <v>634177310.40999985</v>
      </c>
      <c r="F99" s="1975">
        <v>624492306.76999998</v>
      </c>
      <c r="G99" s="1975">
        <v>624492306.76999998</v>
      </c>
    </row>
    <row r="100" spans="2:7">
      <c r="B100" s="544" t="s">
        <v>2829</v>
      </c>
      <c r="C100" s="1172">
        <v>720165260</v>
      </c>
      <c r="D100" s="1172">
        <v>720165260</v>
      </c>
      <c r="E100" s="1172">
        <v>634177310.40999985</v>
      </c>
      <c r="F100" s="1172">
        <v>624492306.76999998</v>
      </c>
      <c r="G100" s="1172">
        <v>624492306.76999998</v>
      </c>
    </row>
    <row r="101" spans="2:7">
      <c r="B101" s="1377" t="s">
        <v>2830</v>
      </c>
      <c r="C101" s="1172">
        <v>720165260</v>
      </c>
      <c r="D101" s="1172">
        <v>720165260</v>
      </c>
      <c r="E101" s="1172">
        <v>634177310.40999985</v>
      </c>
      <c r="F101" s="1172">
        <v>624492306.76999998</v>
      </c>
      <c r="G101" s="1172">
        <v>624492306.76999998</v>
      </c>
    </row>
    <row r="102" spans="2:7">
      <c r="B102" s="1377" t="s">
        <v>2831</v>
      </c>
      <c r="C102" s="1172">
        <v>718265260</v>
      </c>
      <c r="D102" s="1172">
        <v>718265260</v>
      </c>
      <c r="E102" s="1172">
        <v>633313823.71999979</v>
      </c>
      <c r="F102" s="1172">
        <v>623628820.07999992</v>
      </c>
      <c r="G102" s="1172">
        <v>623628820.07999992</v>
      </c>
    </row>
    <row r="103" spans="2:7">
      <c r="B103" s="1377" t="s">
        <v>2356</v>
      </c>
      <c r="C103" s="1172">
        <v>1900000</v>
      </c>
      <c r="D103" s="1172">
        <v>1900000</v>
      </c>
      <c r="E103" s="1172">
        <v>863486.69</v>
      </c>
      <c r="F103" s="1172">
        <v>863486.69</v>
      </c>
      <c r="G103" s="1172">
        <v>863486.69</v>
      </c>
    </row>
    <row r="104" spans="2:7">
      <c r="B104" s="1974" t="s">
        <v>901</v>
      </c>
      <c r="C104" s="1975">
        <v>374522262</v>
      </c>
      <c r="D104" s="1975">
        <v>512914710.25</v>
      </c>
      <c r="E104" s="1975">
        <v>454417377.88</v>
      </c>
      <c r="F104" s="1975">
        <v>423022144.85999995</v>
      </c>
      <c r="G104" s="1975">
        <v>419622244.85999995</v>
      </c>
    </row>
    <row r="105" spans="2:7">
      <c r="B105" s="544" t="s">
        <v>2832</v>
      </c>
      <c r="C105" s="1172">
        <v>374522262</v>
      </c>
      <c r="D105" s="1172">
        <v>512914710.25</v>
      </c>
      <c r="E105" s="1172">
        <v>454417377.88</v>
      </c>
      <c r="F105" s="1172">
        <v>423022144.85999995</v>
      </c>
      <c r="G105" s="1172">
        <v>419622244.85999995</v>
      </c>
    </row>
    <row r="106" spans="2:7">
      <c r="B106" s="1377" t="s">
        <v>2833</v>
      </c>
      <c r="C106" s="1172">
        <v>374522262</v>
      </c>
      <c r="D106" s="1172">
        <v>512914710.25</v>
      </c>
      <c r="E106" s="1172">
        <v>454417377.88</v>
      </c>
      <c r="F106" s="1172">
        <v>423022144.85999995</v>
      </c>
      <c r="G106" s="1172">
        <v>419622244.85999995</v>
      </c>
    </row>
    <row r="107" spans="2:7">
      <c r="B107" s="1377" t="s">
        <v>2834</v>
      </c>
      <c r="C107" s="1172">
        <v>372472262</v>
      </c>
      <c r="D107" s="1172">
        <v>510406701.25</v>
      </c>
      <c r="E107" s="1172">
        <v>451909379</v>
      </c>
      <c r="F107" s="1172">
        <v>420514145.97999996</v>
      </c>
      <c r="G107" s="1172">
        <v>417114245.97999996</v>
      </c>
    </row>
    <row r="108" spans="2:7">
      <c r="B108" s="1377" t="s">
        <v>2356</v>
      </c>
      <c r="C108" s="1172">
        <v>2050000</v>
      </c>
      <c r="D108" s="1172">
        <v>2508009</v>
      </c>
      <c r="E108" s="1172">
        <v>2507998.88</v>
      </c>
      <c r="F108" s="1172">
        <v>2507998.88</v>
      </c>
      <c r="G108" s="1172">
        <v>2507998.88</v>
      </c>
    </row>
    <row r="109" spans="2:7">
      <c r="B109" s="1974" t="s">
        <v>902</v>
      </c>
      <c r="C109" s="1975">
        <v>34500000</v>
      </c>
      <c r="D109" s="1975">
        <v>35425307.170000002</v>
      </c>
      <c r="E109" s="1975">
        <v>34690866.170000002</v>
      </c>
      <c r="F109" s="1975">
        <v>34582494.769999996</v>
      </c>
      <c r="G109" s="1975">
        <v>34582494.769999996</v>
      </c>
    </row>
    <row r="110" spans="2:7">
      <c r="B110" s="544" t="s">
        <v>2835</v>
      </c>
      <c r="C110" s="1172">
        <v>34500000</v>
      </c>
      <c r="D110" s="1172">
        <v>35425307.170000002</v>
      </c>
      <c r="E110" s="1172">
        <v>34690866.170000002</v>
      </c>
      <c r="F110" s="1172">
        <v>34582494.769999996</v>
      </c>
      <c r="G110" s="1172">
        <v>34582494.769999996</v>
      </c>
    </row>
    <row r="111" spans="2:7">
      <c r="B111" s="1377" t="s">
        <v>2836</v>
      </c>
      <c r="C111" s="1172">
        <v>34500000</v>
      </c>
      <c r="D111" s="1172">
        <v>35425307.170000002</v>
      </c>
      <c r="E111" s="1172">
        <v>34690866.170000002</v>
      </c>
      <c r="F111" s="1172">
        <v>34582494.769999996</v>
      </c>
      <c r="G111" s="1172">
        <v>34582494.769999996</v>
      </c>
    </row>
    <row r="112" spans="2:7">
      <c r="B112" s="1377" t="s">
        <v>2837</v>
      </c>
      <c r="C112" s="1172">
        <v>34500000</v>
      </c>
      <c r="D112" s="1172">
        <v>35425307.170000002</v>
      </c>
      <c r="E112" s="1172">
        <v>34690866.170000002</v>
      </c>
      <c r="F112" s="1172">
        <v>34582494.769999996</v>
      </c>
      <c r="G112" s="1172">
        <v>34582494.769999996</v>
      </c>
    </row>
    <row r="113" spans="2:7">
      <c r="B113" s="1974" t="s">
        <v>903</v>
      </c>
      <c r="C113" s="1975">
        <v>781654935</v>
      </c>
      <c r="D113" s="1975">
        <v>781654935</v>
      </c>
      <c r="E113" s="1975">
        <v>143853096.90999997</v>
      </c>
      <c r="F113" s="1975">
        <v>50828352.969999991</v>
      </c>
      <c r="G113" s="1975">
        <v>50828352.969999991</v>
      </c>
    </row>
    <row r="114" spans="2:7">
      <c r="B114" s="544" t="s">
        <v>2838</v>
      </c>
      <c r="C114" s="1172">
        <v>781654935</v>
      </c>
      <c r="D114" s="1172">
        <v>781654935</v>
      </c>
      <c r="E114" s="1172">
        <v>143853096.90999997</v>
      </c>
      <c r="F114" s="1172">
        <v>50828352.969999991</v>
      </c>
      <c r="G114" s="1172">
        <v>50828352.969999991</v>
      </c>
    </row>
    <row r="115" spans="2:7">
      <c r="B115" s="1377" t="s">
        <v>2839</v>
      </c>
      <c r="C115" s="1172">
        <v>781654935</v>
      </c>
      <c r="D115" s="1172">
        <v>781654935</v>
      </c>
      <c r="E115" s="1172">
        <v>143853096.90999997</v>
      </c>
      <c r="F115" s="1172">
        <v>50828352.969999991</v>
      </c>
      <c r="G115" s="1172">
        <v>50828352.969999991</v>
      </c>
    </row>
    <row r="116" spans="2:7">
      <c r="B116" s="1377" t="s">
        <v>2840</v>
      </c>
      <c r="C116" s="1172">
        <v>778410006</v>
      </c>
      <c r="D116" s="1172">
        <v>778410006</v>
      </c>
      <c r="E116" s="1172">
        <v>143853096.90999997</v>
      </c>
      <c r="F116" s="1172">
        <v>50828352.969999991</v>
      </c>
      <c r="G116" s="1172">
        <v>50828352.969999991</v>
      </c>
    </row>
    <row r="117" spans="2:7">
      <c r="B117" s="1377" t="s">
        <v>2627</v>
      </c>
      <c r="C117" s="1172">
        <v>3244929</v>
      </c>
      <c r="D117" s="1172">
        <v>3244929</v>
      </c>
      <c r="E117" s="1172">
        <v>0</v>
      </c>
      <c r="F117" s="1172">
        <v>0</v>
      </c>
      <c r="G117" s="1172">
        <v>0</v>
      </c>
    </row>
    <row r="118" spans="2:7">
      <c r="B118" s="1974" t="s">
        <v>904</v>
      </c>
      <c r="C118" s="1975">
        <v>2024023339</v>
      </c>
      <c r="D118" s="1975">
        <v>2058119372.1800003</v>
      </c>
      <c r="E118" s="1975">
        <v>972875420.79999995</v>
      </c>
      <c r="F118" s="1975">
        <v>854214647.12000024</v>
      </c>
      <c r="G118" s="1975">
        <v>852416427.16000009</v>
      </c>
    </row>
    <row r="119" spans="2:7">
      <c r="B119" s="544" t="s">
        <v>2841</v>
      </c>
      <c r="C119" s="1172">
        <v>2024023339</v>
      </c>
      <c r="D119" s="1172">
        <v>2058119372.1800003</v>
      </c>
      <c r="E119" s="1172">
        <v>972875420.79999995</v>
      </c>
      <c r="F119" s="1172">
        <v>854214647.12000024</v>
      </c>
      <c r="G119" s="1172">
        <v>852416427.16000009</v>
      </c>
    </row>
    <row r="120" spans="2:7">
      <c r="B120" s="1377" t="s">
        <v>2842</v>
      </c>
      <c r="C120" s="1172">
        <v>2024023339</v>
      </c>
      <c r="D120" s="1172">
        <v>2058119372.1800003</v>
      </c>
      <c r="E120" s="1172">
        <v>972875420.79999995</v>
      </c>
      <c r="F120" s="1172">
        <v>854214647.12000024</v>
      </c>
      <c r="G120" s="1172">
        <v>852416427.16000009</v>
      </c>
    </row>
    <row r="121" spans="2:7">
      <c r="B121" s="1377" t="s">
        <v>2843</v>
      </c>
      <c r="C121" s="1172">
        <v>1995273339</v>
      </c>
      <c r="D121" s="1172">
        <v>2029369372.1800003</v>
      </c>
      <c r="E121" s="1172">
        <v>969587245.56999993</v>
      </c>
      <c r="F121" s="1172">
        <v>850926471.89000022</v>
      </c>
      <c r="G121" s="1172">
        <v>849128251.93000007</v>
      </c>
    </row>
    <row r="122" spans="2:7">
      <c r="B122" s="1377" t="s">
        <v>2356</v>
      </c>
      <c r="C122" s="1172">
        <v>28750000</v>
      </c>
      <c r="D122" s="1172">
        <v>28750000</v>
      </c>
      <c r="E122" s="1172">
        <v>3288175.23</v>
      </c>
      <c r="F122" s="1172">
        <v>3288175.23</v>
      </c>
      <c r="G122" s="1172">
        <v>3288175.23</v>
      </c>
    </row>
    <row r="123" spans="2:7">
      <c r="B123" s="1974" t="s">
        <v>905</v>
      </c>
      <c r="C123" s="1975">
        <v>351267950</v>
      </c>
      <c r="D123" s="1975">
        <v>434027163.80000007</v>
      </c>
      <c r="E123" s="1975">
        <v>427410750.58000004</v>
      </c>
      <c r="F123" s="1975">
        <v>400687101.61000007</v>
      </c>
      <c r="G123" s="1975">
        <v>396728407.68000001</v>
      </c>
    </row>
    <row r="124" spans="2:7">
      <c r="B124" s="544" t="s">
        <v>2844</v>
      </c>
      <c r="C124" s="1172">
        <v>351267950</v>
      </c>
      <c r="D124" s="1172">
        <v>434027163.80000007</v>
      </c>
      <c r="E124" s="1172">
        <v>427410750.58000004</v>
      </c>
      <c r="F124" s="1172">
        <v>400687101.61000007</v>
      </c>
      <c r="G124" s="1172">
        <v>396728407.68000001</v>
      </c>
    </row>
    <row r="125" spans="2:7">
      <c r="B125" s="1377" t="s">
        <v>2845</v>
      </c>
      <c r="C125" s="1172">
        <v>351267950</v>
      </c>
      <c r="D125" s="1172">
        <v>434027163.80000007</v>
      </c>
      <c r="E125" s="1172">
        <v>427410750.58000004</v>
      </c>
      <c r="F125" s="1172">
        <v>400687101.61000007</v>
      </c>
      <c r="G125" s="1172">
        <v>396728407.68000001</v>
      </c>
    </row>
    <row r="126" spans="2:7">
      <c r="B126" s="1377" t="s">
        <v>2846</v>
      </c>
      <c r="C126" s="1172">
        <v>349267950</v>
      </c>
      <c r="D126" s="1172">
        <v>432027163.80000007</v>
      </c>
      <c r="E126" s="1172">
        <v>425437251.58000004</v>
      </c>
      <c r="F126" s="1172">
        <v>398713602.61000007</v>
      </c>
      <c r="G126" s="1172">
        <v>394754908.68000001</v>
      </c>
    </row>
    <row r="127" spans="2:7">
      <c r="B127" s="1377" t="s">
        <v>2356</v>
      </c>
      <c r="C127" s="1172">
        <v>2000000</v>
      </c>
      <c r="D127" s="1172">
        <v>2000000</v>
      </c>
      <c r="E127" s="1172">
        <v>1973499</v>
      </c>
      <c r="F127" s="1172">
        <v>1973499</v>
      </c>
      <c r="G127" s="1172">
        <v>1973499</v>
      </c>
    </row>
    <row r="128" spans="2:7">
      <c r="B128" s="1974" t="s">
        <v>906</v>
      </c>
      <c r="C128" s="1975">
        <v>2410411039</v>
      </c>
      <c r="D128" s="1975">
        <v>3457151536</v>
      </c>
      <c r="E128" s="1975">
        <v>0</v>
      </c>
      <c r="F128" s="1975">
        <v>0</v>
      </c>
      <c r="G128" s="1975">
        <v>0</v>
      </c>
    </row>
    <row r="129" spans="2:7">
      <c r="B129" s="544" t="s">
        <v>2847</v>
      </c>
      <c r="C129" s="1172">
        <v>2410411039</v>
      </c>
      <c r="D129" s="1172">
        <v>3457151536</v>
      </c>
      <c r="E129" s="1172">
        <v>0</v>
      </c>
      <c r="F129" s="1172">
        <v>0</v>
      </c>
      <c r="G129" s="1172">
        <v>0</v>
      </c>
    </row>
    <row r="130" spans="2:7">
      <c r="B130" s="1377" t="s">
        <v>2848</v>
      </c>
      <c r="C130" s="1172">
        <v>2410411039</v>
      </c>
      <c r="D130" s="1172">
        <v>3457151536</v>
      </c>
      <c r="E130" s="1172">
        <v>0</v>
      </c>
      <c r="F130" s="1172">
        <v>0</v>
      </c>
      <c r="G130" s="1172">
        <v>0</v>
      </c>
    </row>
    <row r="131" spans="2:7">
      <c r="B131" s="1377" t="s">
        <v>2849</v>
      </c>
      <c r="C131" s="1172">
        <v>2410411039</v>
      </c>
      <c r="D131" s="1172">
        <v>3457151536</v>
      </c>
      <c r="E131" s="1172">
        <v>0</v>
      </c>
      <c r="F131" s="1172">
        <v>0</v>
      </c>
      <c r="G131" s="1172">
        <v>0</v>
      </c>
    </row>
    <row r="132" spans="2:7">
      <c r="B132" s="1974" t="s">
        <v>907</v>
      </c>
      <c r="C132" s="1975">
        <v>330979786</v>
      </c>
      <c r="D132" s="1975">
        <v>369527997.28999996</v>
      </c>
      <c r="E132" s="1975">
        <v>339680490.66000009</v>
      </c>
      <c r="F132" s="1975">
        <v>333668409.95000005</v>
      </c>
      <c r="G132" s="1975">
        <v>333668409.95000005</v>
      </c>
    </row>
    <row r="133" spans="2:7">
      <c r="B133" s="544" t="s">
        <v>2850</v>
      </c>
      <c r="C133" s="1172">
        <v>330979786</v>
      </c>
      <c r="D133" s="1172">
        <v>369527997.28999996</v>
      </c>
      <c r="E133" s="1172">
        <v>339680490.66000009</v>
      </c>
      <c r="F133" s="1172">
        <v>333668409.95000005</v>
      </c>
      <c r="G133" s="1172">
        <v>333668409.95000005</v>
      </c>
    </row>
    <row r="134" spans="2:7">
      <c r="B134" s="1377" t="s">
        <v>2851</v>
      </c>
      <c r="C134" s="1172">
        <v>330979786</v>
      </c>
      <c r="D134" s="1172">
        <v>369527997.28999996</v>
      </c>
      <c r="E134" s="1172">
        <v>339680490.66000009</v>
      </c>
      <c r="F134" s="1172">
        <v>333668409.95000005</v>
      </c>
      <c r="G134" s="1172">
        <v>333668409.95000005</v>
      </c>
    </row>
    <row r="135" spans="2:7">
      <c r="B135" s="1377" t="s">
        <v>2852</v>
      </c>
      <c r="C135" s="1172">
        <v>330979786</v>
      </c>
      <c r="D135" s="1172">
        <v>369527997.28999996</v>
      </c>
      <c r="E135" s="1172">
        <v>339680490.66000009</v>
      </c>
      <c r="F135" s="1172">
        <v>333668409.95000005</v>
      </c>
      <c r="G135" s="1172">
        <v>333668409.95000005</v>
      </c>
    </row>
    <row r="136" spans="2:7">
      <c r="B136" s="1974" t="s">
        <v>908</v>
      </c>
      <c r="C136" s="1975">
        <v>495445489</v>
      </c>
      <c r="D136" s="1975">
        <v>644907742.20000005</v>
      </c>
      <c r="E136" s="1975">
        <v>530141801.77999997</v>
      </c>
      <c r="F136" s="1975">
        <v>505722907.5</v>
      </c>
      <c r="G136" s="1975">
        <v>502794907.5</v>
      </c>
    </row>
    <row r="137" spans="2:7">
      <c r="B137" s="544" t="s">
        <v>2853</v>
      </c>
      <c r="C137" s="1172">
        <v>495445489</v>
      </c>
      <c r="D137" s="1172">
        <v>644907742.20000005</v>
      </c>
      <c r="E137" s="1172">
        <v>530141801.77999997</v>
      </c>
      <c r="F137" s="1172">
        <v>505722907.5</v>
      </c>
      <c r="G137" s="1172">
        <v>502794907.5</v>
      </c>
    </row>
    <row r="138" spans="2:7">
      <c r="B138" s="1377" t="s">
        <v>2854</v>
      </c>
      <c r="C138" s="1172">
        <v>495445489</v>
      </c>
      <c r="D138" s="1172">
        <v>644907742.20000005</v>
      </c>
      <c r="E138" s="1172">
        <v>530141801.77999997</v>
      </c>
      <c r="F138" s="1172">
        <v>505722907.5</v>
      </c>
      <c r="G138" s="1172">
        <v>502794907.5</v>
      </c>
    </row>
    <row r="139" spans="2:7">
      <c r="B139" s="1377" t="s">
        <v>2855</v>
      </c>
      <c r="C139" s="1172">
        <v>495445489</v>
      </c>
      <c r="D139" s="1172">
        <v>644907742.20000005</v>
      </c>
      <c r="E139" s="1172">
        <v>530141801.77999997</v>
      </c>
      <c r="F139" s="1172">
        <v>505722907.5</v>
      </c>
      <c r="G139" s="1172">
        <v>502794907.5</v>
      </c>
    </row>
    <row r="140" spans="2:7">
      <c r="B140" s="1974" t="s">
        <v>909</v>
      </c>
      <c r="C140" s="1975">
        <v>32303900</v>
      </c>
      <c r="D140" s="1975">
        <v>38247829.210000001</v>
      </c>
      <c r="E140" s="1975">
        <v>31279675.5</v>
      </c>
      <c r="F140" s="1975">
        <v>31219175.5</v>
      </c>
      <c r="G140" s="1975">
        <v>31219175.5</v>
      </c>
    </row>
    <row r="141" spans="2:7">
      <c r="B141" s="544" t="s">
        <v>2856</v>
      </c>
      <c r="C141" s="1172">
        <v>32303900</v>
      </c>
      <c r="D141" s="1172">
        <v>38247829.210000001</v>
      </c>
      <c r="E141" s="1172">
        <v>31279675.5</v>
      </c>
      <c r="F141" s="1172">
        <v>31219175.5</v>
      </c>
      <c r="G141" s="1172">
        <v>31219175.5</v>
      </c>
    </row>
    <row r="142" spans="2:7">
      <c r="B142" s="1377" t="s">
        <v>2857</v>
      </c>
      <c r="C142" s="1172">
        <v>32303900</v>
      </c>
      <c r="D142" s="1172">
        <v>38247829.210000001</v>
      </c>
      <c r="E142" s="1172">
        <v>31279675.5</v>
      </c>
      <c r="F142" s="1172">
        <v>31219175.5</v>
      </c>
      <c r="G142" s="1172">
        <v>31219175.5</v>
      </c>
    </row>
    <row r="143" spans="2:7">
      <c r="B143" s="1377" t="s">
        <v>2858</v>
      </c>
      <c r="C143" s="1172">
        <v>32303900</v>
      </c>
      <c r="D143" s="1172">
        <v>38247829.210000001</v>
      </c>
      <c r="E143" s="1172">
        <v>31279675.5</v>
      </c>
      <c r="F143" s="1172">
        <v>31219175.5</v>
      </c>
      <c r="G143" s="1172">
        <v>31219175.5</v>
      </c>
    </row>
    <row r="144" spans="2:7">
      <c r="B144" s="1974" t="s">
        <v>910</v>
      </c>
      <c r="C144" s="1975">
        <v>296978631</v>
      </c>
      <c r="D144" s="1975">
        <v>433943562.78000003</v>
      </c>
      <c r="E144" s="1975">
        <v>303465817.85999995</v>
      </c>
      <c r="F144" s="1975">
        <v>292991767.79999989</v>
      </c>
      <c r="G144" s="1975">
        <v>292991767.79999989</v>
      </c>
    </row>
    <row r="145" spans="2:7">
      <c r="B145" s="544" t="s">
        <v>2859</v>
      </c>
      <c r="C145" s="1172">
        <v>296978631</v>
      </c>
      <c r="D145" s="1172">
        <v>433943562.78000003</v>
      </c>
      <c r="E145" s="1172">
        <v>303465817.85999995</v>
      </c>
      <c r="F145" s="1172">
        <v>292991767.79999989</v>
      </c>
      <c r="G145" s="1172">
        <v>292991767.79999989</v>
      </c>
    </row>
    <row r="146" spans="2:7">
      <c r="B146" s="1377" t="s">
        <v>2860</v>
      </c>
      <c r="C146" s="1172">
        <v>296978631</v>
      </c>
      <c r="D146" s="1172">
        <v>433943562.78000003</v>
      </c>
      <c r="E146" s="1172">
        <v>303465817.85999995</v>
      </c>
      <c r="F146" s="1172">
        <v>292991767.79999989</v>
      </c>
      <c r="G146" s="1172">
        <v>292991767.79999989</v>
      </c>
    </row>
    <row r="147" spans="2:7">
      <c r="B147" s="1377" t="s">
        <v>2861</v>
      </c>
      <c r="C147" s="1172">
        <v>281978631</v>
      </c>
      <c r="D147" s="1172">
        <v>407843562.78000003</v>
      </c>
      <c r="E147" s="1172">
        <v>281974556.66999996</v>
      </c>
      <c r="F147" s="1172">
        <v>271500506.6099999</v>
      </c>
      <c r="G147" s="1172">
        <v>271500506.6099999</v>
      </c>
    </row>
    <row r="148" spans="2:7">
      <c r="B148" s="1377" t="s">
        <v>2356</v>
      </c>
      <c r="C148" s="1172">
        <v>15000000</v>
      </c>
      <c r="D148" s="1172">
        <v>26100000</v>
      </c>
      <c r="E148" s="1172">
        <v>21491261.190000001</v>
      </c>
      <c r="F148" s="1172">
        <v>21491261.190000001</v>
      </c>
      <c r="G148" s="1172">
        <v>21491261.190000001</v>
      </c>
    </row>
    <row r="149" spans="2:7">
      <c r="B149" s="1974" t="s">
        <v>911</v>
      </c>
      <c r="C149" s="1975">
        <v>1938365943</v>
      </c>
      <c r="D149" s="1975">
        <v>2264081791.4200001</v>
      </c>
      <c r="E149" s="1975">
        <v>2144329882.0699999</v>
      </c>
      <c r="F149" s="1975">
        <v>2073585586.74</v>
      </c>
      <c r="G149" s="1975">
        <v>2070357322.5899997</v>
      </c>
    </row>
    <row r="150" spans="2:7">
      <c r="B150" s="544" t="s">
        <v>2862</v>
      </c>
      <c r="C150" s="1172">
        <v>1938365943</v>
      </c>
      <c r="D150" s="1172">
        <v>2264081791.4200001</v>
      </c>
      <c r="E150" s="1172">
        <v>2144329882.0699999</v>
      </c>
      <c r="F150" s="1172">
        <v>2073585586.74</v>
      </c>
      <c r="G150" s="1172">
        <v>2070357322.5899997</v>
      </c>
    </row>
    <row r="151" spans="2:7">
      <c r="B151" s="1377" t="s">
        <v>2863</v>
      </c>
      <c r="C151" s="1172">
        <v>1938365943</v>
      </c>
      <c r="D151" s="1172">
        <v>2264081791.4200001</v>
      </c>
      <c r="E151" s="1172">
        <v>2144329882.0699999</v>
      </c>
      <c r="F151" s="1172">
        <v>2073585586.74</v>
      </c>
      <c r="G151" s="1172">
        <v>2070357322.5899997</v>
      </c>
    </row>
    <row r="152" spans="2:7">
      <c r="B152" s="1377" t="s">
        <v>2361</v>
      </c>
      <c r="C152" s="1172">
        <v>696593313</v>
      </c>
      <c r="D152" s="1172">
        <v>618536097.16999996</v>
      </c>
      <c r="E152" s="1172">
        <v>600504406.77999997</v>
      </c>
      <c r="F152" s="1172">
        <v>598134248.03999984</v>
      </c>
      <c r="G152" s="1172">
        <v>597670201.53999996</v>
      </c>
    </row>
    <row r="153" spans="2:7">
      <c r="B153" s="1377" t="s">
        <v>2864</v>
      </c>
      <c r="C153" s="1172">
        <v>183557480</v>
      </c>
      <c r="D153" s="1172">
        <v>387725029.37</v>
      </c>
      <c r="E153" s="1172">
        <v>303111014.91999996</v>
      </c>
      <c r="F153" s="1172">
        <v>254534704.19999999</v>
      </c>
      <c r="G153" s="1172">
        <v>252739798.94999993</v>
      </c>
    </row>
    <row r="154" spans="2:7">
      <c r="B154" s="1377" t="s">
        <v>2865</v>
      </c>
      <c r="C154" s="1172">
        <v>13271160</v>
      </c>
      <c r="D154" s="1172">
        <v>12444456.129999999</v>
      </c>
      <c r="E154" s="1172">
        <v>12304145.129999999</v>
      </c>
      <c r="F154" s="1172">
        <v>12304145.129999999</v>
      </c>
      <c r="G154" s="1172">
        <v>12304145.129999999</v>
      </c>
    </row>
    <row r="155" spans="2:7">
      <c r="B155" s="1377" t="s">
        <v>2866</v>
      </c>
      <c r="C155" s="1172">
        <v>247654480</v>
      </c>
      <c r="D155" s="1172">
        <v>347286326.64000005</v>
      </c>
      <c r="E155" s="1172">
        <v>344397292.48000002</v>
      </c>
      <c r="F155" s="1172">
        <v>344397292.48000002</v>
      </c>
      <c r="G155" s="1172">
        <v>344287159.20000005</v>
      </c>
    </row>
    <row r="156" spans="2:7">
      <c r="B156" s="1377" t="s">
        <v>2867</v>
      </c>
      <c r="C156" s="1172">
        <v>523249562</v>
      </c>
      <c r="D156" s="1172">
        <v>624049934.11000001</v>
      </c>
      <c r="E156" s="1172">
        <v>614068004.9799999</v>
      </c>
      <c r="F156" s="1172">
        <v>596481507.11000001</v>
      </c>
      <c r="G156" s="1172">
        <v>596067581.61000001</v>
      </c>
    </row>
    <row r="157" spans="2:7">
      <c r="B157" s="1377" t="s">
        <v>2390</v>
      </c>
      <c r="C157" s="1172">
        <v>87754340</v>
      </c>
      <c r="D157" s="1172">
        <v>87754340</v>
      </c>
      <c r="E157" s="1172">
        <v>84159866.450000003</v>
      </c>
      <c r="F157" s="1172">
        <v>82561038.450000003</v>
      </c>
      <c r="G157" s="1172">
        <v>82115784.830000013</v>
      </c>
    </row>
    <row r="158" spans="2:7">
      <c r="B158" s="1377" t="s">
        <v>2356</v>
      </c>
      <c r="C158" s="1172">
        <v>186285608</v>
      </c>
      <c r="D158" s="1172">
        <v>186285608</v>
      </c>
      <c r="E158" s="1172">
        <v>185785151.32999998</v>
      </c>
      <c r="F158" s="1172">
        <v>185172651.32999998</v>
      </c>
      <c r="G158" s="1172">
        <v>185172651.32999998</v>
      </c>
    </row>
    <row r="159" spans="2:7">
      <c r="B159" s="1974" t="s">
        <v>912</v>
      </c>
      <c r="C159" s="1975">
        <v>196587449</v>
      </c>
      <c r="D159" s="1975">
        <v>208724871.13000003</v>
      </c>
      <c r="E159" s="1975">
        <v>201662474.14000002</v>
      </c>
      <c r="F159" s="1975">
        <v>189922160.73000002</v>
      </c>
      <c r="G159" s="1975">
        <v>187002102.75000003</v>
      </c>
    </row>
    <row r="160" spans="2:7">
      <c r="B160" s="544" t="s">
        <v>2868</v>
      </c>
      <c r="C160" s="1172">
        <v>196587449</v>
      </c>
      <c r="D160" s="1172">
        <v>208724871.13000003</v>
      </c>
      <c r="E160" s="1172">
        <v>201662474.14000002</v>
      </c>
      <c r="F160" s="1172">
        <v>189922160.73000002</v>
      </c>
      <c r="G160" s="1172">
        <v>187002102.75000003</v>
      </c>
    </row>
    <row r="161" spans="2:7">
      <c r="B161" s="1377" t="s">
        <v>2869</v>
      </c>
      <c r="C161" s="1172">
        <v>196587449</v>
      </c>
      <c r="D161" s="1172">
        <v>208724871.13000003</v>
      </c>
      <c r="E161" s="1172">
        <v>201662474.14000002</v>
      </c>
      <c r="F161" s="1172">
        <v>189922160.73000002</v>
      </c>
      <c r="G161" s="1172">
        <v>187002102.75000003</v>
      </c>
    </row>
    <row r="162" spans="2:7">
      <c r="B162" s="1377" t="s">
        <v>2361</v>
      </c>
      <c r="C162" s="1172">
        <v>119589241</v>
      </c>
      <c r="D162" s="1172">
        <v>123852207.62000002</v>
      </c>
      <c r="E162" s="1172">
        <v>117042059.53</v>
      </c>
      <c r="F162" s="1172">
        <v>105301746.12</v>
      </c>
      <c r="G162" s="1172">
        <v>102381688.14000002</v>
      </c>
    </row>
    <row r="163" spans="2:7">
      <c r="B163" s="1377" t="s">
        <v>2870</v>
      </c>
      <c r="C163" s="1172">
        <v>48660077</v>
      </c>
      <c r="D163" s="1172">
        <v>57822918.32</v>
      </c>
      <c r="E163" s="1172">
        <v>57821274.020000003</v>
      </c>
      <c r="F163" s="1172">
        <v>57821274.020000003</v>
      </c>
      <c r="G163" s="1172">
        <v>57821274.020000003</v>
      </c>
    </row>
    <row r="164" spans="2:7">
      <c r="B164" s="1377" t="s">
        <v>2871</v>
      </c>
      <c r="C164" s="1172">
        <v>28338131</v>
      </c>
      <c r="D164" s="1172">
        <v>27049745.190000001</v>
      </c>
      <c r="E164" s="1172">
        <v>26799140.59</v>
      </c>
      <c r="F164" s="1172">
        <v>26799140.59</v>
      </c>
      <c r="G164" s="1172">
        <v>26799140.59</v>
      </c>
    </row>
    <row r="165" spans="2:7">
      <c r="B165" s="1974" t="s">
        <v>913</v>
      </c>
      <c r="C165" s="1975">
        <v>7078894912</v>
      </c>
      <c r="D165" s="1975">
        <v>7233210662</v>
      </c>
      <c r="E165" s="1975">
        <v>0</v>
      </c>
      <c r="F165" s="1975">
        <v>0</v>
      </c>
      <c r="G165" s="1975">
        <v>0</v>
      </c>
    </row>
    <row r="166" spans="2:7">
      <c r="B166" s="544" t="s">
        <v>2872</v>
      </c>
      <c r="C166" s="1172">
        <v>7078894912</v>
      </c>
      <c r="D166" s="1172">
        <v>7233210662</v>
      </c>
      <c r="E166" s="1172">
        <v>0</v>
      </c>
      <c r="F166" s="1172">
        <v>0</v>
      </c>
      <c r="G166" s="1172">
        <v>0</v>
      </c>
    </row>
    <row r="167" spans="2:7">
      <c r="B167" s="1377" t="s">
        <v>2873</v>
      </c>
      <c r="C167" s="1172">
        <v>7078894912</v>
      </c>
      <c r="D167" s="1172">
        <v>7233210662</v>
      </c>
      <c r="E167" s="1172">
        <v>0</v>
      </c>
      <c r="F167" s="1172">
        <v>0</v>
      </c>
      <c r="G167" s="1172">
        <v>0</v>
      </c>
    </row>
    <row r="168" spans="2:7">
      <c r="B168" s="1377" t="s">
        <v>2874</v>
      </c>
      <c r="C168" s="1172">
        <v>7078894912</v>
      </c>
      <c r="D168" s="1172">
        <v>7233210662</v>
      </c>
      <c r="E168" s="1172">
        <v>0</v>
      </c>
      <c r="F168" s="1172">
        <v>0</v>
      </c>
      <c r="G168" s="1172">
        <v>0</v>
      </c>
    </row>
    <row r="169" spans="2:7">
      <c r="B169" s="1974" t="s">
        <v>914</v>
      </c>
      <c r="C169" s="1975">
        <v>20000000</v>
      </c>
      <c r="D169" s="1975">
        <v>20000000</v>
      </c>
      <c r="E169" s="1975">
        <v>0</v>
      </c>
      <c r="F169" s="1975">
        <v>0</v>
      </c>
      <c r="G169" s="1975">
        <v>0</v>
      </c>
    </row>
    <row r="170" spans="2:7">
      <c r="B170" s="544" t="s">
        <v>2875</v>
      </c>
      <c r="C170" s="1172">
        <v>20000000</v>
      </c>
      <c r="D170" s="1172">
        <v>20000000</v>
      </c>
      <c r="E170" s="1172">
        <v>0</v>
      </c>
      <c r="F170" s="1172">
        <v>0</v>
      </c>
      <c r="G170" s="1172">
        <v>0</v>
      </c>
    </row>
    <row r="171" spans="2:7">
      <c r="B171" s="1377" t="s">
        <v>2876</v>
      </c>
      <c r="C171" s="1172">
        <v>20000000</v>
      </c>
      <c r="D171" s="1172">
        <v>20000000</v>
      </c>
      <c r="E171" s="1172">
        <v>0</v>
      </c>
      <c r="F171" s="1172">
        <v>0</v>
      </c>
      <c r="G171" s="1172">
        <v>0</v>
      </c>
    </row>
    <row r="172" spans="2:7">
      <c r="B172" s="1377" t="s">
        <v>2877</v>
      </c>
      <c r="C172" s="1172">
        <v>20000000</v>
      </c>
      <c r="D172" s="1172">
        <v>20000000</v>
      </c>
      <c r="E172" s="1172">
        <v>0</v>
      </c>
      <c r="F172" s="1172">
        <v>0</v>
      </c>
      <c r="G172" s="1172">
        <v>0</v>
      </c>
    </row>
    <row r="173" spans="2:7">
      <c r="B173" s="1974" t="s">
        <v>915</v>
      </c>
      <c r="C173" s="1975">
        <v>9814913093</v>
      </c>
      <c r="D173" s="1975">
        <v>10099390257.030001</v>
      </c>
      <c r="E173" s="1975">
        <v>3471082932.96</v>
      </c>
      <c r="F173" s="1975">
        <v>3470662238.4400001</v>
      </c>
      <c r="G173" s="1975">
        <v>3464837605.5700002</v>
      </c>
    </row>
    <row r="174" spans="2:7">
      <c r="B174" s="544" t="s">
        <v>2878</v>
      </c>
      <c r="C174" s="1172">
        <v>9814913093</v>
      </c>
      <c r="D174" s="1172">
        <v>10099390257.030001</v>
      </c>
      <c r="E174" s="1172">
        <v>3471082932.96</v>
      </c>
      <c r="F174" s="1172">
        <v>3470662238.4400001</v>
      </c>
      <c r="G174" s="1172">
        <v>3464837605.5700002</v>
      </c>
    </row>
    <row r="175" spans="2:7">
      <c r="B175" s="1377" t="s">
        <v>2879</v>
      </c>
      <c r="C175" s="1172">
        <v>9814913093</v>
      </c>
      <c r="D175" s="1172">
        <v>10099390257.030001</v>
      </c>
      <c r="E175" s="1172">
        <v>3471082932.96</v>
      </c>
      <c r="F175" s="1172">
        <v>3470662238.4400001</v>
      </c>
      <c r="G175" s="1172">
        <v>3464837605.5700002</v>
      </c>
    </row>
    <row r="176" spans="2:7">
      <c r="B176" s="1377" t="s">
        <v>2361</v>
      </c>
      <c r="C176" s="1172">
        <v>6987185352</v>
      </c>
      <c r="D176" s="1172">
        <v>7236050718.1600018</v>
      </c>
      <c r="E176" s="1172">
        <v>1798511477.72</v>
      </c>
      <c r="F176" s="1172">
        <v>1798348477.72</v>
      </c>
      <c r="G176" s="1172">
        <v>1792523844.8499999</v>
      </c>
    </row>
    <row r="177" spans="2:7">
      <c r="B177" s="1377" t="s">
        <v>2880</v>
      </c>
      <c r="C177" s="1172">
        <v>1734633911</v>
      </c>
      <c r="D177" s="1172">
        <v>1771842297</v>
      </c>
      <c r="E177" s="1172">
        <v>1119305069.99</v>
      </c>
      <c r="F177" s="1172">
        <v>1119135257.6399999</v>
      </c>
      <c r="G177" s="1172">
        <v>1119135257.6399999</v>
      </c>
    </row>
    <row r="178" spans="2:7">
      <c r="B178" s="1377" t="s">
        <v>2881</v>
      </c>
      <c r="C178" s="1172">
        <v>583978548</v>
      </c>
      <c r="D178" s="1172">
        <v>573372079.38999999</v>
      </c>
      <c r="E178" s="1172">
        <v>385985954.25999999</v>
      </c>
      <c r="F178" s="1172">
        <v>385985954.25999999</v>
      </c>
      <c r="G178" s="1172">
        <v>385985954.25999999</v>
      </c>
    </row>
    <row r="179" spans="2:7">
      <c r="B179" s="1377" t="s">
        <v>2882</v>
      </c>
      <c r="C179" s="1172">
        <v>331215282</v>
      </c>
      <c r="D179" s="1172">
        <v>340225162.47999996</v>
      </c>
      <c r="E179" s="1172">
        <v>167280430.99000001</v>
      </c>
      <c r="F179" s="1172">
        <v>167192548.81999999</v>
      </c>
      <c r="G179" s="1172">
        <v>167192548.81999999</v>
      </c>
    </row>
    <row r="180" spans="2:7">
      <c r="B180" s="1377" t="s">
        <v>2356</v>
      </c>
      <c r="C180" s="1172">
        <v>177400000</v>
      </c>
      <c r="D180" s="1172">
        <v>177400000</v>
      </c>
      <c r="E180" s="1172">
        <v>0</v>
      </c>
      <c r="F180" s="1172">
        <v>0</v>
      </c>
      <c r="G180" s="1172">
        <v>0</v>
      </c>
    </row>
    <row r="181" spans="2:7">
      <c r="B181" s="1377" t="s">
        <v>2813</v>
      </c>
      <c r="C181" s="1172">
        <v>500000</v>
      </c>
      <c r="D181" s="1172">
        <v>500000</v>
      </c>
      <c r="E181" s="1172">
        <v>0</v>
      </c>
      <c r="F181" s="1172">
        <v>0</v>
      </c>
      <c r="G181" s="1172">
        <v>0</v>
      </c>
    </row>
    <row r="182" spans="2:7">
      <c r="B182" s="1974" t="s">
        <v>916</v>
      </c>
      <c r="C182" s="1975">
        <v>6537079091</v>
      </c>
      <c r="D182" s="1975">
        <v>7337079091</v>
      </c>
      <c r="E182" s="1975">
        <v>0</v>
      </c>
      <c r="F182" s="1975">
        <v>0</v>
      </c>
      <c r="G182" s="1975">
        <v>0</v>
      </c>
    </row>
    <row r="183" spans="2:7">
      <c r="B183" s="544" t="s">
        <v>2883</v>
      </c>
      <c r="C183" s="1172">
        <v>6537079091</v>
      </c>
      <c r="D183" s="1172">
        <v>7337079091</v>
      </c>
      <c r="E183" s="1172">
        <v>0</v>
      </c>
      <c r="F183" s="1172">
        <v>0</v>
      </c>
      <c r="G183" s="1172">
        <v>0</v>
      </c>
    </row>
    <row r="184" spans="2:7">
      <c r="B184" s="1377" t="s">
        <v>2884</v>
      </c>
      <c r="C184" s="1172">
        <v>6537079091</v>
      </c>
      <c r="D184" s="1172">
        <v>7337079091</v>
      </c>
      <c r="E184" s="1172">
        <v>0</v>
      </c>
      <c r="F184" s="1172">
        <v>0</v>
      </c>
      <c r="G184" s="1172">
        <v>0</v>
      </c>
    </row>
    <row r="185" spans="2:7">
      <c r="B185" s="1377" t="s">
        <v>2885</v>
      </c>
      <c r="C185" s="1172">
        <v>6537079091</v>
      </c>
      <c r="D185" s="1172">
        <v>7337079091</v>
      </c>
      <c r="E185" s="1172">
        <v>0</v>
      </c>
      <c r="F185" s="1172">
        <v>0</v>
      </c>
      <c r="G185" s="1172">
        <v>0</v>
      </c>
    </row>
    <row r="186" spans="2:7">
      <c r="B186" s="1974" t="s">
        <v>917</v>
      </c>
      <c r="C186" s="1975">
        <v>341455651</v>
      </c>
      <c r="D186" s="1975">
        <v>392628388.24000001</v>
      </c>
      <c r="E186" s="1975">
        <v>383190710.11999989</v>
      </c>
      <c r="F186" s="1975">
        <v>378416097.11999995</v>
      </c>
      <c r="G186" s="1975">
        <v>378416097.11999995</v>
      </c>
    </row>
    <row r="187" spans="2:7">
      <c r="B187" s="544" t="s">
        <v>2886</v>
      </c>
      <c r="C187" s="1172">
        <v>341455651</v>
      </c>
      <c r="D187" s="1172">
        <v>392628388.24000001</v>
      </c>
      <c r="E187" s="1172">
        <v>383190710.11999989</v>
      </c>
      <c r="F187" s="1172">
        <v>378416097.11999995</v>
      </c>
      <c r="G187" s="1172">
        <v>378416097.11999995</v>
      </c>
    </row>
    <row r="188" spans="2:7">
      <c r="B188" s="1377" t="s">
        <v>2887</v>
      </c>
      <c r="C188" s="1172">
        <v>341455651</v>
      </c>
      <c r="D188" s="1172">
        <v>392628388.24000001</v>
      </c>
      <c r="E188" s="1172">
        <v>383190710.11999989</v>
      </c>
      <c r="F188" s="1172">
        <v>378416097.11999995</v>
      </c>
      <c r="G188" s="1172">
        <v>378416097.11999995</v>
      </c>
    </row>
    <row r="189" spans="2:7">
      <c r="B189" s="1377" t="s">
        <v>2888</v>
      </c>
      <c r="C189" s="1172">
        <v>340255651</v>
      </c>
      <c r="D189" s="1172">
        <v>391029928.24000001</v>
      </c>
      <c r="E189" s="1172">
        <v>382029306.83999991</v>
      </c>
      <c r="F189" s="1172">
        <v>377254693.83999997</v>
      </c>
      <c r="G189" s="1172">
        <v>377254693.83999997</v>
      </c>
    </row>
    <row r="190" spans="2:7">
      <c r="B190" s="1377" t="s">
        <v>2356</v>
      </c>
      <c r="C190" s="1172">
        <v>1200000</v>
      </c>
      <c r="D190" s="1172">
        <v>1598460</v>
      </c>
      <c r="E190" s="1172">
        <v>1161403.28</v>
      </c>
      <c r="F190" s="1172">
        <v>1161403.28</v>
      </c>
      <c r="G190" s="1172">
        <v>1161403.28</v>
      </c>
    </row>
    <row r="191" spans="2:7">
      <c r="B191" s="1974" t="s">
        <v>918</v>
      </c>
      <c r="C191" s="1975">
        <v>7801269272</v>
      </c>
      <c r="D191" s="1975">
        <v>7801269272</v>
      </c>
      <c r="E191" s="1975">
        <v>7414468511.4200001</v>
      </c>
      <c r="F191" s="1975">
        <v>7414468511.4200001</v>
      </c>
      <c r="G191" s="1975">
        <v>7414468511.4200001</v>
      </c>
    </row>
    <row r="192" spans="2:7">
      <c r="B192" s="544" t="s">
        <v>2889</v>
      </c>
      <c r="C192" s="1172">
        <v>7801269272</v>
      </c>
      <c r="D192" s="1172">
        <v>7801269272</v>
      </c>
      <c r="E192" s="1172">
        <v>7414468511.4200001</v>
      </c>
      <c r="F192" s="1172">
        <v>7414468511.4200001</v>
      </c>
      <c r="G192" s="1172">
        <v>7414468511.4200001</v>
      </c>
    </row>
    <row r="193" spans="2:7">
      <c r="B193" s="1377" t="s">
        <v>2890</v>
      </c>
      <c r="C193" s="1172">
        <v>7801269272</v>
      </c>
      <c r="D193" s="1172">
        <v>7801269272</v>
      </c>
      <c r="E193" s="1172">
        <v>7414468511.4200001</v>
      </c>
      <c r="F193" s="1172">
        <v>7414468511.4200001</v>
      </c>
      <c r="G193" s="1172">
        <v>7414468511.4200001</v>
      </c>
    </row>
    <row r="194" spans="2:7">
      <c r="B194" s="1377" t="s">
        <v>2891</v>
      </c>
      <c r="C194" s="1172">
        <v>6698972118</v>
      </c>
      <c r="D194" s="1172">
        <v>5835062118</v>
      </c>
      <c r="E194" s="1172">
        <v>5453217623.9700003</v>
      </c>
      <c r="F194" s="1172">
        <v>5453217623.9700003</v>
      </c>
      <c r="G194" s="1172">
        <v>5453217623.9700003</v>
      </c>
    </row>
    <row r="195" spans="2:7">
      <c r="B195" s="1377" t="s">
        <v>2892</v>
      </c>
      <c r="C195" s="1172">
        <v>1055297154</v>
      </c>
      <c r="D195" s="1172">
        <v>1055297154</v>
      </c>
      <c r="E195" s="1172">
        <v>1055297153.9300001</v>
      </c>
      <c r="F195" s="1172">
        <v>1055297153.9300001</v>
      </c>
      <c r="G195" s="1172">
        <v>1055297153.9300001</v>
      </c>
    </row>
    <row r="196" spans="2:7">
      <c r="B196" s="1377" t="s">
        <v>2356</v>
      </c>
      <c r="C196" s="1172">
        <v>47000000</v>
      </c>
      <c r="D196" s="1172">
        <v>910910000</v>
      </c>
      <c r="E196" s="1172">
        <v>905953733.51999998</v>
      </c>
      <c r="F196" s="1172">
        <v>905953733.51999998</v>
      </c>
      <c r="G196" s="1172">
        <v>905953733.51999998</v>
      </c>
    </row>
    <row r="197" spans="2:7">
      <c r="B197" s="1974" t="s">
        <v>919</v>
      </c>
      <c r="C197" s="1975">
        <v>276225000</v>
      </c>
      <c r="D197" s="1975">
        <v>305739216</v>
      </c>
      <c r="E197" s="1975">
        <v>288153551.61000001</v>
      </c>
      <c r="F197" s="1975">
        <v>283358556.42000002</v>
      </c>
      <c r="G197" s="1975">
        <v>283358556.42000002</v>
      </c>
    </row>
    <row r="198" spans="2:7">
      <c r="B198" s="544" t="s">
        <v>2893</v>
      </c>
      <c r="C198" s="1172">
        <v>276225000</v>
      </c>
      <c r="D198" s="1172">
        <v>305739216</v>
      </c>
      <c r="E198" s="1172">
        <v>288153551.61000001</v>
      </c>
      <c r="F198" s="1172">
        <v>283358556.42000002</v>
      </c>
      <c r="G198" s="1172">
        <v>283358556.42000002</v>
      </c>
    </row>
    <row r="199" spans="2:7">
      <c r="B199" s="1377" t="s">
        <v>2894</v>
      </c>
      <c r="C199" s="1172">
        <v>276225000</v>
      </c>
      <c r="D199" s="1172">
        <v>305739216</v>
      </c>
      <c r="E199" s="1172">
        <v>288153551.61000001</v>
      </c>
      <c r="F199" s="1172">
        <v>283358556.42000002</v>
      </c>
      <c r="G199" s="1172">
        <v>283358556.42000002</v>
      </c>
    </row>
    <row r="200" spans="2:7">
      <c r="B200" s="1377" t="s">
        <v>2895</v>
      </c>
      <c r="C200" s="1172">
        <v>276225000</v>
      </c>
      <c r="D200" s="1172">
        <v>305739216</v>
      </c>
      <c r="E200" s="1172">
        <v>288153551.61000001</v>
      </c>
      <c r="F200" s="1172">
        <v>283358556.42000002</v>
      </c>
      <c r="G200" s="1172">
        <v>283358556.42000002</v>
      </c>
    </row>
    <row r="201" spans="2:7">
      <c r="B201" s="1974" t="s">
        <v>920</v>
      </c>
      <c r="C201" s="1975">
        <v>102701379</v>
      </c>
      <c r="D201" s="1975">
        <v>102701379</v>
      </c>
      <c r="E201" s="1975">
        <v>91213995.539999992</v>
      </c>
      <c r="F201" s="1975">
        <v>86903115.370000005</v>
      </c>
      <c r="G201" s="1975">
        <v>86903115.370000005</v>
      </c>
    </row>
    <row r="202" spans="2:7">
      <c r="B202" s="544" t="s">
        <v>2896</v>
      </c>
      <c r="C202" s="1172">
        <v>102701379</v>
      </c>
      <c r="D202" s="1172">
        <v>102701379</v>
      </c>
      <c r="E202" s="1172">
        <v>91213995.539999992</v>
      </c>
      <c r="F202" s="1172">
        <v>86903115.370000005</v>
      </c>
      <c r="G202" s="1172">
        <v>86903115.370000005</v>
      </c>
    </row>
    <row r="203" spans="2:7">
      <c r="B203" s="1377" t="s">
        <v>2897</v>
      </c>
      <c r="C203" s="1172">
        <v>102701379</v>
      </c>
      <c r="D203" s="1172">
        <v>102701379</v>
      </c>
      <c r="E203" s="1172">
        <v>91213995.539999992</v>
      </c>
      <c r="F203" s="1172">
        <v>86903115.370000005</v>
      </c>
      <c r="G203" s="1172">
        <v>86903115.370000005</v>
      </c>
    </row>
    <row r="204" spans="2:7">
      <c r="B204" s="1377" t="s">
        <v>2898</v>
      </c>
      <c r="C204" s="1172">
        <v>102701379</v>
      </c>
      <c r="D204" s="1172">
        <v>102701379</v>
      </c>
      <c r="E204" s="1172">
        <v>91213995.539999992</v>
      </c>
      <c r="F204" s="1172">
        <v>86903115.370000005</v>
      </c>
      <c r="G204" s="1172">
        <v>86903115.370000005</v>
      </c>
    </row>
    <row r="205" spans="2:7">
      <c r="B205" s="1974" t="s">
        <v>921</v>
      </c>
      <c r="C205" s="1975">
        <v>191360446</v>
      </c>
      <c r="D205" s="1975">
        <v>228284283</v>
      </c>
      <c r="E205" s="1975">
        <v>215869200.61999997</v>
      </c>
      <c r="F205" s="1975">
        <v>210488809.94</v>
      </c>
      <c r="G205" s="1975">
        <v>210488809.94</v>
      </c>
    </row>
    <row r="206" spans="2:7">
      <c r="B206" s="544" t="s">
        <v>2899</v>
      </c>
      <c r="C206" s="1172">
        <v>191360446</v>
      </c>
      <c r="D206" s="1172">
        <v>228284283</v>
      </c>
      <c r="E206" s="1172">
        <v>215869200.61999997</v>
      </c>
      <c r="F206" s="1172">
        <v>210488809.94</v>
      </c>
      <c r="G206" s="1172">
        <v>210488809.94</v>
      </c>
    </row>
    <row r="207" spans="2:7">
      <c r="B207" s="1377" t="s">
        <v>2900</v>
      </c>
      <c r="C207" s="1172">
        <v>191360446</v>
      </c>
      <c r="D207" s="1172">
        <v>228284283</v>
      </c>
      <c r="E207" s="1172">
        <v>215869200.61999997</v>
      </c>
      <c r="F207" s="1172">
        <v>210488809.94</v>
      </c>
      <c r="G207" s="1172">
        <v>210488809.94</v>
      </c>
    </row>
    <row r="208" spans="2:7">
      <c r="B208" s="1377" t="s">
        <v>2901</v>
      </c>
      <c r="C208" s="1172">
        <v>190360446</v>
      </c>
      <c r="D208" s="1172">
        <v>227284283</v>
      </c>
      <c r="E208" s="1172">
        <v>214918830.61999997</v>
      </c>
      <c r="F208" s="1172">
        <v>209538439.94</v>
      </c>
      <c r="G208" s="1172">
        <v>209538439.94</v>
      </c>
    </row>
    <row r="209" spans="2:7">
      <c r="B209" s="1377" t="s">
        <v>2356</v>
      </c>
      <c r="C209" s="1172">
        <v>1000000</v>
      </c>
      <c r="D209" s="1172">
        <v>1000000</v>
      </c>
      <c r="E209" s="1172">
        <v>950370</v>
      </c>
      <c r="F209" s="1172">
        <v>950370</v>
      </c>
      <c r="G209" s="1172">
        <v>950370</v>
      </c>
    </row>
    <row r="210" spans="2:7">
      <c r="B210" s="1974" t="s">
        <v>922</v>
      </c>
      <c r="C210" s="1975">
        <v>371707511</v>
      </c>
      <c r="D210" s="1975">
        <v>501206720.31000018</v>
      </c>
      <c r="E210" s="1975">
        <v>421338231.01000017</v>
      </c>
      <c r="F210" s="1975">
        <v>401054659.86000001</v>
      </c>
      <c r="G210" s="1975">
        <v>401054659.86000001</v>
      </c>
    </row>
    <row r="211" spans="2:7">
      <c r="B211" s="544" t="s">
        <v>2902</v>
      </c>
      <c r="C211" s="1172">
        <v>371707511</v>
      </c>
      <c r="D211" s="1172">
        <v>501206720.31000018</v>
      </c>
      <c r="E211" s="1172">
        <v>421338231.01000017</v>
      </c>
      <c r="F211" s="1172">
        <v>401054659.86000001</v>
      </c>
      <c r="G211" s="1172">
        <v>401054659.86000001</v>
      </c>
    </row>
    <row r="212" spans="2:7">
      <c r="B212" s="1377" t="s">
        <v>2903</v>
      </c>
      <c r="C212" s="1172">
        <v>371707511</v>
      </c>
      <c r="D212" s="1172">
        <v>501206720.31000018</v>
      </c>
      <c r="E212" s="1172">
        <v>421338231.01000017</v>
      </c>
      <c r="F212" s="1172">
        <v>401054659.86000001</v>
      </c>
      <c r="G212" s="1172">
        <v>401054659.86000001</v>
      </c>
    </row>
    <row r="213" spans="2:7">
      <c r="B213" s="1377" t="s">
        <v>2904</v>
      </c>
      <c r="C213" s="1172">
        <v>371707511</v>
      </c>
      <c r="D213" s="1172">
        <v>501206720.31000018</v>
      </c>
      <c r="E213" s="1172">
        <v>421338231.01000017</v>
      </c>
      <c r="F213" s="1172">
        <v>401054659.86000001</v>
      </c>
      <c r="G213" s="1172">
        <v>401054659.86000001</v>
      </c>
    </row>
    <row r="214" spans="2:7">
      <c r="B214" s="1974" t="s">
        <v>923</v>
      </c>
      <c r="C214" s="1975">
        <v>154747213</v>
      </c>
      <c r="D214" s="1975">
        <v>185177441.87000003</v>
      </c>
      <c r="E214" s="1975">
        <v>169088066.42000005</v>
      </c>
      <c r="F214" s="1975">
        <v>163852375.98000005</v>
      </c>
      <c r="G214" s="1975">
        <v>163852375.98000005</v>
      </c>
    </row>
    <row r="215" spans="2:7">
      <c r="B215" s="544" t="s">
        <v>2905</v>
      </c>
      <c r="C215" s="1172">
        <v>154747213</v>
      </c>
      <c r="D215" s="1172">
        <v>185177441.87000003</v>
      </c>
      <c r="E215" s="1172">
        <v>169088066.42000005</v>
      </c>
      <c r="F215" s="1172">
        <v>163852375.98000005</v>
      </c>
      <c r="G215" s="1172">
        <v>163852375.98000005</v>
      </c>
    </row>
    <row r="216" spans="2:7">
      <c r="B216" s="1377" t="s">
        <v>2906</v>
      </c>
      <c r="C216" s="1172">
        <v>154747213</v>
      </c>
      <c r="D216" s="1172">
        <v>185177441.87000003</v>
      </c>
      <c r="E216" s="1172">
        <v>169088066.42000005</v>
      </c>
      <c r="F216" s="1172">
        <v>163852375.98000005</v>
      </c>
      <c r="G216" s="1172">
        <v>163852375.98000005</v>
      </c>
    </row>
    <row r="217" spans="2:7">
      <c r="B217" s="1377" t="s">
        <v>2907</v>
      </c>
      <c r="C217" s="1172">
        <v>154747213</v>
      </c>
      <c r="D217" s="1172">
        <v>185177441.87000003</v>
      </c>
      <c r="E217" s="1172">
        <v>169088066.42000005</v>
      </c>
      <c r="F217" s="1172">
        <v>163852375.98000005</v>
      </c>
      <c r="G217" s="1172">
        <v>163852375.98000005</v>
      </c>
    </row>
    <row r="218" spans="2:7">
      <c r="B218" s="1974" t="s">
        <v>924</v>
      </c>
      <c r="C218" s="1975">
        <v>447091686</v>
      </c>
      <c r="D218" s="1975">
        <v>521956579.28000015</v>
      </c>
      <c r="E218" s="1975">
        <v>452978160.81000024</v>
      </c>
      <c r="F218" s="1975">
        <v>427496381.15000021</v>
      </c>
      <c r="G218" s="1975">
        <v>427496381.15000021</v>
      </c>
    </row>
    <row r="219" spans="2:7">
      <c r="B219" s="544" t="s">
        <v>2908</v>
      </c>
      <c r="C219" s="1172">
        <v>447091686</v>
      </c>
      <c r="D219" s="1172">
        <v>521956579.28000015</v>
      </c>
      <c r="E219" s="1172">
        <v>452978160.81000024</v>
      </c>
      <c r="F219" s="1172">
        <v>427496381.15000021</v>
      </c>
      <c r="G219" s="1172">
        <v>427496381.15000021</v>
      </c>
    </row>
    <row r="220" spans="2:7">
      <c r="B220" s="1377" t="s">
        <v>2909</v>
      </c>
      <c r="C220" s="1172">
        <v>447091686</v>
      </c>
      <c r="D220" s="1172">
        <v>521956579.28000015</v>
      </c>
      <c r="E220" s="1172">
        <v>452978160.81000024</v>
      </c>
      <c r="F220" s="1172">
        <v>427496381.15000021</v>
      </c>
      <c r="G220" s="1172">
        <v>427496381.15000021</v>
      </c>
    </row>
    <row r="221" spans="2:7">
      <c r="B221" s="1377" t="s">
        <v>2910</v>
      </c>
      <c r="C221" s="1172">
        <v>443911686</v>
      </c>
      <c r="D221" s="1172">
        <v>518776579.28000015</v>
      </c>
      <c r="E221" s="1172">
        <v>450160750.48000026</v>
      </c>
      <c r="F221" s="1172">
        <v>424678970.82000023</v>
      </c>
      <c r="G221" s="1172">
        <v>424678970.82000023</v>
      </c>
    </row>
    <row r="222" spans="2:7">
      <c r="B222" s="1377" t="s">
        <v>2356</v>
      </c>
      <c r="C222" s="1172">
        <v>3180000</v>
      </c>
      <c r="D222" s="1172">
        <v>3180000</v>
      </c>
      <c r="E222" s="1172">
        <v>2817410.33</v>
      </c>
      <c r="F222" s="1172">
        <v>2817410.33</v>
      </c>
      <c r="G222" s="1172">
        <v>2817410.33</v>
      </c>
    </row>
    <row r="223" spans="2:7">
      <c r="B223" s="1974" t="s">
        <v>925</v>
      </c>
      <c r="C223" s="1975">
        <v>102500000</v>
      </c>
      <c r="D223" s="1975">
        <v>118289290.75999999</v>
      </c>
      <c r="E223" s="1975">
        <v>111024365.38000003</v>
      </c>
      <c r="F223" s="1975">
        <v>110944663.17000002</v>
      </c>
      <c r="G223" s="1975">
        <v>110944663.17000002</v>
      </c>
    </row>
    <row r="224" spans="2:7">
      <c r="B224" s="544" t="s">
        <v>2911</v>
      </c>
      <c r="C224" s="1172">
        <v>102500000</v>
      </c>
      <c r="D224" s="1172">
        <v>118289290.75999999</v>
      </c>
      <c r="E224" s="1172">
        <v>111024365.38000003</v>
      </c>
      <c r="F224" s="1172">
        <v>110944663.17000002</v>
      </c>
      <c r="G224" s="1172">
        <v>110944663.17000002</v>
      </c>
    </row>
    <row r="225" spans="2:7">
      <c r="B225" s="1377" t="s">
        <v>2912</v>
      </c>
      <c r="C225" s="1172">
        <v>102500000</v>
      </c>
      <c r="D225" s="1172">
        <v>118289290.75999999</v>
      </c>
      <c r="E225" s="1172">
        <v>111024365.38000003</v>
      </c>
      <c r="F225" s="1172">
        <v>110944663.17000002</v>
      </c>
      <c r="G225" s="1172">
        <v>110944663.17000002</v>
      </c>
    </row>
    <row r="226" spans="2:7">
      <c r="B226" s="1377" t="s">
        <v>2913</v>
      </c>
      <c r="C226" s="1172">
        <v>102500000</v>
      </c>
      <c r="D226" s="1172">
        <v>118289290.75999999</v>
      </c>
      <c r="E226" s="1172">
        <v>111024365.38000003</v>
      </c>
      <c r="F226" s="1172">
        <v>110944663.17000002</v>
      </c>
      <c r="G226" s="1172">
        <v>110944663.17000002</v>
      </c>
    </row>
    <row r="227" spans="2:7">
      <c r="B227" s="1974" t="s">
        <v>926</v>
      </c>
      <c r="C227" s="1975">
        <v>256843180</v>
      </c>
      <c r="D227" s="1975">
        <v>316242616.22000003</v>
      </c>
      <c r="E227" s="1975">
        <v>290448633.10000002</v>
      </c>
      <c r="F227" s="1975">
        <v>275803103.10999995</v>
      </c>
      <c r="G227" s="1975">
        <v>273474631.65999997</v>
      </c>
    </row>
    <row r="228" spans="2:7">
      <c r="B228" s="544" t="s">
        <v>2914</v>
      </c>
      <c r="C228" s="1172">
        <v>256843180</v>
      </c>
      <c r="D228" s="1172">
        <v>316242616.22000003</v>
      </c>
      <c r="E228" s="1172">
        <v>290448633.10000002</v>
      </c>
      <c r="F228" s="1172">
        <v>275803103.10999995</v>
      </c>
      <c r="G228" s="1172">
        <v>273474631.65999997</v>
      </c>
    </row>
    <row r="229" spans="2:7">
      <c r="B229" s="1377" t="s">
        <v>2915</v>
      </c>
      <c r="C229" s="1172">
        <v>256843180</v>
      </c>
      <c r="D229" s="1172">
        <v>316242616.22000003</v>
      </c>
      <c r="E229" s="1172">
        <v>290448633.10000002</v>
      </c>
      <c r="F229" s="1172">
        <v>275803103.10999995</v>
      </c>
      <c r="G229" s="1172">
        <v>273474631.65999997</v>
      </c>
    </row>
    <row r="230" spans="2:7">
      <c r="B230" s="1377" t="s">
        <v>2916</v>
      </c>
      <c r="C230" s="1172">
        <v>256843180</v>
      </c>
      <c r="D230" s="1172">
        <v>316242616.22000003</v>
      </c>
      <c r="E230" s="1172">
        <v>290448633.10000002</v>
      </c>
      <c r="F230" s="1172">
        <v>275803103.10999995</v>
      </c>
      <c r="G230" s="1172">
        <v>273474631.65999997</v>
      </c>
    </row>
    <row r="231" spans="2:7">
      <c r="B231" s="1974" t="s">
        <v>927</v>
      </c>
      <c r="C231" s="1975">
        <v>239353239</v>
      </c>
      <c r="D231" s="1975">
        <v>300757813.88</v>
      </c>
      <c r="E231" s="1975">
        <v>281324373.46000004</v>
      </c>
      <c r="F231" s="1975">
        <v>275793664.75999999</v>
      </c>
      <c r="G231" s="1975">
        <v>275793664.75999999</v>
      </c>
    </row>
    <row r="232" spans="2:7">
      <c r="B232" s="544" t="s">
        <v>2917</v>
      </c>
      <c r="C232" s="1172">
        <v>239353239</v>
      </c>
      <c r="D232" s="1172">
        <v>300757813.88</v>
      </c>
      <c r="E232" s="1172">
        <v>281324373.46000004</v>
      </c>
      <c r="F232" s="1172">
        <v>275793664.75999999</v>
      </c>
      <c r="G232" s="1172">
        <v>275793664.75999999</v>
      </c>
    </row>
    <row r="233" spans="2:7">
      <c r="B233" s="1377" t="s">
        <v>2918</v>
      </c>
      <c r="C233" s="1172">
        <v>239353239</v>
      </c>
      <c r="D233" s="1172">
        <v>300757813.88</v>
      </c>
      <c r="E233" s="1172">
        <v>281324373.46000004</v>
      </c>
      <c r="F233" s="1172">
        <v>275793664.75999999</v>
      </c>
      <c r="G233" s="1172">
        <v>275793664.75999999</v>
      </c>
    </row>
    <row r="234" spans="2:7">
      <c r="B234" s="1377" t="s">
        <v>2919</v>
      </c>
      <c r="C234" s="1172">
        <v>239353239</v>
      </c>
      <c r="D234" s="1172">
        <v>300757813.88</v>
      </c>
      <c r="E234" s="1172">
        <v>281324373.46000004</v>
      </c>
      <c r="F234" s="1172">
        <v>275793664.75999999</v>
      </c>
      <c r="G234" s="1172">
        <v>275793664.75999999</v>
      </c>
    </row>
    <row r="235" spans="2:7">
      <c r="B235" s="1974" t="s">
        <v>928</v>
      </c>
      <c r="C235" s="1975">
        <v>321708009</v>
      </c>
      <c r="D235" s="1975">
        <v>557285429.38</v>
      </c>
      <c r="E235" s="1975">
        <v>355784129.56000006</v>
      </c>
      <c r="F235" s="1975">
        <v>355384305.63999999</v>
      </c>
      <c r="G235" s="1975">
        <v>355384305.63999999</v>
      </c>
    </row>
    <row r="236" spans="2:7">
      <c r="B236" s="544" t="s">
        <v>2920</v>
      </c>
      <c r="C236" s="1172">
        <v>321708009</v>
      </c>
      <c r="D236" s="1172">
        <v>557285429.38</v>
      </c>
      <c r="E236" s="1172">
        <v>355784129.56000006</v>
      </c>
      <c r="F236" s="1172">
        <v>355384305.63999999</v>
      </c>
      <c r="G236" s="1172">
        <v>355384305.63999999</v>
      </c>
    </row>
    <row r="237" spans="2:7">
      <c r="B237" s="1377" t="s">
        <v>2921</v>
      </c>
      <c r="C237" s="1172">
        <v>321708009</v>
      </c>
      <c r="D237" s="1172">
        <v>557285429.38</v>
      </c>
      <c r="E237" s="1172">
        <v>355784129.56000006</v>
      </c>
      <c r="F237" s="1172">
        <v>355384305.63999999</v>
      </c>
      <c r="G237" s="1172">
        <v>355384305.63999999</v>
      </c>
    </row>
    <row r="238" spans="2:7">
      <c r="B238" s="1377" t="s">
        <v>2922</v>
      </c>
      <c r="C238" s="1172">
        <v>180487209</v>
      </c>
      <c r="D238" s="1172">
        <v>416064629.38</v>
      </c>
      <c r="E238" s="1172">
        <v>214563329.56000003</v>
      </c>
      <c r="F238" s="1172">
        <v>214163505.64000002</v>
      </c>
      <c r="G238" s="1172">
        <v>214163505.64000002</v>
      </c>
    </row>
    <row r="239" spans="2:7">
      <c r="B239" s="1377" t="s">
        <v>2356</v>
      </c>
      <c r="C239" s="1172">
        <v>141220800</v>
      </c>
      <c r="D239" s="1172">
        <v>141220800</v>
      </c>
      <c r="E239" s="1172">
        <v>141220800</v>
      </c>
      <c r="F239" s="1172">
        <v>141220800</v>
      </c>
      <c r="G239" s="1172">
        <v>141220800</v>
      </c>
    </row>
    <row r="240" spans="2:7">
      <c r="B240" s="1974" t="s">
        <v>929</v>
      </c>
      <c r="C240" s="1975">
        <v>72826675</v>
      </c>
      <c r="D240" s="1975">
        <v>113600595.99999999</v>
      </c>
      <c r="E240" s="1975">
        <v>75560817.189999998</v>
      </c>
      <c r="F240" s="1975">
        <v>72406021.460000008</v>
      </c>
      <c r="G240" s="1975">
        <v>72406021.460000008</v>
      </c>
    </row>
    <row r="241" spans="2:7">
      <c r="B241" s="544" t="s">
        <v>2923</v>
      </c>
      <c r="C241" s="1172">
        <v>72826675</v>
      </c>
      <c r="D241" s="1172">
        <v>113600595.99999999</v>
      </c>
      <c r="E241" s="1172">
        <v>75560817.189999998</v>
      </c>
      <c r="F241" s="1172">
        <v>72406021.460000008</v>
      </c>
      <c r="G241" s="1172">
        <v>72406021.460000008</v>
      </c>
    </row>
    <row r="242" spans="2:7">
      <c r="B242" s="1377" t="s">
        <v>2924</v>
      </c>
      <c r="C242" s="1172">
        <v>72826675</v>
      </c>
      <c r="D242" s="1172">
        <v>113600595.99999999</v>
      </c>
      <c r="E242" s="1172">
        <v>75560817.189999998</v>
      </c>
      <c r="F242" s="1172">
        <v>72406021.460000008</v>
      </c>
      <c r="G242" s="1172">
        <v>72406021.460000008</v>
      </c>
    </row>
    <row r="243" spans="2:7">
      <c r="B243" s="1377" t="s">
        <v>2925</v>
      </c>
      <c r="C243" s="1172">
        <v>72826675</v>
      </c>
      <c r="D243" s="1172">
        <v>113600595.99999999</v>
      </c>
      <c r="E243" s="1172">
        <v>75560817.189999998</v>
      </c>
      <c r="F243" s="1172">
        <v>72406021.460000008</v>
      </c>
      <c r="G243" s="1172">
        <v>72406021.460000008</v>
      </c>
    </row>
    <row r="244" spans="2:7">
      <c r="B244" s="1974" t="s">
        <v>930</v>
      </c>
      <c r="C244" s="1975">
        <v>50000000</v>
      </c>
      <c r="D244" s="1975">
        <v>64024828.780000001</v>
      </c>
      <c r="E244" s="1975">
        <v>53549127.780000001</v>
      </c>
      <c r="F244" s="1975">
        <v>52807093.879999995</v>
      </c>
      <c r="G244" s="1975">
        <v>52807093.879999995</v>
      </c>
    </row>
    <row r="245" spans="2:7">
      <c r="B245" s="544" t="s">
        <v>2926</v>
      </c>
      <c r="C245" s="1172">
        <v>50000000</v>
      </c>
      <c r="D245" s="1172">
        <v>64024828.780000001</v>
      </c>
      <c r="E245" s="1172">
        <v>53549127.780000001</v>
      </c>
      <c r="F245" s="1172">
        <v>52807093.879999995</v>
      </c>
      <c r="G245" s="1172">
        <v>52807093.879999995</v>
      </c>
    </row>
    <row r="246" spans="2:7">
      <c r="B246" s="1377" t="s">
        <v>2927</v>
      </c>
      <c r="C246" s="1172">
        <v>50000000</v>
      </c>
      <c r="D246" s="1172">
        <v>64024828.780000001</v>
      </c>
      <c r="E246" s="1172">
        <v>53549127.780000001</v>
      </c>
      <c r="F246" s="1172">
        <v>52807093.879999995</v>
      </c>
      <c r="G246" s="1172">
        <v>52807093.879999995</v>
      </c>
    </row>
    <row r="247" spans="2:7">
      <c r="B247" s="1377" t="s">
        <v>2928</v>
      </c>
      <c r="C247" s="1172">
        <v>50000000</v>
      </c>
      <c r="D247" s="1172">
        <v>64024828.780000001</v>
      </c>
      <c r="E247" s="1172">
        <v>53549127.780000001</v>
      </c>
      <c r="F247" s="1172">
        <v>52807093.879999995</v>
      </c>
      <c r="G247" s="1172">
        <v>52807093.879999995</v>
      </c>
    </row>
    <row r="248" spans="2:7">
      <c r="B248" s="1974" t="s">
        <v>931</v>
      </c>
      <c r="C248" s="1975">
        <v>75000000</v>
      </c>
      <c r="D248" s="1975">
        <v>102153175.62</v>
      </c>
      <c r="E248" s="1975">
        <v>89795913.720000014</v>
      </c>
      <c r="F248" s="1975">
        <v>86668860.76000002</v>
      </c>
      <c r="G248" s="1975">
        <v>86668860.76000002</v>
      </c>
    </row>
    <row r="249" spans="2:7">
      <c r="B249" s="544" t="s">
        <v>2929</v>
      </c>
      <c r="C249" s="1172">
        <v>75000000</v>
      </c>
      <c r="D249" s="1172">
        <v>102153175.62</v>
      </c>
      <c r="E249" s="1172">
        <v>89795913.720000014</v>
      </c>
      <c r="F249" s="1172">
        <v>86668860.76000002</v>
      </c>
      <c r="G249" s="1172">
        <v>86668860.76000002</v>
      </c>
    </row>
    <row r="250" spans="2:7">
      <c r="B250" s="1377" t="s">
        <v>2930</v>
      </c>
      <c r="C250" s="1172">
        <v>75000000</v>
      </c>
      <c r="D250" s="1172">
        <v>102153175.62</v>
      </c>
      <c r="E250" s="1172">
        <v>89795913.720000014</v>
      </c>
      <c r="F250" s="1172">
        <v>86668860.76000002</v>
      </c>
      <c r="G250" s="1172">
        <v>86668860.76000002</v>
      </c>
    </row>
    <row r="251" spans="2:7">
      <c r="B251" s="1377" t="s">
        <v>2931</v>
      </c>
      <c r="C251" s="1172">
        <v>75000000</v>
      </c>
      <c r="D251" s="1172">
        <v>102153175.62</v>
      </c>
      <c r="E251" s="1172">
        <v>89795913.720000014</v>
      </c>
      <c r="F251" s="1172">
        <v>86668860.76000002</v>
      </c>
      <c r="G251" s="1172">
        <v>86668860.76000002</v>
      </c>
    </row>
    <row r="252" spans="2:7">
      <c r="B252" s="1974" t="s">
        <v>932</v>
      </c>
      <c r="C252" s="1975">
        <v>84875229373</v>
      </c>
      <c r="D252" s="1975">
        <v>97120684106.819992</v>
      </c>
      <c r="E252" s="1975">
        <v>94019308206.639999</v>
      </c>
      <c r="F252" s="1975">
        <v>92987839797.480026</v>
      </c>
      <c r="G252" s="1975">
        <v>92948567506.480026</v>
      </c>
    </row>
    <row r="253" spans="2:7">
      <c r="B253" s="544" t="s">
        <v>2932</v>
      </c>
      <c r="C253" s="1172">
        <v>84875229373</v>
      </c>
      <c r="D253" s="1172">
        <v>97120684106.819992</v>
      </c>
      <c r="E253" s="1172">
        <v>94019308206.639999</v>
      </c>
      <c r="F253" s="1172">
        <v>92987839797.480026</v>
      </c>
      <c r="G253" s="1172">
        <v>92948567506.480026</v>
      </c>
    </row>
    <row r="254" spans="2:7">
      <c r="B254" s="1377" t="s">
        <v>2933</v>
      </c>
      <c r="C254" s="1172">
        <v>64415131204</v>
      </c>
      <c r="D254" s="1172">
        <v>73490414625.690002</v>
      </c>
      <c r="E254" s="1172">
        <v>71719003579.270004</v>
      </c>
      <c r="F254" s="1172">
        <v>71434305536.320007</v>
      </c>
      <c r="G254" s="1172">
        <v>71416403572.170013</v>
      </c>
    </row>
    <row r="255" spans="2:7">
      <c r="B255" s="1377" t="s">
        <v>2361</v>
      </c>
      <c r="C255" s="1172">
        <v>10287448768</v>
      </c>
      <c r="D255" s="1172">
        <v>14007353487.279997</v>
      </c>
      <c r="E255" s="1172">
        <v>12912467209.509996</v>
      </c>
      <c r="F255" s="1172">
        <v>12696600838.239998</v>
      </c>
      <c r="G255" s="1172">
        <v>12678975261.589996</v>
      </c>
    </row>
    <row r="256" spans="2:7">
      <c r="B256" s="1377" t="s">
        <v>2934</v>
      </c>
      <c r="C256" s="1172">
        <v>21394666</v>
      </c>
      <c r="D256" s="1172">
        <v>18657334.599999998</v>
      </c>
      <c r="E256" s="1172">
        <v>15450103.000000002</v>
      </c>
      <c r="F256" s="1172">
        <v>15450103.000000002</v>
      </c>
      <c r="G256" s="1172">
        <v>15450103.000000002</v>
      </c>
    </row>
    <row r="257" spans="2:7">
      <c r="B257" s="1377" t="s">
        <v>2935</v>
      </c>
      <c r="C257" s="1172">
        <v>9691998533</v>
      </c>
      <c r="D257" s="1172">
        <v>11106610923.67</v>
      </c>
      <c r="E257" s="1172">
        <v>11095993431.459999</v>
      </c>
      <c r="F257" s="1172">
        <v>11090658798.939999</v>
      </c>
      <c r="G257" s="1172">
        <v>11090658798.939999</v>
      </c>
    </row>
    <row r="258" spans="2:7">
      <c r="B258" s="1377" t="s">
        <v>2936</v>
      </c>
      <c r="C258" s="1172">
        <v>40675410166</v>
      </c>
      <c r="D258" s="1172">
        <v>44139454381.910004</v>
      </c>
      <c r="E258" s="1172">
        <v>43931323357.819992</v>
      </c>
      <c r="F258" s="1172">
        <v>43893230683.949997</v>
      </c>
      <c r="G258" s="1172">
        <v>43893230683.949997</v>
      </c>
    </row>
    <row r="259" spans="2:7">
      <c r="B259" s="1377" t="s">
        <v>2937</v>
      </c>
      <c r="C259" s="1172">
        <v>70085862</v>
      </c>
      <c r="D259" s="1172">
        <v>85956863.960000008</v>
      </c>
      <c r="E259" s="1172">
        <v>62505300.439999998</v>
      </c>
      <c r="F259" s="1172">
        <v>62468322.25</v>
      </c>
      <c r="G259" s="1172">
        <v>62468322.25</v>
      </c>
    </row>
    <row r="260" spans="2:7">
      <c r="B260" s="1377" t="s">
        <v>1777</v>
      </c>
      <c r="C260" s="1172">
        <v>2506010522</v>
      </c>
      <c r="D260" s="1172">
        <v>3065932498.8200002</v>
      </c>
      <c r="E260" s="1172">
        <v>2983272496.7800002</v>
      </c>
      <c r="F260" s="1172">
        <v>2980819721.3299999</v>
      </c>
      <c r="G260" s="1172">
        <v>2980819721.3299999</v>
      </c>
    </row>
    <row r="261" spans="2:7">
      <c r="B261" s="1377" t="s">
        <v>2389</v>
      </c>
      <c r="C261" s="1172">
        <v>244171832</v>
      </c>
      <c r="D261" s="1172">
        <v>263726312.73000002</v>
      </c>
      <c r="E261" s="1172">
        <v>255743816.18999997</v>
      </c>
      <c r="F261" s="1172">
        <v>253139214.44</v>
      </c>
      <c r="G261" s="1172">
        <v>253139214.44</v>
      </c>
    </row>
    <row r="262" spans="2:7">
      <c r="B262" s="1377" t="s">
        <v>2526</v>
      </c>
      <c r="C262" s="1172">
        <v>100000000</v>
      </c>
      <c r="D262" s="1172">
        <v>103580000</v>
      </c>
      <c r="E262" s="1172">
        <v>93517944.889999986</v>
      </c>
      <c r="F262" s="1172">
        <v>93511516.389999986</v>
      </c>
      <c r="G262" s="1172">
        <v>93235128.889999986</v>
      </c>
    </row>
    <row r="263" spans="2:7">
      <c r="B263" s="1377" t="s">
        <v>2527</v>
      </c>
      <c r="C263" s="1172">
        <v>400303339</v>
      </c>
      <c r="D263" s="1172">
        <v>400303338.99999994</v>
      </c>
      <c r="E263" s="1172">
        <v>178466836.97</v>
      </c>
      <c r="F263" s="1172">
        <v>161395420.69</v>
      </c>
      <c r="G263" s="1172">
        <v>161395420.69</v>
      </c>
    </row>
    <row r="264" spans="2:7">
      <c r="B264" s="1377" t="s">
        <v>2938</v>
      </c>
      <c r="C264" s="1172">
        <v>100000000</v>
      </c>
      <c r="D264" s="1172">
        <v>100000000</v>
      </c>
      <c r="E264" s="1172">
        <v>60057601.890000001</v>
      </c>
      <c r="F264" s="1172">
        <v>57122501.990000002</v>
      </c>
      <c r="G264" s="1172">
        <v>57122501.990000002</v>
      </c>
    </row>
    <row r="265" spans="2:7">
      <c r="B265" s="544" t="s">
        <v>2511</v>
      </c>
      <c r="C265" s="1172">
        <v>318307516</v>
      </c>
      <c r="D265" s="1172">
        <v>198839483.71999997</v>
      </c>
      <c r="E265" s="1172">
        <v>130205480.31999999</v>
      </c>
      <c r="F265" s="1172">
        <v>129908415.09999999</v>
      </c>
      <c r="G265" s="1172">
        <v>129908415.09999999</v>
      </c>
    </row>
    <row r="266" spans="2:7">
      <c r="B266" s="1377" t="s">
        <v>2939</v>
      </c>
      <c r="C266" s="1172">
        <v>769523448</v>
      </c>
      <c r="D266" s="1172">
        <v>895052739.67000008</v>
      </c>
      <c r="E266" s="1172">
        <v>881866807.04000008</v>
      </c>
      <c r="F266" s="1172">
        <v>873059059.16000009</v>
      </c>
      <c r="G266" s="1172">
        <v>872341624.22000003</v>
      </c>
    </row>
    <row r="267" spans="2:7">
      <c r="B267" s="544" t="s">
        <v>2937</v>
      </c>
      <c r="C267" s="1172">
        <v>769523448</v>
      </c>
      <c r="D267" s="1172">
        <v>895052739.67000008</v>
      </c>
      <c r="E267" s="1172">
        <v>881866807.04000008</v>
      </c>
      <c r="F267" s="1172">
        <v>873059059.16000009</v>
      </c>
      <c r="G267" s="1172">
        <v>872341624.22000003</v>
      </c>
    </row>
    <row r="268" spans="2:7">
      <c r="B268" s="1377" t="s">
        <v>2940</v>
      </c>
      <c r="C268" s="1172">
        <v>212504665</v>
      </c>
      <c r="D268" s="1172">
        <v>284202282.25999999</v>
      </c>
      <c r="E268" s="1172">
        <v>263337654.09999999</v>
      </c>
      <c r="F268" s="1172">
        <v>263268090.73999998</v>
      </c>
      <c r="G268" s="1172">
        <v>263268090.73999998</v>
      </c>
    </row>
    <row r="269" spans="2:7">
      <c r="B269" s="544" t="s">
        <v>2941</v>
      </c>
      <c r="C269" s="1172">
        <v>212504665</v>
      </c>
      <c r="D269" s="1172">
        <v>284202282.25999999</v>
      </c>
      <c r="E269" s="1172">
        <v>263337654.09999999</v>
      </c>
      <c r="F269" s="1172">
        <v>263268090.73999998</v>
      </c>
      <c r="G269" s="1172">
        <v>263268090.73999998</v>
      </c>
    </row>
    <row r="270" spans="2:7">
      <c r="B270" s="1377" t="s">
        <v>2942</v>
      </c>
      <c r="C270" s="1172">
        <v>1314282943</v>
      </c>
      <c r="D270" s="1172">
        <v>1484744538.98</v>
      </c>
      <c r="E270" s="1172">
        <v>1480137862.8799999</v>
      </c>
      <c r="F270" s="1172">
        <v>1476398322.71</v>
      </c>
      <c r="G270" s="1172">
        <v>1474379637.1099999</v>
      </c>
    </row>
    <row r="271" spans="2:7">
      <c r="B271" s="544" t="s">
        <v>2937</v>
      </c>
      <c r="C271" s="1172">
        <v>1314282943</v>
      </c>
      <c r="D271" s="1172">
        <v>1484744538.98</v>
      </c>
      <c r="E271" s="1172">
        <v>1480137862.8799999</v>
      </c>
      <c r="F271" s="1172">
        <v>1476398322.71</v>
      </c>
      <c r="G271" s="1172">
        <v>1474379637.1099999</v>
      </c>
    </row>
    <row r="272" spans="2:7">
      <c r="B272" s="1377" t="s">
        <v>2943</v>
      </c>
      <c r="C272" s="1172">
        <v>589705121</v>
      </c>
      <c r="D272" s="1172">
        <v>698848351.20999992</v>
      </c>
      <c r="E272" s="1172">
        <v>686705095.61999989</v>
      </c>
      <c r="F272" s="1172">
        <v>671351736.79999995</v>
      </c>
      <c r="G272" s="1172">
        <v>671351736.79999995</v>
      </c>
    </row>
    <row r="273" spans="2:7">
      <c r="B273" s="544" t="s">
        <v>2937</v>
      </c>
      <c r="C273" s="1172">
        <v>589705121</v>
      </c>
      <c r="D273" s="1172">
        <v>698848351.20999992</v>
      </c>
      <c r="E273" s="1172">
        <v>686705095.61999989</v>
      </c>
      <c r="F273" s="1172">
        <v>671351736.79999995</v>
      </c>
      <c r="G273" s="1172">
        <v>671351736.79999995</v>
      </c>
    </row>
    <row r="274" spans="2:7">
      <c r="B274" s="1377" t="s">
        <v>2944</v>
      </c>
      <c r="C274" s="1172">
        <v>1169454652</v>
      </c>
      <c r="D274" s="1172">
        <v>1252390759.3600001</v>
      </c>
      <c r="E274" s="1172">
        <v>1188743861.7199998</v>
      </c>
      <c r="F274" s="1172">
        <v>1147310255.8599999</v>
      </c>
      <c r="G274" s="1172">
        <v>1146523611.8599999</v>
      </c>
    </row>
    <row r="275" spans="2:7">
      <c r="B275" s="544" t="s">
        <v>2937</v>
      </c>
      <c r="C275" s="1172">
        <v>1169454652</v>
      </c>
      <c r="D275" s="1172">
        <v>1252390759.3600001</v>
      </c>
      <c r="E275" s="1172">
        <v>1188743861.7199998</v>
      </c>
      <c r="F275" s="1172">
        <v>1147310255.8599999</v>
      </c>
      <c r="G275" s="1172">
        <v>1146523611.8599999</v>
      </c>
    </row>
    <row r="276" spans="2:7">
      <c r="B276" s="1377" t="s">
        <v>2945</v>
      </c>
      <c r="C276" s="1172">
        <v>1619801476</v>
      </c>
      <c r="D276" s="1172">
        <v>1756250019.8600001</v>
      </c>
      <c r="E276" s="1172">
        <v>1549243666.6799998</v>
      </c>
      <c r="F276" s="1172">
        <v>1455090630.0100002</v>
      </c>
      <c r="G276" s="1172">
        <v>1449480735.9400001</v>
      </c>
    </row>
    <row r="277" spans="2:7">
      <c r="B277" s="544" t="s">
        <v>2937</v>
      </c>
      <c r="C277" s="1172">
        <v>1619801476</v>
      </c>
      <c r="D277" s="1172">
        <v>1756250019.8600001</v>
      </c>
      <c r="E277" s="1172">
        <v>1549243666.6799998</v>
      </c>
      <c r="F277" s="1172">
        <v>1455090630.0100002</v>
      </c>
      <c r="G277" s="1172">
        <v>1449480735.9400001</v>
      </c>
    </row>
    <row r="278" spans="2:7">
      <c r="B278" s="1377" t="s">
        <v>2946</v>
      </c>
      <c r="C278" s="1172">
        <v>889382075</v>
      </c>
      <c r="D278" s="1172">
        <v>998607550.92000008</v>
      </c>
      <c r="E278" s="1172">
        <v>968015673.98000002</v>
      </c>
      <c r="F278" s="1172">
        <v>915534726.86000013</v>
      </c>
      <c r="G278" s="1172">
        <v>913644070.77000022</v>
      </c>
    </row>
    <row r="279" spans="2:7">
      <c r="B279" s="544" t="s">
        <v>2937</v>
      </c>
      <c r="C279" s="1172">
        <v>889382075</v>
      </c>
      <c r="D279" s="1172">
        <v>998607550.92000008</v>
      </c>
      <c r="E279" s="1172">
        <v>968015673.98000002</v>
      </c>
      <c r="F279" s="1172">
        <v>915534726.86000013</v>
      </c>
      <c r="G279" s="1172">
        <v>913644070.77000022</v>
      </c>
    </row>
    <row r="280" spans="2:7">
      <c r="B280" s="1377" t="s">
        <v>2947</v>
      </c>
      <c r="C280" s="1172">
        <v>1147268808</v>
      </c>
      <c r="D280" s="1172">
        <v>1238724242.5600002</v>
      </c>
      <c r="E280" s="1172">
        <v>1009940174.3199999</v>
      </c>
      <c r="F280" s="1172">
        <v>972357208.95000005</v>
      </c>
      <c r="G280" s="1172">
        <v>972357208.95000005</v>
      </c>
    </row>
    <row r="281" spans="2:7">
      <c r="B281" s="544" t="s">
        <v>2937</v>
      </c>
      <c r="C281" s="1172">
        <v>1147268808</v>
      </c>
      <c r="D281" s="1172">
        <v>1238724242.5600002</v>
      </c>
      <c r="E281" s="1172">
        <v>1009940174.3199999</v>
      </c>
      <c r="F281" s="1172">
        <v>972357208.95000005</v>
      </c>
      <c r="G281" s="1172">
        <v>972357208.95000005</v>
      </c>
    </row>
    <row r="282" spans="2:7">
      <c r="B282" s="1377" t="s">
        <v>2948</v>
      </c>
      <c r="C282" s="1172">
        <v>1133085887</v>
      </c>
      <c r="D282" s="1172">
        <v>1316264379.8300002</v>
      </c>
      <c r="E282" s="1172">
        <v>1192254401.3299999</v>
      </c>
      <c r="F282" s="1172">
        <v>1144806672.3299999</v>
      </c>
      <c r="G282" s="1172">
        <v>1135668803.3900001</v>
      </c>
    </row>
    <row r="283" spans="2:7">
      <c r="B283" s="544" t="s">
        <v>2941</v>
      </c>
      <c r="C283" s="1172">
        <v>1133085887</v>
      </c>
      <c r="D283" s="1172">
        <v>1316264379.8300002</v>
      </c>
      <c r="E283" s="1172">
        <v>1192254401.3299999</v>
      </c>
      <c r="F283" s="1172">
        <v>1144806672.3299999</v>
      </c>
      <c r="G283" s="1172">
        <v>1135668803.3900001</v>
      </c>
    </row>
    <row r="284" spans="2:7">
      <c r="B284" s="1377" t="s">
        <v>2949</v>
      </c>
      <c r="C284" s="1172">
        <v>223368751</v>
      </c>
      <c r="D284" s="1172">
        <v>240453206.83999997</v>
      </c>
      <c r="E284" s="1172">
        <v>222337554.04000002</v>
      </c>
      <c r="F284" s="1172">
        <v>208203076.31</v>
      </c>
      <c r="G284" s="1172">
        <v>208203076.31</v>
      </c>
    </row>
    <row r="285" spans="2:7">
      <c r="B285" s="544" t="s">
        <v>2941</v>
      </c>
      <c r="C285" s="1172">
        <v>223368751</v>
      </c>
      <c r="D285" s="1172">
        <v>240453206.83999997</v>
      </c>
      <c r="E285" s="1172">
        <v>222337554.04000002</v>
      </c>
      <c r="F285" s="1172">
        <v>208203076.31</v>
      </c>
      <c r="G285" s="1172">
        <v>208203076.31</v>
      </c>
    </row>
    <row r="286" spans="2:7">
      <c r="B286" s="1377" t="s">
        <v>2950</v>
      </c>
      <c r="C286" s="1172">
        <v>330503252</v>
      </c>
      <c r="D286" s="1172">
        <v>392709915.73000002</v>
      </c>
      <c r="E286" s="1172">
        <v>362097763.42000008</v>
      </c>
      <c r="F286" s="1172">
        <v>344719028.24000001</v>
      </c>
      <c r="G286" s="1172">
        <v>344501091.56</v>
      </c>
    </row>
    <row r="287" spans="2:7">
      <c r="B287" s="544" t="s">
        <v>2937</v>
      </c>
      <c r="C287" s="1172">
        <v>330503252</v>
      </c>
      <c r="D287" s="1172">
        <v>392709915.73000002</v>
      </c>
      <c r="E287" s="1172">
        <v>362097763.42000008</v>
      </c>
      <c r="F287" s="1172">
        <v>344719028.24000001</v>
      </c>
      <c r="G287" s="1172">
        <v>344501091.56</v>
      </c>
    </row>
    <row r="288" spans="2:7">
      <c r="B288" s="1377" t="s">
        <v>2951</v>
      </c>
      <c r="C288" s="1172">
        <v>949051077</v>
      </c>
      <c r="D288" s="1172">
        <v>866251131.10000002</v>
      </c>
      <c r="E288" s="1172">
        <v>724371570.55999994</v>
      </c>
      <c r="F288" s="1172">
        <v>724075095.83999991</v>
      </c>
      <c r="G288" s="1172">
        <v>724075095.83999991</v>
      </c>
    </row>
    <row r="289" spans="2:7">
      <c r="B289" s="544" t="s">
        <v>2941</v>
      </c>
      <c r="C289" s="1172">
        <v>949051077</v>
      </c>
      <c r="D289" s="1172">
        <v>866251131.10000002</v>
      </c>
      <c r="E289" s="1172">
        <v>724371570.55999994</v>
      </c>
      <c r="F289" s="1172">
        <v>724075095.83999991</v>
      </c>
      <c r="G289" s="1172">
        <v>724075095.83999991</v>
      </c>
    </row>
    <row r="290" spans="2:7">
      <c r="B290" s="1377" t="s">
        <v>2952</v>
      </c>
      <c r="C290" s="1172">
        <v>1340785228</v>
      </c>
      <c r="D290" s="1172">
        <v>1551425372.3899999</v>
      </c>
      <c r="E290" s="1172">
        <v>1306412710.21</v>
      </c>
      <c r="F290" s="1172">
        <v>1305998329.9500003</v>
      </c>
      <c r="G290" s="1172">
        <v>1305157123.4200001</v>
      </c>
    </row>
    <row r="291" spans="2:7">
      <c r="B291" s="544" t="s">
        <v>2953</v>
      </c>
      <c r="C291" s="1172">
        <v>1340785228</v>
      </c>
      <c r="D291" s="1172">
        <v>1551425372.3899999</v>
      </c>
      <c r="E291" s="1172">
        <v>1306412710.21</v>
      </c>
      <c r="F291" s="1172">
        <v>1305998329.9500003</v>
      </c>
      <c r="G291" s="1172">
        <v>1305157123.4200001</v>
      </c>
    </row>
    <row r="292" spans="2:7">
      <c r="B292" s="1377" t="s">
        <v>2954</v>
      </c>
      <c r="C292" s="1172">
        <v>839548996</v>
      </c>
      <c r="D292" s="1172">
        <v>975525119.53999996</v>
      </c>
      <c r="E292" s="1172">
        <v>924612259.09000015</v>
      </c>
      <c r="F292" s="1172">
        <v>920326099.33999991</v>
      </c>
      <c r="G292" s="1172">
        <v>920326099.33999991</v>
      </c>
    </row>
    <row r="293" spans="2:7">
      <c r="B293" s="544" t="s">
        <v>2953</v>
      </c>
      <c r="C293" s="1172">
        <v>839548996</v>
      </c>
      <c r="D293" s="1172">
        <v>975525119.53999996</v>
      </c>
      <c r="E293" s="1172">
        <v>924612259.09000015</v>
      </c>
      <c r="F293" s="1172">
        <v>920326099.33999991</v>
      </c>
      <c r="G293" s="1172">
        <v>920326099.33999991</v>
      </c>
    </row>
    <row r="294" spans="2:7">
      <c r="B294" s="1377" t="s">
        <v>2955</v>
      </c>
      <c r="C294" s="1172">
        <v>7256831790</v>
      </c>
      <c r="D294" s="1172">
        <v>8902700810.2500019</v>
      </c>
      <c r="E294" s="1172">
        <v>8813643639.0799999</v>
      </c>
      <c r="F294" s="1172">
        <v>8404755204.71</v>
      </c>
      <c r="G294" s="1172">
        <v>8404755204.71</v>
      </c>
    </row>
    <row r="295" spans="2:7">
      <c r="B295" s="544" t="s">
        <v>2956</v>
      </c>
      <c r="C295" s="1172">
        <v>7256831790</v>
      </c>
      <c r="D295" s="1172">
        <v>8902700810.2500019</v>
      </c>
      <c r="E295" s="1172">
        <v>8813643639.0799999</v>
      </c>
      <c r="F295" s="1172">
        <v>8404755204.71</v>
      </c>
      <c r="G295" s="1172">
        <v>8404755204.71</v>
      </c>
    </row>
    <row r="296" spans="2:7">
      <c r="B296" s="1377" t="s">
        <v>2957</v>
      </c>
      <c r="C296" s="1172">
        <v>675000000</v>
      </c>
      <c r="D296" s="1172">
        <v>776119060.63000011</v>
      </c>
      <c r="E296" s="1172">
        <v>726583933.29999995</v>
      </c>
      <c r="F296" s="1172">
        <v>726280723.3499999</v>
      </c>
      <c r="G296" s="1172">
        <v>726130723.3499999</v>
      </c>
    </row>
    <row r="297" spans="2:7">
      <c r="B297" s="1377" t="s">
        <v>2937</v>
      </c>
      <c r="C297" s="1172">
        <v>675000000</v>
      </c>
      <c r="D297" s="1172">
        <v>776119060.63000011</v>
      </c>
      <c r="E297" s="1172">
        <v>726583933.29999995</v>
      </c>
      <c r="F297" s="1172">
        <v>726280723.3499999</v>
      </c>
      <c r="G297" s="1172">
        <v>726130723.3499999</v>
      </c>
    </row>
    <row r="298" spans="2:7">
      <c r="B298" s="1974" t="s">
        <v>933</v>
      </c>
      <c r="C298" s="1975">
        <v>78594062</v>
      </c>
      <c r="D298" s="1975">
        <v>114950831.61999999</v>
      </c>
      <c r="E298" s="1975">
        <v>93954370.180000007</v>
      </c>
      <c r="F298" s="1975">
        <v>93954326.090000004</v>
      </c>
      <c r="G298" s="1975">
        <v>93954326.090000004</v>
      </c>
    </row>
    <row r="299" spans="2:7">
      <c r="B299" s="544" t="s">
        <v>2958</v>
      </c>
      <c r="C299" s="1172">
        <v>78594062</v>
      </c>
      <c r="D299" s="1172">
        <v>114950831.61999999</v>
      </c>
      <c r="E299" s="1172">
        <v>93954370.180000007</v>
      </c>
      <c r="F299" s="1172">
        <v>93954326.090000004</v>
      </c>
      <c r="G299" s="1172">
        <v>93954326.090000004</v>
      </c>
    </row>
    <row r="300" spans="2:7">
      <c r="B300" s="1377" t="s">
        <v>2959</v>
      </c>
      <c r="C300" s="1172">
        <v>78594062</v>
      </c>
      <c r="D300" s="1172">
        <v>114950831.61999999</v>
      </c>
      <c r="E300" s="1172">
        <v>93954370.180000007</v>
      </c>
      <c r="F300" s="1172">
        <v>93954326.090000004</v>
      </c>
      <c r="G300" s="1172">
        <v>93954326.090000004</v>
      </c>
    </row>
    <row r="301" spans="2:7">
      <c r="B301" s="1377" t="s">
        <v>2960</v>
      </c>
      <c r="C301" s="1172">
        <v>78594062</v>
      </c>
      <c r="D301" s="1172">
        <v>114950831.61999999</v>
      </c>
      <c r="E301" s="1172">
        <v>93954370.180000007</v>
      </c>
      <c r="F301" s="1172">
        <v>93954326.090000004</v>
      </c>
      <c r="G301" s="1172">
        <v>93954326.090000004</v>
      </c>
    </row>
    <row r="302" spans="2:7">
      <c r="B302" s="1974" t="s">
        <v>934</v>
      </c>
      <c r="C302" s="1975">
        <v>4246458180</v>
      </c>
      <c r="D302" s="1975">
        <v>5305948666.2299995</v>
      </c>
      <c r="E302" s="1975">
        <v>3582902283.3899994</v>
      </c>
      <c r="F302" s="1975">
        <v>3321542968.0300007</v>
      </c>
      <c r="G302" s="1975">
        <v>3288048258.3699999</v>
      </c>
    </row>
    <row r="303" spans="2:7">
      <c r="B303" s="544" t="s">
        <v>2961</v>
      </c>
      <c r="C303" s="1172">
        <v>4246458180</v>
      </c>
      <c r="D303" s="1172">
        <v>5305948666.2299995</v>
      </c>
      <c r="E303" s="1172">
        <v>3582902283.3899994</v>
      </c>
      <c r="F303" s="1172">
        <v>3321542968.0300007</v>
      </c>
      <c r="G303" s="1172">
        <v>3288048258.3699999</v>
      </c>
    </row>
    <row r="304" spans="2:7">
      <c r="B304" s="1377" t="s">
        <v>2962</v>
      </c>
      <c r="C304" s="1172">
        <v>4246458180</v>
      </c>
      <c r="D304" s="1172">
        <v>5305948666.2299995</v>
      </c>
      <c r="E304" s="1172">
        <v>3582902283.3899994</v>
      </c>
      <c r="F304" s="1172">
        <v>3321542968.0300007</v>
      </c>
      <c r="G304" s="1172">
        <v>3288048258.3699999</v>
      </c>
    </row>
    <row r="305" spans="2:7">
      <c r="B305" s="1377" t="s">
        <v>2361</v>
      </c>
      <c r="C305" s="1172">
        <v>1519035873</v>
      </c>
      <c r="D305" s="1172">
        <v>2481374448.4100003</v>
      </c>
      <c r="E305" s="1172">
        <v>1408994821.8099999</v>
      </c>
      <c r="F305" s="1172">
        <v>1159483572.72</v>
      </c>
      <c r="G305" s="1172">
        <v>1142040364.4400001</v>
      </c>
    </row>
    <row r="306" spans="2:7">
      <c r="B306" s="1377" t="s">
        <v>2963</v>
      </c>
      <c r="C306" s="1172">
        <v>3600000</v>
      </c>
      <c r="D306" s="1172">
        <v>2200000</v>
      </c>
      <c r="E306" s="1172">
        <v>591637.51</v>
      </c>
      <c r="F306" s="1172">
        <v>297661.75</v>
      </c>
      <c r="G306" s="1172">
        <v>297661.75</v>
      </c>
    </row>
    <row r="307" spans="2:7">
      <c r="B307" s="1377" t="s">
        <v>2964</v>
      </c>
      <c r="C307" s="1172">
        <v>2723822307</v>
      </c>
      <c r="D307" s="1172">
        <v>2822374217.8199997</v>
      </c>
      <c r="E307" s="1172">
        <v>2173315824.0699997</v>
      </c>
      <c r="F307" s="1172">
        <v>2161761733.5600004</v>
      </c>
      <c r="G307" s="1172">
        <v>2145710232.1800001</v>
      </c>
    </row>
    <row r="308" spans="2:7">
      <c r="B308" s="1974" t="s">
        <v>935</v>
      </c>
      <c r="C308" s="1975">
        <v>277317150</v>
      </c>
      <c r="D308" s="1975">
        <v>465600755.74000001</v>
      </c>
      <c r="E308" s="1975">
        <v>421140128.93000001</v>
      </c>
      <c r="F308" s="1975">
        <v>398669955.58000004</v>
      </c>
      <c r="G308" s="1975">
        <v>398669955.58000004</v>
      </c>
    </row>
    <row r="309" spans="2:7">
      <c r="B309" s="544" t="s">
        <v>2965</v>
      </c>
      <c r="C309" s="1172">
        <v>277317150</v>
      </c>
      <c r="D309" s="1172">
        <v>465600755.74000001</v>
      </c>
      <c r="E309" s="1172">
        <v>421140128.93000001</v>
      </c>
      <c r="F309" s="1172">
        <v>398669955.58000004</v>
      </c>
      <c r="G309" s="1172">
        <v>398669955.58000004</v>
      </c>
    </row>
    <row r="310" spans="2:7">
      <c r="B310" s="1377" t="s">
        <v>2966</v>
      </c>
      <c r="C310" s="1172">
        <v>277317150</v>
      </c>
      <c r="D310" s="1172">
        <v>465600755.74000001</v>
      </c>
      <c r="E310" s="1172">
        <v>421140128.93000001</v>
      </c>
      <c r="F310" s="1172">
        <v>398669955.58000004</v>
      </c>
      <c r="G310" s="1172">
        <v>398669955.58000004</v>
      </c>
    </row>
    <row r="311" spans="2:7">
      <c r="B311" s="1377" t="s">
        <v>2967</v>
      </c>
      <c r="C311" s="1172">
        <v>272917150</v>
      </c>
      <c r="D311" s="1172">
        <v>456044755.74000001</v>
      </c>
      <c r="E311" s="1172">
        <v>412043805.28000003</v>
      </c>
      <c r="F311" s="1172">
        <v>389573631.93000007</v>
      </c>
      <c r="G311" s="1172">
        <v>389573631.93000007</v>
      </c>
    </row>
    <row r="312" spans="2:7">
      <c r="B312" s="1377" t="s">
        <v>2356</v>
      </c>
      <c r="C312" s="1172">
        <v>4400000</v>
      </c>
      <c r="D312" s="1172">
        <v>9556000</v>
      </c>
      <c r="E312" s="1172">
        <v>9096323.6500000004</v>
      </c>
      <c r="F312" s="1172">
        <v>9096323.6500000004</v>
      </c>
      <c r="G312" s="1172">
        <v>9096323.6500000004</v>
      </c>
    </row>
    <row r="313" spans="2:7">
      <c r="B313" s="1974" t="s">
        <v>936</v>
      </c>
      <c r="C313" s="1975">
        <v>354000000</v>
      </c>
      <c r="D313" s="1975">
        <v>471119128.90999997</v>
      </c>
      <c r="E313" s="1975">
        <v>340162250.39999998</v>
      </c>
      <c r="F313" s="1975">
        <v>328936151.42999995</v>
      </c>
      <c r="G313" s="1975">
        <v>327936151.42999995</v>
      </c>
    </row>
    <row r="314" spans="2:7">
      <c r="B314" s="544" t="s">
        <v>2968</v>
      </c>
      <c r="C314" s="1172">
        <v>354000000</v>
      </c>
      <c r="D314" s="1172">
        <v>471119128.90999997</v>
      </c>
      <c r="E314" s="1172">
        <v>340162250.39999998</v>
      </c>
      <c r="F314" s="1172">
        <v>328936151.42999995</v>
      </c>
      <c r="G314" s="1172">
        <v>327936151.42999995</v>
      </c>
    </row>
    <row r="315" spans="2:7">
      <c r="B315" s="1377" t="s">
        <v>2969</v>
      </c>
      <c r="C315" s="1172">
        <v>354000000</v>
      </c>
      <c r="D315" s="1172">
        <v>471119128.90999997</v>
      </c>
      <c r="E315" s="1172">
        <v>340162250.39999998</v>
      </c>
      <c r="F315" s="1172">
        <v>328936151.42999995</v>
      </c>
      <c r="G315" s="1172">
        <v>327936151.42999995</v>
      </c>
    </row>
    <row r="316" spans="2:7">
      <c r="B316" s="1377" t="s">
        <v>2970</v>
      </c>
      <c r="C316" s="1172">
        <v>354000000</v>
      </c>
      <c r="D316" s="1172">
        <v>471119128.90999997</v>
      </c>
      <c r="E316" s="1172">
        <v>340162250.39999998</v>
      </c>
      <c r="F316" s="1172">
        <v>328936151.42999995</v>
      </c>
      <c r="G316" s="1172">
        <v>327936151.42999995</v>
      </c>
    </row>
    <row r="317" spans="2:7">
      <c r="B317" s="1974" t="s">
        <v>937</v>
      </c>
      <c r="C317" s="1975">
        <v>5000000</v>
      </c>
      <c r="D317" s="1975">
        <v>0</v>
      </c>
      <c r="E317" s="1975">
        <v>0</v>
      </c>
      <c r="F317" s="1975">
        <v>0</v>
      </c>
      <c r="G317" s="1975">
        <v>0</v>
      </c>
    </row>
    <row r="318" spans="2:7">
      <c r="B318" s="544" t="s">
        <v>2971</v>
      </c>
      <c r="C318" s="1172">
        <v>5000000</v>
      </c>
      <c r="D318" s="1172">
        <v>0</v>
      </c>
      <c r="E318" s="1172">
        <v>0</v>
      </c>
      <c r="F318" s="1172">
        <v>0</v>
      </c>
      <c r="G318" s="1172">
        <v>0</v>
      </c>
    </row>
    <row r="319" spans="2:7">
      <c r="B319" s="1377" t="s">
        <v>2972</v>
      </c>
      <c r="C319" s="1172">
        <v>5000000</v>
      </c>
      <c r="D319" s="1172">
        <v>0</v>
      </c>
      <c r="E319" s="1172">
        <v>0</v>
      </c>
      <c r="F319" s="1172">
        <v>0</v>
      </c>
      <c r="G319" s="1172">
        <v>0</v>
      </c>
    </row>
    <row r="320" spans="2:7">
      <c r="B320" s="1377" t="s">
        <v>2973</v>
      </c>
      <c r="C320" s="1172">
        <v>5000000</v>
      </c>
      <c r="D320" s="1172">
        <v>0</v>
      </c>
      <c r="E320" s="1172">
        <v>0</v>
      </c>
      <c r="F320" s="1172">
        <v>0</v>
      </c>
      <c r="G320" s="1172">
        <v>0</v>
      </c>
    </row>
    <row r="321" spans="2:7">
      <c r="B321" s="1974" t="s">
        <v>938</v>
      </c>
      <c r="C321" s="1975">
        <v>162500000</v>
      </c>
      <c r="D321" s="1975">
        <v>168941770.03999999</v>
      </c>
      <c r="E321" s="1975">
        <v>161963797.07999998</v>
      </c>
      <c r="F321" s="1975">
        <v>159861918.21999997</v>
      </c>
      <c r="G321" s="1975">
        <v>159861918.21999997</v>
      </c>
    </row>
    <row r="322" spans="2:7">
      <c r="B322" s="544" t="s">
        <v>2974</v>
      </c>
      <c r="C322" s="1172">
        <v>162500000</v>
      </c>
      <c r="D322" s="1172">
        <v>168941770.03999999</v>
      </c>
      <c r="E322" s="1172">
        <v>161963797.07999998</v>
      </c>
      <c r="F322" s="1172">
        <v>159861918.21999997</v>
      </c>
      <c r="G322" s="1172">
        <v>159861918.21999997</v>
      </c>
    </row>
    <row r="323" spans="2:7">
      <c r="B323" s="1377" t="s">
        <v>2975</v>
      </c>
      <c r="C323" s="1172">
        <v>162500000</v>
      </c>
      <c r="D323" s="1172">
        <v>168941770.03999999</v>
      </c>
      <c r="E323" s="1172">
        <v>161963797.07999998</v>
      </c>
      <c r="F323" s="1172">
        <v>159861918.21999997</v>
      </c>
      <c r="G323" s="1172">
        <v>159861918.21999997</v>
      </c>
    </row>
    <row r="324" spans="2:7">
      <c r="B324" s="1377" t="s">
        <v>2976</v>
      </c>
      <c r="C324" s="1172">
        <v>162500000</v>
      </c>
      <c r="D324" s="1172">
        <v>168941770.03999999</v>
      </c>
      <c r="E324" s="1172">
        <v>161963797.07999998</v>
      </c>
      <c r="F324" s="1172">
        <v>159861918.21999997</v>
      </c>
      <c r="G324" s="1172">
        <v>159861918.21999997</v>
      </c>
    </row>
    <row r="325" spans="2:7">
      <c r="B325" s="1974" t="s">
        <v>939</v>
      </c>
      <c r="C325" s="1975">
        <v>10770275416</v>
      </c>
      <c r="D325" s="1975">
        <v>11568932799.159998</v>
      </c>
      <c r="E325" s="1975">
        <v>11246857274.260006</v>
      </c>
      <c r="F325" s="1975">
        <v>11068701552.499998</v>
      </c>
      <c r="G325" s="1975">
        <v>11021908509.479998</v>
      </c>
    </row>
    <row r="326" spans="2:7">
      <c r="B326" s="544" t="s">
        <v>2977</v>
      </c>
      <c r="C326" s="1172">
        <v>10770275416</v>
      </c>
      <c r="D326" s="1172">
        <v>11568932799.159998</v>
      </c>
      <c r="E326" s="1172">
        <v>11246857274.260006</v>
      </c>
      <c r="F326" s="1172">
        <v>11068701552.499998</v>
      </c>
      <c r="G326" s="1172">
        <v>11021908509.479998</v>
      </c>
    </row>
    <row r="327" spans="2:7">
      <c r="B327" s="1377" t="s">
        <v>2978</v>
      </c>
      <c r="C327" s="1172">
        <v>10770275416</v>
      </c>
      <c r="D327" s="1172">
        <v>11568932799.159998</v>
      </c>
      <c r="E327" s="1172">
        <v>11246857274.260006</v>
      </c>
      <c r="F327" s="1172">
        <v>11068701552.499998</v>
      </c>
      <c r="G327" s="1172">
        <v>11021908509.479998</v>
      </c>
    </row>
    <row r="328" spans="2:7">
      <c r="B328" s="1377" t="s">
        <v>2979</v>
      </c>
      <c r="C328" s="1172">
        <v>10770275416</v>
      </c>
      <c r="D328" s="1172">
        <v>11568932799.159998</v>
      </c>
      <c r="E328" s="1172">
        <v>11246857274.260006</v>
      </c>
      <c r="F328" s="1172">
        <v>11068701552.499998</v>
      </c>
      <c r="G328" s="1172">
        <v>11021908509.479998</v>
      </c>
    </row>
    <row r="329" spans="2:7">
      <c r="B329" s="1974" t="s">
        <v>940</v>
      </c>
      <c r="C329" s="1975">
        <v>50000000</v>
      </c>
      <c r="D329" s="1975">
        <v>65844458.439999998</v>
      </c>
      <c r="E329" s="1975">
        <v>59790586.479999997</v>
      </c>
      <c r="F329" s="1975">
        <v>59724586.449999996</v>
      </c>
      <c r="G329" s="1975">
        <v>59658586.459999993</v>
      </c>
    </row>
    <row r="330" spans="2:7">
      <c r="B330" s="544" t="s">
        <v>2980</v>
      </c>
      <c r="C330" s="1172">
        <v>50000000</v>
      </c>
      <c r="D330" s="1172">
        <v>65844458.439999998</v>
      </c>
      <c r="E330" s="1172">
        <v>59790586.479999997</v>
      </c>
      <c r="F330" s="1172">
        <v>59724586.449999996</v>
      </c>
      <c r="G330" s="1172">
        <v>59658586.459999993</v>
      </c>
    </row>
    <row r="331" spans="2:7">
      <c r="B331" s="1377" t="s">
        <v>2981</v>
      </c>
      <c r="C331" s="1172">
        <v>50000000</v>
      </c>
      <c r="D331" s="1172">
        <v>65844458.439999998</v>
      </c>
      <c r="E331" s="1172">
        <v>59790586.479999997</v>
      </c>
      <c r="F331" s="1172">
        <v>59724586.449999996</v>
      </c>
      <c r="G331" s="1172">
        <v>59658586.459999993</v>
      </c>
    </row>
    <row r="332" spans="2:7">
      <c r="B332" s="1377" t="s">
        <v>2982</v>
      </c>
      <c r="C332" s="1172">
        <v>50000000</v>
      </c>
      <c r="D332" s="1172">
        <v>65844458.439999998</v>
      </c>
      <c r="E332" s="1172">
        <v>59790586.479999997</v>
      </c>
      <c r="F332" s="1172">
        <v>59724586.449999996</v>
      </c>
      <c r="G332" s="1172">
        <v>59658586.459999993</v>
      </c>
    </row>
    <row r="333" spans="2:7">
      <c r="B333" s="1974" t="s">
        <v>941</v>
      </c>
      <c r="C333" s="1975">
        <v>60000000</v>
      </c>
      <c r="D333" s="1975">
        <v>74613653.680000007</v>
      </c>
      <c r="E333" s="1975">
        <v>50561457.370000005</v>
      </c>
      <c r="F333" s="1975">
        <v>49535513.390000001</v>
      </c>
      <c r="G333" s="1975">
        <v>49535513.390000001</v>
      </c>
    </row>
    <row r="334" spans="2:7">
      <c r="B334" s="544" t="s">
        <v>2983</v>
      </c>
      <c r="C334" s="1172">
        <v>60000000</v>
      </c>
      <c r="D334" s="1172">
        <v>74613653.680000007</v>
      </c>
      <c r="E334" s="1172">
        <v>50561457.370000005</v>
      </c>
      <c r="F334" s="1172">
        <v>49535513.390000001</v>
      </c>
      <c r="G334" s="1172">
        <v>49535513.390000001</v>
      </c>
    </row>
    <row r="335" spans="2:7">
      <c r="B335" s="1377" t="s">
        <v>2984</v>
      </c>
      <c r="C335" s="1172">
        <v>60000000</v>
      </c>
      <c r="D335" s="1172">
        <v>74613653.680000007</v>
      </c>
      <c r="E335" s="1172">
        <v>50561457.370000005</v>
      </c>
      <c r="F335" s="1172">
        <v>49535513.390000001</v>
      </c>
      <c r="G335" s="1172">
        <v>49535513.390000001</v>
      </c>
    </row>
    <row r="336" spans="2:7">
      <c r="B336" s="1377" t="s">
        <v>2985</v>
      </c>
      <c r="C336" s="1172">
        <v>60000000</v>
      </c>
      <c r="D336" s="1172">
        <v>74613653.680000007</v>
      </c>
      <c r="E336" s="1172">
        <v>50561457.370000005</v>
      </c>
      <c r="F336" s="1172">
        <v>49535513.390000001</v>
      </c>
      <c r="G336" s="1172">
        <v>49535513.390000001</v>
      </c>
    </row>
    <row r="337" spans="2:7">
      <c r="B337" s="1974" t="s">
        <v>942</v>
      </c>
      <c r="C337" s="1975">
        <v>125561245</v>
      </c>
      <c r="D337" s="1975">
        <v>126361245</v>
      </c>
      <c r="E337" s="1975">
        <v>117230446.55</v>
      </c>
      <c r="F337" s="1975">
        <v>116936794.06000002</v>
      </c>
      <c r="G337" s="1975">
        <v>116292794.06000002</v>
      </c>
    </row>
    <row r="338" spans="2:7">
      <c r="B338" s="544" t="s">
        <v>2986</v>
      </c>
      <c r="C338" s="1172">
        <v>125561245</v>
      </c>
      <c r="D338" s="1172">
        <v>126361245</v>
      </c>
      <c r="E338" s="1172">
        <v>117230446.55</v>
      </c>
      <c r="F338" s="1172">
        <v>116936794.06000002</v>
      </c>
      <c r="G338" s="1172">
        <v>116292794.06000002</v>
      </c>
    </row>
    <row r="339" spans="2:7">
      <c r="B339" s="1377" t="s">
        <v>2987</v>
      </c>
      <c r="C339" s="1172">
        <v>125561245</v>
      </c>
      <c r="D339" s="1172">
        <v>126361245</v>
      </c>
      <c r="E339" s="1172">
        <v>117230446.55</v>
      </c>
      <c r="F339" s="1172">
        <v>116936794.06000002</v>
      </c>
      <c r="G339" s="1172">
        <v>116292794.06000002</v>
      </c>
    </row>
    <row r="340" spans="2:7">
      <c r="B340" s="1377" t="s">
        <v>2988</v>
      </c>
      <c r="C340" s="1172">
        <v>125561245</v>
      </c>
      <c r="D340" s="1172">
        <v>126361245</v>
      </c>
      <c r="E340" s="1172">
        <v>117230446.55</v>
      </c>
      <c r="F340" s="1172">
        <v>116936794.06000002</v>
      </c>
      <c r="G340" s="1172">
        <v>116292794.06000002</v>
      </c>
    </row>
    <row r="341" spans="2:7">
      <c r="B341" s="1974" t="s">
        <v>943</v>
      </c>
      <c r="C341" s="1975">
        <v>266985449</v>
      </c>
      <c r="D341" s="1975">
        <v>266985449</v>
      </c>
      <c r="E341" s="1975">
        <v>255233799.68999991</v>
      </c>
      <c r="F341" s="1975">
        <v>246235842.09999987</v>
      </c>
      <c r="G341" s="1975">
        <v>246235842.09999987</v>
      </c>
    </row>
    <row r="342" spans="2:7">
      <c r="B342" s="544" t="s">
        <v>2989</v>
      </c>
      <c r="C342" s="1172">
        <v>266985449</v>
      </c>
      <c r="D342" s="1172">
        <v>266985449</v>
      </c>
      <c r="E342" s="1172">
        <v>255233799.68999991</v>
      </c>
      <c r="F342" s="1172">
        <v>246235842.09999987</v>
      </c>
      <c r="G342" s="1172">
        <v>246235842.09999987</v>
      </c>
    </row>
    <row r="343" spans="2:7">
      <c r="B343" s="1377" t="s">
        <v>2990</v>
      </c>
      <c r="C343" s="1172">
        <v>266985449</v>
      </c>
      <c r="D343" s="1172">
        <v>266985449</v>
      </c>
      <c r="E343" s="1172">
        <v>255233799.68999991</v>
      </c>
      <c r="F343" s="1172">
        <v>246235842.09999987</v>
      </c>
      <c r="G343" s="1172">
        <v>246235842.09999987</v>
      </c>
    </row>
    <row r="344" spans="2:7">
      <c r="B344" s="1377" t="s">
        <v>2991</v>
      </c>
      <c r="C344" s="1172">
        <v>266985449</v>
      </c>
      <c r="D344" s="1172">
        <v>266985449</v>
      </c>
      <c r="E344" s="1172">
        <v>255233799.68999991</v>
      </c>
      <c r="F344" s="1172">
        <v>246235842.09999987</v>
      </c>
      <c r="G344" s="1172">
        <v>246235842.09999987</v>
      </c>
    </row>
    <row r="345" spans="2:7" ht="15.75" thickBot="1">
      <c r="B345" s="1971" t="s">
        <v>1357</v>
      </c>
      <c r="C345" s="1972">
        <v>183369770693</v>
      </c>
      <c r="D345" s="1972">
        <v>206784338047.30005</v>
      </c>
      <c r="E345" s="1972">
        <v>148158876952.69995</v>
      </c>
      <c r="F345" s="1972">
        <v>145231851660.46002</v>
      </c>
      <c r="G345" s="1972">
        <v>145079880044.06003</v>
      </c>
    </row>
    <row r="347" spans="2:7">
      <c r="B347" s="1969" t="s">
        <v>1481</v>
      </c>
    </row>
    <row r="348" spans="2:7">
      <c r="B348" s="1956" t="s">
        <v>2688</v>
      </c>
    </row>
    <row r="349" spans="2:7">
      <c r="B349" s="1969" t="s">
        <v>1480</v>
      </c>
    </row>
  </sheetData>
  <mergeCells count="12">
    <mergeCell ref="G11:G13"/>
    <mergeCell ref="B2:F2"/>
    <mergeCell ref="B3:F3"/>
    <mergeCell ref="B4:F4"/>
    <mergeCell ref="B7:F7"/>
    <mergeCell ref="B8:F8"/>
    <mergeCell ref="B9:F9"/>
    <mergeCell ref="B11:B12"/>
    <mergeCell ref="C11:C12"/>
    <mergeCell ref="D11:D13"/>
    <mergeCell ref="E11:E13"/>
    <mergeCell ref="F11:F13"/>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A8EC9-9AB2-40E2-B720-784C077D990B}">
  <sheetPr codeName="Hoja10"/>
  <dimension ref="A1:Y54"/>
  <sheetViews>
    <sheetView showGridLines="0" zoomScaleNormal="100" workbookViewId="0">
      <selection activeCell="L18" sqref="L18"/>
    </sheetView>
  </sheetViews>
  <sheetFormatPr baseColWidth="10" defaultColWidth="11.42578125" defaultRowHeight="15"/>
  <cols>
    <col min="1" max="1" width="9.42578125" style="9" customWidth="1"/>
    <col min="2" max="8" width="11.42578125" style="9" bestFit="1" customWidth="1"/>
    <col min="9" max="9" width="13.28515625" style="9" customWidth="1"/>
    <col min="10" max="10" width="8" style="9" bestFit="1" customWidth="1"/>
    <col min="11" max="11" width="11.42578125" style="9" customWidth="1"/>
    <col min="12" max="12" width="13.28515625" style="9" customWidth="1"/>
    <col min="13" max="13" width="12.7109375" style="9" bestFit="1" customWidth="1"/>
    <col min="14" max="16" width="12.42578125" style="9" bestFit="1" customWidth="1"/>
    <col min="17" max="23" width="11.42578125" style="9"/>
    <col min="24" max="25" width="11.42578125" style="9" bestFit="1" customWidth="1"/>
    <col min="26" max="16384" width="11.42578125" style="9"/>
  </cols>
  <sheetData>
    <row r="1" spans="1:25">
      <c r="A1" s="1511"/>
      <c r="B1" s="1511"/>
      <c r="C1" s="1511"/>
      <c r="D1" s="1511"/>
      <c r="E1" s="1511"/>
      <c r="F1" s="1511"/>
      <c r="G1" s="1511"/>
      <c r="H1" s="1512"/>
      <c r="J1" s="1512"/>
      <c r="L1" s="171"/>
    </row>
    <row r="2" spans="1:25" ht="18.75">
      <c r="A2" s="2069" t="s">
        <v>1372</v>
      </c>
      <c r="B2" s="2069"/>
      <c r="C2" s="2069"/>
      <c r="D2" s="2069"/>
      <c r="E2" s="2069"/>
      <c r="F2" s="2069"/>
      <c r="G2" s="2069"/>
      <c r="H2" s="2069"/>
      <c r="I2" s="2069"/>
      <c r="J2" s="2069"/>
      <c r="K2" s="2069"/>
      <c r="L2" s="2069"/>
    </row>
    <row r="3" spans="1:25" ht="18.75">
      <c r="A3" s="2069" t="s">
        <v>1375</v>
      </c>
      <c r="B3" s="2069"/>
      <c r="C3" s="2069"/>
      <c r="D3" s="2069"/>
      <c r="E3" s="2069"/>
      <c r="F3" s="2069"/>
      <c r="G3" s="2069"/>
      <c r="H3" s="2069"/>
      <c r="I3" s="2069"/>
      <c r="J3" s="2069"/>
      <c r="K3" s="2069"/>
      <c r="L3" s="2069"/>
    </row>
    <row r="4" spans="1:25" ht="18.75">
      <c r="A4" s="2070" t="s">
        <v>1368</v>
      </c>
      <c r="B4" s="2070"/>
      <c r="C4" s="2070"/>
      <c r="D4" s="2070"/>
      <c r="E4" s="2070"/>
      <c r="F4" s="2070"/>
      <c r="G4" s="2070"/>
      <c r="H4" s="2070"/>
      <c r="I4" s="2070"/>
      <c r="J4" s="2070"/>
      <c r="K4" s="2070"/>
      <c r="L4" s="2070"/>
    </row>
    <row r="5" spans="1:25">
      <c r="A5" s="171"/>
      <c r="B5" s="171"/>
      <c r="C5" s="171"/>
      <c r="D5" s="171"/>
      <c r="E5" s="171"/>
      <c r="F5" s="171"/>
      <c r="G5" s="171"/>
      <c r="H5" s="171"/>
      <c r="I5" s="171"/>
      <c r="J5" s="171"/>
      <c r="K5" s="171"/>
      <c r="L5" s="171"/>
    </row>
    <row r="6" spans="1:25">
      <c r="A6" s="171"/>
      <c r="B6" s="171"/>
      <c r="C6" s="171"/>
      <c r="D6" s="171"/>
      <c r="E6" s="171"/>
      <c r="F6" s="171"/>
      <c r="G6" s="171"/>
      <c r="H6" s="171"/>
      <c r="I6" s="171"/>
      <c r="J6" s="171"/>
      <c r="K6" s="171"/>
      <c r="L6" s="171"/>
    </row>
    <row r="8" spans="1:25" ht="15.75">
      <c r="B8" s="2102" t="s">
        <v>1067</v>
      </c>
      <c r="C8" s="2108"/>
      <c r="D8" s="2108"/>
      <c r="E8" s="2108"/>
      <c r="F8" s="2108"/>
      <c r="G8" s="2108"/>
      <c r="H8" s="2108"/>
      <c r="I8" s="2108"/>
      <c r="J8" s="2108"/>
      <c r="K8" s="157"/>
      <c r="L8" s="157"/>
    </row>
    <row r="9" spans="1:25" ht="15.75">
      <c r="B9" s="2103">
        <v>2025</v>
      </c>
      <c r="C9" s="2074"/>
      <c r="D9" s="2074"/>
      <c r="E9" s="2074"/>
      <c r="F9" s="2074"/>
      <c r="G9" s="2074"/>
      <c r="H9" s="2074"/>
      <c r="I9" s="2074"/>
      <c r="J9" s="2"/>
      <c r="K9" s="157"/>
      <c r="L9" s="157"/>
    </row>
    <row r="10" spans="1:25" ht="15.75">
      <c r="A10" s="179"/>
      <c r="B10" s="2109" t="s">
        <v>204</v>
      </c>
      <c r="C10" s="2074"/>
      <c r="D10" s="2074"/>
      <c r="E10" s="2074"/>
      <c r="F10" s="2074"/>
      <c r="G10" s="2074"/>
      <c r="H10" s="2074"/>
      <c r="I10" s="2074"/>
      <c r="J10" s="86"/>
      <c r="K10" s="147"/>
      <c r="L10" s="147"/>
      <c r="M10" s="2"/>
    </row>
    <row r="16" spans="1:25" ht="15.75">
      <c r="X16" s="180" t="s">
        <v>205</v>
      </c>
      <c r="Y16" s="180" t="s">
        <v>206</v>
      </c>
    </row>
    <row r="17" spans="2:25" ht="15.75">
      <c r="X17" s="181">
        <v>-0.13607980293923039</v>
      </c>
      <c r="Y17" s="181">
        <v>1.8085859561048023E-2</v>
      </c>
    </row>
    <row r="18" spans="2:25" ht="15.75">
      <c r="X18" s="181">
        <v>-8.4506123595787686E-2</v>
      </c>
      <c r="Y18" s="181">
        <v>-0.11080901856763947</v>
      </c>
    </row>
    <row r="29" spans="2:25">
      <c r="B29" s="80" t="s">
        <v>207</v>
      </c>
    </row>
    <row r="38" spans="1:13" ht="15.75">
      <c r="L38" s="182"/>
    </row>
    <row r="47" spans="1:13">
      <c r="A47" s="15"/>
      <c r="B47" s="15"/>
      <c r="C47" s="15"/>
      <c r="D47" s="15"/>
      <c r="E47" s="15"/>
      <c r="F47" s="15"/>
      <c r="G47" s="15"/>
      <c r="H47" s="15"/>
      <c r="I47" s="15"/>
      <c r="J47" s="15"/>
      <c r="K47" s="15"/>
      <c r="L47" s="15"/>
      <c r="M47" s="15"/>
    </row>
    <row r="48" spans="1:13">
      <c r="A48" s="15"/>
      <c r="B48" s="15"/>
      <c r="C48" s="15"/>
      <c r="D48" s="15"/>
      <c r="E48" s="15"/>
      <c r="F48" s="15"/>
      <c r="G48" s="15"/>
      <c r="H48" s="15"/>
      <c r="I48" s="15"/>
      <c r="J48" s="15"/>
      <c r="K48" s="15"/>
      <c r="L48" s="15"/>
      <c r="M48" s="15"/>
    </row>
    <row r="49" spans="1:13">
      <c r="A49" s="15"/>
      <c r="B49" s="15"/>
      <c r="C49" s="15"/>
      <c r="D49" s="15"/>
      <c r="E49" s="15"/>
      <c r="F49" s="15"/>
      <c r="G49" s="15"/>
      <c r="H49" s="15"/>
      <c r="I49" s="15"/>
      <c r="J49" s="15"/>
      <c r="K49" s="15"/>
      <c r="L49" s="15"/>
      <c r="M49" s="15"/>
    </row>
    <row r="50" spans="1:13" ht="15.75">
      <c r="A50" s="15" t="s">
        <v>208</v>
      </c>
      <c r="B50" s="183">
        <v>45658</v>
      </c>
      <c r="C50" s="183">
        <v>45689</v>
      </c>
      <c r="D50" s="183">
        <v>45717</v>
      </c>
      <c r="E50" s="183">
        <v>45748</v>
      </c>
      <c r="F50" s="183">
        <v>45778</v>
      </c>
      <c r="G50" s="183">
        <v>45809</v>
      </c>
      <c r="H50" s="183">
        <v>45839</v>
      </c>
      <c r="I50" s="183">
        <v>45870</v>
      </c>
      <c r="J50" s="183">
        <v>45901</v>
      </c>
      <c r="K50" s="183">
        <v>45931</v>
      </c>
      <c r="L50" s="183">
        <v>45962</v>
      </c>
      <c r="M50" s="183">
        <v>45992</v>
      </c>
    </row>
    <row r="51" spans="1:13">
      <c r="A51" s="15" t="s">
        <v>209</v>
      </c>
      <c r="B51" s="184">
        <v>75.739999999999995</v>
      </c>
      <c r="C51" s="184">
        <v>71.53</v>
      </c>
      <c r="D51" s="184">
        <v>68.239999999999995</v>
      </c>
      <c r="E51" s="185">
        <v>63.54</v>
      </c>
      <c r="F51" s="185">
        <v>62.17</v>
      </c>
      <c r="G51" s="185">
        <v>68.17</v>
      </c>
      <c r="H51" s="185">
        <v>68.39</v>
      </c>
      <c r="I51" s="185">
        <v>64.86</v>
      </c>
      <c r="J51" s="185">
        <v>63.96</v>
      </c>
      <c r="K51" s="185">
        <v>60.89</v>
      </c>
      <c r="L51" s="185">
        <v>60.06</v>
      </c>
      <c r="M51" s="185">
        <v>57.97</v>
      </c>
    </row>
    <row r="52" spans="1:13">
      <c r="A52" s="15" t="s">
        <v>210</v>
      </c>
      <c r="B52" s="184">
        <v>79.27</v>
      </c>
      <c r="C52" s="184">
        <v>75.44</v>
      </c>
      <c r="D52" s="184">
        <v>72.73</v>
      </c>
      <c r="E52" s="185">
        <v>68.13</v>
      </c>
      <c r="F52" s="185">
        <v>64.45</v>
      </c>
      <c r="G52" s="185">
        <v>71.44</v>
      </c>
      <c r="H52" s="185">
        <v>71.040000000000006</v>
      </c>
      <c r="I52" s="185">
        <v>67.87</v>
      </c>
      <c r="J52" s="185">
        <v>67.989999999999995</v>
      </c>
      <c r="K52" s="185">
        <v>64.540000000000006</v>
      </c>
      <c r="L52" s="185">
        <v>63.8</v>
      </c>
      <c r="M52" s="185">
        <v>62.54</v>
      </c>
    </row>
    <row r="53" spans="1:13">
      <c r="A53" s="15"/>
      <c r="B53" s="15"/>
      <c r="C53" s="15"/>
      <c r="D53" s="15"/>
      <c r="E53" s="15"/>
      <c r="F53" s="15"/>
      <c r="G53" s="15"/>
      <c r="H53" s="15"/>
      <c r="I53" s="15"/>
      <c r="J53" s="15"/>
      <c r="K53" s="15"/>
      <c r="L53" s="15"/>
      <c r="M53" s="15"/>
    </row>
    <row r="54" spans="1:13">
      <c r="A54" s="15"/>
      <c r="B54" s="15"/>
      <c r="C54" s="15"/>
      <c r="D54" s="15"/>
      <c r="E54" s="15"/>
      <c r="F54" s="15"/>
      <c r="G54" s="15"/>
      <c r="H54" s="15"/>
      <c r="I54" s="15"/>
      <c r="J54" s="15"/>
      <c r="K54" s="15"/>
      <c r="L54" s="15"/>
      <c r="M54" s="15"/>
    </row>
  </sheetData>
  <mergeCells count="6">
    <mergeCell ref="B8:J8"/>
    <mergeCell ref="B9:I9"/>
    <mergeCell ref="B10:I10"/>
    <mergeCell ref="A2:L2"/>
    <mergeCell ref="A3:L3"/>
    <mergeCell ref="A4:L4"/>
  </mergeCells>
  <pageMargins left="0.7" right="0.7" top="0.75" bottom="0.75" header="0.3" footer="0.3"/>
  <drawing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075FF-AF65-4C01-B669-696687488D2D}">
  <dimension ref="B4:G62"/>
  <sheetViews>
    <sheetView showGridLines="0" zoomScale="90" zoomScaleNormal="90" workbookViewId="0">
      <selection activeCell="K20" sqref="K20"/>
    </sheetView>
  </sheetViews>
  <sheetFormatPr baseColWidth="10" defaultColWidth="11.42578125" defaultRowHeight="15"/>
  <cols>
    <col min="1" max="1" width="11.42578125" style="1954"/>
    <col min="2" max="2" width="87.140625" style="1954" customWidth="1"/>
    <col min="3" max="3" width="27.28515625" style="1954" customWidth="1"/>
    <col min="4" max="4" width="24.140625" style="1954" customWidth="1"/>
    <col min="5" max="5" width="19.42578125" style="1954" customWidth="1"/>
    <col min="6" max="6" width="19.7109375" style="1954" customWidth="1"/>
    <col min="7" max="16384" width="11.42578125" style="1954"/>
  </cols>
  <sheetData>
    <row r="4" spans="2:7">
      <c r="B4" s="2806" t="s">
        <v>1409</v>
      </c>
      <c r="C4" s="2806"/>
      <c r="D4" s="2806"/>
      <c r="E4" s="2806"/>
      <c r="F4" s="2806"/>
    </row>
    <row r="5" spans="2:7">
      <c r="B5" s="2806" t="s">
        <v>1377</v>
      </c>
      <c r="C5" s="2806"/>
      <c r="D5" s="2806"/>
      <c r="E5" s="2806"/>
      <c r="F5" s="2806"/>
    </row>
    <row r="6" spans="2:7">
      <c r="B6" s="2807" t="s">
        <v>1378</v>
      </c>
      <c r="C6" s="2807"/>
      <c r="D6" s="2807"/>
      <c r="E6" s="2807"/>
      <c r="F6" s="2807"/>
    </row>
    <row r="7" spans="2:7">
      <c r="B7" s="1970"/>
      <c r="C7" s="1970"/>
      <c r="D7" s="1970"/>
      <c r="E7" s="1970"/>
      <c r="F7" s="1970"/>
    </row>
    <row r="8" spans="2:7">
      <c r="B8" s="2846" t="s">
        <v>2992</v>
      </c>
      <c r="C8" s="2846"/>
      <c r="D8" s="2846"/>
      <c r="E8" s="2846"/>
      <c r="F8" s="2846"/>
    </row>
    <row r="9" spans="2:7">
      <c r="B9" s="2846" t="s">
        <v>2993</v>
      </c>
      <c r="C9" s="2846"/>
      <c r="D9" s="2846"/>
      <c r="E9" s="2846"/>
      <c r="F9" s="2846"/>
    </row>
    <row r="10" spans="2:7">
      <c r="B10" s="2847" t="s">
        <v>1172</v>
      </c>
      <c r="C10" s="2847"/>
      <c r="D10" s="2847"/>
      <c r="E10" s="2847"/>
      <c r="F10" s="2847"/>
    </row>
    <row r="11" spans="2:7" ht="15.75" thickBot="1">
      <c r="B11" s="1991"/>
      <c r="C11" s="1991"/>
      <c r="D11" s="1991"/>
      <c r="E11" s="1991"/>
      <c r="F11" s="1991"/>
    </row>
    <row r="12" spans="2:7">
      <c r="B12" s="2818" t="s">
        <v>0</v>
      </c>
      <c r="C12" s="2813" t="s">
        <v>642</v>
      </c>
      <c r="D12" s="2813" t="s">
        <v>38</v>
      </c>
      <c r="E12" s="2813" t="s">
        <v>1174</v>
      </c>
      <c r="F12" s="2813" t="s">
        <v>25</v>
      </c>
      <c r="G12" s="2813" t="s">
        <v>709</v>
      </c>
    </row>
    <row r="13" spans="2:7">
      <c r="B13" s="2819"/>
      <c r="C13" s="2820"/>
      <c r="D13" s="2821"/>
      <c r="E13" s="2821"/>
      <c r="F13" s="2814"/>
      <c r="G13" s="2814"/>
    </row>
    <row r="14" spans="2:7" ht="15.75" thickBot="1">
      <c r="B14" s="1993" t="s">
        <v>2350</v>
      </c>
      <c r="C14" s="1994" t="s">
        <v>2351</v>
      </c>
      <c r="D14" s="2822"/>
      <c r="E14" s="2822"/>
      <c r="F14" s="2815"/>
      <c r="G14" s="2815"/>
    </row>
    <row r="15" spans="2:7">
      <c r="B15" s="1974" t="s">
        <v>2994</v>
      </c>
      <c r="C15" s="1975">
        <v>434844942</v>
      </c>
      <c r="D15" s="1975">
        <v>461659966.84000003</v>
      </c>
      <c r="E15" s="1975">
        <v>427909063.75999999</v>
      </c>
      <c r="F15" s="1975">
        <v>409697436.74000001</v>
      </c>
      <c r="G15" s="1975">
        <v>409697436.74000001</v>
      </c>
    </row>
    <row r="16" spans="2:7">
      <c r="B16" s="542" t="s">
        <v>2995</v>
      </c>
      <c r="C16" s="1961">
        <v>434844942</v>
      </c>
      <c r="D16" s="1961">
        <v>461659966.84000003</v>
      </c>
      <c r="E16" s="1961">
        <v>427909063.75999999</v>
      </c>
      <c r="F16" s="1961">
        <v>409697436.74000001</v>
      </c>
      <c r="G16" s="1961">
        <v>409697436.74000001</v>
      </c>
    </row>
    <row r="17" spans="2:7">
      <c r="B17" s="544" t="s">
        <v>2996</v>
      </c>
      <c r="C17" s="1172">
        <v>434844942</v>
      </c>
      <c r="D17" s="1172">
        <v>461659966.84000003</v>
      </c>
      <c r="E17" s="1172">
        <v>427909063.75999999</v>
      </c>
      <c r="F17" s="1172">
        <v>409697436.74000001</v>
      </c>
      <c r="G17" s="1172">
        <v>409697436.74000001</v>
      </c>
    </row>
    <row r="18" spans="2:7">
      <c r="B18" s="1377" t="s">
        <v>2361</v>
      </c>
      <c r="C18" s="1172">
        <v>320151407</v>
      </c>
      <c r="D18" s="1172">
        <v>345712830.80000001</v>
      </c>
      <c r="E18" s="1172">
        <v>333759740.11000001</v>
      </c>
      <c r="F18" s="1172">
        <v>325532889.57999998</v>
      </c>
      <c r="G18" s="1172">
        <v>325532889.57999998</v>
      </c>
    </row>
    <row r="19" spans="2:7">
      <c r="B19" s="1377" t="s">
        <v>2997</v>
      </c>
      <c r="C19" s="1172">
        <v>64789000</v>
      </c>
      <c r="D19" s="1172">
        <v>67041426.310000002</v>
      </c>
      <c r="E19" s="1172">
        <v>45748000.739999995</v>
      </c>
      <c r="F19" s="1172">
        <v>41032569.979999997</v>
      </c>
      <c r="G19" s="1172">
        <v>41032569.979999997</v>
      </c>
    </row>
    <row r="20" spans="2:7">
      <c r="B20" s="1377" t="s">
        <v>2998</v>
      </c>
      <c r="C20" s="1172">
        <v>45904535</v>
      </c>
      <c r="D20" s="1172">
        <v>48905709.730000004</v>
      </c>
      <c r="E20" s="1172">
        <v>48401322.909999996</v>
      </c>
      <c r="F20" s="1172">
        <v>43131977.180000007</v>
      </c>
      <c r="G20" s="1172">
        <v>43131977.180000007</v>
      </c>
    </row>
    <row r="21" spans="2:7">
      <c r="B21" s="1377" t="s">
        <v>2356</v>
      </c>
      <c r="C21" s="1172">
        <v>4000000</v>
      </c>
      <c r="D21" s="1172">
        <v>0</v>
      </c>
      <c r="E21" s="1172">
        <v>0</v>
      </c>
      <c r="F21" s="1172">
        <v>0</v>
      </c>
      <c r="G21" s="1172">
        <v>0</v>
      </c>
    </row>
    <row r="22" spans="2:7">
      <c r="B22" s="1974" t="s">
        <v>948</v>
      </c>
      <c r="C22" s="1975">
        <v>692760000</v>
      </c>
      <c r="D22" s="1975">
        <v>692760000</v>
      </c>
      <c r="E22" s="1975">
        <v>0</v>
      </c>
      <c r="F22" s="1975">
        <v>0</v>
      </c>
      <c r="G22" s="1975">
        <v>0</v>
      </c>
    </row>
    <row r="23" spans="2:7">
      <c r="B23" s="542" t="s">
        <v>2999</v>
      </c>
      <c r="C23" s="1961">
        <v>692760000</v>
      </c>
      <c r="D23" s="1961">
        <v>692760000</v>
      </c>
      <c r="E23" s="1961">
        <v>0</v>
      </c>
      <c r="F23" s="1961">
        <v>0</v>
      </c>
      <c r="G23" s="1961">
        <v>0</v>
      </c>
    </row>
    <row r="24" spans="2:7">
      <c r="B24" s="544" t="s">
        <v>3000</v>
      </c>
      <c r="C24" s="1172">
        <v>692760000</v>
      </c>
      <c r="D24" s="1172">
        <v>692760000</v>
      </c>
      <c r="E24" s="1172">
        <v>0</v>
      </c>
      <c r="F24" s="1172">
        <v>0</v>
      </c>
      <c r="G24" s="1172">
        <v>0</v>
      </c>
    </row>
    <row r="25" spans="2:7">
      <c r="B25" s="1377" t="s">
        <v>3001</v>
      </c>
      <c r="C25" s="1172">
        <v>692760000</v>
      </c>
      <c r="D25" s="1172">
        <v>692760000</v>
      </c>
      <c r="E25" s="1172">
        <v>0</v>
      </c>
      <c r="F25" s="1172">
        <v>0</v>
      </c>
      <c r="G25" s="1172">
        <v>0</v>
      </c>
    </row>
    <row r="26" spans="2:7">
      <c r="B26" s="1974" t="s">
        <v>949</v>
      </c>
      <c r="C26" s="1975">
        <v>1367246031</v>
      </c>
      <c r="D26" s="1975">
        <v>1367246031</v>
      </c>
      <c r="E26" s="1975">
        <v>0</v>
      </c>
      <c r="F26" s="1975">
        <v>0</v>
      </c>
      <c r="G26" s="1975">
        <v>0</v>
      </c>
    </row>
    <row r="27" spans="2:7">
      <c r="B27" s="542" t="s">
        <v>3002</v>
      </c>
      <c r="C27" s="1961">
        <v>1367246031</v>
      </c>
      <c r="D27" s="1961">
        <v>1367246031</v>
      </c>
      <c r="E27" s="1961">
        <v>0</v>
      </c>
      <c r="F27" s="1961">
        <v>0</v>
      </c>
      <c r="G27" s="1961">
        <v>0</v>
      </c>
    </row>
    <row r="28" spans="2:7">
      <c r="B28" s="544" t="s">
        <v>3003</v>
      </c>
      <c r="C28" s="1172">
        <v>1367246031</v>
      </c>
      <c r="D28" s="1172">
        <v>1367246031</v>
      </c>
      <c r="E28" s="1172">
        <v>0</v>
      </c>
      <c r="F28" s="1172">
        <v>0</v>
      </c>
      <c r="G28" s="1172">
        <v>0</v>
      </c>
    </row>
    <row r="29" spans="2:7">
      <c r="B29" s="1377" t="s">
        <v>3004</v>
      </c>
      <c r="C29" s="1172">
        <v>1354986031</v>
      </c>
      <c r="D29" s="1172">
        <v>1354986031</v>
      </c>
      <c r="E29" s="1172">
        <v>0</v>
      </c>
      <c r="F29" s="1172">
        <v>0</v>
      </c>
      <c r="G29" s="1172">
        <v>0</v>
      </c>
    </row>
    <row r="30" spans="2:7">
      <c r="B30" s="1377" t="s">
        <v>2363</v>
      </c>
      <c r="C30" s="1172">
        <v>12260000</v>
      </c>
      <c r="D30" s="1172">
        <v>12260000</v>
      </c>
      <c r="E30" s="1172">
        <v>0</v>
      </c>
      <c r="F30" s="1172">
        <v>0</v>
      </c>
      <c r="G30" s="1172">
        <v>0</v>
      </c>
    </row>
    <row r="31" spans="2:7">
      <c r="B31" s="1974" t="s">
        <v>950</v>
      </c>
      <c r="C31" s="1975">
        <v>340288000</v>
      </c>
      <c r="D31" s="1975">
        <v>441315827.38999999</v>
      </c>
      <c r="E31" s="1975">
        <v>395459165.07000005</v>
      </c>
      <c r="F31" s="1975">
        <v>383178628.0800001</v>
      </c>
      <c r="G31" s="1975">
        <v>383178628.0800001</v>
      </c>
    </row>
    <row r="32" spans="2:7">
      <c r="B32" s="542" t="s">
        <v>3005</v>
      </c>
      <c r="C32" s="1961">
        <v>340288000</v>
      </c>
      <c r="D32" s="1961">
        <v>441315827.38999999</v>
      </c>
      <c r="E32" s="1961">
        <v>395459165.07000005</v>
      </c>
      <c r="F32" s="1961">
        <v>383178628.0800001</v>
      </c>
      <c r="G32" s="1961">
        <v>383178628.0800001</v>
      </c>
    </row>
    <row r="33" spans="2:7">
      <c r="B33" s="544" t="s">
        <v>3006</v>
      </c>
      <c r="C33" s="1172">
        <v>340288000</v>
      </c>
      <c r="D33" s="1172">
        <v>441315827.38999999</v>
      </c>
      <c r="E33" s="1172">
        <v>395459165.07000005</v>
      </c>
      <c r="F33" s="1172">
        <v>383178628.0800001</v>
      </c>
      <c r="G33" s="1172">
        <v>383178628.0800001</v>
      </c>
    </row>
    <row r="34" spans="2:7">
      <c r="B34" s="1377" t="s">
        <v>3007</v>
      </c>
      <c r="C34" s="1172">
        <v>337588000</v>
      </c>
      <c r="D34" s="1172">
        <v>428578827.38999999</v>
      </c>
      <c r="E34" s="1172">
        <v>383184696.81</v>
      </c>
      <c r="F34" s="1172">
        <v>371391884.00000006</v>
      </c>
      <c r="G34" s="1172">
        <v>371391884.00000006</v>
      </c>
    </row>
    <row r="35" spans="2:7">
      <c r="B35" s="1377" t="s">
        <v>2356</v>
      </c>
      <c r="C35" s="1172">
        <v>200000</v>
      </c>
      <c r="D35" s="1172">
        <v>10071000</v>
      </c>
      <c r="E35" s="1172">
        <v>9608708.8499999996</v>
      </c>
      <c r="F35" s="1172">
        <v>9120984.6699999999</v>
      </c>
      <c r="G35" s="1172">
        <v>9120984.6699999999</v>
      </c>
    </row>
    <row r="36" spans="2:7">
      <c r="B36" s="1377" t="s">
        <v>2363</v>
      </c>
      <c r="C36" s="1172">
        <v>2500000</v>
      </c>
      <c r="D36" s="1172">
        <v>2666000</v>
      </c>
      <c r="E36" s="1172">
        <v>2665759.41</v>
      </c>
      <c r="F36" s="1172">
        <v>2665759.41</v>
      </c>
      <c r="G36" s="1172">
        <v>2665759.41</v>
      </c>
    </row>
    <row r="37" spans="2:7">
      <c r="B37" s="1974" t="s">
        <v>951</v>
      </c>
      <c r="C37" s="1975">
        <v>60212592169</v>
      </c>
      <c r="D37" s="1975">
        <v>63641571325.099998</v>
      </c>
      <c r="E37" s="1975">
        <v>0</v>
      </c>
      <c r="F37" s="1975">
        <v>0</v>
      </c>
      <c r="G37" s="1975">
        <v>0</v>
      </c>
    </row>
    <row r="38" spans="2:7">
      <c r="B38" s="542" t="s">
        <v>3008</v>
      </c>
      <c r="C38" s="1961">
        <v>60212592169</v>
      </c>
      <c r="D38" s="1961">
        <v>63641571325.099998</v>
      </c>
      <c r="E38" s="1961">
        <v>0</v>
      </c>
      <c r="F38" s="1961">
        <v>0</v>
      </c>
      <c r="G38" s="1961">
        <v>0</v>
      </c>
    </row>
    <row r="39" spans="2:7">
      <c r="B39" s="544" t="s">
        <v>3009</v>
      </c>
      <c r="C39" s="1172">
        <v>60212592169</v>
      </c>
      <c r="D39" s="1172">
        <v>63641571325.099998</v>
      </c>
      <c r="E39" s="1172">
        <v>0</v>
      </c>
      <c r="F39" s="1172">
        <v>0</v>
      </c>
      <c r="G39" s="1172">
        <v>0</v>
      </c>
    </row>
    <row r="40" spans="2:7">
      <c r="B40" s="1377" t="s">
        <v>2361</v>
      </c>
      <c r="C40" s="1172">
        <v>2992939183</v>
      </c>
      <c r="D40" s="1172">
        <v>2992939183</v>
      </c>
      <c r="E40" s="1172">
        <v>0</v>
      </c>
      <c r="F40" s="1172">
        <v>0</v>
      </c>
      <c r="G40" s="1172">
        <v>0</v>
      </c>
    </row>
    <row r="41" spans="2:7">
      <c r="B41" s="1377" t="s">
        <v>3010</v>
      </c>
      <c r="C41" s="1172">
        <v>57193652986</v>
      </c>
      <c r="D41" s="1172">
        <v>60622632142.099998</v>
      </c>
      <c r="E41" s="1172">
        <v>0</v>
      </c>
      <c r="F41" s="1172">
        <v>0</v>
      </c>
      <c r="G41" s="1172">
        <v>0</v>
      </c>
    </row>
    <row r="42" spans="2:7">
      <c r="B42" s="1377" t="s">
        <v>2356</v>
      </c>
      <c r="C42" s="1172">
        <v>26000000</v>
      </c>
      <c r="D42" s="1172">
        <v>26000000</v>
      </c>
      <c r="E42" s="1172">
        <v>0</v>
      </c>
      <c r="F42" s="1172">
        <v>0</v>
      </c>
      <c r="G42" s="1172">
        <v>0</v>
      </c>
    </row>
    <row r="43" spans="2:7">
      <c r="B43" s="1974" t="s">
        <v>952</v>
      </c>
      <c r="C43" s="1975">
        <v>500217337</v>
      </c>
      <c r="D43" s="1975">
        <v>940425563.46999991</v>
      </c>
      <c r="E43" s="1975">
        <v>638149398.41999984</v>
      </c>
      <c r="F43" s="1975">
        <v>580538009.64999998</v>
      </c>
      <c r="G43" s="1975">
        <v>573654896.03999996</v>
      </c>
    </row>
    <row r="44" spans="2:7">
      <c r="B44" s="542" t="s">
        <v>3011</v>
      </c>
      <c r="C44" s="1961">
        <v>500217337</v>
      </c>
      <c r="D44" s="1961">
        <v>940425563.46999991</v>
      </c>
      <c r="E44" s="1961">
        <v>638149398.41999984</v>
      </c>
      <c r="F44" s="1961">
        <v>580538009.64999998</v>
      </c>
      <c r="G44" s="1961">
        <v>573654896.03999996</v>
      </c>
    </row>
    <row r="45" spans="2:7">
      <c r="B45" s="544" t="s">
        <v>3012</v>
      </c>
      <c r="C45" s="1172">
        <v>500217337</v>
      </c>
      <c r="D45" s="1172">
        <v>940425563.46999991</v>
      </c>
      <c r="E45" s="1172">
        <v>638149398.41999984</v>
      </c>
      <c r="F45" s="1172">
        <v>580538009.64999998</v>
      </c>
      <c r="G45" s="1172">
        <v>573654896.03999996</v>
      </c>
    </row>
    <row r="46" spans="2:7">
      <c r="B46" s="1377" t="s">
        <v>3013</v>
      </c>
      <c r="C46" s="1172">
        <v>499017337</v>
      </c>
      <c r="D46" s="1172">
        <v>939225563.46999991</v>
      </c>
      <c r="E46" s="1172">
        <v>637299080.0799998</v>
      </c>
      <c r="F46" s="1172">
        <v>579687691.30999994</v>
      </c>
      <c r="G46" s="1172">
        <v>572804577.69999993</v>
      </c>
    </row>
    <row r="47" spans="2:7">
      <c r="B47" s="1377" t="s">
        <v>2356</v>
      </c>
      <c r="C47" s="1172">
        <v>1200000</v>
      </c>
      <c r="D47" s="1172">
        <v>1200000</v>
      </c>
      <c r="E47" s="1172">
        <v>850318.34</v>
      </c>
      <c r="F47" s="1172">
        <v>850318.34</v>
      </c>
      <c r="G47" s="1172">
        <v>850318.34</v>
      </c>
    </row>
    <row r="48" spans="2:7">
      <c r="B48" s="1974" t="s">
        <v>953</v>
      </c>
      <c r="C48" s="1975">
        <v>2050000000</v>
      </c>
      <c r="D48" s="1975">
        <v>2081185166.5899999</v>
      </c>
      <c r="E48" s="1975">
        <v>1445036469.8700004</v>
      </c>
      <c r="F48" s="1975">
        <v>1378964490.9900002</v>
      </c>
      <c r="G48" s="1975">
        <v>1372648966.8500001</v>
      </c>
    </row>
    <row r="49" spans="2:7">
      <c r="B49" s="542" t="s">
        <v>3014</v>
      </c>
      <c r="C49" s="1961">
        <v>2050000000</v>
      </c>
      <c r="D49" s="1961">
        <v>2081185166.5899999</v>
      </c>
      <c r="E49" s="1961">
        <v>1445036469.8700004</v>
      </c>
      <c r="F49" s="1961">
        <v>1378964490.9900002</v>
      </c>
      <c r="G49" s="1961">
        <v>1372648966.8500001</v>
      </c>
    </row>
    <row r="50" spans="2:7">
      <c r="B50" s="544" t="s">
        <v>3015</v>
      </c>
      <c r="C50" s="1172">
        <v>2050000000</v>
      </c>
      <c r="D50" s="1172">
        <v>2081185166.5899999</v>
      </c>
      <c r="E50" s="1172">
        <v>1445036469.8700004</v>
      </c>
      <c r="F50" s="1172">
        <v>1378964490.9900002</v>
      </c>
      <c r="G50" s="1172">
        <v>1372648966.8500001</v>
      </c>
    </row>
    <row r="51" spans="2:7">
      <c r="B51" s="1377" t="s">
        <v>3016</v>
      </c>
      <c r="C51" s="1172">
        <v>2050000000</v>
      </c>
      <c r="D51" s="1172">
        <v>2081185166.5899999</v>
      </c>
      <c r="E51" s="1172">
        <v>1445036469.8700004</v>
      </c>
      <c r="F51" s="1172">
        <v>1378964490.9900002</v>
      </c>
      <c r="G51" s="1172">
        <v>1372648966.8500001</v>
      </c>
    </row>
    <row r="52" spans="2:7">
      <c r="B52" s="1974" t="s">
        <v>954</v>
      </c>
      <c r="C52" s="1975">
        <v>22467404819</v>
      </c>
      <c r="D52" s="1975">
        <v>21376504053.259998</v>
      </c>
      <c r="E52" s="1975">
        <v>20964211072.480003</v>
      </c>
      <c r="F52" s="1975">
        <v>20939743007.930004</v>
      </c>
      <c r="G52" s="1975">
        <v>20939743007.930004</v>
      </c>
    </row>
    <row r="53" spans="2:7">
      <c r="B53" s="542" t="s">
        <v>3017</v>
      </c>
      <c r="C53" s="1961">
        <v>22467404819</v>
      </c>
      <c r="D53" s="1961">
        <v>21376504053.259998</v>
      </c>
      <c r="E53" s="1961">
        <v>20964211072.480003</v>
      </c>
      <c r="F53" s="1961">
        <v>20939743007.930004</v>
      </c>
      <c r="G53" s="1961">
        <v>20939743007.930004</v>
      </c>
    </row>
    <row r="54" spans="2:7">
      <c r="B54" s="544" t="s">
        <v>3018</v>
      </c>
      <c r="C54" s="1172">
        <v>22467404819</v>
      </c>
      <c r="D54" s="1172">
        <v>21376504053.259998</v>
      </c>
      <c r="E54" s="1172">
        <v>20964211072.480003</v>
      </c>
      <c r="F54" s="1172">
        <v>20939743007.930004</v>
      </c>
      <c r="G54" s="1172">
        <v>20939743007.930004</v>
      </c>
    </row>
    <row r="55" spans="2:7">
      <c r="B55" s="1377" t="s">
        <v>3019</v>
      </c>
      <c r="C55" s="1172">
        <v>934363972</v>
      </c>
      <c r="D55" s="1172">
        <v>1272620580.7599998</v>
      </c>
      <c r="E55" s="1172">
        <v>1029162095.3299999</v>
      </c>
      <c r="F55" s="1172">
        <v>1004694030.7799999</v>
      </c>
      <c r="G55" s="1172">
        <v>1004694030.7799999</v>
      </c>
    </row>
    <row r="56" spans="2:7">
      <c r="B56" s="1377" t="s">
        <v>2356</v>
      </c>
      <c r="C56" s="1172">
        <v>1480028</v>
      </c>
      <c r="D56" s="1172">
        <v>1480028</v>
      </c>
      <c r="E56" s="1172">
        <v>1293547.26</v>
      </c>
      <c r="F56" s="1172">
        <v>1293547.26</v>
      </c>
      <c r="G56" s="1172">
        <v>1293547.26</v>
      </c>
    </row>
    <row r="57" spans="2:7">
      <c r="B57" s="1377" t="s">
        <v>2363</v>
      </c>
      <c r="C57" s="1172">
        <v>21531560819</v>
      </c>
      <c r="D57" s="1172">
        <v>20102403444.5</v>
      </c>
      <c r="E57" s="1172">
        <v>19933755429.890003</v>
      </c>
      <c r="F57" s="1172">
        <v>19933755429.890003</v>
      </c>
      <c r="G57" s="1172">
        <v>19933755429.890003</v>
      </c>
    </row>
    <row r="58" spans="2:7" ht="15.75" thickBot="1">
      <c r="B58" s="1971" t="s">
        <v>641</v>
      </c>
      <c r="C58" s="1972">
        <v>88065353298</v>
      </c>
      <c r="D58" s="1972">
        <v>91002667933.649994</v>
      </c>
      <c r="E58" s="1972">
        <v>23870765169.600002</v>
      </c>
      <c r="F58" s="1972">
        <v>23692121573.390003</v>
      </c>
      <c r="G58" s="1972">
        <v>23678922935.640003</v>
      </c>
    </row>
    <row r="59" spans="2:7">
      <c r="B59" s="1968"/>
      <c r="C59" s="1968"/>
      <c r="D59" s="1968"/>
      <c r="E59" s="1968"/>
      <c r="F59" s="1968"/>
      <c r="G59" s="1968"/>
    </row>
    <row r="60" spans="2:7">
      <c r="B60" s="1969" t="s">
        <v>1481</v>
      </c>
    </row>
    <row r="61" spans="2:7">
      <c r="B61" s="1956" t="s">
        <v>2688</v>
      </c>
    </row>
    <row r="62" spans="2:7">
      <c r="B62" s="1969" t="s">
        <v>1480</v>
      </c>
    </row>
  </sheetData>
  <mergeCells count="12">
    <mergeCell ref="G12:G14"/>
    <mergeCell ref="B4:F4"/>
    <mergeCell ref="B5:F5"/>
    <mergeCell ref="B6:F6"/>
    <mergeCell ref="B8:F8"/>
    <mergeCell ref="B9:F9"/>
    <mergeCell ref="B10:F10"/>
    <mergeCell ref="B12:B13"/>
    <mergeCell ref="C12:C13"/>
    <mergeCell ref="D12:D14"/>
    <mergeCell ref="E12:E14"/>
    <mergeCell ref="F12:F1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E6B5E-FBFB-46FB-8494-4EEFBEB62E4F}">
  <sheetPr codeName="Hoja11"/>
  <dimension ref="A1:AK78"/>
  <sheetViews>
    <sheetView showGridLines="0" zoomScale="110" zoomScaleNormal="110" workbookViewId="0">
      <selection activeCell="B11" sqref="B11:K11"/>
    </sheetView>
  </sheetViews>
  <sheetFormatPr baseColWidth="10" defaultColWidth="11.42578125" defaultRowHeight="15"/>
  <cols>
    <col min="1" max="1" width="8" style="9" bestFit="1" customWidth="1"/>
    <col min="2" max="3" width="11.42578125" style="9" bestFit="1" customWidth="1"/>
    <col min="4" max="13" width="8.42578125" style="9" bestFit="1" customWidth="1"/>
    <col min="14" max="14" width="4.7109375" style="9" customWidth="1"/>
    <col min="15" max="35" width="8" style="9" bestFit="1" customWidth="1"/>
    <col min="36" max="16384" width="11.42578125" style="9"/>
  </cols>
  <sheetData>
    <row r="1" spans="1:15">
      <c r="A1" s="1511"/>
      <c r="B1" s="1511"/>
      <c r="C1" s="1511"/>
      <c r="D1" s="1511"/>
      <c r="E1" s="1511"/>
      <c r="F1" s="1511"/>
      <c r="G1" s="1511"/>
      <c r="H1" s="1512"/>
      <c r="J1" s="1512"/>
      <c r="L1" s="171"/>
    </row>
    <row r="2" spans="1:15" ht="18.75">
      <c r="A2" s="2069" t="s">
        <v>1372</v>
      </c>
      <c r="B2" s="2069"/>
      <c r="C2" s="2069"/>
      <c r="D2" s="2069"/>
      <c r="E2" s="2069"/>
      <c r="F2" s="2069"/>
      <c r="G2" s="2069"/>
      <c r="H2" s="2069"/>
      <c r="I2" s="2069"/>
      <c r="J2" s="2069"/>
      <c r="K2" s="2069"/>
      <c r="L2" s="2069"/>
    </row>
    <row r="3" spans="1:15" ht="18.75">
      <c r="A3" s="2069" t="s">
        <v>1375</v>
      </c>
      <c r="B3" s="2069"/>
      <c r="C3" s="2069"/>
      <c r="D3" s="2069"/>
      <c r="E3" s="2069"/>
      <c r="F3" s="2069"/>
      <c r="G3" s="2069"/>
      <c r="H3" s="2069"/>
      <c r="I3" s="2069"/>
      <c r="J3" s="2069"/>
      <c r="K3" s="2069"/>
      <c r="L3" s="2069"/>
    </row>
    <row r="4" spans="1:15" ht="18.75">
      <c r="A4" s="2070" t="s">
        <v>1368</v>
      </c>
      <c r="B4" s="2070"/>
      <c r="C4" s="2070"/>
      <c r="D4" s="2070"/>
      <c r="E4" s="2070"/>
      <c r="F4" s="2070"/>
      <c r="G4" s="2070"/>
      <c r="H4" s="2070"/>
      <c r="I4" s="2070"/>
      <c r="J4" s="2070"/>
      <c r="K4" s="2070"/>
      <c r="L4" s="2070"/>
    </row>
    <row r="5" spans="1:15">
      <c r="A5" s="171"/>
      <c r="B5" s="171"/>
      <c r="C5" s="171"/>
      <c r="D5" s="171"/>
      <c r="E5" s="171"/>
      <c r="F5" s="171"/>
      <c r="G5" s="171"/>
      <c r="H5" s="171"/>
      <c r="I5" s="171"/>
      <c r="J5" s="171"/>
      <c r="K5" s="171"/>
      <c r="L5" s="171"/>
    </row>
    <row r="6" spans="1:15">
      <c r="A6" s="171"/>
      <c r="B6" s="171"/>
      <c r="C6" s="171"/>
      <c r="D6" s="171"/>
      <c r="E6" s="171"/>
      <c r="F6" s="171"/>
      <c r="G6" s="171"/>
      <c r="H6" s="171"/>
      <c r="I6" s="171"/>
      <c r="J6" s="171"/>
      <c r="K6" s="171"/>
      <c r="L6" s="171"/>
    </row>
    <row r="9" spans="1:15">
      <c r="A9" s="186"/>
      <c r="B9" s="2102" t="s">
        <v>1068</v>
      </c>
      <c r="C9" s="2108"/>
      <c r="D9" s="2108"/>
      <c r="E9" s="2108"/>
      <c r="F9" s="2108"/>
      <c r="G9" s="2108"/>
      <c r="H9" s="2108"/>
      <c r="I9" s="2108"/>
      <c r="J9" s="2108"/>
      <c r="K9" s="2108"/>
      <c r="L9" s="2"/>
      <c r="M9" s="2"/>
      <c r="N9" s="2"/>
      <c r="O9" s="136"/>
    </row>
    <row r="10" spans="1:15">
      <c r="B10" s="2103">
        <v>2025</v>
      </c>
      <c r="C10" s="2074"/>
      <c r="D10" s="2074"/>
      <c r="E10" s="2074"/>
      <c r="F10" s="2074"/>
      <c r="G10" s="2074"/>
      <c r="H10" s="2074"/>
      <c r="I10" s="2074"/>
      <c r="J10" s="2074"/>
      <c r="K10" s="2074"/>
      <c r="L10" s="2"/>
      <c r="M10" s="2"/>
      <c r="N10" s="2"/>
      <c r="O10" s="136"/>
    </row>
    <row r="11" spans="1:15">
      <c r="B11" s="2109" t="s">
        <v>211</v>
      </c>
      <c r="C11" s="2074"/>
      <c r="D11" s="2074"/>
      <c r="E11" s="2074"/>
      <c r="F11" s="2074"/>
      <c r="G11" s="2074"/>
      <c r="H11" s="2074"/>
      <c r="I11" s="2074"/>
      <c r="J11" s="2074"/>
      <c r="K11" s="2074"/>
      <c r="L11" s="187"/>
      <c r="M11" s="187"/>
      <c r="N11" s="187"/>
      <c r="O11" s="86"/>
    </row>
    <row r="14" spans="1:15" ht="15.75">
      <c r="B14" s="180"/>
      <c r="C14" s="180"/>
      <c r="D14" s="180"/>
      <c r="E14" s="180"/>
      <c r="F14" s="180"/>
      <c r="G14" s="180"/>
      <c r="H14" s="180"/>
      <c r="I14" s="180"/>
      <c r="J14" s="180"/>
      <c r="K14" s="180"/>
      <c r="L14" s="180"/>
      <c r="M14" s="180"/>
      <c r="N14" s="180"/>
      <c r="O14" s="180"/>
    </row>
    <row r="15" spans="1:15" ht="15.75">
      <c r="B15" s="181"/>
      <c r="C15" s="181"/>
      <c r="D15" s="181"/>
      <c r="E15" s="181"/>
      <c r="F15" s="181"/>
      <c r="G15" s="180"/>
      <c r="H15" s="181"/>
      <c r="I15" s="181"/>
      <c r="J15" s="181"/>
      <c r="K15" s="181"/>
      <c r="L15" s="181"/>
      <c r="M15" s="181"/>
      <c r="N15" s="181"/>
      <c r="O15" s="181"/>
    </row>
    <row r="16" spans="1:15" ht="15.75">
      <c r="B16" s="181"/>
      <c r="C16" s="181"/>
      <c r="D16" s="181"/>
      <c r="E16" s="181"/>
      <c r="F16" s="181"/>
      <c r="G16" s="181"/>
      <c r="H16" s="181"/>
      <c r="I16" s="181"/>
      <c r="J16" s="181"/>
      <c r="K16" s="181"/>
      <c r="L16" s="181"/>
      <c r="M16" s="181"/>
      <c r="N16" s="181"/>
      <c r="O16" s="181"/>
    </row>
    <row r="29" spans="2:3">
      <c r="B29" s="80" t="s">
        <v>212</v>
      </c>
    </row>
    <row r="31" spans="2:3">
      <c r="C31" s="179"/>
    </row>
    <row r="33" spans="14:37" ht="15" customHeight="1"/>
    <row r="38" spans="14:37">
      <c r="N38" s="136"/>
      <c r="O38" s="136"/>
      <c r="P38" s="136"/>
      <c r="Q38" s="136"/>
      <c r="R38" s="136"/>
    </row>
    <row r="39" spans="14:37">
      <c r="O39" s="188"/>
      <c r="P39" s="189"/>
      <c r="Q39" s="188"/>
      <c r="R39" s="189"/>
    </row>
    <row r="46" spans="14:37">
      <c r="X46" s="190"/>
      <c r="Y46" s="191"/>
      <c r="Z46" s="191"/>
      <c r="AA46" s="191"/>
      <c r="AB46" s="191"/>
      <c r="AC46" s="191"/>
      <c r="AD46" s="191"/>
      <c r="AE46" s="191"/>
      <c r="AF46" s="191"/>
      <c r="AG46" s="191"/>
      <c r="AH46" s="191"/>
      <c r="AI46" s="191"/>
      <c r="AJ46" s="191"/>
      <c r="AK46" s="191"/>
    </row>
    <row r="47" spans="14:37">
      <c r="X47" s="191"/>
      <c r="Y47" s="191"/>
      <c r="Z47" s="191"/>
      <c r="AA47" s="191"/>
      <c r="AB47" s="191"/>
      <c r="AC47" s="191"/>
      <c r="AD47" s="191"/>
      <c r="AE47" s="191"/>
    </row>
    <row r="48" spans="14:37">
      <c r="X48" s="191"/>
      <c r="Y48" s="191"/>
      <c r="Z48" s="191"/>
      <c r="AA48" s="191"/>
      <c r="AB48" s="191"/>
      <c r="AC48" s="191"/>
      <c r="AD48" s="191"/>
      <c r="AE48" s="191"/>
    </row>
    <row r="49" spans="1:31">
      <c r="A49" s="34"/>
      <c r="B49" s="34"/>
      <c r="C49" s="34"/>
      <c r="D49" s="34"/>
      <c r="E49" s="34"/>
      <c r="F49" s="34"/>
      <c r="G49" s="34"/>
      <c r="H49" s="34"/>
      <c r="I49" s="34"/>
      <c r="J49" s="34"/>
      <c r="K49" s="34"/>
      <c r="L49" s="34"/>
      <c r="M49" s="34"/>
      <c r="X49" s="190"/>
      <c r="Y49" s="191"/>
      <c r="Z49" s="191"/>
      <c r="AA49" s="191"/>
      <c r="AB49" s="191"/>
      <c r="AC49" s="191"/>
      <c r="AD49" s="191"/>
      <c r="AE49" s="191"/>
    </row>
    <row r="50" spans="1:31">
      <c r="A50" s="34"/>
      <c r="B50" s="34"/>
      <c r="C50" s="34"/>
      <c r="D50" s="34"/>
      <c r="E50" s="34"/>
      <c r="F50" s="34"/>
      <c r="G50" s="34"/>
      <c r="H50" s="34"/>
      <c r="I50" s="34"/>
      <c r="J50" s="34"/>
      <c r="K50" s="34"/>
      <c r="L50" s="34"/>
      <c r="M50" s="34"/>
      <c r="X50" s="191"/>
      <c r="Y50" s="191"/>
      <c r="Z50" s="191"/>
      <c r="AA50" s="191"/>
      <c r="AB50" s="191"/>
      <c r="AC50" s="191"/>
      <c r="AD50" s="191"/>
      <c r="AE50" s="191"/>
    </row>
    <row r="51" spans="1:31">
      <c r="A51" s="34"/>
      <c r="B51" s="34"/>
      <c r="C51" s="34"/>
      <c r="D51" s="34"/>
      <c r="E51" s="34"/>
      <c r="F51" s="34"/>
      <c r="G51" s="34"/>
      <c r="H51" s="34"/>
      <c r="I51" s="34"/>
      <c r="J51" s="34"/>
      <c r="K51" s="34"/>
      <c r="L51" s="34"/>
      <c r="M51" s="34"/>
      <c r="N51" s="15"/>
      <c r="X51" s="191"/>
      <c r="Y51" s="191"/>
      <c r="Z51" s="191"/>
      <c r="AA51" s="191"/>
      <c r="AB51" s="191"/>
      <c r="AC51" s="191"/>
      <c r="AD51" s="191"/>
      <c r="AE51" s="191"/>
    </row>
    <row r="52" spans="1:31">
      <c r="A52" s="34"/>
      <c r="B52" s="15"/>
      <c r="C52" s="15"/>
      <c r="D52" s="15"/>
      <c r="E52" s="15"/>
      <c r="F52" s="15"/>
      <c r="G52" s="15"/>
      <c r="H52" s="15"/>
      <c r="I52" s="15"/>
      <c r="J52" s="15"/>
      <c r="K52" s="15"/>
      <c r="L52" s="15"/>
      <c r="M52" s="15"/>
      <c r="N52" s="15"/>
      <c r="X52" s="190"/>
      <c r="Y52" s="191"/>
      <c r="Z52" s="191"/>
      <c r="AA52" s="191"/>
      <c r="AB52" s="191"/>
      <c r="AC52" s="191"/>
      <c r="AD52" s="191"/>
      <c r="AE52" s="191"/>
    </row>
    <row r="53" spans="1:31">
      <c r="A53" s="192"/>
      <c r="B53" s="193">
        <v>45658</v>
      </c>
      <c r="C53" s="193">
        <v>45689</v>
      </c>
      <c r="D53" s="193">
        <v>45717</v>
      </c>
      <c r="E53" s="193">
        <v>45748</v>
      </c>
      <c r="F53" s="193">
        <v>45778</v>
      </c>
      <c r="G53" s="193">
        <v>45809</v>
      </c>
      <c r="H53" s="193">
        <v>45839</v>
      </c>
      <c r="I53" s="193">
        <v>45870</v>
      </c>
      <c r="J53" s="193">
        <v>45901</v>
      </c>
      <c r="K53" s="193">
        <v>45931</v>
      </c>
      <c r="L53" s="193">
        <v>45962</v>
      </c>
      <c r="M53" s="193">
        <v>45992</v>
      </c>
      <c r="N53" s="15"/>
      <c r="O53" s="34"/>
      <c r="X53" s="191"/>
      <c r="Y53" s="191"/>
      <c r="Z53" s="191"/>
      <c r="AA53" s="191"/>
      <c r="AB53" s="191"/>
      <c r="AC53" s="191"/>
      <c r="AD53" s="191"/>
      <c r="AE53" s="191"/>
    </row>
    <row r="54" spans="1:31">
      <c r="A54" s="194"/>
      <c r="B54" s="195">
        <v>2707.58</v>
      </c>
      <c r="C54" s="195">
        <v>2896.68</v>
      </c>
      <c r="D54" s="195">
        <v>2981.74</v>
      </c>
      <c r="E54" s="195">
        <v>3212.13</v>
      </c>
      <c r="F54" s="195">
        <v>3280.51</v>
      </c>
      <c r="G54" s="195">
        <v>3351.7</v>
      </c>
      <c r="H54" s="195">
        <v>3342.4</v>
      </c>
      <c r="I54" s="195">
        <v>3358.18</v>
      </c>
      <c r="J54" s="195">
        <v>3658.09</v>
      </c>
      <c r="K54" s="195">
        <v>4058.28</v>
      </c>
      <c r="L54" s="195">
        <v>4084.62</v>
      </c>
      <c r="M54" s="195">
        <v>4299.97</v>
      </c>
      <c r="N54" s="15"/>
      <c r="O54" s="34"/>
      <c r="X54" s="191"/>
      <c r="Y54" s="191"/>
      <c r="Z54" s="191"/>
      <c r="AA54" s="191"/>
      <c r="AB54" s="191"/>
      <c r="AC54" s="191"/>
      <c r="AD54" s="191"/>
      <c r="AE54" s="191"/>
    </row>
    <row r="55" spans="1:31">
      <c r="A55" s="34"/>
      <c r="B55" s="15"/>
      <c r="C55" s="15"/>
      <c r="D55" s="15"/>
      <c r="E55" s="15"/>
      <c r="F55" s="15"/>
      <c r="G55" s="15"/>
      <c r="H55" s="15"/>
      <c r="I55" s="15"/>
      <c r="J55" s="15"/>
      <c r="K55" s="15"/>
      <c r="L55" s="15"/>
      <c r="M55" s="15"/>
      <c r="N55" s="15"/>
      <c r="O55" s="34"/>
      <c r="X55" s="190"/>
      <c r="Y55" s="191"/>
      <c r="Z55" s="191"/>
      <c r="AA55" s="191"/>
      <c r="AB55" s="191"/>
      <c r="AC55" s="191"/>
      <c r="AD55" s="191"/>
      <c r="AE55" s="191"/>
    </row>
    <row r="56" spans="1:31">
      <c r="A56" s="196"/>
      <c r="B56" s="34"/>
      <c r="C56" s="34"/>
      <c r="D56" s="34"/>
      <c r="E56" s="34"/>
      <c r="F56" s="34"/>
      <c r="G56" s="48"/>
      <c r="H56" s="34"/>
      <c r="I56" s="34"/>
      <c r="J56" s="34"/>
      <c r="K56" s="34"/>
      <c r="L56" s="34"/>
      <c r="M56" s="34"/>
      <c r="N56" s="15"/>
      <c r="O56" s="48"/>
      <c r="X56" s="191"/>
      <c r="Y56" s="191"/>
      <c r="Z56" s="191"/>
      <c r="AA56" s="191"/>
      <c r="AB56" s="191"/>
      <c r="AC56" s="191"/>
      <c r="AD56" s="191"/>
      <c r="AE56" s="191"/>
    </row>
    <row r="57" spans="1:31">
      <c r="A57" s="34"/>
      <c r="B57" s="48"/>
      <c r="C57" s="34"/>
      <c r="D57" s="34"/>
      <c r="E57" s="34"/>
      <c r="F57" s="34"/>
      <c r="G57" s="34"/>
      <c r="H57" s="34"/>
      <c r="I57" s="34"/>
      <c r="J57" s="34"/>
      <c r="K57" s="34"/>
      <c r="L57" s="34"/>
      <c r="M57" s="34"/>
      <c r="X57" s="191"/>
      <c r="Y57" s="191"/>
      <c r="Z57" s="191"/>
      <c r="AA57" s="191"/>
      <c r="AB57" s="191"/>
      <c r="AC57" s="191"/>
      <c r="AD57" s="191"/>
      <c r="AE57" s="191"/>
    </row>
    <row r="58" spans="1:31">
      <c r="A58" s="34"/>
      <c r="B58" s="34"/>
      <c r="C58" s="34"/>
      <c r="D58" s="34"/>
      <c r="E58" s="34"/>
      <c r="F58" s="34"/>
      <c r="G58" s="34"/>
      <c r="H58" s="34"/>
      <c r="I58" s="34"/>
      <c r="J58" s="34"/>
      <c r="K58" s="34"/>
      <c r="L58" s="34"/>
      <c r="M58" s="34"/>
      <c r="P58" s="197"/>
      <c r="X58" s="190"/>
      <c r="Y58" s="191"/>
      <c r="Z58" s="191"/>
      <c r="AA58" s="191"/>
      <c r="AB58" s="191"/>
      <c r="AC58" s="191"/>
      <c r="AD58" s="191"/>
      <c r="AE58" s="191"/>
    </row>
    <row r="59" spans="1:31">
      <c r="A59" s="34"/>
      <c r="B59" s="34"/>
      <c r="C59" s="34"/>
      <c r="D59" s="34"/>
      <c r="E59" s="34"/>
      <c r="F59" s="34"/>
      <c r="G59" s="34"/>
      <c r="H59" s="34"/>
      <c r="I59" s="34"/>
      <c r="J59" s="34"/>
      <c r="K59" s="34"/>
      <c r="L59" s="34"/>
      <c r="M59" s="34"/>
      <c r="X59" s="191"/>
      <c r="Y59" s="191"/>
      <c r="Z59" s="191"/>
      <c r="AA59" s="191"/>
      <c r="AB59" s="191"/>
      <c r="AC59" s="191"/>
      <c r="AD59" s="191"/>
      <c r="AE59" s="191"/>
    </row>
    <row r="60" spans="1:31">
      <c r="A60" s="34"/>
      <c r="B60" s="34"/>
      <c r="C60" s="34"/>
      <c r="D60" s="34"/>
      <c r="E60" s="34"/>
      <c r="F60" s="34"/>
      <c r="G60" s="34"/>
      <c r="H60" s="34"/>
      <c r="I60" s="34"/>
      <c r="J60" s="34"/>
      <c r="K60" s="34"/>
      <c r="L60" s="34"/>
      <c r="M60" s="34"/>
      <c r="X60" s="191"/>
      <c r="Y60" s="191"/>
      <c r="Z60" s="191"/>
      <c r="AA60" s="191"/>
      <c r="AB60" s="191"/>
      <c r="AC60" s="191"/>
      <c r="AD60" s="191"/>
      <c r="AE60" s="191"/>
    </row>
    <row r="61" spans="1:31">
      <c r="A61" s="34"/>
      <c r="B61" s="34"/>
      <c r="C61" s="34"/>
      <c r="D61" s="34"/>
      <c r="E61" s="34"/>
      <c r="F61" s="34"/>
      <c r="G61" s="34"/>
      <c r="H61" s="34"/>
      <c r="I61" s="34"/>
      <c r="J61" s="34"/>
      <c r="K61" s="34"/>
      <c r="L61" s="34"/>
      <c r="M61" s="34"/>
      <c r="X61" s="190"/>
      <c r="Y61" s="191"/>
      <c r="Z61" s="191"/>
      <c r="AA61" s="191"/>
      <c r="AB61" s="191"/>
      <c r="AC61" s="191"/>
      <c r="AD61" s="191"/>
      <c r="AE61" s="191"/>
    </row>
    <row r="62" spans="1:31">
      <c r="P62" s="198"/>
      <c r="Q62" s="78"/>
      <c r="X62" s="191"/>
      <c r="Y62" s="191"/>
      <c r="Z62" s="191"/>
      <c r="AA62" s="191"/>
      <c r="AB62" s="191"/>
      <c r="AC62" s="191"/>
      <c r="AD62" s="191"/>
      <c r="AE62" s="191"/>
    </row>
    <row r="63" spans="1:31">
      <c r="X63" s="191"/>
      <c r="Y63" s="191"/>
      <c r="Z63" s="191"/>
      <c r="AA63" s="191"/>
      <c r="AB63" s="191"/>
      <c r="AC63" s="191"/>
      <c r="AD63" s="191"/>
      <c r="AE63" s="191"/>
    </row>
    <row r="64" spans="1:31">
      <c r="X64" s="190"/>
      <c r="Y64" s="191"/>
      <c r="Z64" s="191"/>
      <c r="AA64" s="191"/>
      <c r="AB64" s="191"/>
      <c r="AC64" s="191"/>
      <c r="AD64" s="191"/>
      <c r="AE64" s="191"/>
    </row>
    <row r="65" spans="24:31">
      <c r="X65" s="191"/>
      <c r="Y65" s="191"/>
      <c r="Z65" s="191"/>
      <c r="AA65" s="191"/>
      <c r="AB65" s="191"/>
      <c r="AC65" s="191"/>
      <c r="AD65" s="191"/>
      <c r="AE65" s="191"/>
    </row>
    <row r="66" spans="24:31">
      <c r="X66" s="191"/>
      <c r="Y66" s="191"/>
      <c r="Z66" s="191"/>
      <c r="AA66" s="191"/>
      <c r="AB66" s="191"/>
      <c r="AC66" s="191"/>
      <c r="AD66" s="191"/>
      <c r="AE66" s="191"/>
    </row>
    <row r="67" spans="24:31">
      <c r="X67" s="190"/>
      <c r="Y67" s="191"/>
      <c r="Z67" s="191"/>
      <c r="AA67" s="191"/>
      <c r="AB67" s="191"/>
      <c r="AC67" s="191"/>
      <c r="AD67" s="191"/>
      <c r="AE67" s="191"/>
    </row>
    <row r="68" spans="24:31">
      <c r="X68" s="191"/>
      <c r="Y68" s="191"/>
      <c r="Z68" s="191"/>
      <c r="AA68" s="191"/>
      <c r="AB68" s="191"/>
      <c r="AC68" s="191"/>
      <c r="AD68" s="191"/>
      <c r="AE68" s="191"/>
    </row>
    <row r="69" spans="24:31">
      <c r="X69" s="191"/>
      <c r="Y69" s="191"/>
      <c r="Z69" s="191"/>
      <c r="AA69" s="191"/>
      <c r="AB69" s="191"/>
      <c r="AC69" s="191"/>
      <c r="AD69" s="191"/>
      <c r="AE69" s="191"/>
    </row>
    <row r="70" spans="24:31">
      <c r="X70" s="190"/>
      <c r="Y70" s="191"/>
      <c r="Z70" s="191"/>
      <c r="AA70" s="191"/>
      <c r="AB70" s="191"/>
      <c r="AC70" s="191"/>
      <c r="AD70" s="191"/>
      <c r="AE70" s="191"/>
    </row>
    <row r="71" spans="24:31">
      <c r="X71" s="191"/>
      <c r="Y71" s="191"/>
      <c r="Z71" s="191"/>
      <c r="AA71" s="191"/>
      <c r="AB71" s="191"/>
      <c r="AC71" s="191"/>
      <c r="AD71" s="191"/>
      <c r="AE71" s="191"/>
    </row>
    <row r="72" spans="24:31">
      <c r="X72" s="191"/>
      <c r="Y72" s="191"/>
      <c r="Z72" s="191"/>
      <c r="AA72" s="191"/>
      <c r="AB72" s="191"/>
      <c r="AC72" s="191"/>
      <c r="AD72" s="191"/>
      <c r="AE72" s="191"/>
    </row>
    <row r="73" spans="24:31">
      <c r="X73" s="190"/>
      <c r="Y73" s="191"/>
      <c r="Z73" s="191"/>
      <c r="AA73" s="191"/>
      <c r="AB73" s="191"/>
      <c r="AC73" s="191"/>
      <c r="AD73" s="191"/>
      <c r="AE73" s="191"/>
    </row>
    <row r="74" spans="24:31">
      <c r="X74" s="191"/>
      <c r="Y74" s="191"/>
      <c r="Z74" s="191"/>
      <c r="AA74" s="191"/>
      <c r="AB74" s="191"/>
      <c r="AC74" s="191"/>
      <c r="AD74" s="191"/>
      <c r="AE74" s="191"/>
    </row>
    <row r="75" spans="24:31">
      <c r="X75" s="191"/>
      <c r="Y75" s="191"/>
      <c r="Z75" s="191"/>
      <c r="AA75" s="191"/>
      <c r="AB75" s="191"/>
      <c r="AC75" s="191"/>
      <c r="AD75" s="191"/>
      <c r="AE75" s="191"/>
    </row>
    <row r="76" spans="24:31">
      <c r="X76" s="190"/>
      <c r="Y76" s="191"/>
      <c r="Z76" s="191"/>
      <c r="AA76" s="191"/>
      <c r="AB76" s="191"/>
      <c r="AC76" s="191"/>
      <c r="AD76" s="191"/>
      <c r="AE76" s="191"/>
    </row>
    <row r="77" spans="24:31">
      <c r="X77" s="191"/>
      <c r="Y77" s="191"/>
      <c r="Z77" s="191"/>
      <c r="AA77" s="191"/>
      <c r="AB77" s="191"/>
      <c r="AC77" s="191"/>
      <c r="AD77" s="191"/>
      <c r="AE77" s="191"/>
    </row>
    <row r="78" spans="24:31">
      <c r="X78" s="191"/>
      <c r="Y78" s="191"/>
      <c r="Z78" s="191"/>
      <c r="AA78" s="191"/>
      <c r="AB78" s="191"/>
      <c r="AC78" s="191"/>
    </row>
  </sheetData>
  <mergeCells count="6">
    <mergeCell ref="B9:K9"/>
    <mergeCell ref="B10:K10"/>
    <mergeCell ref="B11:K11"/>
    <mergeCell ref="A2:L2"/>
    <mergeCell ref="A3:L3"/>
    <mergeCell ref="A4:L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C6C3C5-0794-4ABD-AC41-C0DCCC40DE3D}">
  <sheetPr codeName="Hoja12"/>
  <dimension ref="A1:AI41"/>
  <sheetViews>
    <sheetView showGridLines="0" zoomScale="80" zoomScaleNormal="80" workbookViewId="0">
      <selection activeCell="Q29" sqref="Q29"/>
    </sheetView>
  </sheetViews>
  <sheetFormatPr baseColWidth="10" defaultColWidth="9.140625" defaultRowHeight="15"/>
  <cols>
    <col min="1" max="4" width="9.140625" style="9"/>
    <col min="5" max="5" width="32" style="9" customWidth="1"/>
    <col min="6" max="22" width="9.140625" style="9"/>
    <col min="23" max="23" width="59.28515625" style="15" bestFit="1" customWidth="1"/>
    <col min="24" max="35" width="9.140625" style="15"/>
    <col min="36" max="16384" width="9.140625" style="9"/>
  </cols>
  <sheetData>
    <row r="1" spans="1:17">
      <c r="A1" s="1511"/>
      <c r="B1" s="1511"/>
      <c r="C1" s="1511"/>
      <c r="D1" s="1511"/>
      <c r="E1" s="1511"/>
      <c r="F1" s="1511"/>
      <c r="G1" s="1511"/>
      <c r="H1" s="1512"/>
      <c r="J1" s="1512"/>
      <c r="L1" s="171"/>
    </row>
    <row r="2" spans="1:17" ht="18.75">
      <c r="A2" s="2069" t="s">
        <v>1372</v>
      </c>
      <c r="B2" s="2069"/>
      <c r="C2" s="2069"/>
      <c r="D2" s="2069"/>
      <c r="E2" s="2069"/>
      <c r="F2" s="2069"/>
      <c r="G2" s="2069"/>
      <c r="H2" s="2069"/>
      <c r="I2" s="2069"/>
      <c r="J2" s="2069"/>
      <c r="K2" s="2069"/>
      <c r="L2" s="2069"/>
    </row>
    <row r="3" spans="1:17" ht="18.75">
      <c r="A3" s="2069" t="s">
        <v>1375</v>
      </c>
      <c r="B3" s="2069"/>
      <c r="C3" s="2069"/>
      <c r="D3" s="2069"/>
      <c r="E3" s="2069"/>
      <c r="F3" s="2069"/>
      <c r="G3" s="2069"/>
      <c r="H3" s="2069"/>
      <c r="I3" s="2069"/>
      <c r="J3" s="2069"/>
      <c r="K3" s="2069"/>
      <c r="L3" s="2069"/>
    </row>
    <row r="4" spans="1:17" ht="18.75">
      <c r="A4" s="2070" t="s">
        <v>1368</v>
      </c>
      <c r="B4" s="2070"/>
      <c r="C4" s="2070"/>
      <c r="D4" s="2070"/>
      <c r="E4" s="2070"/>
      <c r="F4" s="2070"/>
      <c r="G4" s="2070"/>
      <c r="H4" s="2070"/>
      <c r="I4" s="2070"/>
      <c r="J4" s="2070"/>
      <c r="K4" s="2070"/>
      <c r="L4" s="2070"/>
    </row>
    <row r="5" spans="1:17">
      <c r="A5" s="171"/>
      <c r="B5" s="171"/>
      <c r="C5" s="171"/>
      <c r="D5" s="171"/>
      <c r="E5" s="171"/>
      <c r="F5" s="171"/>
      <c r="G5" s="171"/>
      <c r="H5" s="171"/>
      <c r="I5" s="171"/>
      <c r="J5" s="171"/>
      <c r="K5" s="171"/>
      <c r="L5" s="171"/>
    </row>
    <row r="6" spans="1:17">
      <c r="A6" s="171"/>
      <c r="B6" s="171"/>
      <c r="C6" s="171"/>
      <c r="D6" s="171"/>
      <c r="E6" s="171"/>
      <c r="F6" s="171"/>
      <c r="G6" s="171"/>
      <c r="H6" s="171"/>
      <c r="I6" s="171"/>
      <c r="J6" s="171"/>
      <c r="K6" s="171"/>
      <c r="L6" s="171"/>
    </row>
    <row r="12" spans="1:17">
      <c r="E12" s="2103" t="s">
        <v>1069</v>
      </c>
      <c r="F12" s="2103"/>
      <c r="G12" s="2103"/>
      <c r="H12" s="2103"/>
      <c r="I12" s="2103"/>
      <c r="J12" s="2103"/>
      <c r="K12" s="2103"/>
      <c r="L12" s="2103"/>
      <c r="M12" s="2103"/>
      <c r="N12" s="2103"/>
      <c r="O12" s="2103"/>
      <c r="P12" s="2103"/>
    </row>
    <row r="13" spans="1:17">
      <c r="E13" s="2103" t="s">
        <v>213</v>
      </c>
      <c r="F13" s="2103"/>
      <c r="G13" s="2103"/>
      <c r="H13" s="2103"/>
      <c r="I13" s="2103"/>
      <c r="J13" s="2103"/>
      <c r="K13" s="2103"/>
      <c r="L13" s="2103"/>
      <c r="M13" s="2103"/>
      <c r="N13" s="2103"/>
      <c r="O13" s="2103"/>
      <c r="P13" s="2103"/>
    </row>
    <row r="14" spans="1:17">
      <c r="E14" s="2074" t="s">
        <v>179</v>
      </c>
      <c r="F14" s="2074"/>
      <c r="G14" s="2074"/>
      <c r="H14" s="2074"/>
      <c r="I14" s="2074"/>
      <c r="J14" s="2074"/>
      <c r="K14" s="2074"/>
      <c r="L14" s="2074"/>
      <c r="M14" s="2074"/>
      <c r="N14" s="2074"/>
      <c r="O14" s="2074"/>
      <c r="P14" s="2074"/>
      <c r="Q14" s="1"/>
    </row>
    <row r="17" spans="23:34" ht="14.45" customHeight="1"/>
    <row r="18" spans="23:34">
      <c r="W18" s="2110" t="s">
        <v>214</v>
      </c>
      <c r="X18" s="2110" t="s">
        <v>1055</v>
      </c>
      <c r="Y18" s="2110"/>
      <c r="Z18" s="2110"/>
      <c r="AA18" s="2110"/>
      <c r="AB18" s="2110" t="s">
        <v>1056</v>
      </c>
      <c r="AC18" s="2110"/>
      <c r="AD18" s="2110"/>
      <c r="AE18" s="2110"/>
      <c r="AF18" s="2110" t="s">
        <v>1057</v>
      </c>
      <c r="AG18" s="2110"/>
      <c r="AH18" s="2110"/>
    </row>
    <row r="19" spans="23:34">
      <c r="W19" s="2111"/>
      <c r="X19" s="1892" t="s">
        <v>215</v>
      </c>
      <c r="Y19" s="1892" t="s">
        <v>216</v>
      </c>
      <c r="Z19" s="1892" t="s">
        <v>217</v>
      </c>
      <c r="AA19" s="1892" t="s">
        <v>218</v>
      </c>
      <c r="AB19" s="1892" t="s">
        <v>215</v>
      </c>
      <c r="AC19" s="1892" t="s">
        <v>216</v>
      </c>
      <c r="AD19" s="1892" t="s">
        <v>217</v>
      </c>
      <c r="AE19" s="1892" t="s">
        <v>218</v>
      </c>
      <c r="AF19" s="1892" t="s">
        <v>215</v>
      </c>
      <c r="AG19" s="1892" t="s">
        <v>216</v>
      </c>
      <c r="AH19" s="1892" t="s">
        <v>217</v>
      </c>
    </row>
    <row r="20" spans="23:34">
      <c r="W20" s="1893" t="s">
        <v>219</v>
      </c>
      <c r="X20" s="1894">
        <v>1.7755054771179601</v>
      </c>
      <c r="Y20" s="1894">
        <v>2.6799369645992783</v>
      </c>
      <c r="Z20" s="1894">
        <v>3.0314273181861466</v>
      </c>
      <c r="AA20" s="1894">
        <v>3.3716388123095555</v>
      </c>
      <c r="AB20" s="1894">
        <v>4.3907317051099142</v>
      </c>
      <c r="AC20" s="1894">
        <v>6.0160684183746156</v>
      </c>
      <c r="AD20" s="1894">
        <v>5.1055844122249994</v>
      </c>
      <c r="AE20" s="1894">
        <v>2.3709259138844629</v>
      </c>
      <c r="AF20" s="1894">
        <v>3.3297066461210818</v>
      </c>
      <c r="AG20" s="1894">
        <v>2.2007546239351825</v>
      </c>
      <c r="AH20" s="1894">
        <v>2.1617976874318288</v>
      </c>
    </row>
    <row r="21" spans="23:34">
      <c r="W21" s="1895" t="s">
        <v>220</v>
      </c>
      <c r="X21" s="1896">
        <v>2.0105922515114543</v>
      </c>
      <c r="Y21" s="1896">
        <v>2.4242982583611905</v>
      </c>
      <c r="Z21" s="1896">
        <v>3.1273676836410829</v>
      </c>
      <c r="AA21" s="1896">
        <v>3.0490484885997233</v>
      </c>
      <c r="AB21" s="1896">
        <v>4.3087125158612309</v>
      </c>
      <c r="AC21" s="1896">
        <v>5.5848417536809478</v>
      </c>
      <c r="AD21" s="1896">
        <v>5.0286777899820549</v>
      </c>
      <c r="AE21" s="1896">
        <v>3.2998929932795704</v>
      </c>
      <c r="AF21" s="1896">
        <v>3.5603249972815121</v>
      </c>
      <c r="AG21" s="1896">
        <v>2.6782446679575571</v>
      </c>
      <c r="AH21" s="1896">
        <v>2.1400577884477912</v>
      </c>
    </row>
    <row r="22" spans="23:34">
      <c r="W22" s="1895" t="s">
        <v>221</v>
      </c>
      <c r="X22" s="1896">
        <v>9.4704671352303649E-2</v>
      </c>
      <c r="Y22" s="1896">
        <v>4.5590900513111876</v>
      </c>
      <c r="Z22" s="1896">
        <v>2.5687935608876842</v>
      </c>
      <c r="AA22" s="1896">
        <v>2.2350400672314947</v>
      </c>
      <c r="AB22" s="1896">
        <v>4.9447701476114929</v>
      </c>
      <c r="AC22" s="1896">
        <v>8.6357741955146281</v>
      </c>
      <c r="AD22" s="1896">
        <v>5.383482484536259</v>
      </c>
      <c r="AE22" s="1896">
        <v>-1.528074524705886</v>
      </c>
      <c r="AF22" s="1896">
        <v>3.1301920143962576</v>
      </c>
      <c r="AG22" s="1896">
        <v>-1.0067763157682919</v>
      </c>
      <c r="AH22" s="1896">
        <v>2.2897803484384269</v>
      </c>
    </row>
    <row r="23" spans="23:34">
      <c r="W23" s="1893" t="s">
        <v>222</v>
      </c>
      <c r="X23" s="1894">
        <v>-0.72168350126646885</v>
      </c>
      <c r="Y23" s="1894">
        <v>1.416055791042055</v>
      </c>
      <c r="Z23" s="1894">
        <v>4.6311819752463634</v>
      </c>
      <c r="AA23" s="1894">
        <v>2.8821679521627459</v>
      </c>
      <c r="AB23" s="1894">
        <v>2.8090566785541284</v>
      </c>
      <c r="AC23" s="1894">
        <v>4.5118260063846378</v>
      </c>
      <c r="AD23" s="1894">
        <v>4.5905018467660597</v>
      </c>
      <c r="AE23" s="1894">
        <v>-0.35869193848301961</v>
      </c>
      <c r="AF23" s="1894">
        <v>-3.6763452590061974</v>
      </c>
      <c r="AG23" s="1894">
        <v>-3.5699093050034918</v>
      </c>
      <c r="AH23" s="1894">
        <v>-1.8243621134889594</v>
      </c>
    </row>
    <row r="24" spans="23:34">
      <c r="W24" s="1893" t="s">
        <v>223</v>
      </c>
      <c r="X24" s="1894">
        <v>5.1907029056571048</v>
      </c>
      <c r="Y24" s="1894">
        <v>-6.7122990873596677</v>
      </c>
      <c r="Z24" s="1894">
        <v>-3.2902576587578949</v>
      </c>
      <c r="AA24" s="1894">
        <v>-1.4573668701785181</v>
      </c>
      <c r="AB24" s="1894">
        <v>5.419206313027189</v>
      </c>
      <c r="AC24" s="1894">
        <v>10.439478677155975</v>
      </c>
      <c r="AD24" s="1894">
        <v>7.0351666769561376</v>
      </c>
      <c r="AE24" s="1894">
        <v>8.5078502923817041</v>
      </c>
      <c r="AF24" s="1894">
        <v>3.7522443452580063</v>
      </c>
      <c r="AG24" s="1894">
        <v>1.0643383252455294</v>
      </c>
      <c r="AH24" s="1894">
        <v>2.6479736005810821</v>
      </c>
    </row>
    <row r="25" spans="23:34">
      <c r="W25" s="1893" t="s">
        <v>224</v>
      </c>
      <c r="X25" s="1894">
        <v>5.4389494129046341</v>
      </c>
      <c r="Y25" s="1894">
        <v>-3.5937326763805402</v>
      </c>
      <c r="Z25" s="1894">
        <v>-3.2094998173008094</v>
      </c>
      <c r="AA25" s="1894">
        <v>2.8479558745000446</v>
      </c>
      <c r="AB25" s="1894">
        <v>-4.7511879966199615</v>
      </c>
      <c r="AC25" s="1894">
        <v>5.4977834083942838</v>
      </c>
      <c r="AD25" s="1894">
        <v>5.6125779490452175</v>
      </c>
      <c r="AE25" s="1894">
        <v>6.6615825140553966</v>
      </c>
      <c r="AF25" s="1894">
        <v>2.8764246314607362</v>
      </c>
      <c r="AG25" s="1894">
        <v>-1.8139080182678811</v>
      </c>
      <c r="AH25" s="1894">
        <v>-3.9915160878017559</v>
      </c>
    </row>
    <row r="26" spans="23:34">
      <c r="W26" s="1897" t="s">
        <v>225</v>
      </c>
      <c r="X26" s="1898">
        <v>2.0302054745038305</v>
      </c>
      <c r="Y26" s="1898">
        <v>1.5444689267844183</v>
      </c>
      <c r="Z26" s="1898">
        <v>2.9712934642004853</v>
      </c>
      <c r="AA26" s="1898">
        <v>2.2383660418326343</v>
      </c>
      <c r="AB26" s="1894">
        <v>4.4989386684422641</v>
      </c>
      <c r="AC26" s="1894">
        <v>6.0827392728466378</v>
      </c>
      <c r="AD26" s="1894">
        <v>5.1499471256567091</v>
      </c>
      <c r="AE26" s="1894">
        <v>4.1181453576097908</v>
      </c>
      <c r="AF26" s="1894">
        <v>2.7364359857136265</v>
      </c>
      <c r="AG26" s="1894">
        <v>1.9822980632578719</v>
      </c>
      <c r="AH26" s="1894">
        <v>1.8502416458968867</v>
      </c>
    </row>
    <row r="39" spans="5:5">
      <c r="E39" s="199" t="s">
        <v>226</v>
      </c>
    </row>
    <row r="40" spans="5:5">
      <c r="E40" s="199" t="s">
        <v>227</v>
      </c>
    </row>
    <row r="41" spans="5:5">
      <c r="E41" s="200" t="s">
        <v>228</v>
      </c>
    </row>
  </sheetData>
  <mergeCells count="10">
    <mergeCell ref="A2:L2"/>
    <mergeCell ref="A3:L3"/>
    <mergeCell ref="A4:L4"/>
    <mergeCell ref="AF18:AH18"/>
    <mergeCell ref="E12:P12"/>
    <mergeCell ref="E13:P13"/>
    <mergeCell ref="W18:W19"/>
    <mergeCell ref="X18:AA18"/>
    <mergeCell ref="AB18:AE18"/>
    <mergeCell ref="E14:P1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FE800-37CB-4B96-AE7E-2E35AB8C9848}">
  <sheetPr codeName="Hoja13"/>
  <dimension ref="A1:L45"/>
  <sheetViews>
    <sheetView showGridLines="0" workbookViewId="0">
      <selection activeCell="K27" sqref="K27"/>
    </sheetView>
  </sheetViews>
  <sheetFormatPr baseColWidth="10" defaultColWidth="11.42578125" defaultRowHeight="15"/>
  <cols>
    <col min="1" max="1" width="11.42578125" style="9"/>
    <col min="2" max="2" width="43.28515625" style="9" bestFit="1" customWidth="1"/>
    <col min="3" max="4" width="8.85546875" style="9" bestFit="1" customWidth="1"/>
    <col min="5" max="16384" width="11.42578125" style="9"/>
  </cols>
  <sheetData>
    <row r="1" spans="1:12">
      <c r="A1" s="1511"/>
      <c r="B1" s="1511"/>
      <c r="C1" s="1511"/>
      <c r="D1" s="1511"/>
      <c r="E1" s="1511"/>
      <c r="F1" s="1511"/>
      <c r="G1" s="1511"/>
      <c r="H1" s="1512"/>
      <c r="J1" s="1512"/>
      <c r="L1" s="171"/>
    </row>
    <row r="2" spans="1:12" ht="18.75">
      <c r="A2" s="2069" t="s">
        <v>1372</v>
      </c>
      <c r="B2" s="2069"/>
      <c r="C2" s="2069"/>
      <c r="D2" s="2069"/>
      <c r="E2" s="2069"/>
      <c r="F2" s="2069"/>
      <c r="G2" s="2069"/>
      <c r="H2" s="2069"/>
      <c r="I2" s="2069"/>
      <c r="J2" s="2069"/>
      <c r="K2" s="2069"/>
      <c r="L2" s="2069"/>
    </row>
    <row r="3" spans="1:12" ht="18.75">
      <c r="A3" s="2069" t="s">
        <v>1375</v>
      </c>
      <c r="B3" s="2069"/>
      <c r="C3" s="2069"/>
      <c r="D3" s="2069"/>
      <c r="E3" s="2069"/>
      <c r="F3" s="2069"/>
      <c r="G3" s="2069"/>
      <c r="H3" s="2069"/>
      <c r="I3" s="2069"/>
      <c r="J3" s="2069"/>
      <c r="K3" s="2069"/>
      <c r="L3" s="2069"/>
    </row>
    <row r="4" spans="1:12" ht="18.75">
      <c r="A4" s="2070" t="s">
        <v>1368</v>
      </c>
      <c r="B4" s="2070"/>
      <c r="C4" s="2070"/>
      <c r="D4" s="2070"/>
      <c r="E4" s="2070"/>
      <c r="F4" s="2070"/>
      <c r="G4" s="2070"/>
      <c r="H4" s="2070"/>
      <c r="I4" s="2070"/>
      <c r="J4" s="2070"/>
      <c r="K4" s="2070"/>
      <c r="L4" s="2070"/>
    </row>
    <row r="8" spans="1:12">
      <c r="B8" s="2112" t="s">
        <v>1070</v>
      </c>
      <c r="C8" s="2112"/>
      <c r="D8" s="2112"/>
    </row>
    <row r="9" spans="1:12">
      <c r="B9" s="2112" t="s">
        <v>178</v>
      </c>
      <c r="C9" s="2112"/>
      <c r="D9" s="2112"/>
    </row>
    <row r="10" spans="1:12" ht="15.75" thickBot="1">
      <c r="B10" s="2113" t="s">
        <v>179</v>
      </c>
      <c r="C10" s="2113"/>
      <c r="D10" s="2113"/>
    </row>
    <row r="11" spans="1:12" ht="19.899999999999999" customHeight="1" thickBot="1">
      <c r="B11" s="2114" t="s">
        <v>2022</v>
      </c>
      <c r="C11" s="2115"/>
      <c r="D11" s="2116"/>
    </row>
    <row r="12" spans="1:12">
      <c r="B12" s="2117" t="s">
        <v>180</v>
      </c>
      <c r="C12" s="2119">
        <v>2024</v>
      </c>
      <c r="D12" s="2121">
        <v>2025</v>
      </c>
    </row>
    <row r="13" spans="1:12">
      <c r="B13" s="2118"/>
      <c r="C13" s="2120"/>
      <c r="D13" s="2122"/>
    </row>
    <row r="14" spans="1:12">
      <c r="B14" s="201" t="s">
        <v>181</v>
      </c>
      <c r="C14" s="202">
        <v>5</v>
      </c>
      <c r="D14" s="203">
        <v>3.9</v>
      </c>
    </row>
    <row r="15" spans="1:12">
      <c r="B15" s="201" t="s">
        <v>182</v>
      </c>
      <c r="C15" s="202">
        <v>-6.5</v>
      </c>
      <c r="D15" s="203">
        <v>3.7</v>
      </c>
    </row>
    <row r="16" spans="1:12">
      <c r="B16" s="201" t="s">
        <v>183</v>
      </c>
      <c r="C16" s="202">
        <v>4.2</v>
      </c>
      <c r="D16" s="203">
        <v>1.7</v>
      </c>
    </row>
    <row r="17" spans="2:4">
      <c r="B17" s="201" t="s">
        <v>184</v>
      </c>
      <c r="C17" s="202">
        <v>5.0999999999999996</v>
      </c>
      <c r="D17" s="203">
        <v>1.8</v>
      </c>
    </row>
    <row r="18" spans="2:4">
      <c r="B18" s="201" t="s">
        <v>185</v>
      </c>
      <c r="C18" s="202">
        <v>3.7</v>
      </c>
      <c r="D18" s="204">
        <v>-2</v>
      </c>
    </row>
    <row r="19" spans="2:4">
      <c r="B19" s="201" t="s">
        <v>186</v>
      </c>
      <c r="C19" s="202">
        <v>5.6</v>
      </c>
      <c r="D19" s="203">
        <v>2.9</v>
      </c>
    </row>
    <row r="20" spans="2:4">
      <c r="B20" s="205" t="s">
        <v>187</v>
      </c>
      <c r="C20" s="206">
        <v>7.8</v>
      </c>
      <c r="D20" s="207">
        <v>2.8</v>
      </c>
    </row>
    <row r="21" spans="2:4">
      <c r="B21" s="205" t="s">
        <v>188</v>
      </c>
      <c r="C21" s="206">
        <v>4.7</v>
      </c>
      <c r="D21" s="208">
        <v>2.5</v>
      </c>
    </row>
    <row r="22" spans="2:4">
      <c r="B22" s="205" t="s">
        <v>189</v>
      </c>
      <c r="C22" s="206">
        <v>9.8000000000000007</v>
      </c>
      <c r="D22" s="207">
        <v>3.3</v>
      </c>
    </row>
    <row r="23" spans="2:4">
      <c r="B23" s="205" t="s">
        <v>190</v>
      </c>
      <c r="C23" s="206">
        <v>5.5</v>
      </c>
      <c r="D23" s="208">
        <v>4.0999999999999996</v>
      </c>
    </row>
    <row r="24" spans="2:4">
      <c r="B24" s="205" t="s">
        <v>191</v>
      </c>
      <c r="C24" s="206">
        <v>4.3</v>
      </c>
      <c r="D24" s="208">
        <v>0.4</v>
      </c>
    </row>
    <row r="25" spans="2:4">
      <c r="B25" s="205" t="s">
        <v>192</v>
      </c>
      <c r="C25" s="206">
        <v>9.1999999999999993</v>
      </c>
      <c r="D25" s="208">
        <v>7.4</v>
      </c>
    </row>
    <row r="26" spans="2:4">
      <c r="B26" s="205" t="s">
        <v>193</v>
      </c>
      <c r="C26" s="206">
        <v>4.7</v>
      </c>
      <c r="D26" s="208">
        <v>3.1</v>
      </c>
    </row>
    <row r="27" spans="2:4">
      <c r="B27" s="205" t="s">
        <v>194</v>
      </c>
      <c r="C27" s="206">
        <v>1</v>
      </c>
      <c r="D27" s="207">
        <v>1</v>
      </c>
    </row>
    <row r="28" spans="2:4">
      <c r="B28" s="205" t="s">
        <v>195</v>
      </c>
      <c r="C28" s="206">
        <v>4.9000000000000004</v>
      </c>
      <c r="D28" s="208">
        <v>1.8</v>
      </c>
    </row>
    <row r="29" spans="2:4">
      <c r="B29" s="205" t="s">
        <v>196</v>
      </c>
      <c r="C29" s="206">
        <v>4.4000000000000004</v>
      </c>
      <c r="D29" s="207">
        <v>0.2</v>
      </c>
    </row>
    <row r="30" spans="2:4">
      <c r="B30" s="205" t="s">
        <v>197</v>
      </c>
      <c r="C30" s="206">
        <v>4.9000000000000004</v>
      </c>
      <c r="D30" s="207">
        <v>-0.8</v>
      </c>
    </row>
    <row r="31" spans="2:4">
      <c r="B31" s="205" t="s">
        <v>198</v>
      </c>
      <c r="C31" s="206">
        <v>4.2</v>
      </c>
      <c r="D31" s="207">
        <v>1.6</v>
      </c>
    </row>
    <row r="32" spans="2:4">
      <c r="B32" s="209" t="s">
        <v>199</v>
      </c>
      <c r="C32" s="202">
        <v>5</v>
      </c>
      <c r="D32" s="204">
        <v>2.2000000000000002</v>
      </c>
    </row>
    <row r="33" spans="2:4">
      <c r="B33" s="209" t="s">
        <v>200</v>
      </c>
      <c r="C33" s="202">
        <v>8.5</v>
      </c>
      <c r="D33" s="204">
        <v>2.2999999999999998</v>
      </c>
    </row>
    <row r="34" spans="2:4" ht="15.75" thickBot="1">
      <c r="B34" s="210" t="s">
        <v>201</v>
      </c>
      <c r="C34" s="211">
        <v>5.2</v>
      </c>
      <c r="D34" s="212">
        <v>2.2000000000000002</v>
      </c>
    </row>
    <row r="35" spans="2:4">
      <c r="B35" s="213" t="s">
        <v>202</v>
      </c>
    </row>
    <row r="36" spans="2:4">
      <c r="B36" s="213" t="s">
        <v>203</v>
      </c>
    </row>
    <row r="43" spans="2:4">
      <c r="C43" s="1166"/>
    </row>
    <row r="44" spans="2:4">
      <c r="C44" s="1166"/>
    </row>
    <row r="45" spans="2:4">
      <c r="C45" s="1167"/>
    </row>
  </sheetData>
  <mergeCells count="10">
    <mergeCell ref="B10:D10"/>
    <mergeCell ref="B11:D11"/>
    <mergeCell ref="B12:B13"/>
    <mergeCell ref="C12:C13"/>
    <mergeCell ref="D12:D13"/>
    <mergeCell ref="A2:L2"/>
    <mergeCell ref="A3:L3"/>
    <mergeCell ref="A4:L4"/>
    <mergeCell ref="B8:D8"/>
    <mergeCell ref="B9:D9"/>
  </mergeCells>
  <pageMargins left="0.7" right="0.7" top="0.75" bottom="0.75" header="0.3" footer="0.3"/>
  <pageSetup orientation="portrait" horizontalDpi="4294967295" verticalDpi="4294967295"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84DB-39FB-4F62-9651-9D0E9AB21A6A}">
  <sheetPr codeName="Hoja14"/>
  <dimension ref="B1:AA48"/>
  <sheetViews>
    <sheetView showGridLines="0" zoomScale="80" zoomScaleNormal="80" workbookViewId="0">
      <selection activeCell="Q21" sqref="Q21"/>
    </sheetView>
  </sheetViews>
  <sheetFormatPr baseColWidth="10" defaultColWidth="11.42578125" defaultRowHeight="15"/>
  <cols>
    <col min="1" max="1" width="5.140625" style="9" customWidth="1"/>
    <col min="2" max="2" width="36.42578125" style="9" customWidth="1"/>
    <col min="3" max="15" width="11.42578125" style="9"/>
    <col min="16" max="16" width="28.28515625" style="9" bestFit="1" customWidth="1"/>
    <col min="17" max="16384" width="11.42578125" style="9"/>
  </cols>
  <sheetData>
    <row r="1" spans="2:27">
      <c r="B1" s="1511"/>
      <c r="C1" s="1511"/>
      <c r="D1" s="1511"/>
      <c r="E1" s="1511"/>
      <c r="F1" s="1511"/>
      <c r="G1" s="1511"/>
      <c r="H1" s="1511"/>
      <c r="I1" s="1512"/>
      <c r="K1" s="1512"/>
      <c r="M1" s="171"/>
    </row>
    <row r="2" spans="2:27" ht="18.75">
      <c r="B2" s="2069" t="s">
        <v>1372</v>
      </c>
      <c r="C2" s="2069"/>
      <c r="D2" s="2069"/>
      <c r="E2" s="2069"/>
      <c r="F2" s="2069"/>
      <c r="G2" s="2069"/>
      <c r="H2" s="2069"/>
      <c r="I2" s="2069"/>
      <c r="J2" s="2069"/>
      <c r="K2" s="2069"/>
      <c r="L2" s="2069"/>
      <c r="M2" s="2069"/>
    </row>
    <row r="3" spans="2:27" ht="18.75">
      <c r="B3" s="2069" t="s">
        <v>1375</v>
      </c>
      <c r="C3" s="2069"/>
      <c r="D3" s="2069"/>
      <c r="E3" s="2069"/>
      <c r="F3" s="2069"/>
      <c r="G3" s="2069"/>
      <c r="H3" s="2069"/>
      <c r="I3" s="2069"/>
      <c r="J3" s="2069"/>
      <c r="K3" s="2069"/>
      <c r="L3" s="2069"/>
      <c r="M3" s="2069"/>
    </row>
    <row r="4" spans="2:27" ht="18.75">
      <c r="B4" s="2070" t="s">
        <v>1368</v>
      </c>
      <c r="C4" s="2070"/>
      <c r="D4" s="2070"/>
      <c r="E4" s="2070"/>
      <c r="F4" s="2070"/>
      <c r="G4" s="2070"/>
      <c r="H4" s="2070"/>
      <c r="I4" s="2070"/>
      <c r="J4" s="2070"/>
      <c r="K4" s="2070"/>
      <c r="L4" s="2070"/>
      <c r="M4" s="2070"/>
    </row>
    <row r="5" spans="2:27">
      <c r="B5" s="171"/>
      <c r="C5" s="171"/>
      <c r="D5" s="171"/>
      <c r="E5" s="171"/>
      <c r="F5" s="171"/>
      <c r="G5" s="171"/>
      <c r="H5" s="171"/>
      <c r="I5" s="171"/>
      <c r="J5" s="171"/>
      <c r="K5" s="171"/>
      <c r="L5" s="171"/>
      <c r="M5" s="171"/>
    </row>
    <row r="6" spans="2:27">
      <c r="B6" s="171"/>
      <c r="C6" s="171"/>
      <c r="D6" s="171"/>
      <c r="E6" s="171"/>
      <c r="F6" s="171"/>
      <c r="G6" s="171"/>
      <c r="H6" s="171"/>
      <c r="I6" s="171"/>
      <c r="J6" s="171"/>
      <c r="K6" s="171"/>
      <c r="L6" s="171"/>
      <c r="M6" s="171"/>
    </row>
    <row r="7" spans="2:27" ht="15.75" thickBot="1"/>
    <row r="8" spans="2:27">
      <c r="P8" s="2128"/>
      <c r="Q8" s="2124">
        <v>2023</v>
      </c>
      <c r="R8" s="2124">
        <v>2023</v>
      </c>
      <c r="S8" s="2124">
        <v>2023</v>
      </c>
      <c r="T8" s="2124">
        <v>2023</v>
      </c>
      <c r="U8" s="2124">
        <v>2024</v>
      </c>
      <c r="V8" s="2124">
        <v>2024</v>
      </c>
      <c r="W8" s="2124">
        <v>2024</v>
      </c>
      <c r="X8" s="2124">
        <v>2024</v>
      </c>
      <c r="Y8" s="2124">
        <v>2025</v>
      </c>
      <c r="Z8" s="2124">
        <v>2025</v>
      </c>
      <c r="AA8" s="2126">
        <v>2025</v>
      </c>
    </row>
    <row r="9" spans="2:27">
      <c r="P9" s="2129"/>
      <c r="Q9" s="2125"/>
      <c r="R9" s="2125"/>
      <c r="S9" s="2125"/>
      <c r="T9" s="2125"/>
      <c r="U9" s="2125"/>
      <c r="V9" s="2125"/>
      <c r="W9" s="2125"/>
      <c r="X9" s="2125"/>
      <c r="Y9" s="2125"/>
      <c r="Z9" s="2125"/>
      <c r="AA9" s="2127"/>
    </row>
    <row r="10" spans="2:27">
      <c r="P10" s="2129"/>
      <c r="Q10" s="2125"/>
      <c r="R10" s="2125"/>
      <c r="S10" s="2125"/>
      <c r="T10" s="2125"/>
      <c r="U10" s="2125"/>
      <c r="V10" s="2125"/>
      <c r="W10" s="2125"/>
      <c r="X10" s="2125"/>
      <c r="Y10" s="2125"/>
      <c r="Z10" s="2125"/>
      <c r="AA10" s="2127"/>
    </row>
    <row r="11" spans="2:27" ht="15.75">
      <c r="B11" s="2112" t="s">
        <v>1071</v>
      </c>
      <c r="C11" s="2112"/>
      <c r="D11" s="2112"/>
      <c r="E11" s="2112"/>
      <c r="F11" s="2112"/>
      <c r="G11" s="2112"/>
      <c r="H11" s="2112"/>
      <c r="I11" s="2112"/>
      <c r="J11" s="2112"/>
      <c r="K11" s="2112"/>
      <c r="L11" s="2112"/>
      <c r="M11" s="2112"/>
      <c r="P11" s="2129"/>
      <c r="Q11" s="1162" t="s">
        <v>215</v>
      </c>
      <c r="R11" s="1162" t="s">
        <v>216</v>
      </c>
      <c r="S11" s="1162" t="s">
        <v>217</v>
      </c>
      <c r="T11" s="1162" t="s">
        <v>218</v>
      </c>
      <c r="U11" s="1162" t="s">
        <v>215</v>
      </c>
      <c r="V11" s="1162" t="s">
        <v>216</v>
      </c>
      <c r="W11" s="1162" t="s">
        <v>217</v>
      </c>
      <c r="X11" s="1162" t="s">
        <v>218</v>
      </c>
      <c r="Y11" s="1162" t="s">
        <v>215</v>
      </c>
      <c r="Z11" s="1162" t="s">
        <v>216</v>
      </c>
      <c r="AA11" s="1163" t="s">
        <v>217</v>
      </c>
    </row>
    <row r="12" spans="2:27" ht="15.75">
      <c r="B12" s="2112" t="s">
        <v>75</v>
      </c>
      <c r="C12" s="2112"/>
      <c r="D12" s="2112"/>
      <c r="E12" s="2112"/>
      <c r="F12" s="2112"/>
      <c r="G12" s="2112"/>
      <c r="H12" s="2112"/>
      <c r="I12" s="2112"/>
      <c r="J12" s="2112"/>
      <c r="K12" s="2112"/>
      <c r="L12" s="2112"/>
      <c r="M12" s="2112"/>
      <c r="P12" s="1164" t="s">
        <v>223</v>
      </c>
      <c r="Q12" s="847">
        <v>3336.6000000000004</v>
      </c>
      <c r="R12" s="847">
        <v>6676.5</v>
      </c>
      <c r="S12" s="847">
        <v>9847.7000000000007</v>
      </c>
      <c r="T12" s="847">
        <v>12949.8</v>
      </c>
      <c r="U12" s="847">
        <v>3072.2</v>
      </c>
      <c r="V12" s="847">
        <v>6774.2</v>
      </c>
      <c r="W12" s="847">
        <v>10369.9</v>
      </c>
      <c r="X12" s="847">
        <v>13872.099999999999</v>
      </c>
      <c r="Y12" s="847">
        <v>3474.2000000000007</v>
      </c>
      <c r="Z12" s="847">
        <v>7460.3000000000011</v>
      </c>
      <c r="AA12" s="847">
        <v>11586.800000000001</v>
      </c>
    </row>
    <row r="13" spans="2:27" ht="15.75">
      <c r="B13" s="2123" t="s">
        <v>229</v>
      </c>
      <c r="C13" s="2123"/>
      <c r="D13" s="2123"/>
      <c r="E13" s="2123"/>
      <c r="F13" s="2123"/>
      <c r="G13" s="2123"/>
      <c r="H13" s="2123"/>
      <c r="I13" s="2123"/>
      <c r="J13" s="2123"/>
      <c r="K13" s="2123"/>
      <c r="L13" s="2123"/>
      <c r="M13" s="2123"/>
      <c r="P13" s="1165" t="s">
        <v>230</v>
      </c>
      <c r="Q13" s="848">
        <v>2737.4999999999995</v>
      </c>
      <c r="R13" s="848">
        <v>5010.0999999999985</v>
      </c>
      <c r="S13" s="848">
        <v>7497.8999999999987</v>
      </c>
      <c r="T13" s="848">
        <v>9751</v>
      </c>
      <c r="U13" s="848">
        <v>3192.5000000000005</v>
      </c>
      <c r="V13" s="848">
        <v>5717.8</v>
      </c>
      <c r="W13" s="848">
        <v>8417</v>
      </c>
      <c r="X13" s="848">
        <v>10972.4</v>
      </c>
      <c r="Y13" s="848">
        <v>3251.6</v>
      </c>
      <c r="Z13" s="848">
        <v>5822.4</v>
      </c>
      <c r="AA13" s="848">
        <v>8552.2999999999993</v>
      </c>
    </row>
    <row r="14" spans="2:27" ht="15.75">
      <c r="P14" s="1165" t="s">
        <v>231</v>
      </c>
      <c r="Q14" s="848">
        <v>2481.2999999999997</v>
      </c>
      <c r="R14" s="848">
        <v>5019.7999999999993</v>
      </c>
      <c r="S14" s="848">
        <v>7597.0999999999995</v>
      </c>
      <c r="T14" s="848">
        <v>10157.199999999999</v>
      </c>
      <c r="U14" s="848">
        <v>2635.6</v>
      </c>
      <c r="V14" s="848">
        <v>5238.2999999999993</v>
      </c>
      <c r="W14" s="848">
        <v>7998.6999999999989</v>
      </c>
      <c r="X14" s="848">
        <v>10756</v>
      </c>
      <c r="Y14" s="848">
        <v>2962.8</v>
      </c>
      <c r="Z14" s="848">
        <v>5826.7000000000007</v>
      </c>
      <c r="AA14" s="848">
        <v>8912.8000000000011</v>
      </c>
    </row>
    <row r="30" spans="2:2">
      <c r="B30" s="510"/>
    </row>
    <row r="44" spans="2:2">
      <c r="B44" s="199" t="s">
        <v>226</v>
      </c>
    </row>
    <row r="45" spans="2:2">
      <c r="B45" s="214" t="s">
        <v>232</v>
      </c>
    </row>
    <row r="46" spans="2:2">
      <c r="B46" s="214" t="s">
        <v>233</v>
      </c>
    </row>
    <row r="47" spans="2:2">
      <c r="B47" s="214" t="s">
        <v>234</v>
      </c>
    </row>
    <row r="48" spans="2:2" ht="24">
      <c r="B48" s="8" t="s">
        <v>235</v>
      </c>
    </row>
  </sheetData>
  <mergeCells count="18">
    <mergeCell ref="Z8:Z10"/>
    <mergeCell ref="AA8:AA10"/>
    <mergeCell ref="P8:P11"/>
    <mergeCell ref="Q8:Q10"/>
    <mergeCell ref="R8:R10"/>
    <mergeCell ref="S8:S10"/>
    <mergeCell ref="T8:T10"/>
    <mergeCell ref="U8:U10"/>
    <mergeCell ref="B13:M13"/>
    <mergeCell ref="V8:V10"/>
    <mergeCell ref="W8:W10"/>
    <mergeCell ref="X8:X10"/>
    <mergeCell ref="Y8:Y10"/>
    <mergeCell ref="B2:M2"/>
    <mergeCell ref="B3:M3"/>
    <mergeCell ref="B4:M4"/>
    <mergeCell ref="B11:M11"/>
    <mergeCell ref="B12:M12"/>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D6338-0729-4469-8CE7-9174C8EEAF22}">
  <sheetPr codeName="Hoja15"/>
  <dimension ref="A1:O73"/>
  <sheetViews>
    <sheetView showGridLines="0" zoomScale="70" zoomScaleNormal="70" workbookViewId="0">
      <selection activeCell="R29" sqref="R29"/>
    </sheetView>
  </sheetViews>
  <sheetFormatPr baseColWidth="10" defaultColWidth="11.42578125" defaultRowHeight="15"/>
  <cols>
    <col min="1" max="1" width="32.28515625" style="9" customWidth="1"/>
    <col min="2" max="2" width="17.28515625" style="9" customWidth="1"/>
    <col min="3" max="3" width="23.85546875" style="9" bestFit="1" customWidth="1"/>
    <col min="4" max="4" width="28.140625" style="9" bestFit="1" customWidth="1"/>
    <col min="5" max="5" width="10.7109375" style="9" bestFit="1" customWidth="1"/>
    <col min="6" max="16384" width="11.42578125" style="9"/>
  </cols>
  <sheetData>
    <row r="1" spans="1:12">
      <c r="A1" s="1511"/>
      <c r="B1" s="1511"/>
      <c r="C1" s="1511"/>
      <c r="D1" s="1511"/>
      <c r="E1" s="1511"/>
      <c r="F1" s="1511"/>
      <c r="G1" s="1511"/>
      <c r="H1" s="1512"/>
      <c r="J1" s="1512"/>
      <c r="L1" s="171"/>
    </row>
    <row r="2" spans="1:12" ht="18.75">
      <c r="A2" s="2069" t="s">
        <v>1372</v>
      </c>
      <c r="B2" s="2069"/>
      <c r="C2" s="2069"/>
      <c r="D2" s="2069"/>
      <c r="E2" s="2069"/>
      <c r="F2" s="2069"/>
      <c r="G2" s="2069"/>
      <c r="H2" s="2069"/>
      <c r="I2" s="2069"/>
      <c r="J2" s="2069"/>
      <c r="K2" s="2069"/>
      <c r="L2" s="2069"/>
    </row>
    <row r="3" spans="1:12" ht="18.75">
      <c r="A3" s="2069" t="s">
        <v>1375</v>
      </c>
      <c r="B3" s="2069"/>
      <c r="C3" s="2069"/>
      <c r="D3" s="2069"/>
      <c r="E3" s="2069"/>
      <c r="F3" s="2069"/>
      <c r="G3" s="2069"/>
      <c r="H3" s="2069"/>
      <c r="I3" s="2069"/>
      <c r="J3" s="2069"/>
      <c r="K3" s="2069"/>
      <c r="L3" s="2069"/>
    </row>
    <row r="4" spans="1:12" ht="18.75">
      <c r="A4" s="2070" t="s">
        <v>1368</v>
      </c>
      <c r="B4" s="2070"/>
      <c r="C4" s="2070"/>
      <c r="D4" s="2070"/>
      <c r="E4" s="2070"/>
      <c r="F4" s="2070"/>
      <c r="G4" s="2070"/>
      <c r="H4" s="2070"/>
      <c r="I4" s="2070"/>
      <c r="J4" s="2070"/>
      <c r="K4" s="2070"/>
      <c r="L4" s="2070"/>
    </row>
    <row r="5" spans="1:12">
      <c r="A5" s="171"/>
      <c r="B5" s="171"/>
      <c r="C5" s="171"/>
      <c r="D5" s="171"/>
      <c r="E5" s="171"/>
      <c r="F5" s="171"/>
      <c r="G5" s="171"/>
      <c r="H5" s="171"/>
      <c r="I5" s="171"/>
      <c r="J5" s="171"/>
      <c r="K5" s="171"/>
      <c r="L5" s="171"/>
    </row>
    <row r="6" spans="1:12">
      <c r="A6" s="171"/>
      <c r="B6" s="171"/>
      <c r="C6" s="171"/>
      <c r="D6" s="171"/>
      <c r="E6" s="171"/>
      <c r="F6" s="171"/>
      <c r="G6" s="171"/>
      <c r="H6" s="171"/>
      <c r="I6" s="171"/>
      <c r="J6" s="171"/>
      <c r="K6" s="171"/>
      <c r="L6" s="171"/>
    </row>
    <row r="15" spans="1:12" ht="15.75" thickBot="1"/>
    <row r="16" spans="1:12">
      <c r="A16" s="2132" t="s">
        <v>236</v>
      </c>
      <c r="B16" s="2133"/>
      <c r="C16" s="2133"/>
      <c r="D16" s="2133"/>
      <c r="E16" s="2134"/>
      <c r="F16" s="160"/>
    </row>
    <row r="17" spans="1:15">
      <c r="A17" s="2135" t="s">
        <v>237</v>
      </c>
      <c r="B17" s="2136"/>
      <c r="C17" s="2136"/>
      <c r="D17" s="2136"/>
      <c r="E17" s="2137"/>
      <c r="F17" s="15"/>
    </row>
    <row r="18" spans="1:15">
      <c r="A18" s="2135" t="s">
        <v>238</v>
      </c>
      <c r="B18" s="2136"/>
      <c r="C18" s="2136"/>
      <c r="D18" s="2136"/>
      <c r="E18" s="2137"/>
      <c r="F18" s="15"/>
    </row>
    <row r="19" spans="1:15" ht="15" customHeight="1" thickBot="1">
      <c r="A19" s="2138" t="s">
        <v>239</v>
      </c>
      <c r="B19" s="2139"/>
      <c r="C19" s="2139"/>
      <c r="D19" s="2139"/>
      <c r="E19" s="2140"/>
      <c r="F19" s="161"/>
    </row>
    <row r="20" spans="1:15" ht="15.75" thickBot="1">
      <c r="A20" s="1145" t="s">
        <v>240</v>
      </c>
      <c r="B20" s="1130" t="s">
        <v>241</v>
      </c>
      <c r="C20" s="1146" t="s">
        <v>242</v>
      </c>
      <c r="D20" s="1146" t="s">
        <v>243</v>
      </c>
      <c r="E20" s="1132" t="s">
        <v>244</v>
      </c>
      <c r="F20" s="161"/>
    </row>
    <row r="21" spans="1:15">
      <c r="A21" s="2141">
        <v>2023</v>
      </c>
      <c r="B21" s="1147" t="s">
        <v>245</v>
      </c>
      <c r="C21" s="1148">
        <v>0.08</v>
      </c>
      <c r="D21" s="1148">
        <v>8.5000000000000006E-2</v>
      </c>
      <c r="E21" s="1149">
        <v>0.09</v>
      </c>
      <c r="F21" s="161"/>
    </row>
    <row r="22" spans="1:15">
      <c r="A22" s="2142"/>
      <c r="B22" s="35" t="s">
        <v>246</v>
      </c>
      <c r="C22" s="1150">
        <v>0.08</v>
      </c>
      <c r="D22" s="1150">
        <v>8.5000000000000006E-2</v>
      </c>
      <c r="E22" s="1151">
        <v>0.09</v>
      </c>
      <c r="F22" s="161"/>
    </row>
    <row r="23" spans="1:15">
      <c r="A23" s="2142"/>
      <c r="B23" s="35" t="s">
        <v>247</v>
      </c>
      <c r="C23" s="1150">
        <v>0.08</v>
      </c>
      <c r="D23" s="1150">
        <v>8.5000000000000006E-2</v>
      </c>
      <c r="E23" s="1151">
        <v>0.09</v>
      </c>
      <c r="F23" s="161"/>
      <c r="G23" s="2103" t="s">
        <v>1072</v>
      </c>
      <c r="H23" s="2103"/>
      <c r="I23" s="2103"/>
      <c r="J23" s="2103"/>
      <c r="K23" s="2103"/>
      <c r="L23" s="2103"/>
      <c r="M23" s="2103"/>
      <c r="N23" s="2103"/>
      <c r="O23" s="2103"/>
    </row>
    <row r="24" spans="1:15">
      <c r="A24" s="2142"/>
      <c r="B24" s="35" t="s">
        <v>248</v>
      </c>
      <c r="C24" s="1150">
        <v>0.08</v>
      </c>
      <c r="D24" s="1150">
        <v>8.5000000000000006E-2</v>
      </c>
      <c r="E24" s="1151">
        <v>0.09</v>
      </c>
      <c r="F24" s="161"/>
      <c r="G24" s="2103" t="s">
        <v>238</v>
      </c>
      <c r="H24" s="2103"/>
      <c r="I24" s="2103"/>
      <c r="J24" s="2103"/>
      <c r="K24" s="2103"/>
      <c r="L24" s="2103"/>
      <c r="M24" s="2103"/>
      <c r="N24" s="2103"/>
      <c r="O24" s="2103"/>
    </row>
    <row r="25" spans="1:15">
      <c r="A25" s="2142"/>
      <c r="B25" s="35" t="s">
        <v>249</v>
      </c>
      <c r="C25" s="1150">
        <v>0.08</v>
      </c>
      <c r="D25" s="1150">
        <v>8.5000000000000006E-2</v>
      </c>
      <c r="E25" s="1151">
        <v>0.09</v>
      </c>
      <c r="F25" s="161"/>
      <c r="G25" s="2074" t="s">
        <v>179</v>
      </c>
      <c r="H25" s="2074"/>
      <c r="I25" s="2074"/>
      <c r="J25" s="2074"/>
      <c r="K25" s="2074"/>
      <c r="L25" s="2074"/>
      <c r="M25" s="2074"/>
      <c r="N25" s="2074"/>
      <c r="O25" s="2074"/>
    </row>
    <row r="26" spans="1:15">
      <c r="A26" s="2142"/>
      <c r="B26" s="1152" t="s">
        <v>250</v>
      </c>
      <c r="C26" s="1153">
        <v>7.4999999999999997E-2</v>
      </c>
      <c r="D26" s="1153">
        <v>0.08</v>
      </c>
      <c r="E26" s="1154">
        <v>8.5000000000000006E-2</v>
      </c>
      <c r="F26" s="161"/>
    </row>
    <row r="27" spans="1:15">
      <c r="A27" s="2142"/>
      <c r="B27" s="35" t="s">
        <v>251</v>
      </c>
      <c r="C27" s="1150">
        <v>6.7500000000000004E-2</v>
      </c>
      <c r="D27" s="1150">
        <v>7.7499999999999999E-2</v>
      </c>
      <c r="E27" s="1151">
        <v>8.2500000000000004E-2</v>
      </c>
      <c r="F27" s="161"/>
    </row>
    <row r="28" spans="1:15">
      <c r="A28" s="2142"/>
      <c r="B28" s="35" t="s">
        <v>252</v>
      </c>
      <c r="C28" s="1150">
        <v>6.7500000000000004E-2</v>
      </c>
      <c r="D28" s="1150">
        <v>7.7499999999999999E-2</v>
      </c>
      <c r="E28" s="1151">
        <v>8.2500000000000004E-2</v>
      </c>
      <c r="F28" s="161"/>
    </row>
    <row r="29" spans="1:15">
      <c r="A29" s="2142"/>
      <c r="B29" s="1155" t="s">
        <v>253</v>
      </c>
      <c r="C29" s="1156">
        <v>6.25E-2</v>
      </c>
      <c r="D29" s="1156">
        <v>7.4999999999999997E-2</v>
      </c>
      <c r="E29" s="1157">
        <v>0.08</v>
      </c>
      <c r="F29" s="161"/>
    </row>
    <row r="30" spans="1:15">
      <c r="A30" s="2142"/>
      <c r="B30" s="35" t="s">
        <v>254</v>
      </c>
      <c r="C30" s="1150">
        <v>6.25E-2</v>
      </c>
      <c r="D30" s="1150">
        <v>7.4999999999999997E-2</v>
      </c>
      <c r="E30" s="1151">
        <v>0.08</v>
      </c>
      <c r="F30" s="161"/>
    </row>
    <row r="31" spans="1:15">
      <c r="A31" s="2142"/>
      <c r="B31" s="35" t="s">
        <v>255</v>
      </c>
      <c r="C31" s="1150">
        <v>0.06</v>
      </c>
      <c r="D31" s="1150">
        <v>7.2499999999999995E-2</v>
      </c>
      <c r="E31" s="1151">
        <v>7.7499999999999999E-2</v>
      </c>
      <c r="F31" s="161"/>
    </row>
    <row r="32" spans="1:15" ht="15.75" thickBot="1">
      <c r="A32" s="2143"/>
      <c r="B32" s="1158" t="s">
        <v>256</v>
      </c>
      <c r="C32" s="1159">
        <v>5.5E-2</v>
      </c>
      <c r="D32" s="1159">
        <v>7.0000000000000007E-2</v>
      </c>
      <c r="E32" s="1160">
        <v>7.4999999999999997E-2</v>
      </c>
      <c r="F32" s="161"/>
    </row>
    <row r="33" spans="1:8">
      <c r="A33" s="2142">
        <v>2024</v>
      </c>
      <c r="B33" s="1155" t="s">
        <v>245</v>
      </c>
      <c r="C33" s="1156">
        <v>5.5E-2</v>
      </c>
      <c r="D33" s="1156">
        <v>7.0000000000000007E-2</v>
      </c>
      <c r="E33" s="1157">
        <v>7.4999999999999997E-2</v>
      </c>
      <c r="F33" s="161"/>
    </row>
    <row r="34" spans="1:8">
      <c r="A34" s="2142"/>
      <c r="B34" s="35" t="s">
        <v>246</v>
      </c>
      <c r="C34" s="1150">
        <v>5.5E-2</v>
      </c>
      <c r="D34" s="1150">
        <v>7.0000000000000007E-2</v>
      </c>
      <c r="E34" s="1151">
        <v>7.4999999999999997E-2</v>
      </c>
      <c r="F34" s="161"/>
    </row>
    <row r="35" spans="1:8">
      <c r="A35" s="2142"/>
      <c r="B35" s="35" t="s">
        <v>247</v>
      </c>
      <c r="C35" s="1150">
        <v>5.5E-2</v>
      </c>
      <c r="D35" s="1150">
        <v>7.0000000000000007E-2</v>
      </c>
      <c r="E35" s="1151">
        <v>7.4999999999999997E-2</v>
      </c>
    </row>
    <row r="36" spans="1:8">
      <c r="A36" s="2142"/>
      <c r="B36" s="35" t="s">
        <v>248</v>
      </c>
      <c r="C36" s="1150">
        <v>5.5E-2</v>
      </c>
      <c r="D36" s="1150">
        <v>7.0000000000000007E-2</v>
      </c>
      <c r="E36" s="1151">
        <v>7.4999999999999997E-2</v>
      </c>
    </row>
    <row r="37" spans="1:8">
      <c r="A37" s="2142"/>
      <c r="B37" s="35" t="s">
        <v>249</v>
      </c>
      <c r="C37" s="1150">
        <v>5.5E-2</v>
      </c>
      <c r="D37" s="1150">
        <v>7.0000000000000007E-2</v>
      </c>
      <c r="E37" s="1151">
        <v>7.4999999999999997E-2</v>
      </c>
    </row>
    <row r="38" spans="1:8">
      <c r="A38" s="2142"/>
      <c r="B38" s="1152" t="s">
        <v>250</v>
      </c>
      <c r="C38" s="1153">
        <v>5.5E-2</v>
      </c>
      <c r="D38" s="1153">
        <v>7.0000000000000007E-2</v>
      </c>
      <c r="E38" s="1154">
        <f>AVERAGE(E25:E33)</f>
        <v>8.0833333333333326E-2</v>
      </c>
    </row>
    <row r="39" spans="1:8">
      <c r="A39" s="2142"/>
      <c r="B39" s="35" t="s">
        <v>251</v>
      </c>
      <c r="C39" s="1150">
        <v>5.5E-2</v>
      </c>
      <c r="D39" s="1150">
        <v>7.0000000000000007E-2</v>
      </c>
      <c r="E39" s="1151">
        <v>7.4999999999999997E-2</v>
      </c>
      <c r="H39" s="215" t="s">
        <v>257</v>
      </c>
    </row>
    <row r="40" spans="1:8">
      <c r="A40" s="2142"/>
      <c r="B40" s="35" t="s">
        <v>252</v>
      </c>
      <c r="C40" s="1150">
        <v>5.5E-2</v>
      </c>
      <c r="D40" s="1150">
        <v>7.0000000000000007E-2</v>
      </c>
      <c r="E40" s="1151">
        <v>7.4999999999999997E-2</v>
      </c>
    </row>
    <row r="41" spans="1:8">
      <c r="A41" s="2142"/>
      <c r="B41" s="1155" t="s">
        <v>253</v>
      </c>
      <c r="C41" s="1156">
        <v>5.2499999999999998E-2</v>
      </c>
      <c r="D41" s="1156">
        <v>6.7500000000000004E-2</v>
      </c>
      <c r="E41" s="1157">
        <v>7.2499999999999995E-2</v>
      </c>
    </row>
    <row r="42" spans="1:8">
      <c r="A42" s="2142"/>
      <c r="B42" s="35" t="s">
        <v>254</v>
      </c>
      <c r="C42" s="1150">
        <v>0.05</v>
      </c>
      <c r="D42" s="1150">
        <v>6.5000000000000002E-2</v>
      </c>
      <c r="E42" s="1151">
        <v>7.0000000000000007E-2</v>
      </c>
    </row>
    <row r="43" spans="1:8">
      <c r="A43" s="2142"/>
      <c r="B43" s="35" t="s">
        <v>255</v>
      </c>
      <c r="C43" s="1150">
        <v>4.7500000000000001E-2</v>
      </c>
      <c r="D43" s="1150">
        <v>6.25E-2</v>
      </c>
      <c r="E43" s="1151">
        <v>6.7500000000000004E-2</v>
      </c>
    </row>
    <row r="44" spans="1:8" ht="15.75" thickBot="1">
      <c r="A44" s="2143"/>
      <c r="B44" s="1158" t="s">
        <v>256</v>
      </c>
      <c r="C44" s="1159">
        <v>4.4999999999999998E-2</v>
      </c>
      <c r="D44" s="1159">
        <v>0.06</v>
      </c>
      <c r="E44" s="1160">
        <v>6.5000000000000002E-2</v>
      </c>
    </row>
    <row r="45" spans="1:8">
      <c r="A45" s="2142">
        <v>2025</v>
      </c>
      <c r="B45" s="1155" t="s">
        <v>245</v>
      </c>
      <c r="C45" s="1156">
        <v>4.4999999999999998E-2</v>
      </c>
      <c r="D45" s="1156">
        <v>5.7500000000000002E-2</v>
      </c>
      <c r="E45" s="1157">
        <v>6.25E-2</v>
      </c>
    </row>
    <row r="46" spans="1:8">
      <c r="A46" s="2142"/>
      <c r="B46" s="35" t="s">
        <v>246</v>
      </c>
      <c r="C46" s="1150">
        <v>4.4999999999999998E-2</v>
      </c>
      <c r="D46" s="1150">
        <v>5.7500000000000002E-2</v>
      </c>
      <c r="E46" s="1151">
        <v>6.25E-2</v>
      </c>
    </row>
    <row r="47" spans="1:8">
      <c r="A47" s="2142"/>
      <c r="B47" s="35" t="s">
        <v>247</v>
      </c>
      <c r="C47" s="1150">
        <v>4.4999999999999998E-2</v>
      </c>
      <c r="D47" s="1150">
        <v>5.7500000000000002E-2</v>
      </c>
      <c r="E47" s="1151">
        <v>6.25E-2</v>
      </c>
    </row>
    <row r="48" spans="1:8">
      <c r="A48" s="2142"/>
      <c r="B48" s="35" t="s">
        <v>248</v>
      </c>
      <c r="C48" s="1150">
        <v>4.4999999999999998E-2</v>
      </c>
      <c r="D48" s="1150">
        <v>5.7500000000000002E-2</v>
      </c>
      <c r="E48" s="1151">
        <v>6.25E-2</v>
      </c>
    </row>
    <row r="49" spans="1:5">
      <c r="A49" s="2142"/>
      <c r="B49" s="35" t="s">
        <v>249</v>
      </c>
      <c r="C49" s="1150">
        <v>4.4999999999999998E-2</v>
      </c>
      <c r="D49" s="1150">
        <v>5.7500000000000002E-2</v>
      </c>
      <c r="E49" s="1151">
        <v>6.25E-2</v>
      </c>
    </row>
    <row r="50" spans="1:5">
      <c r="A50" s="2142"/>
      <c r="B50" s="1152" t="s">
        <v>250</v>
      </c>
      <c r="C50" s="1153">
        <v>4.4999999999999998E-2</v>
      </c>
      <c r="D50" s="1153">
        <v>5.7500000000000002E-2</v>
      </c>
      <c r="E50" s="1154">
        <v>6.25E-2</v>
      </c>
    </row>
    <row r="51" spans="1:5">
      <c r="A51" s="2142"/>
      <c r="B51" s="35" t="s">
        <v>251</v>
      </c>
      <c r="C51" s="1150">
        <v>4.4999999999999998E-2</v>
      </c>
      <c r="D51" s="1150">
        <v>5.7500000000000002E-2</v>
      </c>
      <c r="E51" s="1151">
        <v>6.25E-2</v>
      </c>
    </row>
    <row r="52" spans="1:5">
      <c r="A52" s="2142"/>
      <c r="B52" s="35" t="s">
        <v>252</v>
      </c>
      <c r="C52" s="1150">
        <v>4.4999999999999998E-2</v>
      </c>
      <c r="D52" s="1150">
        <v>5.7500000000000002E-2</v>
      </c>
      <c r="E52" s="1151">
        <v>6.25E-2</v>
      </c>
    </row>
    <row r="53" spans="1:5" ht="15.75" customHeight="1">
      <c r="A53" s="2142"/>
      <c r="B53" s="1155" t="s">
        <v>253</v>
      </c>
      <c r="C53" s="1156">
        <v>4.4999999999999998E-2</v>
      </c>
      <c r="D53" s="1156">
        <v>5.7500000000000002E-2</v>
      </c>
      <c r="E53" s="1157">
        <v>6.25E-2</v>
      </c>
    </row>
    <row r="54" spans="1:5" ht="15.75" customHeight="1">
      <c r="A54" s="2142"/>
      <c r="B54" s="35" t="s">
        <v>254</v>
      </c>
      <c r="C54" s="1150">
        <v>4.4999999999999998E-2</v>
      </c>
      <c r="D54" s="1150">
        <v>5.5E-2</v>
      </c>
      <c r="E54" s="1151">
        <v>0.06</v>
      </c>
    </row>
    <row r="55" spans="1:5">
      <c r="A55" s="2142"/>
      <c r="B55" s="35" t="s">
        <v>255</v>
      </c>
      <c r="C55" s="1150">
        <v>4.4999999999999998E-2</v>
      </c>
      <c r="D55" s="1150">
        <v>5.2499999999999998E-2</v>
      </c>
      <c r="E55" s="1151">
        <v>5.7500000000000002E-2</v>
      </c>
    </row>
    <row r="56" spans="1:5" ht="15.75" thickBot="1">
      <c r="A56" s="2143"/>
      <c r="B56" s="1158" t="s">
        <v>256</v>
      </c>
      <c r="C56" s="1159">
        <v>4.4999999999999998E-2</v>
      </c>
      <c r="D56" s="1159">
        <v>5.2499999999999998E-2</v>
      </c>
      <c r="E56" s="1160">
        <v>5.7500000000000002E-2</v>
      </c>
    </row>
    <row r="57" spans="1:5">
      <c r="A57" s="2130" t="s">
        <v>1053</v>
      </c>
      <c r="B57" s="2130"/>
      <c r="C57" s="2130"/>
      <c r="D57" s="2130"/>
      <c r="E57" s="2130"/>
    </row>
    <row r="58" spans="1:5">
      <c r="A58" s="2131" t="s">
        <v>1054</v>
      </c>
      <c r="B58" s="2131"/>
      <c r="C58" s="2131"/>
      <c r="D58" s="2131"/>
      <c r="E58" s="2131"/>
    </row>
    <row r="72" spans="6:6">
      <c r="F72" s="1161"/>
    </row>
    <row r="73" spans="6:6">
      <c r="F73" s="1161"/>
    </row>
  </sheetData>
  <mergeCells count="15">
    <mergeCell ref="A2:L2"/>
    <mergeCell ref="A3:L3"/>
    <mergeCell ref="A4:L4"/>
    <mergeCell ref="A57:E57"/>
    <mergeCell ref="A58:E58"/>
    <mergeCell ref="A16:E16"/>
    <mergeCell ref="A17:E17"/>
    <mergeCell ref="A18:E18"/>
    <mergeCell ref="A19:E19"/>
    <mergeCell ref="A21:A32"/>
    <mergeCell ref="G23:O23"/>
    <mergeCell ref="G24:O24"/>
    <mergeCell ref="G25:O25"/>
    <mergeCell ref="A33:A44"/>
    <mergeCell ref="A45:A56"/>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FAC32-F56A-4D9C-AFBA-C1B77FD99D95}">
  <sheetPr codeName="Hoja16"/>
  <dimension ref="A1:O53"/>
  <sheetViews>
    <sheetView showGridLines="0" zoomScale="90" zoomScaleNormal="90" workbookViewId="0">
      <selection activeCell="G18" sqref="G18:O18"/>
    </sheetView>
  </sheetViews>
  <sheetFormatPr baseColWidth="10" defaultColWidth="11.42578125" defaultRowHeight="15"/>
  <cols>
    <col min="1" max="1" width="12.28515625" style="9" customWidth="1"/>
    <col min="2" max="2" width="11.42578125" style="9"/>
    <col min="3" max="3" width="15.42578125" style="9" bestFit="1" customWidth="1"/>
    <col min="4" max="4" width="40.42578125" style="9" bestFit="1" customWidth="1"/>
    <col min="5" max="16384" width="11.42578125" style="9"/>
  </cols>
  <sheetData>
    <row r="1" spans="1:12">
      <c r="A1" s="1511"/>
      <c r="B1" s="1511"/>
      <c r="C1" s="1511"/>
      <c r="D1" s="1511"/>
      <c r="E1" s="1511"/>
      <c r="F1" s="1511"/>
      <c r="G1" s="1511"/>
      <c r="H1" s="1512"/>
      <c r="J1" s="1512"/>
      <c r="L1" s="171"/>
    </row>
    <row r="2" spans="1:12" ht="18.75">
      <c r="A2" s="2069" t="s">
        <v>1372</v>
      </c>
      <c r="B2" s="2069"/>
      <c r="C2" s="2069"/>
      <c r="D2" s="2069"/>
      <c r="E2" s="2069"/>
      <c r="F2" s="2069"/>
      <c r="G2" s="2069"/>
      <c r="H2" s="2069"/>
      <c r="I2" s="2069"/>
      <c r="J2" s="2069"/>
      <c r="K2" s="2069"/>
      <c r="L2" s="2069"/>
    </row>
    <row r="3" spans="1:12" ht="18.75">
      <c r="A3" s="2069" t="s">
        <v>1375</v>
      </c>
      <c r="B3" s="2069"/>
      <c r="C3" s="2069"/>
      <c r="D3" s="2069"/>
      <c r="E3" s="2069"/>
      <c r="F3" s="2069"/>
      <c r="G3" s="2069"/>
      <c r="H3" s="2069"/>
      <c r="I3" s="2069"/>
      <c r="J3" s="2069"/>
      <c r="K3" s="2069"/>
      <c r="L3" s="2069"/>
    </row>
    <row r="4" spans="1:12" ht="18.75">
      <c r="A4" s="2070" t="s">
        <v>1368</v>
      </c>
      <c r="B4" s="2070"/>
      <c r="C4" s="2070"/>
      <c r="D4" s="2070"/>
      <c r="E4" s="2070"/>
      <c r="F4" s="2070"/>
      <c r="G4" s="2070"/>
      <c r="H4" s="2070"/>
      <c r="I4" s="2070"/>
      <c r="J4" s="2070"/>
      <c r="K4" s="2070"/>
      <c r="L4" s="2070"/>
    </row>
    <row r="5" spans="1:12">
      <c r="A5" s="171"/>
      <c r="B5" s="171"/>
      <c r="C5" s="171"/>
      <c r="D5" s="171"/>
      <c r="E5" s="171"/>
      <c r="F5" s="171"/>
      <c r="G5" s="171"/>
      <c r="H5" s="171"/>
      <c r="I5" s="171"/>
      <c r="J5" s="171"/>
      <c r="K5" s="171"/>
      <c r="L5" s="171"/>
    </row>
    <row r="6" spans="1:12">
      <c r="A6" s="171"/>
      <c r="B6" s="171"/>
      <c r="C6" s="171"/>
      <c r="D6" s="171"/>
      <c r="E6" s="171"/>
      <c r="F6" s="171"/>
      <c r="G6" s="171"/>
      <c r="H6" s="171"/>
      <c r="I6" s="171"/>
      <c r="J6" s="171"/>
      <c r="K6" s="171"/>
      <c r="L6" s="171"/>
    </row>
    <row r="12" spans="1:12" ht="15.75" thickBot="1"/>
    <row r="13" spans="1:12" ht="15.75" thickBot="1">
      <c r="A13" s="1123" t="s">
        <v>240</v>
      </c>
      <c r="B13" s="1130" t="s">
        <v>241</v>
      </c>
      <c r="C13" s="1131" t="s">
        <v>258</v>
      </c>
      <c r="D13" s="1132" t="s">
        <v>259</v>
      </c>
    </row>
    <row r="14" spans="1:12">
      <c r="A14" s="2146">
        <v>2023</v>
      </c>
      <c r="B14" s="1133" t="s">
        <v>245</v>
      </c>
      <c r="C14" s="1134">
        <v>6.6000000000000003E-2</v>
      </c>
      <c r="D14" s="1135">
        <v>7.2400000000000006E-2</v>
      </c>
    </row>
    <row r="15" spans="1:12">
      <c r="A15" s="2144"/>
      <c r="B15" s="1136" t="s">
        <v>246</v>
      </c>
      <c r="C15" s="1137">
        <v>6.4000000000000001E-2</v>
      </c>
      <c r="D15" s="1138">
        <v>6.3799999999999996E-2</v>
      </c>
    </row>
    <row r="16" spans="1:12">
      <c r="A16" s="2144"/>
      <c r="B16" s="1136" t="s">
        <v>247</v>
      </c>
      <c r="C16" s="1137">
        <v>6.1600000000000002E-2</v>
      </c>
      <c r="D16" s="1138">
        <v>5.9000000000000004E-2</v>
      </c>
    </row>
    <row r="17" spans="1:15">
      <c r="A17" s="2144"/>
      <c r="B17" s="1136" t="s">
        <v>248</v>
      </c>
      <c r="C17" s="1137">
        <v>5.8299999999999998E-2</v>
      </c>
      <c r="D17" s="1138">
        <v>5.1500000000000004E-2</v>
      </c>
    </row>
    <row r="18" spans="1:15">
      <c r="A18" s="2144"/>
      <c r="B18" s="1136" t="s">
        <v>249</v>
      </c>
      <c r="C18" s="1137">
        <v>5.5099999999999996E-2</v>
      </c>
      <c r="D18" s="1138">
        <v>4.4299999999999999E-2</v>
      </c>
      <c r="F18" s="216"/>
      <c r="G18" s="2103" t="s">
        <v>1073</v>
      </c>
      <c r="H18" s="2103"/>
      <c r="I18" s="2103"/>
      <c r="J18" s="2103"/>
      <c r="K18" s="2103"/>
      <c r="L18" s="2103"/>
      <c r="M18" s="2103"/>
      <c r="N18" s="2103"/>
      <c r="O18" s="2103"/>
    </row>
    <row r="19" spans="1:15">
      <c r="A19" s="2144"/>
      <c r="B19" s="1136" t="s">
        <v>250</v>
      </c>
      <c r="C19" s="1137">
        <v>5.33E-2</v>
      </c>
      <c r="D19" s="1138">
        <v>0.04</v>
      </c>
      <c r="G19" s="2103" t="s">
        <v>238</v>
      </c>
      <c r="H19" s="2103"/>
      <c r="I19" s="2103"/>
      <c r="J19" s="2103"/>
      <c r="K19" s="2103"/>
      <c r="L19" s="2103"/>
      <c r="M19" s="2103"/>
      <c r="N19" s="2103"/>
      <c r="O19" s="2103"/>
    </row>
    <row r="20" spans="1:15">
      <c r="A20" s="2144"/>
      <c r="B20" s="1136" t="s">
        <v>251</v>
      </c>
      <c r="C20" s="1137">
        <v>5.0499999999999996E-2</v>
      </c>
      <c r="D20" s="1138">
        <v>3.95E-2</v>
      </c>
      <c r="G20" s="2086" t="s">
        <v>260</v>
      </c>
      <c r="H20" s="2086"/>
      <c r="I20" s="2086"/>
      <c r="J20" s="2086"/>
      <c r="K20" s="2086"/>
      <c r="L20" s="2086"/>
      <c r="M20" s="2086"/>
      <c r="N20" s="2086"/>
      <c r="O20" s="2086"/>
    </row>
    <row r="21" spans="1:15">
      <c r="A21" s="2144"/>
      <c r="B21" s="1136" t="s">
        <v>252</v>
      </c>
      <c r="C21" s="1137">
        <v>4.82E-2</v>
      </c>
      <c r="D21" s="1138">
        <v>4.2699999999999995E-2</v>
      </c>
    </row>
    <row r="22" spans="1:15">
      <c r="A22" s="2144"/>
      <c r="B22" s="1136" t="s">
        <v>253</v>
      </c>
      <c r="C22" s="1137">
        <v>4.6799999999999994E-2</v>
      </c>
      <c r="D22" s="1138">
        <v>4.41E-2</v>
      </c>
    </row>
    <row r="23" spans="1:15">
      <c r="A23" s="2144"/>
      <c r="B23" s="1136" t="s">
        <v>254</v>
      </c>
      <c r="C23" s="1137">
        <v>4.58E-2</v>
      </c>
      <c r="D23" s="1138">
        <v>4.3499999999999997E-2</v>
      </c>
    </row>
    <row r="24" spans="1:15">
      <c r="A24" s="2144"/>
      <c r="B24" s="1136" t="s">
        <v>255</v>
      </c>
      <c r="C24" s="1137">
        <v>4.4800000000000006E-2</v>
      </c>
      <c r="D24" s="1138">
        <v>0.04</v>
      </c>
    </row>
    <row r="25" spans="1:15" ht="17.25" customHeight="1" thickBot="1">
      <c r="A25" s="2145"/>
      <c r="B25" s="1139" t="s">
        <v>256</v>
      </c>
      <c r="C25" s="1140">
        <v>4.3200000000000002E-2</v>
      </c>
      <c r="D25" s="1141">
        <v>3.5699999999999996E-2</v>
      </c>
    </row>
    <row r="26" spans="1:15">
      <c r="A26" s="2144">
        <v>2024</v>
      </c>
      <c r="B26" s="1136" t="s">
        <v>245</v>
      </c>
      <c r="C26" s="1137">
        <v>4.0899999999999999E-2</v>
      </c>
      <c r="D26" s="1138">
        <v>3.32E-2</v>
      </c>
      <c r="F26" s="51"/>
    </row>
    <row r="27" spans="1:15">
      <c r="A27" s="2144"/>
      <c r="B27" s="1136" t="s">
        <v>246</v>
      </c>
      <c r="C27" s="1137">
        <v>3.95E-2</v>
      </c>
      <c r="D27" s="1138">
        <v>3.3000000000000002E-2</v>
      </c>
    </row>
    <row r="28" spans="1:15">
      <c r="A28" s="2144"/>
      <c r="B28" s="1136" t="s">
        <v>247</v>
      </c>
      <c r="C28" s="1137">
        <v>4.0399999999999998E-2</v>
      </c>
      <c r="D28" s="1138">
        <v>3.3799999999999997E-2</v>
      </c>
    </row>
    <row r="29" spans="1:15">
      <c r="A29" s="2144"/>
      <c r="B29" s="1136" t="s">
        <v>248</v>
      </c>
      <c r="C29" s="1137">
        <v>3.9900000000000005E-2</v>
      </c>
      <c r="D29" s="1138">
        <v>3.0299999999999997E-2</v>
      </c>
    </row>
    <row r="30" spans="1:15">
      <c r="A30" s="2144"/>
      <c r="B30" s="1136" t="s">
        <v>249</v>
      </c>
      <c r="C30" s="1137">
        <v>3.9900000000000005E-2</v>
      </c>
      <c r="D30" s="1138">
        <v>3.2000000000000001E-2</v>
      </c>
    </row>
    <row r="31" spans="1:15">
      <c r="A31" s="2144"/>
      <c r="B31" s="1136" t="s">
        <v>250</v>
      </c>
      <c r="C31" s="1142">
        <v>3.9800000000000002E-2</v>
      </c>
      <c r="D31" s="1143">
        <v>3.4599999999999999E-2</v>
      </c>
    </row>
    <row r="32" spans="1:15">
      <c r="A32" s="2144"/>
      <c r="B32" s="1136" t="s">
        <v>251</v>
      </c>
      <c r="C32" s="1137">
        <v>3.9E-2</v>
      </c>
      <c r="D32" s="1138">
        <v>3.5400000000000001E-2</v>
      </c>
    </row>
    <row r="33" spans="1:8">
      <c r="A33" s="2144"/>
      <c r="B33" s="1136" t="s">
        <v>252</v>
      </c>
      <c r="C33" s="1137">
        <v>4.0500000000000001E-2</v>
      </c>
      <c r="D33" s="1138">
        <v>3.4200000000000001E-2</v>
      </c>
    </row>
    <row r="34" spans="1:8">
      <c r="A34" s="2144"/>
      <c r="B34" s="1136" t="s">
        <v>253</v>
      </c>
      <c r="C34" s="1137">
        <v>4.0099999999999997E-2</v>
      </c>
      <c r="D34" s="1138">
        <v>3.2899999999999999E-2</v>
      </c>
    </row>
    <row r="35" spans="1:8">
      <c r="A35" s="2144"/>
      <c r="B35" s="1136" t="s">
        <v>254</v>
      </c>
      <c r="C35" s="1137">
        <v>3.9599999999999996E-2</v>
      </c>
      <c r="D35" s="1138">
        <v>3.1600000000000003E-2</v>
      </c>
    </row>
    <row r="36" spans="1:8">
      <c r="A36" s="2144"/>
      <c r="B36" s="1136" t="s">
        <v>255</v>
      </c>
      <c r="C36" s="1137">
        <v>3.9300000000000002E-2</v>
      </c>
      <c r="D36" s="1138">
        <v>3.1800000000000002E-2</v>
      </c>
    </row>
    <row r="37" spans="1:8" ht="15.75" thickBot="1">
      <c r="A37" s="2145"/>
      <c r="B37" s="1139" t="s">
        <v>256</v>
      </c>
      <c r="C37" s="1140">
        <v>4.0099999999999997E-2</v>
      </c>
      <c r="D37" s="1141">
        <v>3.3500000000000002E-2</v>
      </c>
      <c r="G37" s="213" t="s">
        <v>261</v>
      </c>
    </row>
    <row r="38" spans="1:8">
      <c r="A38" s="2144">
        <v>2025</v>
      </c>
      <c r="B38" s="1136" t="s">
        <v>245</v>
      </c>
      <c r="C38" s="1134">
        <v>4.02993564178784E-2</v>
      </c>
      <c r="D38" s="1138">
        <v>3.3239985005465399E-2</v>
      </c>
    </row>
    <row r="39" spans="1:8">
      <c r="A39" s="2144"/>
      <c r="B39" s="1136" t="s">
        <v>246</v>
      </c>
      <c r="C39" s="1137">
        <v>4.2114966555523402E-2</v>
      </c>
      <c r="D39" s="1138">
        <v>3.5641168074804101E-2</v>
      </c>
    </row>
    <row r="40" spans="1:8">
      <c r="A40" s="2144"/>
      <c r="B40" s="1136" t="s">
        <v>247</v>
      </c>
      <c r="C40" s="1137">
        <v>4.24006842836284E-2</v>
      </c>
      <c r="D40" s="1138">
        <v>3.58076389629787E-2</v>
      </c>
    </row>
    <row r="41" spans="1:8">
      <c r="A41" s="2144"/>
      <c r="B41" s="1136" t="s">
        <v>248</v>
      </c>
      <c r="C41" s="1137">
        <v>4.1310153097918703E-2</v>
      </c>
      <c r="D41" s="1138">
        <v>3.7084268436517999E-2</v>
      </c>
    </row>
    <row r="42" spans="1:8">
      <c r="A42" s="2144"/>
      <c r="B42" s="1136" t="s">
        <v>249</v>
      </c>
      <c r="C42" s="1137">
        <v>4.2238696797275002E-2</v>
      </c>
      <c r="D42" s="1138">
        <v>3.8363314000849899E-2</v>
      </c>
      <c r="H42" s="1144"/>
    </row>
    <row r="43" spans="1:8">
      <c r="A43" s="2144"/>
      <c r="B43" s="1136" t="s">
        <v>250</v>
      </c>
      <c r="C43" s="1137">
        <v>4.1526733962669697E-2</v>
      </c>
      <c r="D43" s="1138">
        <v>3.5551361565626403E-2</v>
      </c>
      <c r="H43" s="1144"/>
    </row>
    <row r="44" spans="1:8">
      <c r="A44" s="2144"/>
      <c r="B44" s="1136" t="s">
        <v>251</v>
      </c>
      <c r="C44" s="1137">
        <v>4.18711371866562E-2</v>
      </c>
      <c r="D44" s="1138">
        <v>3.3999024755197303E-2</v>
      </c>
      <c r="H44" s="1144"/>
    </row>
    <row r="45" spans="1:8">
      <c r="A45" s="2144"/>
      <c r="B45" s="1136" t="s">
        <v>252</v>
      </c>
      <c r="C45" s="1137">
        <v>4.3195663873788703E-2</v>
      </c>
      <c r="D45" s="1138">
        <v>3.7136498941535499E-2</v>
      </c>
      <c r="H45" s="1144"/>
    </row>
    <row r="46" spans="1:8">
      <c r="A46" s="2144"/>
      <c r="B46" s="1136" t="s">
        <v>253</v>
      </c>
      <c r="C46" s="1137">
        <v>4.3514036133154299E-2</v>
      </c>
      <c r="D46" s="1138">
        <v>3.7555585417351899E-2</v>
      </c>
      <c r="H46" s="1144"/>
    </row>
    <row r="47" spans="1:8">
      <c r="A47" s="2144"/>
      <c r="B47" s="1136" t="s">
        <v>254</v>
      </c>
      <c r="C47" s="1137">
        <v>4.6658986631195901E-2</v>
      </c>
      <c r="D47" s="1138">
        <v>4.2314529619090303E-2</v>
      </c>
      <c r="H47" s="1144"/>
    </row>
    <row r="48" spans="1:8">
      <c r="A48" s="2144"/>
      <c r="B48" s="1136" t="s">
        <v>255</v>
      </c>
      <c r="C48" s="1137">
        <v>4.74185473956341E-2</v>
      </c>
      <c r="D48" s="1138">
        <v>4.8111159558061202E-2</v>
      </c>
      <c r="H48" s="1144"/>
    </row>
    <row r="49" spans="1:8" ht="15.75" thickBot="1">
      <c r="A49" s="2145"/>
      <c r="B49" s="1139" t="s">
        <v>256</v>
      </c>
      <c r="C49" s="1140">
        <v>4.85105714061147E-2</v>
      </c>
      <c r="D49" s="1141">
        <v>4.9521121157876997E-2</v>
      </c>
      <c r="H49" s="1144"/>
    </row>
    <row r="50" spans="1:8">
      <c r="H50" s="1144"/>
    </row>
    <row r="51" spans="1:8">
      <c r="H51" s="1144"/>
    </row>
    <row r="52" spans="1:8">
      <c r="H52" s="1144"/>
    </row>
    <row r="53" spans="1:8">
      <c r="H53" s="1144"/>
    </row>
  </sheetData>
  <mergeCells count="9">
    <mergeCell ref="A2:L2"/>
    <mergeCell ref="A3:L3"/>
    <mergeCell ref="A4:L4"/>
    <mergeCell ref="A38:A49"/>
    <mergeCell ref="A14:A25"/>
    <mergeCell ref="G18:O18"/>
    <mergeCell ref="G19:O19"/>
    <mergeCell ref="G20:O20"/>
    <mergeCell ref="A26:A37"/>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57E59-0C3E-446D-863F-F71112EDD32D}">
  <sheetPr codeName="Hoja17"/>
  <dimension ref="A1:S51"/>
  <sheetViews>
    <sheetView showGridLines="0" zoomScale="80" zoomScaleNormal="80" workbookViewId="0">
      <selection activeCell="X13" sqref="X13"/>
    </sheetView>
  </sheetViews>
  <sheetFormatPr baseColWidth="10" defaultColWidth="11.42578125" defaultRowHeight="15"/>
  <cols>
    <col min="1" max="2" width="11.42578125" style="35"/>
    <col min="3" max="3" width="17.7109375" style="35" customWidth="1"/>
    <col min="4" max="16384" width="11.42578125" style="35"/>
  </cols>
  <sheetData>
    <row r="1" spans="1:17">
      <c r="A1" s="1511"/>
      <c r="B1" s="1511"/>
      <c r="C1" s="1511"/>
      <c r="D1" s="1511"/>
      <c r="E1" s="1511"/>
      <c r="F1" s="1511"/>
      <c r="G1" s="1511"/>
      <c r="H1" s="1512"/>
      <c r="I1" s="9"/>
      <c r="J1" s="1512"/>
      <c r="K1" s="9"/>
      <c r="L1" s="171"/>
    </row>
    <row r="2" spans="1:17" ht="18.75">
      <c r="A2" s="2069" t="s">
        <v>1372</v>
      </c>
      <c r="B2" s="2069"/>
      <c r="C2" s="2069"/>
      <c r="D2" s="2069"/>
      <c r="E2" s="2069"/>
      <c r="F2" s="2069"/>
      <c r="G2" s="2069"/>
      <c r="H2" s="2069"/>
      <c r="I2" s="2069"/>
      <c r="J2" s="2069"/>
      <c r="K2" s="2069"/>
      <c r="L2" s="2069"/>
    </row>
    <row r="3" spans="1:17" ht="18.75">
      <c r="A3" s="2069" t="s">
        <v>1375</v>
      </c>
      <c r="B3" s="2069"/>
      <c r="C3" s="2069"/>
      <c r="D3" s="2069"/>
      <c r="E3" s="2069"/>
      <c r="F3" s="2069"/>
      <c r="G3" s="2069"/>
      <c r="H3" s="2069"/>
      <c r="I3" s="2069"/>
      <c r="J3" s="2069"/>
      <c r="K3" s="2069"/>
      <c r="L3" s="2069"/>
    </row>
    <row r="4" spans="1:17" ht="18.75">
      <c r="A4" s="2070" t="s">
        <v>1368</v>
      </c>
      <c r="B4" s="2070"/>
      <c r="C4" s="2070"/>
      <c r="D4" s="2070"/>
      <c r="E4" s="2070"/>
      <c r="F4" s="2070"/>
      <c r="G4" s="2070"/>
      <c r="H4" s="2070"/>
      <c r="I4" s="2070"/>
      <c r="J4" s="2070"/>
      <c r="K4" s="2070"/>
      <c r="L4" s="2070"/>
    </row>
    <row r="5" spans="1:17">
      <c r="A5" s="171"/>
      <c r="B5" s="171"/>
      <c r="C5" s="171"/>
      <c r="D5" s="171"/>
      <c r="E5" s="171"/>
      <c r="F5" s="171"/>
      <c r="G5" s="171"/>
      <c r="H5" s="171"/>
      <c r="I5" s="171"/>
      <c r="J5" s="171"/>
      <c r="K5" s="171"/>
      <c r="L5" s="171"/>
    </row>
    <row r="6" spans="1:17">
      <c r="A6" s="171"/>
      <c r="B6" s="171"/>
      <c r="C6" s="171"/>
      <c r="D6" s="171"/>
      <c r="E6" s="171"/>
      <c r="F6" s="171"/>
      <c r="G6" s="171"/>
      <c r="H6" s="171"/>
      <c r="I6" s="171"/>
      <c r="J6" s="171"/>
      <c r="K6" s="171"/>
      <c r="L6" s="171"/>
    </row>
    <row r="7" spans="1:17">
      <c r="A7" s="9"/>
      <c r="B7" s="9"/>
      <c r="C7" s="9"/>
      <c r="D7" s="9"/>
      <c r="E7" s="9"/>
      <c r="F7" s="9"/>
      <c r="G7" s="9"/>
      <c r="H7" s="9"/>
      <c r="I7" s="9"/>
      <c r="J7" s="9"/>
      <c r="K7" s="9"/>
      <c r="L7" s="9"/>
    </row>
    <row r="8" spans="1:17">
      <c r="A8" s="9"/>
      <c r="B8" s="9"/>
      <c r="C8" s="9"/>
      <c r="D8" s="9"/>
      <c r="E8" s="9"/>
      <c r="F8" s="9"/>
      <c r="G8" s="9"/>
      <c r="H8" s="9"/>
      <c r="I8" s="9"/>
      <c r="J8" s="9"/>
      <c r="K8" s="9"/>
      <c r="L8" s="9"/>
    </row>
    <row r="13" spans="1:17" ht="15.75" thickBot="1">
      <c r="C13" s="2112" t="s">
        <v>1074</v>
      </c>
      <c r="D13" s="2112"/>
      <c r="E13" s="2112"/>
      <c r="F13" s="2112"/>
      <c r="G13" s="2112"/>
      <c r="H13" s="2112"/>
      <c r="I13" s="2112"/>
      <c r="J13" s="2112"/>
    </row>
    <row r="14" spans="1:17" ht="15.75" thickBot="1">
      <c r="F14" s="217" t="s">
        <v>262</v>
      </c>
      <c r="N14" s="1123" t="s">
        <v>240</v>
      </c>
      <c r="O14" s="1123" t="s">
        <v>241</v>
      </c>
      <c r="P14" s="1123" t="s">
        <v>263</v>
      </c>
      <c r="Q14" s="1123" t="s">
        <v>264</v>
      </c>
    </row>
    <row r="15" spans="1:17">
      <c r="F15" s="218" t="s">
        <v>3079</v>
      </c>
      <c r="N15" s="2146">
        <v>2023</v>
      </c>
      <c r="O15" s="1124" t="s">
        <v>245</v>
      </c>
      <c r="P15" s="1125">
        <v>56.366399999999999</v>
      </c>
      <c r="Q15" s="1125">
        <v>56.708399999999997</v>
      </c>
    </row>
    <row r="16" spans="1:17">
      <c r="N16" s="2144"/>
      <c r="O16" s="1126" t="s">
        <v>246</v>
      </c>
      <c r="P16" s="1127">
        <v>55.841799999999999</v>
      </c>
      <c r="Q16" s="1127">
        <v>56.1479</v>
      </c>
    </row>
    <row r="17" spans="3:17">
      <c r="N17" s="2144"/>
      <c r="O17" s="1126" t="s">
        <v>247</v>
      </c>
      <c r="P17" s="1127">
        <v>54.770899999999997</v>
      </c>
      <c r="Q17" s="1127">
        <v>55.103999999999999</v>
      </c>
    </row>
    <row r="18" spans="3:17">
      <c r="N18" s="2144"/>
      <c r="O18" s="1126" t="s">
        <v>248</v>
      </c>
      <c r="P18" s="1127">
        <v>54.529899999999998</v>
      </c>
      <c r="Q18" s="1127">
        <v>54.905200000000001</v>
      </c>
    </row>
    <row r="19" spans="3:17">
      <c r="N19" s="2144"/>
      <c r="O19" s="1126" t="s">
        <v>249</v>
      </c>
      <c r="P19" s="1127">
        <v>54.377499999999998</v>
      </c>
      <c r="Q19" s="1127">
        <v>54.689799999999998</v>
      </c>
    </row>
    <row r="20" spans="3:17">
      <c r="N20" s="2144"/>
      <c r="O20" s="1126" t="s">
        <v>250</v>
      </c>
      <c r="P20" s="1127">
        <v>54.773800000000001</v>
      </c>
      <c r="Q20" s="1127">
        <v>55.119700000000002</v>
      </c>
    </row>
    <row r="21" spans="3:17">
      <c r="N21" s="2144"/>
      <c r="O21" s="1126" t="s">
        <v>251</v>
      </c>
      <c r="P21" s="1127">
        <v>55.736899999999999</v>
      </c>
      <c r="Q21" s="1127">
        <v>56.1066</v>
      </c>
    </row>
    <row r="22" spans="3:17">
      <c r="N22" s="2144"/>
      <c r="O22" s="1126" t="s">
        <v>252</v>
      </c>
      <c r="P22" s="1127">
        <v>56.488199999999999</v>
      </c>
      <c r="Q22" s="1127">
        <v>56.779899999999998</v>
      </c>
    </row>
    <row r="23" spans="3:17">
      <c r="N23" s="2144"/>
      <c r="O23" s="1126" t="s">
        <v>253</v>
      </c>
      <c r="P23" s="1127">
        <v>56.621699999999997</v>
      </c>
      <c r="Q23" s="1127">
        <v>56.912399999999998</v>
      </c>
    </row>
    <row r="24" spans="3:17">
      <c r="N24" s="2144"/>
      <c r="O24" s="1126" t="s">
        <v>254</v>
      </c>
      <c r="P24" s="1127">
        <v>56.676699999999997</v>
      </c>
      <c r="Q24" s="1127">
        <v>56.8842</v>
      </c>
    </row>
    <row r="25" spans="3:17">
      <c r="N25" s="2144"/>
      <c r="O25" s="1126" t="s">
        <v>255</v>
      </c>
      <c r="P25" s="1127">
        <v>56.707999999999998</v>
      </c>
      <c r="Q25" s="1127">
        <v>56.992699999999999</v>
      </c>
    </row>
    <row r="26" spans="3:17" ht="15.75" thickBot="1">
      <c r="N26" s="2145"/>
      <c r="O26" s="1128" t="s">
        <v>256</v>
      </c>
      <c r="P26" s="1129">
        <v>57.232700000000001</v>
      </c>
      <c r="Q26" s="1129">
        <v>57.540399999999998</v>
      </c>
    </row>
    <row r="27" spans="3:17">
      <c r="N27" s="2146">
        <v>2024</v>
      </c>
      <c r="O27" s="1126" t="s">
        <v>245</v>
      </c>
      <c r="P27" s="1127">
        <v>58.543799999999997</v>
      </c>
      <c r="Q27" s="1127">
        <v>58.900399999999998</v>
      </c>
    </row>
    <row r="28" spans="3:17">
      <c r="N28" s="2144"/>
      <c r="O28" s="1126" t="s">
        <v>246</v>
      </c>
      <c r="P28" s="1127">
        <v>58.5124</v>
      </c>
      <c r="Q28" s="1127">
        <v>58.837800000000001</v>
      </c>
    </row>
    <row r="29" spans="3:17">
      <c r="N29" s="2144"/>
      <c r="O29" s="1126" t="s">
        <v>247</v>
      </c>
      <c r="P29" s="1127">
        <v>58.877299999999998</v>
      </c>
      <c r="Q29" s="1127">
        <v>59.174900000000001</v>
      </c>
    </row>
    <row r="30" spans="3:17">
      <c r="C30" s="219"/>
      <c r="N30" s="2144"/>
      <c r="O30" s="1126" t="s">
        <v>248</v>
      </c>
      <c r="P30" s="1127">
        <v>58.789499999999997</v>
      </c>
      <c r="Q30" s="1127">
        <v>59.157499999999999</v>
      </c>
    </row>
    <row r="31" spans="3:17">
      <c r="N31" s="2144"/>
      <c r="O31" s="1126" t="s">
        <v>249</v>
      </c>
      <c r="P31" s="1127">
        <v>58.390799999999999</v>
      </c>
      <c r="Q31" s="1127">
        <v>58.731999999999999</v>
      </c>
    </row>
    <row r="32" spans="3:17">
      <c r="N32" s="2144"/>
      <c r="O32" s="1126" t="s">
        <v>250</v>
      </c>
      <c r="P32" s="1127">
        <v>58.986899999999999</v>
      </c>
      <c r="Q32" s="1127">
        <v>59.347700000000003</v>
      </c>
    </row>
    <row r="33" spans="3:19">
      <c r="N33" s="2144"/>
      <c r="O33" s="1126" t="s">
        <v>251</v>
      </c>
      <c r="P33" s="1127">
        <v>58.980899999999998</v>
      </c>
      <c r="Q33" s="1127">
        <v>59.278799999999997</v>
      </c>
    </row>
    <row r="34" spans="3:19">
      <c r="E34" s="35" t="e">
        <f>AVERAGE(E21:E29)</f>
        <v>#DIV/0!</v>
      </c>
      <c r="N34" s="2144"/>
      <c r="O34" s="1126" t="s">
        <v>252</v>
      </c>
      <c r="P34" s="1127">
        <v>59.460900000000002</v>
      </c>
      <c r="Q34" s="1127">
        <v>59.781500000000001</v>
      </c>
    </row>
    <row r="35" spans="3:19">
      <c r="N35" s="2144"/>
      <c r="O35" s="1126" t="s">
        <v>253</v>
      </c>
      <c r="P35" s="1127">
        <v>59.807899999999997</v>
      </c>
      <c r="Q35" s="1127">
        <v>60.082900000000002</v>
      </c>
    </row>
    <row r="36" spans="3:19">
      <c r="N36" s="2144"/>
      <c r="O36" s="1126" t="s">
        <v>254</v>
      </c>
      <c r="P36" s="1127">
        <v>59.990099999999998</v>
      </c>
      <c r="Q36" s="1127">
        <v>60.222000000000001</v>
      </c>
    </row>
    <row r="37" spans="3:19">
      <c r="N37" s="2144"/>
      <c r="O37" s="1126" t="s">
        <v>255</v>
      </c>
      <c r="P37" s="1127">
        <v>60.0837</v>
      </c>
      <c r="Q37" s="1127">
        <v>60.325000000000003</v>
      </c>
    </row>
    <row r="38" spans="3:19" ht="15.75" thickBot="1">
      <c r="C38" s="219" t="s">
        <v>265</v>
      </c>
      <c r="N38" s="2145"/>
      <c r="O38" s="1128" t="s">
        <v>256</v>
      </c>
      <c r="P38" s="1129">
        <v>60.563099999999999</v>
      </c>
      <c r="Q38" s="1129">
        <v>60.941099999999999</v>
      </c>
      <c r="R38" s="45"/>
      <c r="S38" s="45"/>
    </row>
    <row r="39" spans="3:19">
      <c r="N39" s="2146">
        <v>2025</v>
      </c>
      <c r="O39" s="1126" t="s">
        <v>245</v>
      </c>
      <c r="P39" s="1127">
        <v>61.260899999999999</v>
      </c>
      <c r="Q39" s="1127">
        <v>61.667400000000001</v>
      </c>
    </row>
    <row r="40" spans="3:19">
      <c r="N40" s="2144"/>
      <c r="O40" s="1126" t="s">
        <v>246</v>
      </c>
      <c r="P40" s="1127">
        <v>61.983699999999999</v>
      </c>
      <c r="Q40" s="1127">
        <v>62.293599999999998</v>
      </c>
    </row>
    <row r="41" spans="3:19">
      <c r="N41" s="2144"/>
      <c r="O41" s="1126" t="s">
        <v>247</v>
      </c>
      <c r="P41" s="1127">
        <v>62.7121</v>
      </c>
      <c r="Q41" s="1127">
        <v>63.087400000000002</v>
      </c>
    </row>
    <row r="42" spans="3:19">
      <c r="N42" s="2144"/>
      <c r="O42" s="1126" t="s">
        <v>248</v>
      </c>
      <c r="P42" s="1127">
        <v>60.415500000000002</v>
      </c>
      <c r="Q42" s="1127">
        <v>60.799300000000002</v>
      </c>
    </row>
    <row r="43" spans="3:19">
      <c r="N43" s="2144"/>
      <c r="O43" s="1126" t="s">
        <v>249</v>
      </c>
      <c r="P43" s="1127">
        <v>58.736600000000003</v>
      </c>
      <c r="Q43" s="1127">
        <v>59.152000000000001</v>
      </c>
    </row>
    <row r="44" spans="3:19">
      <c r="N44" s="2144"/>
      <c r="O44" s="1126" t="s">
        <v>250</v>
      </c>
      <c r="P44" s="1127">
        <v>59.0169</v>
      </c>
      <c r="Q44" s="1127">
        <v>59.567300000000003</v>
      </c>
    </row>
    <row r="45" spans="3:19">
      <c r="N45" s="2144"/>
      <c r="O45" s="1126" t="s">
        <v>251</v>
      </c>
      <c r="P45" s="1127">
        <v>60.194299999999998</v>
      </c>
      <c r="Q45" s="1127">
        <v>60.6736</v>
      </c>
    </row>
    <row r="46" spans="3:19">
      <c r="N46" s="2144"/>
      <c r="O46" s="1126" t="s">
        <v>252</v>
      </c>
      <c r="P46" s="1127">
        <v>61.7014</v>
      </c>
      <c r="Q46" s="1127">
        <v>62.294699999999999</v>
      </c>
    </row>
    <row r="47" spans="3:19">
      <c r="N47" s="2144"/>
      <c r="O47" s="1126" t="s">
        <v>253</v>
      </c>
      <c r="P47" s="1127">
        <v>62.436100000000003</v>
      </c>
      <c r="Q47" s="1127">
        <v>62.998600000000003</v>
      </c>
    </row>
    <row r="48" spans="3:19">
      <c r="N48" s="2144"/>
      <c r="O48" s="1126" t="s">
        <v>254</v>
      </c>
      <c r="P48" s="1127">
        <v>63.2408</v>
      </c>
      <c r="Q48" s="1127">
        <v>63.769100000000002</v>
      </c>
    </row>
    <row r="49" spans="3:19">
      <c r="N49" s="2144"/>
      <c r="O49" s="1126" t="s">
        <v>255</v>
      </c>
      <c r="P49" s="1127">
        <v>63.383800000000001</v>
      </c>
      <c r="Q49" s="1127">
        <v>63.893500000000003</v>
      </c>
    </row>
    <row r="50" spans="3:19" ht="15.75" thickBot="1">
      <c r="N50" s="2145"/>
      <c r="O50" s="1128" t="s">
        <v>256</v>
      </c>
      <c r="P50" s="1129">
        <v>63.085099999999997</v>
      </c>
      <c r="Q50" s="1129">
        <v>63.642299999999999</v>
      </c>
      <c r="R50" s="45">
        <f>(P50/P38)-1</f>
        <v>4.1642518299096265E-2</v>
      </c>
      <c r="S50" s="45">
        <f>(Q50/Q38)-1</f>
        <v>4.432476604459068E-2</v>
      </c>
    </row>
    <row r="51" spans="3:19">
      <c r="C51" s="219"/>
    </row>
  </sheetData>
  <mergeCells count="7">
    <mergeCell ref="C13:J13"/>
    <mergeCell ref="N15:N26"/>
    <mergeCell ref="N27:N38"/>
    <mergeCell ref="N39:N50"/>
    <mergeCell ref="A2:L2"/>
    <mergeCell ref="A3:L3"/>
    <mergeCell ref="A4:L4"/>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B3AEC-C99E-4552-AE66-E635D51A6764}">
  <sheetPr codeName="Hoja18"/>
  <dimension ref="A1:Y41"/>
  <sheetViews>
    <sheetView showGridLines="0" zoomScale="80" zoomScaleNormal="80" workbookViewId="0">
      <selection activeCell="T25" sqref="T25"/>
    </sheetView>
  </sheetViews>
  <sheetFormatPr baseColWidth="10" defaultColWidth="11.42578125" defaultRowHeight="15"/>
  <cols>
    <col min="1" max="1" width="15.5703125" style="9" bestFit="1" customWidth="1"/>
    <col min="2" max="11" width="13.140625" style="9" bestFit="1" customWidth="1"/>
    <col min="12" max="16384" width="11.42578125" style="9"/>
  </cols>
  <sheetData>
    <row r="1" spans="1:25">
      <c r="A1" s="1511"/>
      <c r="B1" s="1511"/>
      <c r="C1" s="1511"/>
      <c r="D1" s="1511"/>
      <c r="E1" s="1511"/>
      <c r="F1" s="1511"/>
      <c r="G1" s="1511"/>
      <c r="H1" s="1512"/>
      <c r="J1" s="1512"/>
      <c r="L1" s="171"/>
      <c r="M1" s="35"/>
      <c r="N1" s="35"/>
      <c r="O1" s="35"/>
    </row>
    <row r="2" spans="1:25" ht="18.75">
      <c r="A2" s="2069" t="s">
        <v>1372</v>
      </c>
      <c r="B2" s="2069"/>
      <c r="C2" s="2069"/>
      <c r="D2" s="2069"/>
      <c r="E2" s="2069"/>
      <c r="F2" s="2069"/>
      <c r="G2" s="2069"/>
      <c r="H2" s="2069"/>
      <c r="I2" s="2069"/>
      <c r="J2" s="2069"/>
      <c r="K2" s="2069"/>
      <c r="L2" s="2069"/>
      <c r="M2" s="35"/>
      <c r="N2" s="35"/>
      <c r="O2" s="35"/>
    </row>
    <row r="3" spans="1:25" ht="18.75">
      <c r="A3" s="2069" t="s">
        <v>1375</v>
      </c>
      <c r="B3" s="2069"/>
      <c r="C3" s="2069"/>
      <c r="D3" s="2069"/>
      <c r="E3" s="2069"/>
      <c r="F3" s="2069"/>
      <c r="G3" s="2069"/>
      <c r="H3" s="2069"/>
      <c r="I3" s="2069"/>
      <c r="J3" s="2069"/>
      <c r="K3" s="2069"/>
      <c r="L3" s="2069"/>
      <c r="M3" s="35"/>
      <c r="N3" s="35"/>
      <c r="O3" s="35"/>
    </row>
    <row r="4" spans="1:25" ht="18.75">
      <c r="A4" s="2070" t="s">
        <v>1368</v>
      </c>
      <c r="B4" s="2070"/>
      <c r="C4" s="2070"/>
      <c r="D4" s="2070"/>
      <c r="E4" s="2070"/>
      <c r="F4" s="2070"/>
      <c r="G4" s="2070"/>
      <c r="H4" s="2070"/>
      <c r="I4" s="2070"/>
      <c r="J4" s="2070"/>
      <c r="K4" s="2070"/>
      <c r="L4" s="2070"/>
      <c r="M4" s="35"/>
      <c r="N4" s="35"/>
      <c r="O4" s="35"/>
    </row>
    <row r="5" spans="1:25">
      <c r="A5" s="171"/>
      <c r="B5" s="171"/>
      <c r="C5" s="171"/>
      <c r="D5" s="171"/>
      <c r="E5" s="171"/>
      <c r="F5" s="171"/>
      <c r="G5" s="171"/>
      <c r="H5" s="171"/>
      <c r="I5" s="171"/>
      <c r="J5" s="171"/>
      <c r="K5" s="171"/>
      <c r="L5" s="171"/>
      <c r="M5" s="35"/>
      <c r="N5" s="35"/>
      <c r="O5" s="35"/>
    </row>
    <row r="6" spans="1:25">
      <c r="A6" s="171"/>
      <c r="B6" s="171"/>
      <c r="C6" s="171"/>
      <c r="D6" s="171"/>
      <c r="E6" s="171"/>
      <c r="F6" s="171"/>
      <c r="G6" s="171"/>
      <c r="H6" s="171"/>
      <c r="I6" s="171"/>
      <c r="J6" s="171"/>
      <c r="K6" s="171"/>
      <c r="L6" s="171"/>
      <c r="M6" s="35"/>
      <c r="N6" s="35"/>
      <c r="O6" s="35"/>
    </row>
    <row r="7" spans="1:25">
      <c r="M7" s="35"/>
      <c r="N7" s="35"/>
      <c r="O7" s="35"/>
    </row>
    <row r="9" spans="1:25" ht="15.75">
      <c r="B9" s="2152"/>
      <c r="C9" s="2152"/>
      <c r="D9" s="2152"/>
      <c r="E9" s="2152"/>
      <c r="F9" s="2152"/>
      <c r="G9" s="2152"/>
      <c r="H9" s="2152"/>
      <c r="I9" s="2152"/>
      <c r="J9" s="2152"/>
      <c r="M9" s="1109"/>
      <c r="N9" s="1109"/>
      <c r="O9" s="1109"/>
      <c r="P9" s="1109"/>
      <c r="Q9" s="1109"/>
      <c r="R9" s="1109"/>
      <c r="S9" s="1109"/>
      <c r="T9" s="1109"/>
      <c r="U9" s="1109"/>
      <c r="V9" s="1109"/>
      <c r="W9" s="1109"/>
      <c r="X9" s="1109"/>
      <c r="Y9" s="1109"/>
    </row>
    <row r="10" spans="1:25" ht="15.75">
      <c r="B10" s="2153" t="s">
        <v>1075</v>
      </c>
      <c r="C10" s="2153"/>
      <c r="D10" s="2153"/>
      <c r="E10" s="2153"/>
      <c r="F10" s="2153"/>
      <c r="G10" s="2153"/>
      <c r="H10" s="2153"/>
      <c r="I10" s="2153"/>
      <c r="J10" s="2153"/>
      <c r="M10" s="1110"/>
      <c r="N10" s="1110"/>
      <c r="O10" s="1110"/>
      <c r="P10" s="1110"/>
      <c r="Q10" s="1110"/>
      <c r="R10" s="1110"/>
      <c r="S10" s="1110"/>
      <c r="T10" s="1110"/>
      <c r="U10" s="1110"/>
      <c r="V10" s="1110"/>
      <c r="W10" s="1110"/>
      <c r="X10" s="1110"/>
      <c r="Y10" s="1110"/>
    </row>
    <row r="11" spans="1:25" ht="15.75" thickBot="1">
      <c r="B11" s="2147" t="s">
        <v>266</v>
      </c>
      <c r="C11" s="2147"/>
      <c r="D11" s="2147"/>
      <c r="E11" s="2147"/>
      <c r="F11" s="2147"/>
      <c r="G11" s="2147"/>
      <c r="H11" s="2147"/>
      <c r="I11" s="2147"/>
      <c r="J11" s="2147"/>
    </row>
    <row r="12" spans="1:25">
      <c r="B12" s="2148">
        <v>2023</v>
      </c>
      <c r="C12" s="2149"/>
      <c r="D12" s="2149"/>
      <c r="E12" s="2150"/>
      <c r="F12" s="2148">
        <v>2024</v>
      </c>
      <c r="G12" s="2149"/>
      <c r="H12" s="2149"/>
      <c r="I12" s="2150"/>
      <c r="J12" s="2148">
        <v>2025</v>
      </c>
      <c r="K12" s="2149"/>
      <c r="L12" s="2149"/>
      <c r="M12" s="2151"/>
    </row>
    <row r="13" spans="1:25" ht="15.75" thickBot="1">
      <c r="B13" s="1111" t="s">
        <v>273</v>
      </c>
      <c r="C13" s="1112" t="s">
        <v>274</v>
      </c>
      <c r="D13" s="1113" t="s">
        <v>275</v>
      </c>
      <c r="E13" s="1111" t="s">
        <v>276</v>
      </c>
      <c r="F13" s="1111" t="s">
        <v>273</v>
      </c>
      <c r="G13" s="1112" t="s">
        <v>274</v>
      </c>
      <c r="H13" s="1113" t="s">
        <v>275</v>
      </c>
      <c r="I13" s="1111" t="s">
        <v>276</v>
      </c>
      <c r="J13" s="1111" t="s">
        <v>1043</v>
      </c>
      <c r="K13" s="1112" t="s">
        <v>1044</v>
      </c>
      <c r="L13" s="1113" t="s">
        <v>275</v>
      </c>
      <c r="M13" s="1114" t="s">
        <v>1045</v>
      </c>
    </row>
    <row r="14" spans="1:25" ht="16.5" thickTop="1" thickBot="1">
      <c r="A14" s="1115" t="s">
        <v>267</v>
      </c>
      <c r="B14" s="1116">
        <v>60.383625345696309</v>
      </c>
      <c r="C14" s="1117">
        <v>60.07824275118471</v>
      </c>
      <c r="D14" s="1117">
        <v>60.693509872047066</v>
      </c>
      <c r="E14" s="1117">
        <v>61.673985894185911</v>
      </c>
      <c r="F14" s="1116">
        <v>61.556344798200193</v>
      </c>
      <c r="G14" s="1116">
        <v>61.848645335962097</v>
      </c>
      <c r="H14" s="1118">
        <v>62.085370867473863</v>
      </c>
      <c r="I14" s="1116">
        <v>62.264842308354496</v>
      </c>
      <c r="J14" s="1116">
        <v>62.784303119113559</v>
      </c>
      <c r="K14" s="1117">
        <v>62.809793662826294</v>
      </c>
      <c r="L14" s="1117">
        <v>63.09434384374579</v>
      </c>
      <c r="M14" s="1119">
        <v>62.814545343206987</v>
      </c>
    </row>
    <row r="15" spans="1:25">
      <c r="A15" s="1120"/>
    </row>
    <row r="16" spans="1:25" ht="14.25" customHeight="1">
      <c r="C16" s="1121" t="s">
        <v>268</v>
      </c>
    </row>
    <row r="17" spans="3:3">
      <c r="C17" s="1122" t="s">
        <v>269</v>
      </c>
    </row>
    <row r="18" spans="3:3">
      <c r="C18" s="1122" t="s">
        <v>270</v>
      </c>
    </row>
    <row r="40" spans="2:11">
      <c r="B40" s="384"/>
      <c r="C40" s="384"/>
      <c r="D40" s="384"/>
      <c r="E40" s="384"/>
      <c r="F40" s="384"/>
      <c r="G40" s="384"/>
      <c r="H40" s="384"/>
      <c r="I40" s="384"/>
      <c r="J40" s="384"/>
      <c r="K40" s="351"/>
    </row>
    <row r="41" spans="2:11">
      <c r="B41" s="31"/>
      <c r="C41" s="31"/>
      <c r="D41" s="31"/>
      <c r="E41" s="31"/>
      <c r="F41" s="31"/>
      <c r="G41" s="31"/>
      <c r="H41" s="31"/>
      <c r="I41" s="31"/>
      <c r="J41" s="31"/>
      <c r="K41" s="31"/>
    </row>
  </sheetData>
  <mergeCells count="9">
    <mergeCell ref="B11:J11"/>
    <mergeCell ref="B12:E12"/>
    <mergeCell ref="F12:I12"/>
    <mergeCell ref="J12:M12"/>
    <mergeCell ref="A2:L2"/>
    <mergeCell ref="A3:L3"/>
    <mergeCell ref="A4:L4"/>
    <mergeCell ref="B9:J9"/>
    <mergeCell ref="B10:J1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A443B-66A3-49BD-8915-6A58BF690696}">
  <sheetPr codeName="Hoja1"/>
  <dimension ref="A1:P38"/>
  <sheetViews>
    <sheetView showGridLines="0" zoomScale="120" zoomScaleNormal="120" workbookViewId="0">
      <selection activeCell="A4" sqref="A4:H4"/>
    </sheetView>
  </sheetViews>
  <sheetFormatPr baseColWidth="10" defaultColWidth="9.140625" defaultRowHeight="15"/>
  <cols>
    <col min="1" max="1" width="7.42578125" style="9" customWidth="1"/>
    <col min="2" max="2" width="60.140625" style="9" customWidth="1"/>
    <col min="3" max="3" width="13" style="9" customWidth="1"/>
    <col min="4" max="4" width="11.42578125" style="9" customWidth="1"/>
    <col min="5" max="6" width="11.7109375" style="9" customWidth="1"/>
    <col min="7" max="7" width="6.7109375" style="9" customWidth="1"/>
    <col min="8" max="8" width="9.140625" style="9"/>
    <col min="9" max="9" width="24.28515625" style="9" customWidth="1"/>
    <col min="10" max="10" width="31.140625" style="9" customWidth="1"/>
    <col min="11" max="11" width="16.7109375" style="9" customWidth="1"/>
    <col min="12" max="12" width="9.140625" style="9"/>
    <col min="13" max="13" width="8.28515625" style="9" customWidth="1"/>
    <col min="14" max="15" width="9.140625" style="9"/>
    <col min="16" max="16" width="12" style="9" customWidth="1"/>
    <col min="17" max="16384" width="9.140625" style="9"/>
  </cols>
  <sheetData>
    <row r="1" spans="1:10">
      <c r="A1" s="1511"/>
      <c r="B1" s="1511"/>
      <c r="C1" s="1511"/>
      <c r="D1" s="1511"/>
      <c r="E1" s="1511"/>
      <c r="F1" s="1511"/>
      <c r="G1" s="1511"/>
      <c r="H1" s="1512"/>
      <c r="I1" s="1512"/>
      <c r="J1" s="1511"/>
    </row>
    <row r="2" spans="1:10" ht="18.75">
      <c r="A2" s="2069" t="s">
        <v>1372</v>
      </c>
      <c r="B2" s="2069"/>
      <c r="C2" s="2069"/>
      <c r="D2" s="2069"/>
      <c r="E2" s="2069"/>
      <c r="F2" s="2069"/>
      <c r="G2" s="2069"/>
      <c r="H2" s="2069"/>
      <c r="I2" s="1515"/>
      <c r="J2" s="1511"/>
    </row>
    <row r="3" spans="1:10" ht="18.75" customHeight="1">
      <c r="A3" s="2069" t="s">
        <v>1375</v>
      </c>
      <c r="B3" s="2069"/>
      <c r="C3" s="2069"/>
      <c r="D3" s="2069"/>
      <c r="E3" s="2069"/>
      <c r="F3" s="2069"/>
      <c r="G3" s="2069"/>
      <c r="H3" s="2069"/>
      <c r="I3" s="1515"/>
      <c r="J3" s="1511"/>
    </row>
    <row r="4" spans="1:10" ht="18.75" customHeight="1">
      <c r="A4" s="2070" t="s">
        <v>1368</v>
      </c>
      <c r="B4" s="2070"/>
      <c r="C4" s="2070"/>
      <c r="D4" s="2070"/>
      <c r="E4" s="2070"/>
      <c r="F4" s="2070"/>
      <c r="G4" s="2070"/>
      <c r="H4" s="2070"/>
      <c r="I4" s="1516"/>
      <c r="J4" s="1511"/>
    </row>
    <row r="5" spans="1:10" ht="18.75">
      <c r="A5" s="1511"/>
      <c r="B5" s="1513"/>
      <c r="C5" s="1513"/>
      <c r="D5" s="1513"/>
      <c r="E5" s="1513"/>
      <c r="F5" s="1513"/>
      <c r="G5" s="1513"/>
      <c r="H5" s="1514"/>
      <c r="I5" s="1514"/>
      <c r="J5" s="1511"/>
    </row>
    <row r="6" spans="1:10">
      <c r="A6" s="1511"/>
      <c r="B6" s="1511"/>
      <c r="C6" s="1511"/>
      <c r="D6" s="1511"/>
      <c r="E6" s="1511"/>
      <c r="F6" s="1511"/>
      <c r="G6" s="1511"/>
      <c r="H6" s="1512"/>
      <c r="I6" s="1512"/>
      <c r="J6" s="1511"/>
    </row>
    <row r="7" spans="1:10">
      <c r="B7" s="2072" t="s">
        <v>1059</v>
      </c>
      <c r="C7" s="2072"/>
      <c r="D7" s="2072"/>
      <c r="E7" s="2072"/>
      <c r="F7" s="2072"/>
      <c r="G7" s="17"/>
    </row>
    <row r="8" spans="1:10" ht="15" customHeight="1">
      <c r="B8" s="2073" t="s">
        <v>75</v>
      </c>
      <c r="C8" s="2073"/>
      <c r="D8" s="2073"/>
      <c r="E8" s="2073"/>
      <c r="F8" s="2073"/>
      <c r="G8" s="17"/>
    </row>
    <row r="9" spans="1:10" ht="6.6" customHeight="1">
      <c r="B9" s="1904"/>
      <c r="C9" s="85"/>
      <c r="D9" s="85"/>
      <c r="E9" s="85"/>
      <c r="F9" s="85"/>
      <c r="G9" s="17"/>
    </row>
    <row r="10" spans="1:10" ht="15.75" thickBot="1">
      <c r="B10" s="2074" t="s">
        <v>76</v>
      </c>
      <c r="C10" s="2074"/>
      <c r="D10" s="2074"/>
      <c r="E10" s="2075"/>
      <c r="F10" s="2075"/>
    </row>
    <row r="11" spans="1:10" ht="15.75">
      <c r="B11" s="2076" t="s">
        <v>0</v>
      </c>
      <c r="C11" s="2078" t="s">
        <v>77</v>
      </c>
      <c r="D11" s="2079"/>
      <c r="E11" s="2078" t="s">
        <v>78</v>
      </c>
      <c r="F11" s="2080"/>
    </row>
    <row r="12" spans="1:10" ht="15.75">
      <c r="B12" s="2077"/>
      <c r="C12" s="846" t="s">
        <v>79</v>
      </c>
      <c r="D12" s="846" t="s">
        <v>80</v>
      </c>
      <c r="E12" s="846" t="s">
        <v>79</v>
      </c>
      <c r="F12" s="87" t="s">
        <v>81</v>
      </c>
    </row>
    <row r="13" spans="1:10" ht="15.75">
      <c r="B13" s="88" t="s">
        <v>82</v>
      </c>
      <c r="C13" s="89">
        <v>3.3</v>
      </c>
      <c r="D13" s="90">
        <v>3.2</v>
      </c>
      <c r="E13" s="89">
        <v>3.3</v>
      </c>
      <c r="F13" s="91">
        <v>3.3</v>
      </c>
    </row>
    <row r="14" spans="1:10" ht="15.75">
      <c r="B14" s="92" t="s">
        <v>83</v>
      </c>
      <c r="C14" s="93">
        <v>1.8</v>
      </c>
      <c r="D14" s="94">
        <v>1.6</v>
      </c>
      <c r="E14" s="93">
        <v>1.8</v>
      </c>
      <c r="F14" s="95">
        <v>1.7</v>
      </c>
    </row>
    <row r="15" spans="1:10" ht="15.75">
      <c r="B15" s="96" t="s">
        <v>84</v>
      </c>
      <c r="C15" s="89">
        <v>2.8</v>
      </c>
      <c r="D15" s="90">
        <v>2</v>
      </c>
      <c r="E15" s="89">
        <v>2.8</v>
      </c>
      <c r="F15" s="91">
        <v>2.1</v>
      </c>
    </row>
    <row r="16" spans="1:10" ht="15.75">
      <c r="B16" s="97" t="s">
        <v>85</v>
      </c>
      <c r="C16" s="93">
        <v>0.9</v>
      </c>
      <c r="D16" s="94">
        <v>1.2</v>
      </c>
      <c r="E16" s="93">
        <v>0.9</v>
      </c>
      <c r="F16" s="95">
        <v>1.4</v>
      </c>
    </row>
    <row r="17" spans="2:16" ht="15.75">
      <c r="B17" s="98" t="s">
        <v>86</v>
      </c>
      <c r="C17" s="89">
        <v>4.3</v>
      </c>
      <c r="D17" s="90">
        <v>4.2</v>
      </c>
      <c r="E17" s="89">
        <v>4.3</v>
      </c>
      <c r="F17" s="91">
        <v>4.4000000000000004</v>
      </c>
    </row>
    <row r="18" spans="2:16" ht="15.75">
      <c r="B18" s="99" t="s">
        <v>87</v>
      </c>
      <c r="C18" s="93">
        <v>5</v>
      </c>
      <c r="D18" s="94">
        <v>4.8</v>
      </c>
      <c r="E18" s="93">
        <v>5</v>
      </c>
      <c r="F18" s="95">
        <v>5</v>
      </c>
    </row>
    <row r="19" spans="2:16" ht="16.5" thickBot="1">
      <c r="B19" s="100" t="s">
        <v>88</v>
      </c>
      <c r="C19" s="101">
        <v>2.4</v>
      </c>
      <c r="D19" s="102">
        <v>2.4</v>
      </c>
      <c r="E19" s="101">
        <v>2.4</v>
      </c>
      <c r="F19" s="103">
        <v>2.4</v>
      </c>
    </row>
    <row r="20" spans="2:16">
      <c r="B20" s="104" t="s">
        <v>89</v>
      </c>
    </row>
    <row r="21" spans="2:16">
      <c r="B21" s="104" t="s">
        <v>90</v>
      </c>
    </row>
    <row r="30" spans="2:16">
      <c r="K30" s="105"/>
      <c r="L30" s="2071"/>
      <c r="M30" s="2071"/>
      <c r="N30" s="2071"/>
      <c r="O30" s="2071"/>
      <c r="P30" s="2071"/>
    </row>
    <row r="31" spans="2:16">
      <c r="K31" s="105"/>
      <c r="L31" s="2071"/>
      <c r="M31" s="2071"/>
      <c r="N31" s="2071"/>
      <c r="O31" s="2071"/>
      <c r="P31" s="2071"/>
    </row>
    <row r="32" spans="2:16">
      <c r="G32" s="105"/>
      <c r="K32" s="105"/>
      <c r="L32" s="2"/>
      <c r="M32" s="2"/>
      <c r="N32" s="2"/>
    </row>
    <row r="33" spans="7:11">
      <c r="G33" s="105"/>
      <c r="K33" s="106"/>
    </row>
    <row r="34" spans="7:11">
      <c r="G34" s="105"/>
      <c r="K34" s="106"/>
    </row>
    <row r="35" spans="7:11">
      <c r="G35" s="105"/>
      <c r="K35" s="106"/>
    </row>
    <row r="36" spans="7:11">
      <c r="G36" s="105"/>
    </row>
    <row r="37" spans="7:11">
      <c r="G37" s="105"/>
    </row>
    <row r="38" spans="7:11">
      <c r="G38" s="105"/>
    </row>
  </sheetData>
  <mergeCells count="10">
    <mergeCell ref="A2:H2"/>
    <mergeCell ref="A3:H3"/>
    <mergeCell ref="A4:H4"/>
    <mergeCell ref="L30:P31"/>
    <mergeCell ref="B7:F7"/>
    <mergeCell ref="B8:F8"/>
    <mergeCell ref="B10:F10"/>
    <mergeCell ref="B11:B12"/>
    <mergeCell ref="C11:D11"/>
    <mergeCell ref="E11:F11"/>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6A4C1-1AB3-4393-9F8F-35310B8C6E01}">
  <sheetPr codeName="Hoja19"/>
  <dimension ref="A1:N38"/>
  <sheetViews>
    <sheetView showGridLines="0" zoomScale="80" zoomScaleNormal="80" workbookViewId="0">
      <selection activeCell="V29" sqref="V29"/>
    </sheetView>
  </sheetViews>
  <sheetFormatPr baseColWidth="10" defaultColWidth="11.42578125" defaultRowHeight="15"/>
  <cols>
    <col min="1" max="1" width="11.42578125" style="9"/>
    <col min="2" max="2" width="38.28515625" style="9" customWidth="1"/>
    <col min="3" max="3" width="8.42578125" style="9" customWidth="1"/>
    <col min="4" max="4" width="4.140625" style="9" bestFit="1" customWidth="1"/>
    <col min="5" max="5" width="17.85546875" style="9" customWidth="1"/>
    <col min="6" max="6" width="17.28515625" style="9" customWidth="1"/>
    <col min="7" max="16384" width="11.42578125" style="9"/>
  </cols>
  <sheetData>
    <row r="1" spans="1:14">
      <c r="A1" s="1511"/>
      <c r="B1" s="1511"/>
      <c r="C1" s="1511"/>
      <c r="D1" s="1511"/>
      <c r="E1" s="1511"/>
      <c r="F1" s="1511"/>
      <c r="G1" s="1511"/>
      <c r="H1" s="1512"/>
      <c r="J1" s="1512"/>
      <c r="L1" s="171"/>
      <c r="M1" s="35"/>
      <c r="N1" s="35"/>
    </row>
    <row r="2" spans="1:14" ht="18.75">
      <c r="A2" s="2069" t="s">
        <v>1372</v>
      </c>
      <c r="B2" s="2069"/>
      <c r="C2" s="2069"/>
      <c r="D2" s="2069"/>
      <c r="E2" s="2069"/>
      <c r="F2" s="2069"/>
      <c r="G2" s="2069"/>
      <c r="H2" s="2069"/>
      <c r="I2" s="2069"/>
      <c r="J2" s="2069"/>
      <c r="K2" s="2069"/>
      <c r="L2" s="2069"/>
      <c r="M2" s="35"/>
      <c r="N2" s="35"/>
    </row>
    <row r="3" spans="1:14" ht="18.75">
      <c r="A3" s="2069" t="s">
        <v>1375</v>
      </c>
      <c r="B3" s="2069"/>
      <c r="C3" s="2069"/>
      <c r="D3" s="2069"/>
      <c r="E3" s="2069"/>
      <c r="F3" s="2069"/>
      <c r="G3" s="2069"/>
      <c r="H3" s="2069"/>
      <c r="I3" s="2069"/>
      <c r="J3" s="2069"/>
      <c r="K3" s="2069"/>
      <c r="L3" s="2069"/>
      <c r="M3" s="35"/>
      <c r="N3" s="35"/>
    </row>
    <row r="4" spans="1:14" ht="18.75">
      <c r="A4" s="2070" t="s">
        <v>1368</v>
      </c>
      <c r="B4" s="2070"/>
      <c r="C4" s="2070"/>
      <c r="D4" s="2070"/>
      <c r="E4" s="2070"/>
      <c r="F4" s="2070"/>
      <c r="G4" s="2070"/>
      <c r="H4" s="2070"/>
      <c r="I4" s="2070"/>
      <c r="J4" s="2070"/>
      <c r="K4" s="2070"/>
      <c r="L4" s="2070"/>
      <c r="M4" s="35"/>
      <c r="N4" s="35"/>
    </row>
    <row r="5" spans="1:14">
      <c r="A5" s="171"/>
      <c r="B5" s="171"/>
      <c r="C5" s="171"/>
      <c r="D5" s="171"/>
      <c r="E5" s="171"/>
      <c r="F5" s="171"/>
      <c r="G5" s="171"/>
      <c r="H5" s="171"/>
      <c r="I5" s="171"/>
      <c r="J5" s="171"/>
      <c r="K5" s="171"/>
      <c r="L5" s="171"/>
      <c r="M5" s="35"/>
      <c r="N5" s="35"/>
    </row>
    <row r="11" spans="1:14">
      <c r="F11" s="2153" t="s">
        <v>1076</v>
      </c>
      <c r="G11" s="2153"/>
      <c r="H11" s="2153"/>
      <c r="I11" s="2153"/>
      <c r="J11" s="2153"/>
      <c r="K11" s="2153"/>
      <c r="L11" s="2153"/>
      <c r="M11" s="2153"/>
      <c r="N11" s="2153"/>
    </row>
    <row r="12" spans="1:14" ht="15.75">
      <c r="F12" s="2157"/>
      <c r="G12" s="2157"/>
      <c r="H12" s="2157"/>
      <c r="I12" s="2157"/>
      <c r="J12" s="2157"/>
      <c r="K12" s="2157"/>
      <c r="L12" s="2157"/>
      <c r="M12" s="2157"/>
      <c r="N12" s="2157"/>
    </row>
    <row r="13" spans="1:14" ht="15.75" thickBot="1"/>
    <row r="14" spans="1:14" ht="15.75" thickBot="1">
      <c r="E14" s="1091" t="s">
        <v>271</v>
      </c>
      <c r="F14" s="1092" t="s">
        <v>272</v>
      </c>
    </row>
    <row r="15" spans="1:14">
      <c r="C15" s="2154">
        <v>2023</v>
      </c>
      <c r="D15" s="1093" t="s">
        <v>273</v>
      </c>
      <c r="E15" s="1094">
        <v>2229901.9073858201</v>
      </c>
      <c r="F15" s="1095">
        <v>2299120.01231626</v>
      </c>
    </row>
    <row r="16" spans="1:14">
      <c r="C16" s="2155"/>
      <c r="D16" s="1096" t="s">
        <v>274</v>
      </c>
      <c r="E16" s="1097">
        <v>2249685.70886862</v>
      </c>
      <c r="F16" s="1098">
        <v>2265882.7846966502</v>
      </c>
    </row>
    <row r="17" spans="3:6">
      <c r="C17" s="2155"/>
      <c r="D17" s="1096" t="s">
        <v>275</v>
      </c>
      <c r="E17" s="1099">
        <v>2255147.2619731301</v>
      </c>
      <c r="F17" s="1100">
        <v>2373143.20671059</v>
      </c>
    </row>
    <row r="18" spans="3:6" ht="15.75" thickBot="1">
      <c r="C18" s="2156"/>
      <c r="D18" s="1101" t="s">
        <v>276</v>
      </c>
      <c r="E18" s="1099">
        <v>2308209.4335936001</v>
      </c>
      <c r="F18" s="1100">
        <v>2404430.90753162</v>
      </c>
    </row>
    <row r="19" spans="3:6">
      <c r="C19" s="2154">
        <v>2024</v>
      </c>
      <c r="D19" s="1093" t="s">
        <v>273</v>
      </c>
      <c r="E19" s="1097">
        <v>2362933.0242922702</v>
      </c>
      <c r="F19" s="1098">
        <v>2329531.9192681802</v>
      </c>
    </row>
    <row r="20" spans="3:6">
      <c r="C20" s="2155"/>
      <c r="D20" s="1096" t="s">
        <v>274</v>
      </c>
      <c r="E20" s="1097">
        <v>2376975.6857954999</v>
      </c>
      <c r="F20" s="1098">
        <v>2373247.1386816399</v>
      </c>
    </row>
    <row r="21" spans="3:6">
      <c r="C21" s="2155"/>
      <c r="D21" s="1096" t="s">
        <v>275</v>
      </c>
      <c r="E21" s="1099">
        <v>2421852.1048109098</v>
      </c>
      <c r="F21" s="1100">
        <v>2371842.2942809099</v>
      </c>
    </row>
    <row r="22" spans="3:6" ht="15.75" thickBot="1">
      <c r="C22" s="2156"/>
      <c r="D22" s="1101" t="s">
        <v>276</v>
      </c>
      <c r="E22" s="1099">
        <v>2445483.8703479799</v>
      </c>
      <c r="F22" s="1100">
        <v>2362290.70491191</v>
      </c>
    </row>
    <row r="23" spans="3:6">
      <c r="C23" s="2154">
        <v>2025</v>
      </c>
      <c r="D23" s="1102" t="s">
        <v>273</v>
      </c>
      <c r="E23" s="1097">
        <v>2538441.7549363701</v>
      </c>
      <c r="F23" s="1098">
        <v>2331066.4414790501</v>
      </c>
    </row>
    <row r="24" spans="3:6">
      <c r="C24" s="2155"/>
      <c r="D24" s="1102" t="s">
        <v>274</v>
      </c>
      <c r="E24" s="1097">
        <v>2517564.7648642301</v>
      </c>
      <c r="F24" s="1098">
        <v>2351756.5352723398</v>
      </c>
    </row>
    <row r="25" spans="3:6" ht="21" customHeight="1" thickBot="1">
      <c r="C25" s="2156"/>
      <c r="D25" s="1103" t="s">
        <v>1051</v>
      </c>
      <c r="E25" s="1104">
        <v>2528815.3745616502</v>
      </c>
      <c r="F25" s="1105">
        <v>2360273.9309537099</v>
      </c>
    </row>
    <row r="36" spans="3:13">
      <c r="C36" s="1106" t="s">
        <v>277</v>
      </c>
      <c r="J36" s="1107"/>
      <c r="K36" s="1107"/>
      <c r="L36" s="1107"/>
      <c r="M36" s="1107"/>
    </row>
    <row r="37" spans="3:13">
      <c r="C37" s="1108" t="s">
        <v>1052</v>
      </c>
      <c r="J37" s="71"/>
      <c r="K37" s="71"/>
      <c r="L37" s="71"/>
      <c r="M37" s="71"/>
    </row>
    <row r="38" spans="3:13">
      <c r="C38" s="1108" t="s">
        <v>278</v>
      </c>
    </row>
  </sheetData>
  <mergeCells count="8">
    <mergeCell ref="C15:C18"/>
    <mergeCell ref="C19:C22"/>
    <mergeCell ref="C23:C25"/>
    <mergeCell ref="A2:L2"/>
    <mergeCell ref="A3:L3"/>
    <mergeCell ref="A4:L4"/>
    <mergeCell ref="F11:N11"/>
    <mergeCell ref="F12:N12"/>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2E790-BA16-41B0-9693-ADC5FCDEB20E}">
  <sheetPr codeName="Hoja20"/>
  <dimension ref="A1:O43"/>
  <sheetViews>
    <sheetView showGridLines="0" workbookViewId="0">
      <selection activeCell="D16" sqref="D16"/>
    </sheetView>
  </sheetViews>
  <sheetFormatPr baseColWidth="10" defaultColWidth="11.42578125" defaultRowHeight="15"/>
  <cols>
    <col min="3" max="3" width="34.42578125" customWidth="1"/>
    <col min="4" max="5" width="11.42578125" customWidth="1"/>
    <col min="6" max="6" width="12.85546875" customWidth="1"/>
    <col min="7" max="7" width="11.42578125" customWidth="1"/>
    <col min="8" max="8" width="12.7109375" bestFit="1" customWidth="1"/>
    <col min="9" max="9" width="12.42578125" bestFit="1" customWidth="1"/>
    <col min="10" max="10" width="11.42578125" customWidth="1"/>
  </cols>
  <sheetData>
    <row r="1" spans="1:15">
      <c r="A1" s="1511"/>
      <c r="B1" s="1511"/>
      <c r="C1" s="1511"/>
      <c r="D1" s="1511"/>
      <c r="E1" s="1511"/>
      <c r="F1" s="1511"/>
      <c r="G1" s="1511"/>
      <c r="H1" s="1512"/>
      <c r="I1" s="9"/>
      <c r="J1" s="1512"/>
      <c r="K1" s="9"/>
      <c r="L1" s="171"/>
      <c r="M1" s="35"/>
      <c r="N1" s="35"/>
      <c r="O1" s="9"/>
    </row>
    <row r="2" spans="1:15" ht="18.75">
      <c r="A2" s="2069" t="s">
        <v>1372</v>
      </c>
      <c r="B2" s="2069"/>
      <c r="C2" s="2069"/>
      <c r="D2" s="2069"/>
      <c r="E2" s="2069"/>
      <c r="F2" s="2069"/>
      <c r="G2" s="2069"/>
      <c r="H2" s="2069"/>
      <c r="I2" s="2069"/>
      <c r="J2" s="2069"/>
      <c r="K2" s="2069"/>
      <c r="L2" s="2069"/>
      <c r="M2" s="35"/>
      <c r="N2" s="35"/>
      <c r="O2" s="9"/>
    </row>
    <row r="3" spans="1:15" ht="18.75">
      <c r="A3" s="2069" t="s">
        <v>1375</v>
      </c>
      <c r="B3" s="2069"/>
      <c r="C3" s="2069"/>
      <c r="D3" s="2069"/>
      <c r="E3" s="2069"/>
      <c r="F3" s="2069"/>
      <c r="G3" s="2069"/>
      <c r="H3" s="2069"/>
      <c r="I3" s="2069"/>
      <c r="J3" s="2069"/>
      <c r="K3" s="2069"/>
      <c r="L3" s="2069"/>
      <c r="M3" s="35"/>
      <c r="N3" s="35"/>
      <c r="O3" s="9"/>
    </row>
    <row r="4" spans="1:15" ht="18.75">
      <c r="A4" s="2070" t="s">
        <v>1368</v>
      </c>
      <c r="B4" s="2070"/>
      <c r="C4" s="2070"/>
      <c r="D4" s="2070"/>
      <c r="E4" s="2070"/>
      <c r="F4" s="2070"/>
      <c r="G4" s="2070"/>
      <c r="H4" s="2070"/>
      <c r="I4" s="2070"/>
      <c r="J4" s="2070"/>
      <c r="K4" s="2070"/>
      <c r="L4" s="2070"/>
      <c r="M4" s="35"/>
      <c r="N4" s="35"/>
      <c r="O4" s="9"/>
    </row>
    <row r="5" spans="1:15">
      <c r="A5" s="171"/>
      <c r="B5" s="171"/>
      <c r="C5" s="171"/>
      <c r="D5" s="171"/>
      <c r="E5" s="171"/>
      <c r="F5" s="171"/>
      <c r="G5" s="171"/>
      <c r="H5" s="171"/>
      <c r="I5" s="171"/>
      <c r="J5" s="171"/>
      <c r="K5" s="171"/>
      <c r="L5" s="171"/>
      <c r="M5" s="35"/>
      <c r="N5" s="35"/>
      <c r="O5" s="9"/>
    </row>
    <row r="6" spans="1:15">
      <c r="A6" s="9"/>
      <c r="B6" s="9"/>
      <c r="C6" s="9"/>
      <c r="D6" s="9"/>
      <c r="E6" s="9"/>
      <c r="F6" s="9"/>
      <c r="G6" s="9"/>
      <c r="H6" s="9"/>
      <c r="I6" s="9"/>
      <c r="J6" s="9"/>
      <c r="K6" s="9"/>
      <c r="L6" s="9"/>
      <c r="M6" s="9"/>
      <c r="N6" s="9"/>
      <c r="O6" s="9"/>
    </row>
    <row r="9" spans="1:15">
      <c r="C9" s="2102" t="s">
        <v>1077</v>
      </c>
      <c r="D9" s="2102"/>
      <c r="E9" s="2102"/>
      <c r="F9" s="2102"/>
      <c r="G9" s="2102"/>
      <c r="H9" s="2102"/>
      <c r="I9" s="2102"/>
    </row>
    <row r="10" spans="1:15" ht="15.75" thickBot="1">
      <c r="C10" s="2158" t="s">
        <v>279</v>
      </c>
      <c r="D10" s="2158"/>
      <c r="E10" s="2158"/>
      <c r="F10" s="2158"/>
      <c r="G10" s="2158"/>
      <c r="H10" s="2158"/>
      <c r="I10" s="2158"/>
    </row>
    <row r="11" spans="1:15">
      <c r="C11" s="2159" t="s">
        <v>280</v>
      </c>
      <c r="D11" s="2159">
        <v>2024</v>
      </c>
      <c r="E11" s="2163">
        <f>D11+1</f>
        <v>2025</v>
      </c>
      <c r="F11" s="2159">
        <f>E11+1</f>
        <v>2026</v>
      </c>
      <c r="G11" s="2159">
        <f>F11+1</f>
        <v>2027</v>
      </c>
      <c r="H11" s="2159">
        <f>G11+1</f>
        <v>2028</v>
      </c>
      <c r="I11" s="2161">
        <f>H11+1</f>
        <v>2029</v>
      </c>
    </row>
    <row r="12" spans="1:15" ht="15.75" thickBot="1">
      <c r="C12" s="2160"/>
      <c r="D12" s="2160"/>
      <c r="E12" s="2164"/>
      <c r="F12" s="2160"/>
      <c r="G12" s="2160"/>
      <c r="H12" s="2160"/>
      <c r="I12" s="2162"/>
    </row>
    <row r="13" spans="1:15">
      <c r="C13" s="222" t="s">
        <v>281</v>
      </c>
      <c r="D13" s="223">
        <v>124.28125249140005</v>
      </c>
      <c r="E13" s="224">
        <v>128.00969006614207</v>
      </c>
      <c r="F13" s="224">
        <v>133.77012611911846</v>
      </c>
      <c r="G13" s="225">
        <v>140.4586324250744</v>
      </c>
      <c r="H13" s="225">
        <v>147.48156404632812</v>
      </c>
      <c r="I13" s="226">
        <v>154.85564224864453</v>
      </c>
    </row>
    <row r="14" spans="1:15">
      <c r="C14" s="222" t="s">
        <v>282</v>
      </c>
      <c r="D14" s="224">
        <v>4.951696871242433</v>
      </c>
      <c r="E14" s="224">
        <v>3</v>
      </c>
      <c r="F14" s="227">
        <v>4.5</v>
      </c>
      <c r="G14" s="224">
        <v>5</v>
      </c>
      <c r="H14" s="224">
        <v>5</v>
      </c>
      <c r="I14" s="228">
        <v>5</v>
      </c>
    </row>
    <row r="15" spans="1:15">
      <c r="C15" s="229"/>
      <c r="D15" s="230"/>
      <c r="E15" s="231"/>
      <c r="F15" s="232"/>
      <c r="G15" s="233"/>
      <c r="H15" s="233"/>
      <c r="I15" s="234"/>
    </row>
    <row r="16" spans="1:15">
      <c r="C16" s="222" t="s">
        <v>283</v>
      </c>
      <c r="D16" s="235">
        <v>7402888.4910161477</v>
      </c>
      <c r="E16" s="224">
        <v>7968099.0273052305</v>
      </c>
      <c r="F16" s="236">
        <v>8659730.0228753239</v>
      </c>
      <c r="G16" s="224">
        <v>9456425.1849798542</v>
      </c>
      <c r="H16" s="224">
        <v>10326416.301998001</v>
      </c>
      <c r="I16" s="228">
        <v>11276446.601781817</v>
      </c>
      <c r="K16" s="237"/>
    </row>
    <row r="17" spans="3:11">
      <c r="C17" s="222" t="s">
        <v>284</v>
      </c>
      <c r="D17" s="238">
        <v>9.4367958174051516</v>
      </c>
      <c r="E17" s="235">
        <v>7.6349999999999918</v>
      </c>
      <c r="F17" s="239">
        <v>8.68</v>
      </c>
      <c r="G17" s="224">
        <v>9.2000000000000082</v>
      </c>
      <c r="H17" s="224">
        <v>9.2000000000000082</v>
      </c>
      <c r="I17" s="228">
        <v>9.2000000000000082</v>
      </c>
    </row>
    <row r="18" spans="3:11">
      <c r="C18" s="229"/>
      <c r="D18" s="230"/>
      <c r="E18" s="231"/>
      <c r="F18" s="232"/>
      <c r="G18" s="233"/>
      <c r="H18" s="233"/>
      <c r="I18" s="234"/>
    </row>
    <row r="19" spans="3:11">
      <c r="C19" s="222" t="s">
        <v>285</v>
      </c>
      <c r="D19" s="240">
        <v>124254.36174150319</v>
      </c>
      <c r="E19" s="241">
        <v>128424.41161942284</v>
      </c>
      <c r="F19" s="242">
        <v>132209.61866985227</v>
      </c>
      <c r="G19" s="224">
        <v>138820.09960334489</v>
      </c>
      <c r="H19" s="224">
        <v>145761.10458351212</v>
      </c>
      <c r="I19" s="228">
        <v>153049.15981268772</v>
      </c>
    </row>
    <row r="20" spans="3:11">
      <c r="C20" s="222" t="s">
        <v>286</v>
      </c>
      <c r="D20" s="238">
        <v>2.8940059075563518</v>
      </c>
      <c r="E20" s="241">
        <v>3.3560591511426763</v>
      </c>
      <c r="F20" s="242">
        <v>2.9474202004885486</v>
      </c>
      <c r="G20" s="224">
        <v>5.0000000000000044</v>
      </c>
      <c r="H20" s="224">
        <v>4.9999999999999822</v>
      </c>
      <c r="I20" s="228">
        <v>5.0000000000000044</v>
      </c>
    </row>
    <row r="21" spans="3:11">
      <c r="C21" s="229"/>
      <c r="D21" s="230"/>
      <c r="E21" s="231"/>
      <c r="F21" s="232"/>
      <c r="G21" s="233"/>
      <c r="H21" s="233"/>
      <c r="I21" s="234"/>
    </row>
    <row r="22" spans="3:11">
      <c r="C22" s="243" t="s">
        <v>287</v>
      </c>
      <c r="D22" s="244">
        <v>4</v>
      </c>
      <c r="E22" s="245">
        <v>4</v>
      </c>
      <c r="F22" s="246">
        <v>4</v>
      </c>
      <c r="G22" s="245">
        <v>4</v>
      </c>
      <c r="H22" s="245">
        <v>4</v>
      </c>
      <c r="I22" s="247">
        <v>4</v>
      </c>
    </row>
    <row r="23" spans="3:11">
      <c r="C23" s="243" t="s">
        <v>288</v>
      </c>
      <c r="D23" s="248">
        <v>3.302198773959053</v>
      </c>
      <c r="E23" s="249">
        <v>3.5</v>
      </c>
      <c r="F23" s="246">
        <v>3.8</v>
      </c>
      <c r="G23" s="245">
        <v>4</v>
      </c>
      <c r="H23" s="245">
        <v>4</v>
      </c>
      <c r="I23" s="247">
        <v>4</v>
      </c>
      <c r="J23" s="250"/>
      <c r="K23" s="251"/>
    </row>
    <row r="24" spans="3:11">
      <c r="C24" s="243" t="s">
        <v>289</v>
      </c>
      <c r="D24" s="252">
        <v>3.348496994938599</v>
      </c>
      <c r="E24" s="245">
        <v>3.7</v>
      </c>
      <c r="F24" s="246">
        <v>4</v>
      </c>
      <c r="G24" s="245">
        <v>4</v>
      </c>
      <c r="H24" s="245">
        <v>4</v>
      </c>
      <c r="I24" s="247">
        <v>4</v>
      </c>
      <c r="J24" s="250"/>
      <c r="K24" s="251"/>
    </row>
    <row r="25" spans="3:11">
      <c r="C25" s="222" t="s">
        <v>290</v>
      </c>
      <c r="D25" s="253">
        <v>4.2734887380288455</v>
      </c>
      <c r="E25" s="245">
        <v>4.5</v>
      </c>
      <c r="F25" s="246">
        <v>4</v>
      </c>
      <c r="G25" s="245">
        <v>4</v>
      </c>
      <c r="H25" s="245">
        <v>4</v>
      </c>
      <c r="I25" s="247">
        <v>4</v>
      </c>
    </row>
    <row r="26" spans="3:11">
      <c r="C26" s="229"/>
      <c r="D26" s="230"/>
      <c r="E26" s="231"/>
      <c r="F26" s="232"/>
      <c r="G26" s="233"/>
      <c r="H26" s="233"/>
      <c r="I26" s="234"/>
    </row>
    <row r="27" spans="3:11">
      <c r="C27" s="243" t="s">
        <v>291</v>
      </c>
      <c r="D27" s="254">
        <v>59.578499999999998</v>
      </c>
      <c r="E27" s="253">
        <v>62.045049900000002</v>
      </c>
      <c r="F27" s="253">
        <v>65.5</v>
      </c>
      <c r="G27" s="245">
        <v>68.12</v>
      </c>
      <c r="H27" s="245">
        <v>70.844800000000006</v>
      </c>
      <c r="I27" s="247">
        <v>73.678592000000009</v>
      </c>
    </row>
    <row r="28" spans="3:11">
      <c r="C28" s="255" t="s">
        <v>292</v>
      </c>
      <c r="D28" s="256">
        <v>6.0729069301642511</v>
      </c>
      <c r="E28" s="256">
        <v>4.1399999999999997</v>
      </c>
      <c r="F28" s="256">
        <v>5.5684540597008976</v>
      </c>
      <c r="G28" s="245">
        <v>4</v>
      </c>
      <c r="H28" s="245">
        <v>4</v>
      </c>
      <c r="I28" s="247">
        <v>4</v>
      </c>
      <c r="J28" s="250"/>
      <c r="K28" s="237"/>
    </row>
    <row r="29" spans="3:11">
      <c r="C29" s="257" t="s">
        <v>293</v>
      </c>
      <c r="D29" s="258"/>
      <c r="E29" s="259"/>
      <c r="F29" s="258"/>
      <c r="G29" s="258"/>
      <c r="H29" s="258"/>
      <c r="I29" s="260"/>
    </row>
    <row r="30" spans="3:11">
      <c r="C30" s="222" t="s">
        <v>294</v>
      </c>
      <c r="D30" s="261">
        <v>76.600553360000006</v>
      </c>
      <c r="E30" s="262">
        <v>63.58</v>
      </c>
      <c r="F30" s="262">
        <v>47.77</v>
      </c>
      <c r="G30" s="262">
        <v>62.611666666666679</v>
      </c>
      <c r="H30" s="262">
        <v>61.213333333333331</v>
      </c>
      <c r="I30" s="263">
        <v>62.823333333333331</v>
      </c>
    </row>
    <row r="31" spans="3:11">
      <c r="C31" s="222" t="s">
        <v>295</v>
      </c>
      <c r="D31" s="264">
        <v>2387.6897637795278</v>
      </c>
      <c r="E31" s="264">
        <v>3363.5800000000004</v>
      </c>
      <c r="F31" s="264">
        <v>3467.8416666666672</v>
      </c>
      <c r="G31" s="264">
        <v>3589.06</v>
      </c>
      <c r="H31" s="264">
        <v>3749.5</v>
      </c>
      <c r="I31" s="265">
        <v>3940.6</v>
      </c>
    </row>
    <row r="32" spans="3:11">
      <c r="C32" s="222" t="s">
        <v>296</v>
      </c>
      <c r="D32" s="264">
        <v>16813.962500000001</v>
      </c>
      <c r="E32" s="264">
        <v>15800</v>
      </c>
      <c r="F32" s="264">
        <v>16000</v>
      </c>
      <c r="G32" s="264">
        <v>16160</v>
      </c>
      <c r="H32" s="264">
        <v>16321.6</v>
      </c>
      <c r="I32" s="265">
        <v>16484.815999999999</v>
      </c>
    </row>
    <row r="33" spans="3:9">
      <c r="C33" s="222" t="s">
        <v>297</v>
      </c>
      <c r="D33" s="266">
        <v>112.31688976377961</v>
      </c>
      <c r="E33" s="266">
        <v>104.1</v>
      </c>
      <c r="F33" s="267">
        <v>123.97</v>
      </c>
      <c r="G33" s="267">
        <v>125.2097</v>
      </c>
      <c r="H33" s="267">
        <v>126.461797</v>
      </c>
      <c r="I33" s="268">
        <v>127.72641497000001</v>
      </c>
    </row>
    <row r="34" spans="3:9">
      <c r="C34" s="222" t="s">
        <v>298</v>
      </c>
      <c r="D34" s="266">
        <v>2.8</v>
      </c>
      <c r="E34" s="267">
        <v>1.6</v>
      </c>
      <c r="F34" s="267">
        <v>1.7</v>
      </c>
      <c r="G34" s="267">
        <v>1.8</v>
      </c>
      <c r="H34" s="267">
        <v>1.8</v>
      </c>
      <c r="I34" s="268">
        <v>1.8</v>
      </c>
    </row>
    <row r="35" spans="3:9">
      <c r="C35" s="222" t="s">
        <v>299</v>
      </c>
      <c r="D35" s="267">
        <v>3</v>
      </c>
      <c r="E35" s="267">
        <v>2.8</v>
      </c>
      <c r="F35" s="269">
        <v>2.7</v>
      </c>
      <c r="G35" s="267">
        <v>2.2999999999999998</v>
      </c>
      <c r="H35" s="267">
        <v>2</v>
      </c>
      <c r="I35" s="268">
        <v>2</v>
      </c>
    </row>
    <row r="36" spans="3:9" ht="15.75" thickBot="1">
      <c r="C36" s="270" t="s">
        <v>300</v>
      </c>
      <c r="D36" s="271">
        <v>2.7</v>
      </c>
      <c r="E36" s="271">
        <v>3.3</v>
      </c>
      <c r="F36" s="271">
        <v>2.2709999999999999</v>
      </c>
      <c r="G36" s="271">
        <v>2.371</v>
      </c>
      <c r="H36" s="271">
        <v>2</v>
      </c>
      <c r="I36" s="272">
        <v>2</v>
      </c>
    </row>
    <row r="38" spans="3:9">
      <c r="C38" s="29" t="s">
        <v>301</v>
      </c>
    </row>
    <row r="39" spans="3:9">
      <c r="C39" s="27" t="s">
        <v>302</v>
      </c>
    </row>
    <row r="40" spans="3:9">
      <c r="C40" s="27" t="s">
        <v>303</v>
      </c>
    </row>
    <row r="41" spans="3:9">
      <c r="C41" s="27" t="s">
        <v>304</v>
      </c>
    </row>
    <row r="42" spans="3:9">
      <c r="C42" s="27" t="s">
        <v>305</v>
      </c>
    </row>
    <row r="43" spans="3:9">
      <c r="C43" s="29" t="s">
        <v>306</v>
      </c>
    </row>
  </sheetData>
  <mergeCells count="12">
    <mergeCell ref="H11:H12"/>
    <mergeCell ref="I11:I12"/>
    <mergeCell ref="C11:C12"/>
    <mergeCell ref="D11:D12"/>
    <mergeCell ref="E11:E12"/>
    <mergeCell ref="F11:F12"/>
    <mergeCell ref="G11:G12"/>
    <mergeCell ref="A2:L2"/>
    <mergeCell ref="A3:L3"/>
    <mergeCell ref="A4:L4"/>
    <mergeCell ref="C9:I9"/>
    <mergeCell ref="C10:I10"/>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C0A18-EFD9-4D57-8B2F-56F9D0C5EF3C}">
  <sheetPr codeName="Hoja21"/>
  <dimension ref="A1:O45"/>
  <sheetViews>
    <sheetView showGridLines="0" workbookViewId="0">
      <selection activeCell="C9" sqref="C9:F9"/>
    </sheetView>
  </sheetViews>
  <sheetFormatPr baseColWidth="10" defaultColWidth="11.42578125" defaultRowHeight="15"/>
  <cols>
    <col min="3" max="3" width="36.140625" customWidth="1"/>
    <col min="4" max="4" width="19" customWidth="1"/>
    <col min="5" max="5" width="26.42578125" customWidth="1"/>
    <col min="6" max="6" width="18" customWidth="1"/>
    <col min="9" max="9" width="22.7109375" bestFit="1" customWidth="1"/>
    <col min="11" max="11" width="16.85546875" bestFit="1" customWidth="1"/>
  </cols>
  <sheetData>
    <row r="1" spans="1:12">
      <c r="A1" s="1511"/>
      <c r="B1" s="1511"/>
      <c r="C1" s="1511"/>
      <c r="D1" s="1511"/>
      <c r="E1" s="1511"/>
      <c r="F1" s="1511"/>
      <c r="G1" s="1511"/>
      <c r="H1" s="1512"/>
      <c r="I1" s="9"/>
      <c r="J1" s="1512"/>
      <c r="K1" s="9"/>
      <c r="L1" s="171"/>
    </row>
    <row r="2" spans="1:12" ht="18.75">
      <c r="A2" s="2069" t="s">
        <v>1372</v>
      </c>
      <c r="B2" s="2069"/>
      <c r="C2" s="2069"/>
      <c r="D2" s="2069"/>
      <c r="E2" s="2069"/>
      <c r="F2" s="2069"/>
      <c r="G2" s="2069"/>
      <c r="H2" s="2069"/>
      <c r="I2" s="2069"/>
      <c r="J2" s="2069"/>
      <c r="K2" s="2069"/>
      <c r="L2" s="2069"/>
    </row>
    <row r="3" spans="1:12" ht="18.75">
      <c r="A3" s="2069" t="s">
        <v>1375</v>
      </c>
      <c r="B3" s="2069"/>
      <c r="C3" s="2069"/>
      <c r="D3" s="2069"/>
      <c r="E3" s="2069"/>
      <c r="F3" s="2069"/>
      <c r="G3" s="2069"/>
      <c r="H3" s="2069"/>
      <c r="I3" s="2069"/>
      <c r="J3" s="2069"/>
      <c r="K3" s="2069"/>
      <c r="L3" s="2069"/>
    </row>
    <row r="4" spans="1:12" ht="18.75">
      <c r="A4" s="2070" t="s">
        <v>1368</v>
      </c>
      <c r="B4" s="2070"/>
      <c r="C4" s="2070"/>
      <c r="D4" s="2070"/>
      <c r="E4" s="2070"/>
      <c r="F4" s="2070"/>
      <c r="G4" s="2070"/>
      <c r="H4" s="2070"/>
      <c r="I4" s="2070"/>
      <c r="J4" s="2070"/>
      <c r="K4" s="2070"/>
      <c r="L4" s="2070"/>
    </row>
    <row r="5" spans="1:12">
      <c r="A5" s="171"/>
      <c r="B5" s="171"/>
      <c r="C5" s="171"/>
      <c r="D5" s="171"/>
      <c r="E5" s="171"/>
      <c r="F5" s="171"/>
      <c r="G5" s="171"/>
      <c r="H5" s="171"/>
      <c r="I5" s="171"/>
      <c r="J5" s="171"/>
      <c r="K5" s="171"/>
      <c r="L5" s="171"/>
    </row>
    <row r="6" spans="1:12">
      <c r="A6" s="9"/>
      <c r="B6" s="9"/>
      <c r="C6" s="9"/>
      <c r="D6" s="9"/>
      <c r="E6" s="9"/>
      <c r="F6" s="9"/>
      <c r="G6" s="9"/>
      <c r="H6" s="9"/>
      <c r="I6" s="9"/>
      <c r="J6" s="9"/>
      <c r="K6" s="9"/>
      <c r="L6" s="9"/>
    </row>
    <row r="9" spans="1:12">
      <c r="C9" s="2102" t="s">
        <v>1078</v>
      </c>
      <c r="D9" s="2102"/>
      <c r="E9" s="2102"/>
      <c r="F9" s="2102"/>
      <c r="G9" s="273"/>
      <c r="H9" s="273"/>
      <c r="I9" s="273"/>
      <c r="J9" s="273"/>
      <c r="K9" s="273"/>
    </row>
    <row r="10" spans="1:12" ht="15.75" thickBot="1">
      <c r="C10" s="274"/>
      <c r="D10" s="274"/>
      <c r="E10" s="274"/>
      <c r="F10" s="274"/>
      <c r="G10" s="274"/>
      <c r="H10" s="274"/>
      <c r="I10" s="274"/>
      <c r="J10" s="274"/>
      <c r="K10" s="274"/>
    </row>
    <row r="11" spans="1:12">
      <c r="C11" s="2159" t="s">
        <v>280</v>
      </c>
      <c r="D11" s="2159" t="s">
        <v>307</v>
      </c>
      <c r="E11" s="2159" t="s">
        <v>308</v>
      </c>
      <c r="F11" s="2161" t="s">
        <v>309</v>
      </c>
      <c r="G11" s="274"/>
      <c r="H11" s="274"/>
      <c r="I11" s="274"/>
      <c r="J11" s="274"/>
      <c r="K11" s="274"/>
    </row>
    <row r="12" spans="1:12" ht="15.75" thickBot="1">
      <c r="C12" s="2160"/>
      <c r="D12" s="2160"/>
      <c r="E12" s="2160"/>
      <c r="F12" s="2162"/>
      <c r="G12" s="274"/>
      <c r="H12" s="274"/>
      <c r="I12" s="274"/>
      <c r="J12" s="274"/>
      <c r="K12" s="275"/>
    </row>
    <row r="13" spans="1:12">
      <c r="C13" s="276" t="s">
        <v>281</v>
      </c>
      <c r="D13" s="277">
        <v>222.7</v>
      </c>
      <c r="E13" s="277">
        <v>128.00969006614207</v>
      </c>
      <c r="F13" s="278">
        <f>E13-D13</f>
        <v>-94.690309933857918</v>
      </c>
      <c r="G13" s="274"/>
      <c r="H13" s="274"/>
      <c r="I13" s="274"/>
      <c r="J13" s="274"/>
      <c r="K13" s="274"/>
    </row>
    <row r="14" spans="1:12">
      <c r="C14" s="222" t="s">
        <v>282</v>
      </c>
      <c r="D14" s="264">
        <v>4.8</v>
      </c>
      <c r="E14" s="264">
        <v>3</v>
      </c>
      <c r="F14" s="279">
        <f t="shared" ref="F14:F36" si="0">E14-D14</f>
        <v>-1.7999999999999998</v>
      </c>
      <c r="G14" s="274"/>
      <c r="H14" s="274"/>
      <c r="I14" s="274"/>
      <c r="J14" s="274"/>
      <c r="K14" s="274"/>
    </row>
    <row r="15" spans="1:12">
      <c r="C15" s="222"/>
      <c r="D15" s="264"/>
      <c r="E15" s="264"/>
      <c r="F15" s="279"/>
      <c r="G15" s="274"/>
      <c r="H15" s="274"/>
      <c r="I15" s="274"/>
      <c r="J15" s="274"/>
      <c r="K15" s="274"/>
    </row>
    <row r="16" spans="1:12">
      <c r="C16" s="276" t="s">
        <v>283</v>
      </c>
      <c r="D16" s="277">
        <v>8113264</v>
      </c>
      <c r="E16" s="277">
        <v>7968099.0273052305</v>
      </c>
      <c r="F16" s="280">
        <f t="shared" si="0"/>
        <v>-145164.9726947695</v>
      </c>
      <c r="G16" s="274"/>
      <c r="H16" s="274"/>
      <c r="I16" s="274"/>
      <c r="J16" s="274"/>
      <c r="K16" s="274"/>
    </row>
    <row r="17" spans="3:15">
      <c r="C17" s="222" t="s">
        <v>284</v>
      </c>
      <c r="D17" s="241">
        <v>8.9</v>
      </c>
      <c r="E17" s="241">
        <v>7.6349999999999918</v>
      </c>
      <c r="F17" s="281">
        <f t="shared" si="0"/>
        <v>-1.2650000000000086</v>
      </c>
      <c r="G17" s="274"/>
      <c r="H17" s="274"/>
      <c r="I17" s="282"/>
      <c r="J17" s="274"/>
      <c r="K17" s="274"/>
    </row>
    <row r="18" spans="3:15">
      <c r="C18" s="222"/>
      <c r="D18" s="241"/>
      <c r="E18" s="241"/>
      <c r="F18" s="281"/>
      <c r="G18" s="274"/>
      <c r="H18" s="274"/>
      <c r="I18" s="274"/>
      <c r="J18" s="274"/>
      <c r="K18" s="274"/>
    </row>
    <row r="19" spans="3:15">
      <c r="C19" s="276" t="s">
        <v>285</v>
      </c>
      <c r="D19" s="283">
        <v>128557.5</v>
      </c>
      <c r="E19" s="283">
        <v>128424.41161942284</v>
      </c>
      <c r="F19" s="284">
        <f t="shared" si="0"/>
        <v>-133.08838057715911</v>
      </c>
      <c r="G19" s="274"/>
      <c r="H19" s="274"/>
      <c r="I19" s="274"/>
      <c r="J19" s="274"/>
      <c r="K19" s="274"/>
    </row>
    <row r="20" spans="3:15">
      <c r="C20" s="222" t="s">
        <v>286</v>
      </c>
      <c r="D20" s="241">
        <v>3.3</v>
      </c>
      <c r="E20" s="241">
        <v>3.3560591511426763</v>
      </c>
      <c r="F20" s="281">
        <f t="shared" si="0"/>
        <v>5.6059151142676455E-2</v>
      </c>
      <c r="G20" s="274"/>
      <c r="H20" s="274"/>
      <c r="I20" s="274"/>
      <c r="J20" s="274"/>
      <c r="K20" s="274"/>
    </row>
    <row r="21" spans="3:15">
      <c r="C21" s="222"/>
      <c r="D21" s="285"/>
      <c r="E21" s="285"/>
      <c r="F21" s="286"/>
      <c r="G21" s="274"/>
      <c r="H21" s="274"/>
      <c r="I21" s="274"/>
      <c r="J21" s="274"/>
      <c r="K21" s="274"/>
    </row>
    <row r="22" spans="3:15">
      <c r="C22" s="287" t="s">
        <v>287</v>
      </c>
      <c r="D22" s="288">
        <v>4</v>
      </c>
      <c r="E22" s="288">
        <v>4</v>
      </c>
      <c r="F22" s="289">
        <f t="shared" si="0"/>
        <v>0</v>
      </c>
      <c r="G22" s="274"/>
      <c r="H22" s="274"/>
      <c r="I22" s="274"/>
      <c r="J22" s="274"/>
      <c r="K22" s="274"/>
    </row>
    <row r="23" spans="3:15">
      <c r="C23" s="243" t="s">
        <v>288</v>
      </c>
      <c r="D23" s="254">
        <v>4</v>
      </c>
      <c r="E23" s="254">
        <v>3.5</v>
      </c>
      <c r="F23" s="290">
        <f t="shared" si="0"/>
        <v>-0.5</v>
      </c>
      <c r="G23" s="291"/>
      <c r="H23" s="274"/>
      <c r="I23" s="274"/>
      <c r="J23" s="274"/>
      <c r="K23" s="274"/>
    </row>
    <row r="24" spans="3:15">
      <c r="C24" s="243" t="s">
        <v>289</v>
      </c>
      <c r="D24" s="292">
        <v>4</v>
      </c>
      <c r="E24" s="292">
        <v>3.7</v>
      </c>
      <c r="F24" s="293">
        <f t="shared" si="0"/>
        <v>-0.29999999999999982</v>
      </c>
      <c r="G24" s="274"/>
      <c r="H24" s="274"/>
      <c r="I24" s="274"/>
      <c r="J24" s="274"/>
      <c r="K24" s="274"/>
    </row>
    <row r="25" spans="3:15">
      <c r="C25" s="222" t="s">
        <v>290</v>
      </c>
      <c r="D25" s="292">
        <v>4</v>
      </c>
      <c r="E25" s="292">
        <v>4.5</v>
      </c>
      <c r="F25" s="293">
        <f t="shared" si="0"/>
        <v>0.5</v>
      </c>
      <c r="G25" s="291"/>
      <c r="H25" s="274"/>
      <c r="I25" s="274"/>
      <c r="J25" s="274"/>
      <c r="K25" s="274"/>
    </row>
    <row r="26" spans="3:15">
      <c r="C26" s="222"/>
      <c r="D26" s="285"/>
      <c r="E26" s="285"/>
      <c r="F26" s="286"/>
      <c r="G26" s="274"/>
      <c r="H26" s="274"/>
      <c r="I26" s="274"/>
      <c r="J26" s="274"/>
      <c r="K26" s="274"/>
    </row>
    <row r="27" spans="3:15">
      <c r="C27" s="287" t="s">
        <v>291</v>
      </c>
      <c r="D27" s="294">
        <v>63.11</v>
      </c>
      <c r="E27" s="294">
        <v>62.045049900000002</v>
      </c>
      <c r="F27" s="295">
        <f t="shared" si="0"/>
        <v>-1.0649500999999972</v>
      </c>
      <c r="G27" s="274"/>
      <c r="H27" s="274"/>
      <c r="I27" s="274"/>
      <c r="J27" s="274"/>
      <c r="K27" s="274"/>
    </row>
    <row r="28" spans="3:15" ht="15.75" thickBot="1">
      <c r="C28" s="296" t="s">
        <v>292</v>
      </c>
      <c r="D28" s="297">
        <v>5.5</v>
      </c>
      <c r="E28" s="297">
        <v>4.1399999999999997</v>
      </c>
      <c r="F28" s="298">
        <f t="shared" si="0"/>
        <v>-1.3600000000000003</v>
      </c>
      <c r="G28" s="299"/>
      <c r="H28" s="274"/>
      <c r="I28" s="274"/>
      <c r="J28" s="274"/>
      <c r="K28" s="274"/>
    </row>
    <row r="29" spans="3:15" ht="15.75" thickBot="1">
      <c r="C29" s="221" t="s">
        <v>293</v>
      </c>
      <c r="D29" s="300"/>
      <c r="E29" s="300"/>
      <c r="F29" s="301"/>
      <c r="G29" s="274"/>
      <c r="H29" s="302"/>
      <c r="I29" s="274"/>
      <c r="J29" s="274"/>
      <c r="K29" s="274"/>
    </row>
    <row r="30" spans="3:15">
      <c r="C30" s="303" t="s">
        <v>294</v>
      </c>
      <c r="D30" s="304">
        <v>81.3</v>
      </c>
      <c r="E30" s="305">
        <v>63.58</v>
      </c>
      <c r="F30" s="306">
        <f>E30-D30</f>
        <v>-17.72</v>
      </c>
      <c r="G30" s="299"/>
      <c r="H30" s="274"/>
      <c r="I30" s="274"/>
      <c r="J30" s="274"/>
      <c r="K30" s="274"/>
      <c r="L30" s="274"/>
      <c r="M30" s="274"/>
      <c r="N30" s="274"/>
      <c r="O30" s="274"/>
    </row>
    <row r="31" spans="3:15">
      <c r="C31" s="222" t="s">
        <v>295</v>
      </c>
      <c r="D31" s="307">
        <v>2548.4</v>
      </c>
      <c r="E31" s="308">
        <v>3363.5800000000004</v>
      </c>
      <c r="F31" s="309">
        <f t="shared" si="0"/>
        <v>815.18000000000029</v>
      </c>
      <c r="G31" s="275"/>
      <c r="H31" s="274"/>
      <c r="I31" s="274"/>
      <c r="J31" s="274"/>
      <c r="K31" s="274"/>
      <c r="L31" s="274"/>
      <c r="M31" s="274"/>
      <c r="N31" s="274"/>
      <c r="O31" s="274"/>
    </row>
    <row r="32" spans="3:15">
      <c r="C32" s="222" t="s">
        <v>296</v>
      </c>
      <c r="D32" s="307">
        <v>19352.099999999999</v>
      </c>
      <c r="E32" s="308">
        <v>15800</v>
      </c>
      <c r="F32" s="309">
        <f t="shared" si="0"/>
        <v>-3552.0999999999985</v>
      </c>
      <c r="G32" s="299"/>
      <c r="H32" s="274"/>
    </row>
    <row r="33" spans="3:8">
      <c r="C33" s="222" t="s">
        <v>297</v>
      </c>
      <c r="D33" s="307">
        <v>128.9</v>
      </c>
      <c r="E33" s="308">
        <v>104.1</v>
      </c>
      <c r="F33" s="309">
        <f t="shared" si="0"/>
        <v>-24.800000000000011</v>
      </c>
      <c r="H33" s="274"/>
    </row>
    <row r="34" spans="3:8">
      <c r="C34" s="222" t="s">
        <v>298</v>
      </c>
      <c r="D34" s="307">
        <v>1.7</v>
      </c>
      <c r="E34" s="308">
        <v>1.6</v>
      </c>
      <c r="F34" s="309">
        <f t="shared" si="0"/>
        <v>-9.9999999999999867E-2</v>
      </c>
    </row>
    <row r="35" spans="3:8">
      <c r="C35" s="222" t="s">
        <v>299</v>
      </c>
      <c r="D35" s="307">
        <v>2.2000000000000002</v>
      </c>
      <c r="E35" s="308">
        <v>2.8</v>
      </c>
      <c r="F35" s="309">
        <f t="shared" si="0"/>
        <v>0.59999999999999964</v>
      </c>
    </row>
    <row r="36" spans="3:8" ht="15.75" thickBot="1">
      <c r="C36" s="270" t="s">
        <v>300</v>
      </c>
      <c r="D36" s="310">
        <v>2</v>
      </c>
      <c r="E36" s="311">
        <v>3.3</v>
      </c>
      <c r="F36" s="312">
        <f t="shared" si="0"/>
        <v>1.2999999999999998</v>
      </c>
    </row>
    <row r="38" spans="3:8">
      <c r="C38" s="29" t="s">
        <v>301</v>
      </c>
    </row>
    <row r="39" spans="3:8">
      <c r="C39" s="27" t="s">
        <v>310</v>
      </c>
    </row>
    <row r="40" spans="3:8">
      <c r="C40" s="27" t="s">
        <v>311</v>
      </c>
    </row>
    <row r="41" spans="3:8">
      <c r="C41" s="27" t="s">
        <v>312</v>
      </c>
    </row>
    <row r="42" spans="3:8">
      <c r="C42" s="29" t="s">
        <v>313</v>
      </c>
    </row>
    <row r="43" spans="3:8">
      <c r="C43" s="313"/>
    </row>
    <row r="45" spans="3:8">
      <c r="C45" s="314"/>
    </row>
  </sheetData>
  <mergeCells count="8">
    <mergeCell ref="A2:L2"/>
    <mergeCell ref="A3:L3"/>
    <mergeCell ref="A4:L4"/>
    <mergeCell ref="C9:F9"/>
    <mergeCell ref="C11:C12"/>
    <mergeCell ref="D11:D12"/>
    <mergeCell ref="E11:E12"/>
    <mergeCell ref="F11:F12"/>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5BF09-CFF1-43A4-96AD-F2C9ED41CC51}">
  <sheetPr codeName="Hoja22"/>
  <dimension ref="C2:M15"/>
  <sheetViews>
    <sheetView showGridLines="0" zoomScale="99" workbookViewId="0">
      <selection activeCell="H20" sqref="H20"/>
    </sheetView>
  </sheetViews>
  <sheetFormatPr baseColWidth="10" defaultColWidth="8.85546875" defaultRowHeight="15"/>
  <cols>
    <col min="4" max="4" width="31.28515625" customWidth="1"/>
    <col min="5" max="5" width="15.7109375" customWidth="1"/>
    <col min="6" max="6" width="13.28515625" customWidth="1"/>
    <col min="7" max="7" width="11.7109375" customWidth="1"/>
    <col min="8" max="11" width="11.5703125" customWidth="1"/>
    <col min="12" max="13" width="12.7109375" customWidth="1"/>
  </cols>
  <sheetData>
    <row r="2" spans="3:13" s="1175" customFormat="1" ht="15" customHeight="1">
      <c r="C2" s="2166" t="s">
        <v>1372</v>
      </c>
      <c r="D2" s="2166"/>
      <c r="E2" s="2166"/>
      <c r="F2" s="2166"/>
      <c r="G2" s="2166"/>
      <c r="H2" s="2166"/>
      <c r="I2" s="2166"/>
      <c r="J2" s="2166"/>
      <c r="K2" s="1174"/>
      <c r="L2" s="1174"/>
      <c r="M2" s="1174"/>
    </row>
    <row r="3" spans="3:13" s="1175" customFormat="1" ht="15" customHeight="1">
      <c r="C3" s="2166" t="s">
        <v>1375</v>
      </c>
      <c r="D3" s="2166"/>
      <c r="E3" s="2166"/>
      <c r="F3" s="2166"/>
      <c r="G3" s="2166"/>
      <c r="H3" s="2166"/>
      <c r="I3" s="2166"/>
      <c r="J3" s="2166"/>
      <c r="K3" s="1174"/>
      <c r="L3" s="1174"/>
      <c r="M3" s="1174"/>
    </row>
    <row r="4" spans="3:13" s="1175" customFormat="1" ht="15" customHeight="1">
      <c r="C4" s="2167" t="s">
        <v>1368</v>
      </c>
      <c r="D4" s="2167"/>
      <c r="E4" s="2167"/>
      <c r="F4" s="2167"/>
      <c r="G4" s="2167"/>
      <c r="H4" s="2167"/>
      <c r="I4" s="2167"/>
      <c r="J4" s="2167"/>
      <c r="K4" s="1176"/>
      <c r="L4" s="1176"/>
      <c r="M4" s="1176"/>
    </row>
    <row r="6" spans="3:13">
      <c r="D6" s="9"/>
      <c r="E6" s="9"/>
      <c r="F6" s="9"/>
      <c r="G6" s="9"/>
      <c r="H6" s="9"/>
      <c r="I6" s="9"/>
    </row>
    <row r="7" spans="3:13">
      <c r="D7" s="159" t="s">
        <v>1082</v>
      </c>
      <c r="E7" s="159"/>
      <c r="F7" s="159"/>
      <c r="G7" s="159"/>
      <c r="H7" s="9"/>
      <c r="I7" s="9"/>
    </row>
    <row r="8" spans="3:13">
      <c r="D8" s="9"/>
      <c r="E8" s="9"/>
      <c r="F8" s="9"/>
      <c r="G8" s="9"/>
      <c r="H8" s="9"/>
      <c r="I8" s="9"/>
    </row>
    <row r="9" spans="3:13">
      <c r="D9" s="2168" t="s">
        <v>1079</v>
      </c>
      <c r="E9" s="2170" t="s">
        <v>240</v>
      </c>
      <c r="F9" s="2171"/>
      <c r="G9" s="2171"/>
      <c r="H9" s="2171"/>
      <c r="I9" s="2171"/>
      <c r="J9" s="2172"/>
    </row>
    <row r="10" spans="3:13">
      <c r="D10" s="2169"/>
      <c r="E10" s="1177">
        <v>2024</v>
      </c>
      <c r="F10" s="1177">
        <v>2025</v>
      </c>
      <c r="G10" s="1177">
        <v>2026</v>
      </c>
      <c r="H10" s="1177">
        <v>2027</v>
      </c>
      <c r="I10" s="1177">
        <v>2028</v>
      </c>
      <c r="J10" s="1177">
        <v>2029</v>
      </c>
    </row>
    <row r="11" spans="3:13" ht="45">
      <c r="D11" s="1178" t="s">
        <v>1080</v>
      </c>
      <c r="E11" s="1179">
        <v>12.864800000000001</v>
      </c>
      <c r="F11" s="1180">
        <v>13.852325094923085</v>
      </c>
      <c r="G11" s="1180">
        <v>11.352686152210657</v>
      </c>
      <c r="H11" s="1180">
        <v>11.855068363753549</v>
      </c>
      <c r="I11" s="1180">
        <v>11.855068363753549</v>
      </c>
      <c r="J11" s="1180">
        <v>11.855068363753549</v>
      </c>
    </row>
    <row r="12" spans="3:13">
      <c r="D12" s="159" t="s">
        <v>16</v>
      </c>
      <c r="E12" s="9"/>
      <c r="F12" s="9"/>
      <c r="G12" s="9"/>
      <c r="H12" s="9"/>
      <c r="I12" s="9"/>
    </row>
    <row r="13" spans="3:13" s="1181" customFormat="1" ht="61.15" customHeight="1">
      <c r="D13" s="2165" t="s">
        <v>1081</v>
      </c>
      <c r="E13" s="2165"/>
      <c r="F13" s="2165"/>
      <c r="G13" s="2165"/>
      <c r="H13" s="2165"/>
      <c r="I13" s="2165"/>
      <c r="J13" s="2165"/>
    </row>
    <row r="14" spans="3:13" s="1181" customFormat="1">
      <c r="D14" s="9" t="s">
        <v>1373</v>
      </c>
      <c r="E14" s="9"/>
      <c r="F14" s="9"/>
      <c r="G14" s="9"/>
      <c r="H14" s="9"/>
      <c r="I14" s="9"/>
    </row>
    <row r="15" spans="3:13">
      <c r="D15" s="9"/>
      <c r="E15" s="9"/>
      <c r="F15" s="9"/>
      <c r="G15" s="9"/>
      <c r="H15" s="9"/>
      <c r="I15" s="9"/>
    </row>
  </sheetData>
  <mergeCells count="6">
    <mergeCell ref="D13:J13"/>
    <mergeCell ref="C2:J2"/>
    <mergeCell ref="C3:J3"/>
    <mergeCell ref="C4:J4"/>
    <mergeCell ref="D9:D10"/>
    <mergeCell ref="E9:J9"/>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F6D2F-DC38-4C33-A615-9FEB44128853}">
  <sheetPr codeName="Hoja23"/>
  <dimension ref="A1:T35"/>
  <sheetViews>
    <sheetView showGridLines="0" workbookViewId="0">
      <selection activeCell="L19" sqref="L19"/>
    </sheetView>
  </sheetViews>
  <sheetFormatPr baseColWidth="10" defaultColWidth="9.140625" defaultRowHeight="15"/>
  <cols>
    <col min="2" max="2" width="28" customWidth="1"/>
    <col min="3" max="3" width="17.85546875" customWidth="1"/>
    <col min="4" max="4" width="21.140625" bestFit="1" customWidth="1"/>
    <col min="5" max="5" width="12.42578125" customWidth="1"/>
    <col min="6" max="6" width="16.7109375" customWidth="1"/>
    <col min="7" max="7" width="12.85546875" customWidth="1"/>
    <col min="12" max="12" width="15.7109375" customWidth="1"/>
  </cols>
  <sheetData>
    <row r="1" spans="1:19">
      <c r="B1" s="2098" t="s">
        <v>1366</v>
      </c>
      <c r="C1" s="2098"/>
      <c r="D1" s="2098"/>
      <c r="E1" s="2098"/>
      <c r="F1" s="2098"/>
      <c r="G1" s="2098"/>
    </row>
    <row r="2" spans="1:19">
      <c r="B2" s="2098" t="s">
        <v>1367</v>
      </c>
      <c r="C2" s="2098"/>
      <c r="D2" s="2098"/>
      <c r="E2" s="2098"/>
      <c r="F2" s="2098"/>
      <c r="G2" s="2098"/>
    </row>
    <row r="3" spans="1:19">
      <c r="B3" s="2098" t="s">
        <v>1368</v>
      </c>
      <c r="C3" s="2098"/>
      <c r="D3" s="2098"/>
      <c r="E3" s="2098"/>
      <c r="F3" s="2098"/>
      <c r="G3" s="2098"/>
    </row>
    <row r="5" spans="1:19">
      <c r="B5" s="2098" t="s">
        <v>1083</v>
      </c>
      <c r="C5" s="2098"/>
      <c r="D5" s="2098"/>
      <c r="E5" s="2098"/>
      <c r="F5" s="2098"/>
      <c r="G5" s="2098"/>
    </row>
    <row r="6" spans="1:19">
      <c r="B6" s="2098">
        <v>2025</v>
      </c>
      <c r="C6" s="2098"/>
      <c r="D6" s="2098"/>
      <c r="E6" s="2098"/>
      <c r="F6" s="2098"/>
      <c r="G6" s="2098"/>
    </row>
    <row r="7" spans="1:19" ht="34.5" customHeight="1" thickBot="1">
      <c r="B7" s="2177"/>
      <c r="C7" s="2177"/>
      <c r="D7" s="2177"/>
      <c r="E7" s="2177"/>
      <c r="F7" s="2177"/>
      <c r="G7" s="2177"/>
      <c r="K7" s="2173"/>
      <c r="L7" s="2174"/>
      <c r="M7" s="2174"/>
      <c r="N7" s="2174"/>
      <c r="O7" s="2174"/>
      <c r="P7" s="2174"/>
      <c r="Q7" s="2174"/>
      <c r="R7" s="2174"/>
      <c r="S7" s="2174"/>
    </row>
    <row r="8" spans="1:19" ht="30">
      <c r="A8" s="1182"/>
      <c r="B8" s="1183" t="s">
        <v>128</v>
      </c>
      <c r="C8" s="1184" t="s">
        <v>1084</v>
      </c>
      <c r="D8" s="1185" t="s">
        <v>1085</v>
      </c>
      <c r="E8" s="1186" t="s">
        <v>1086</v>
      </c>
      <c r="F8" s="1185" t="s">
        <v>1087</v>
      </c>
      <c r="G8" s="1187" t="s">
        <v>1088</v>
      </c>
    </row>
    <row r="9" spans="1:19">
      <c r="A9" s="1182"/>
      <c r="B9" s="1188" t="s">
        <v>144</v>
      </c>
      <c r="C9" s="1189">
        <v>-2.6070000000000002</v>
      </c>
      <c r="D9" s="1190">
        <v>-0.92600000000000005</v>
      </c>
      <c r="E9" s="1190">
        <v>12.401</v>
      </c>
      <c r="F9" s="1190">
        <v>13.327</v>
      </c>
      <c r="G9" s="1189">
        <v>15.007999999999999</v>
      </c>
      <c r="H9" s="251"/>
    </row>
    <row r="10" spans="1:19">
      <c r="A10" s="1182"/>
      <c r="B10" s="1188" t="s">
        <v>143</v>
      </c>
      <c r="C10" s="1189">
        <v>-3.2</v>
      </c>
      <c r="D10" s="1190">
        <v>1.29</v>
      </c>
      <c r="E10" s="1190">
        <v>14.74</v>
      </c>
      <c r="F10" s="1190">
        <v>13.45</v>
      </c>
      <c r="G10" s="1189">
        <v>17.93</v>
      </c>
      <c r="H10" s="251"/>
    </row>
    <row r="11" spans="1:19">
      <c r="A11" s="1182"/>
      <c r="B11" s="1188" t="s">
        <v>153</v>
      </c>
      <c r="C11" s="1189">
        <v>-3.41</v>
      </c>
      <c r="D11" s="1190">
        <v>0.22</v>
      </c>
      <c r="E11" s="1190">
        <v>16</v>
      </c>
      <c r="F11" s="1190">
        <f>E11-D11</f>
        <v>15.78</v>
      </c>
      <c r="G11" s="1189">
        <v>19.41</v>
      </c>
      <c r="H11" s="251"/>
    </row>
    <row r="12" spans="1:19">
      <c r="A12" s="1182"/>
      <c r="B12" s="1188" t="s">
        <v>146</v>
      </c>
      <c r="C12" s="1189">
        <v>-3.99</v>
      </c>
      <c r="D12" s="1190">
        <v>-0.5</v>
      </c>
      <c r="E12" s="1190">
        <v>17.68</v>
      </c>
      <c r="F12" s="1190">
        <v>18.170000000000002</v>
      </c>
      <c r="G12" s="1189">
        <v>21.66</v>
      </c>
      <c r="H12" s="251"/>
    </row>
    <row r="13" spans="1:19">
      <c r="A13" s="1182"/>
      <c r="B13" s="1188" t="s">
        <v>138</v>
      </c>
      <c r="C13" s="1189">
        <v>-1.66</v>
      </c>
      <c r="D13" s="1190">
        <v>0.35</v>
      </c>
      <c r="E13" s="1190">
        <v>18.64</v>
      </c>
      <c r="F13" s="1190">
        <f>E13-D13</f>
        <v>18.29</v>
      </c>
      <c r="G13" s="1189">
        <v>20.3</v>
      </c>
      <c r="H13" s="251"/>
    </row>
    <row r="14" spans="1:19">
      <c r="A14" s="1182"/>
      <c r="B14" s="1188" t="s">
        <v>150</v>
      </c>
      <c r="C14" s="1189">
        <v>-2.42</v>
      </c>
      <c r="D14" s="1190">
        <v>-0.88</v>
      </c>
      <c r="E14" s="1190">
        <v>19.399999999999999</v>
      </c>
      <c r="F14" s="1190">
        <v>20.28</v>
      </c>
      <c r="G14" s="1189">
        <v>21.82</v>
      </c>
      <c r="H14" s="251"/>
    </row>
    <row r="15" spans="1:19">
      <c r="A15" s="1182"/>
      <c r="B15" s="1188" t="s">
        <v>166</v>
      </c>
      <c r="C15" s="1189">
        <v>-4.3230000000000004</v>
      </c>
      <c r="D15" s="1190">
        <v>1.49</v>
      </c>
      <c r="E15" s="1190">
        <v>24.207000000000001</v>
      </c>
      <c r="F15" s="1190">
        <v>22.717000000000002</v>
      </c>
      <c r="G15" s="1189">
        <v>28.53</v>
      </c>
      <c r="H15" s="251"/>
    </row>
    <row r="16" spans="1:19">
      <c r="A16" s="1182"/>
      <c r="B16" s="1188" t="s">
        <v>145</v>
      </c>
      <c r="C16" s="1189">
        <v>-1.607</v>
      </c>
      <c r="D16" s="1190">
        <v>-0.98799999999999999</v>
      </c>
      <c r="E16" s="1190">
        <v>24.26</v>
      </c>
      <c r="F16" s="1190">
        <f>E16-D16</f>
        <v>25.248000000000001</v>
      </c>
      <c r="G16" s="1189">
        <v>25.867000000000001</v>
      </c>
      <c r="H16" s="251"/>
    </row>
    <row r="17" spans="1:9">
      <c r="A17" s="1182"/>
      <c r="B17" s="1188" t="s">
        <v>158</v>
      </c>
      <c r="C17" s="1189">
        <v>-2.06</v>
      </c>
      <c r="D17" s="1190">
        <v>-1.29</v>
      </c>
      <c r="E17" s="1190">
        <v>24.72</v>
      </c>
      <c r="F17" s="1190">
        <v>26.01</v>
      </c>
      <c r="G17" s="1189">
        <v>26.78</v>
      </c>
      <c r="H17" s="251"/>
    </row>
    <row r="18" spans="1:9">
      <c r="A18" s="1182"/>
      <c r="B18" s="1188" t="s">
        <v>1091</v>
      </c>
      <c r="C18" s="1189">
        <v>-13.117000000000001</v>
      </c>
      <c r="D18" s="1190">
        <v>-9.9339999999999993</v>
      </c>
      <c r="E18" s="1190">
        <v>25.073</v>
      </c>
      <c r="F18" s="1190">
        <f>E18-D18</f>
        <v>35.006999999999998</v>
      </c>
      <c r="G18" s="1189">
        <v>38.19</v>
      </c>
      <c r="H18" s="251"/>
    </row>
    <row r="19" spans="1:9">
      <c r="A19" s="1182"/>
      <c r="B19" s="1188" t="s">
        <v>156</v>
      </c>
      <c r="C19" s="1189">
        <v>-6.91</v>
      </c>
      <c r="D19" s="1190">
        <v>-2.57</v>
      </c>
      <c r="E19" s="1190">
        <v>27.55</v>
      </c>
      <c r="F19" s="1190">
        <v>30.12</v>
      </c>
      <c r="G19" s="1189">
        <v>34.46</v>
      </c>
      <c r="H19" s="251"/>
    </row>
    <row r="20" spans="1:9">
      <c r="A20" s="1182"/>
      <c r="B20" s="1188" t="s">
        <v>149</v>
      </c>
      <c r="C20" s="1189">
        <v>-2.7559999999999998</v>
      </c>
      <c r="D20" s="1190">
        <v>2.0499999999999998</v>
      </c>
      <c r="E20" s="1190">
        <v>27.742999999999999</v>
      </c>
      <c r="F20" s="1190">
        <f>E20-D20</f>
        <v>25.692999999999998</v>
      </c>
      <c r="G20" s="1189">
        <v>30.498999999999999</v>
      </c>
      <c r="H20" s="251"/>
    </row>
    <row r="21" spans="1:9">
      <c r="A21" s="1182"/>
      <c r="B21" s="1188" t="s">
        <v>159</v>
      </c>
      <c r="C21" s="1189">
        <v>-3.29</v>
      </c>
      <c r="D21" s="1190">
        <v>-0.99</v>
      </c>
      <c r="E21" s="1190">
        <v>28.93</v>
      </c>
      <c r="F21" s="1190">
        <v>29.91</v>
      </c>
      <c r="G21" s="1189">
        <v>32.22</v>
      </c>
      <c r="H21" s="251"/>
    </row>
    <row r="22" spans="1:9">
      <c r="A22" s="1182"/>
      <c r="B22" s="1188" t="s">
        <v>1092</v>
      </c>
      <c r="C22" s="1189">
        <v>-4.984</v>
      </c>
      <c r="D22" s="1191">
        <v>-1.0999999999999999E-2</v>
      </c>
      <c r="E22" s="1190">
        <v>29.483000000000001</v>
      </c>
      <c r="F22" s="1190">
        <f>E22-D22</f>
        <v>29.494</v>
      </c>
      <c r="G22" s="1189">
        <v>34.468000000000004</v>
      </c>
      <c r="H22" s="251"/>
    </row>
    <row r="23" spans="1:9">
      <c r="A23" s="1182"/>
      <c r="B23" s="1188" t="s">
        <v>148</v>
      </c>
      <c r="C23" s="1189">
        <v>2.048</v>
      </c>
      <c r="D23" s="1190">
        <v>4.048</v>
      </c>
      <c r="E23" s="1190">
        <v>29.603000000000002</v>
      </c>
      <c r="F23" s="1190">
        <v>25.555</v>
      </c>
      <c r="G23" s="1189">
        <v>27.553999999999998</v>
      </c>
      <c r="H23" s="251"/>
    </row>
    <row r="24" spans="1:9">
      <c r="A24" s="1182"/>
      <c r="B24" s="1188" t="s">
        <v>141</v>
      </c>
      <c r="C24" s="1189">
        <v>0.39</v>
      </c>
      <c r="D24" s="1190">
        <v>1.77</v>
      </c>
      <c r="E24" s="1190">
        <v>32.18</v>
      </c>
      <c r="F24" s="1190">
        <v>30.41</v>
      </c>
      <c r="G24" s="1189">
        <v>31.79</v>
      </c>
      <c r="H24" s="251"/>
    </row>
    <row r="25" spans="1:9" ht="15.75" thickBot="1">
      <c r="A25" s="1182"/>
      <c r="B25" s="1192" t="s">
        <v>157</v>
      </c>
      <c r="C25" s="1193">
        <v>-8.4</v>
      </c>
      <c r="D25" s="1194">
        <v>-0.61</v>
      </c>
      <c r="E25" s="1194">
        <v>39.590000000000003</v>
      </c>
      <c r="F25" s="1194">
        <v>40.200000000000003</v>
      </c>
      <c r="G25" s="1193">
        <v>47.99</v>
      </c>
      <c r="H25" s="251"/>
    </row>
    <row r="26" spans="1:9">
      <c r="B26" s="9" t="s">
        <v>1093</v>
      </c>
      <c r="C26" s="9"/>
      <c r="D26" s="9"/>
      <c r="E26" s="9"/>
      <c r="F26" s="9"/>
      <c r="G26" s="9"/>
      <c r="I26" s="220"/>
    </row>
    <row r="27" spans="1:9">
      <c r="B27" s="9" t="s">
        <v>1094</v>
      </c>
      <c r="C27" s="9"/>
      <c r="D27" s="9"/>
      <c r="E27" s="9"/>
      <c r="F27" s="9"/>
      <c r="G27" s="9"/>
      <c r="I27" s="220"/>
    </row>
    <row r="28" spans="1:9">
      <c r="B28" s="9" t="s">
        <v>1095</v>
      </c>
      <c r="I28" s="220"/>
    </row>
    <row r="29" spans="1:9">
      <c r="B29" s="9" t="s">
        <v>1096</v>
      </c>
      <c r="I29" s="220"/>
    </row>
    <row r="30" spans="1:9">
      <c r="B30" s="9" t="s">
        <v>1097</v>
      </c>
      <c r="I30" s="220"/>
    </row>
    <row r="31" spans="1:9">
      <c r="B31" s="9" t="s">
        <v>1098</v>
      </c>
      <c r="I31" s="220"/>
    </row>
    <row r="32" spans="1:9">
      <c r="B32" s="9" t="s">
        <v>1099</v>
      </c>
      <c r="F32" s="251"/>
      <c r="G32" s="251"/>
      <c r="I32" s="220"/>
    </row>
    <row r="33" spans="2:20" ht="51.75" customHeight="1">
      <c r="K33" s="2173"/>
      <c r="L33" s="2173"/>
      <c r="M33" s="2173"/>
      <c r="N33" s="2173"/>
      <c r="O33" s="2173"/>
      <c r="P33" s="2173"/>
      <c r="Q33" s="2173"/>
      <c r="R33" s="2173"/>
      <c r="S33" s="2173"/>
      <c r="T33" s="2173"/>
    </row>
    <row r="35" spans="2:20" ht="6.75" customHeight="1">
      <c r="B35" s="2175"/>
      <c r="C35" s="2176"/>
      <c r="D35" s="2176"/>
      <c r="E35" s="2176"/>
      <c r="F35" s="2176"/>
      <c r="G35" s="2176"/>
      <c r="H35" s="2176"/>
    </row>
  </sheetData>
  <mergeCells count="9">
    <mergeCell ref="K7:S7"/>
    <mergeCell ref="K33:T33"/>
    <mergeCell ref="B35:H35"/>
    <mergeCell ref="B1:G1"/>
    <mergeCell ref="B2:G2"/>
    <mergeCell ref="B3:G3"/>
    <mergeCell ref="B5:G5"/>
    <mergeCell ref="B6:G6"/>
    <mergeCell ref="B7:G7"/>
  </mergeCells>
  <pageMargins left="0.75" right="0.75" top="1" bottom="1" header="0.5" footer="0.5"/>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62865-176E-4358-B29A-3EE9748A2DDC}">
  <sheetPr codeName="Hoja24"/>
  <dimension ref="B1:T72"/>
  <sheetViews>
    <sheetView showGridLines="0" workbookViewId="0">
      <selection activeCell="J29" sqref="J29"/>
    </sheetView>
  </sheetViews>
  <sheetFormatPr baseColWidth="10" defaultColWidth="9.140625" defaultRowHeight="15"/>
  <cols>
    <col min="2" max="2" width="28" customWidth="1"/>
    <col min="3" max="3" width="17.85546875" customWidth="1"/>
    <col min="4" max="4" width="21.140625" bestFit="1" customWidth="1"/>
    <col min="5" max="5" width="12.42578125" customWidth="1"/>
    <col min="6" max="6" width="16.7109375" customWidth="1"/>
    <col min="7" max="7" width="12.85546875" customWidth="1"/>
    <col min="12" max="12" width="15.7109375" customWidth="1"/>
  </cols>
  <sheetData>
    <row r="1" spans="2:19">
      <c r="B1" s="2098" t="s">
        <v>1372</v>
      </c>
      <c r="C1" s="2098"/>
      <c r="D1" s="2098"/>
      <c r="E1" s="2098"/>
      <c r="F1" s="2098"/>
      <c r="G1" s="2098"/>
    </row>
    <row r="2" spans="2:19">
      <c r="B2" s="2098" t="s">
        <v>1375</v>
      </c>
      <c r="C2" s="2098"/>
      <c r="D2" s="2098"/>
      <c r="E2" s="2098"/>
      <c r="F2" s="2098"/>
      <c r="G2" s="2098"/>
    </row>
    <row r="3" spans="2:19">
      <c r="B3" s="2086" t="s">
        <v>1368</v>
      </c>
      <c r="C3" s="2086"/>
      <c r="D3" s="2086"/>
      <c r="E3" s="2086"/>
      <c r="F3" s="2086"/>
      <c r="G3" s="2086"/>
    </row>
    <row r="5" spans="2:19">
      <c r="B5" s="2098" t="s">
        <v>1369</v>
      </c>
      <c r="C5" s="2098"/>
      <c r="D5" s="2098"/>
      <c r="E5" s="2098"/>
      <c r="F5" s="2098"/>
      <c r="G5" s="2098"/>
    </row>
    <row r="6" spans="2:19">
      <c r="B6" s="2098">
        <v>2025</v>
      </c>
      <c r="C6" s="2098"/>
      <c r="D6" s="2098"/>
      <c r="E6" s="2098"/>
      <c r="F6" s="2098"/>
      <c r="G6" s="2098"/>
    </row>
    <row r="7" spans="2:19" ht="34.5" customHeight="1">
      <c r="K7" s="2173"/>
      <c r="L7" s="2174"/>
      <c r="M7" s="2174"/>
      <c r="N7" s="2174"/>
      <c r="O7" s="2174"/>
      <c r="P7" s="2174"/>
      <c r="Q7" s="2174"/>
      <c r="R7" s="2174"/>
      <c r="S7" s="2174"/>
    </row>
    <row r="8" spans="2:19">
      <c r="D8" t="s">
        <v>1089</v>
      </c>
    </row>
    <row r="9" spans="2:19">
      <c r="D9" t="s">
        <v>1090</v>
      </c>
    </row>
    <row r="26" spans="9:9">
      <c r="I26" s="220"/>
    </row>
    <row r="27" spans="9:9">
      <c r="I27" s="220"/>
    </row>
    <row r="28" spans="9:9">
      <c r="I28" s="220"/>
    </row>
    <row r="29" spans="9:9">
      <c r="I29" s="220"/>
    </row>
    <row r="30" spans="9:9">
      <c r="I30" s="220"/>
    </row>
    <row r="31" spans="9:9">
      <c r="I31" s="220"/>
    </row>
    <row r="32" spans="9:9">
      <c r="I32" s="220"/>
    </row>
    <row r="33" spans="2:20" ht="51.75" customHeight="1">
      <c r="K33" s="2173"/>
      <c r="L33" s="2173"/>
      <c r="M33" s="2173"/>
      <c r="N33" s="2173"/>
      <c r="O33" s="2173"/>
      <c r="P33" s="2173"/>
      <c r="Q33" s="2173"/>
      <c r="R33" s="2173"/>
      <c r="S33" s="2173"/>
      <c r="T33" s="2173"/>
    </row>
    <row r="35" spans="2:20" ht="6.75" customHeight="1"/>
    <row r="44" spans="2:20" ht="15.75" thickBot="1">
      <c r="B44" s="2177"/>
      <c r="C44" s="2177"/>
      <c r="D44" s="2177"/>
      <c r="E44" s="2177"/>
      <c r="F44" s="2177"/>
      <c r="G44" s="2177"/>
    </row>
    <row r="45" spans="2:20" ht="30">
      <c r="B45" s="1183" t="s">
        <v>128</v>
      </c>
      <c r="C45" s="1184" t="s">
        <v>1084</v>
      </c>
      <c r="D45" s="1185" t="s">
        <v>1085</v>
      </c>
      <c r="E45" s="1186" t="s">
        <v>1086</v>
      </c>
      <c r="F45" s="1185" t="s">
        <v>1087</v>
      </c>
      <c r="G45" s="1187" t="s">
        <v>1088</v>
      </c>
    </row>
    <row r="46" spans="2:20">
      <c r="B46" s="1188" t="s">
        <v>144</v>
      </c>
      <c r="C46" s="1189">
        <v>-2.6070000000000002</v>
      </c>
      <c r="D46" s="1190">
        <v>-0.92600000000000005</v>
      </c>
      <c r="E46" s="1190">
        <v>12.401</v>
      </c>
      <c r="F46" s="1190">
        <v>13.327</v>
      </c>
      <c r="G46" s="1189">
        <v>15.007999999999999</v>
      </c>
      <c r="H46" s="251"/>
    </row>
    <row r="47" spans="2:20">
      <c r="B47" s="1188" t="s">
        <v>143</v>
      </c>
      <c r="C47" s="1189">
        <v>-3.2</v>
      </c>
      <c r="D47" s="1190">
        <v>1.29</v>
      </c>
      <c r="E47" s="1190">
        <v>14.74</v>
      </c>
      <c r="F47" s="1190">
        <v>13.45</v>
      </c>
      <c r="G47" s="1189">
        <v>17.93</v>
      </c>
      <c r="H47" s="251"/>
    </row>
    <row r="48" spans="2:20">
      <c r="B48" s="1188" t="s">
        <v>153</v>
      </c>
      <c r="C48" s="1189">
        <v>-3.41</v>
      </c>
      <c r="D48" s="1190">
        <v>0.22</v>
      </c>
      <c r="E48" s="1190">
        <v>16</v>
      </c>
      <c r="F48" s="1190">
        <f>E48-D48</f>
        <v>15.78</v>
      </c>
      <c r="G48" s="1189">
        <v>19.41</v>
      </c>
      <c r="H48" s="251"/>
    </row>
    <row r="49" spans="2:8">
      <c r="B49" s="1188" t="s">
        <v>146</v>
      </c>
      <c r="C49" s="1189">
        <v>-3.99</v>
      </c>
      <c r="D49" s="1190">
        <v>-0.5</v>
      </c>
      <c r="E49" s="1190">
        <v>17.68</v>
      </c>
      <c r="F49" s="1190">
        <v>18.170000000000002</v>
      </c>
      <c r="G49" s="1189">
        <v>21.66</v>
      </c>
      <c r="H49" s="251"/>
    </row>
    <row r="50" spans="2:8">
      <c r="B50" s="1188" t="s">
        <v>138</v>
      </c>
      <c r="C50" s="1189">
        <v>-1.66</v>
      </c>
      <c r="D50" s="1190">
        <v>0.35</v>
      </c>
      <c r="E50" s="1190">
        <v>18.64</v>
      </c>
      <c r="F50" s="1190">
        <f>E50-D50</f>
        <v>18.29</v>
      </c>
      <c r="G50" s="1189">
        <v>20.3</v>
      </c>
      <c r="H50" s="251"/>
    </row>
    <row r="51" spans="2:8">
      <c r="B51" s="1188" t="s">
        <v>150</v>
      </c>
      <c r="C51" s="1189">
        <v>-2.42</v>
      </c>
      <c r="D51" s="1190">
        <v>-0.88</v>
      </c>
      <c r="E51" s="1190">
        <v>19.399999999999999</v>
      </c>
      <c r="F51" s="1190">
        <v>20.28</v>
      </c>
      <c r="G51" s="1189">
        <v>21.82</v>
      </c>
      <c r="H51" s="251"/>
    </row>
    <row r="52" spans="2:8">
      <c r="B52" s="1188" t="s">
        <v>166</v>
      </c>
      <c r="C52" s="1189">
        <v>-4.3230000000000004</v>
      </c>
      <c r="D52" s="1190">
        <v>1.49</v>
      </c>
      <c r="E52" s="1190">
        <v>24.207000000000001</v>
      </c>
      <c r="F52" s="1190">
        <v>22.717000000000002</v>
      </c>
      <c r="G52" s="1189">
        <v>28.53</v>
      </c>
      <c r="H52" s="251"/>
    </row>
    <row r="53" spans="2:8">
      <c r="B53" s="1188" t="s">
        <v>145</v>
      </c>
      <c r="C53" s="1189">
        <v>-1.607</v>
      </c>
      <c r="D53" s="1190">
        <v>-0.98799999999999999</v>
      </c>
      <c r="E53" s="1190">
        <v>24.26</v>
      </c>
      <c r="F53" s="1190">
        <f>E53-D53</f>
        <v>25.248000000000001</v>
      </c>
      <c r="G53" s="1189">
        <v>25.867000000000001</v>
      </c>
      <c r="H53" s="251"/>
    </row>
    <row r="54" spans="2:8">
      <c r="B54" s="1188" t="s">
        <v>158</v>
      </c>
      <c r="C54" s="1189">
        <v>-2.06</v>
      </c>
      <c r="D54" s="1190">
        <v>-1.29</v>
      </c>
      <c r="E54" s="1190">
        <v>24.72</v>
      </c>
      <c r="F54" s="1190">
        <v>26.01</v>
      </c>
      <c r="G54" s="1189">
        <v>26.78</v>
      </c>
      <c r="H54" s="251"/>
    </row>
    <row r="55" spans="2:8">
      <c r="B55" s="1188" t="s">
        <v>1091</v>
      </c>
      <c r="C55" s="1189">
        <v>-13.117000000000001</v>
      </c>
      <c r="D55" s="1190">
        <v>-9.9339999999999993</v>
      </c>
      <c r="E55" s="1190">
        <v>25.073</v>
      </c>
      <c r="F55" s="1190">
        <f>E55-D55</f>
        <v>35.006999999999998</v>
      </c>
      <c r="G55" s="1189">
        <v>38.19</v>
      </c>
      <c r="H55" s="251"/>
    </row>
    <row r="56" spans="2:8">
      <c r="B56" s="1188" t="s">
        <v>156</v>
      </c>
      <c r="C56" s="1189">
        <v>-6.91</v>
      </c>
      <c r="D56" s="1190">
        <v>-2.57</v>
      </c>
      <c r="E56" s="1190">
        <v>27.55</v>
      </c>
      <c r="F56" s="1190">
        <v>30.12</v>
      </c>
      <c r="G56" s="1189">
        <v>34.46</v>
      </c>
      <c r="H56" s="251"/>
    </row>
    <row r="57" spans="2:8">
      <c r="B57" s="1188" t="s">
        <v>149</v>
      </c>
      <c r="C57" s="1189">
        <v>-2.7559999999999998</v>
      </c>
      <c r="D57" s="1190">
        <v>2.0499999999999998</v>
      </c>
      <c r="E57" s="1190">
        <v>27.742999999999999</v>
      </c>
      <c r="F57" s="1190">
        <f>E57-D57</f>
        <v>25.692999999999998</v>
      </c>
      <c r="G57" s="1189">
        <v>30.498999999999999</v>
      </c>
      <c r="H57" s="251"/>
    </row>
    <row r="58" spans="2:8">
      <c r="B58" s="1188" t="s">
        <v>159</v>
      </c>
      <c r="C58" s="1189">
        <v>-3.29</v>
      </c>
      <c r="D58" s="1190">
        <v>-0.99</v>
      </c>
      <c r="E58" s="1190">
        <v>28.93</v>
      </c>
      <c r="F58" s="1190">
        <v>29.91</v>
      </c>
      <c r="G58" s="1189">
        <v>32.22</v>
      </c>
      <c r="H58" s="251"/>
    </row>
    <row r="59" spans="2:8">
      <c r="B59" s="1188" t="s">
        <v>1092</v>
      </c>
      <c r="C59" s="1189">
        <v>-4.984</v>
      </c>
      <c r="D59" s="1191">
        <v>-1.0999999999999999E-2</v>
      </c>
      <c r="E59" s="1190">
        <v>29.483000000000001</v>
      </c>
      <c r="F59" s="1190">
        <f>E59-D59</f>
        <v>29.494</v>
      </c>
      <c r="G59" s="1189">
        <v>34.468000000000004</v>
      </c>
      <c r="H59" s="251"/>
    </row>
    <row r="60" spans="2:8">
      <c r="B60" s="1188" t="s">
        <v>148</v>
      </c>
      <c r="C60" s="1189">
        <v>2.048</v>
      </c>
      <c r="D60" s="1190">
        <v>4.048</v>
      </c>
      <c r="E60" s="1190">
        <v>29.603000000000002</v>
      </c>
      <c r="F60" s="1190">
        <v>25.555</v>
      </c>
      <c r="G60" s="1189">
        <v>27.553999999999998</v>
      </c>
      <c r="H60" s="251"/>
    </row>
    <row r="61" spans="2:8">
      <c r="B61" s="1188" t="s">
        <v>141</v>
      </c>
      <c r="C61" s="1189">
        <v>0.39</v>
      </c>
      <c r="D61" s="1190">
        <v>1.77</v>
      </c>
      <c r="E61" s="1190">
        <v>32.18</v>
      </c>
      <c r="F61" s="1190">
        <v>30.41</v>
      </c>
      <c r="G61" s="1189">
        <v>31.79</v>
      </c>
      <c r="H61" s="251"/>
    </row>
    <row r="62" spans="2:8" ht="15.75" thickBot="1">
      <c r="B62" s="1192" t="s">
        <v>157</v>
      </c>
      <c r="C62" s="1193">
        <v>-8.4</v>
      </c>
      <c r="D62" s="1194">
        <v>-0.61</v>
      </c>
      <c r="E62" s="1194">
        <v>39.590000000000003</v>
      </c>
      <c r="F62" s="1194">
        <v>40.200000000000003</v>
      </c>
      <c r="G62" s="1193">
        <v>47.99</v>
      </c>
      <c r="H62" s="251"/>
    </row>
    <row r="63" spans="2:8">
      <c r="B63" s="9" t="s">
        <v>1093</v>
      </c>
      <c r="C63" s="9"/>
      <c r="D63" s="9"/>
      <c r="E63" s="9"/>
      <c r="F63" s="9"/>
      <c r="G63" s="9"/>
    </row>
    <row r="64" spans="2:8">
      <c r="B64" s="9" t="s">
        <v>1094</v>
      </c>
      <c r="C64" s="9"/>
      <c r="D64" s="9"/>
      <c r="E64" s="9"/>
      <c r="F64" s="9"/>
      <c r="G64" s="9"/>
    </row>
    <row r="65" spans="2:8">
      <c r="B65" s="9" t="s">
        <v>1095</v>
      </c>
    </row>
    <row r="66" spans="2:8">
      <c r="B66" s="9" t="s">
        <v>1096</v>
      </c>
    </row>
    <row r="67" spans="2:8">
      <c r="B67" s="9" t="s">
        <v>1097</v>
      </c>
    </row>
    <row r="68" spans="2:8">
      <c r="B68" s="9" t="s">
        <v>1098</v>
      </c>
    </row>
    <row r="69" spans="2:8">
      <c r="B69" s="9" t="s">
        <v>1099</v>
      </c>
      <c r="F69" s="251"/>
      <c r="G69" s="251"/>
    </row>
    <row r="72" spans="2:8" ht="15.75">
      <c r="B72" s="2175"/>
      <c r="C72" s="2176"/>
      <c r="D72" s="2176"/>
      <c r="E72" s="2176"/>
      <c r="F72" s="2176"/>
      <c r="G72" s="2176"/>
      <c r="H72" s="2176"/>
    </row>
  </sheetData>
  <mergeCells count="9">
    <mergeCell ref="K7:S7"/>
    <mergeCell ref="K33:T33"/>
    <mergeCell ref="B72:H72"/>
    <mergeCell ref="B1:G1"/>
    <mergeCell ref="B2:G2"/>
    <mergeCell ref="B3:G3"/>
    <mergeCell ref="B5:G5"/>
    <mergeCell ref="B6:G6"/>
    <mergeCell ref="B44:G44"/>
  </mergeCells>
  <pageMargins left="0.75" right="0.75" top="1" bottom="1" header="0.5" footer="0.5"/>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FA83E-52CE-4B58-882B-12B0D3203941}">
  <sheetPr codeName="Hoja25"/>
  <dimension ref="A1:S65"/>
  <sheetViews>
    <sheetView showGridLines="0" workbookViewId="0">
      <selection activeCell="L14" sqref="L14"/>
    </sheetView>
  </sheetViews>
  <sheetFormatPr baseColWidth="10" defaultColWidth="9.140625" defaultRowHeight="15"/>
  <cols>
    <col min="2" max="2" width="28" customWidth="1"/>
    <col min="3" max="3" width="17.85546875" customWidth="1"/>
    <col min="4" max="4" width="21.140625" bestFit="1" customWidth="1"/>
    <col min="5" max="5" width="12.42578125" customWidth="1"/>
    <col min="6" max="6" width="16.7109375" customWidth="1"/>
    <col min="7" max="7" width="12.85546875" customWidth="1"/>
    <col min="12" max="12" width="15.7109375" customWidth="1"/>
  </cols>
  <sheetData>
    <row r="1" spans="2:19">
      <c r="B1" s="2098" t="s">
        <v>1372</v>
      </c>
      <c r="C1" s="2098"/>
      <c r="D1" s="2098"/>
      <c r="E1" s="2098"/>
      <c r="F1" s="2098"/>
      <c r="G1" s="2098"/>
    </row>
    <row r="2" spans="2:19">
      <c r="B2" s="2098" t="s">
        <v>1375</v>
      </c>
      <c r="C2" s="2098"/>
      <c r="D2" s="2098"/>
      <c r="E2" s="2098"/>
      <c r="F2" s="2098"/>
      <c r="G2" s="2098"/>
    </row>
    <row r="3" spans="2:19">
      <c r="B3" s="2086" t="s">
        <v>1368</v>
      </c>
      <c r="C3" s="2086"/>
      <c r="D3" s="2086"/>
      <c r="E3" s="2086"/>
      <c r="F3" s="2086"/>
      <c r="G3" s="2086"/>
    </row>
    <row r="5" spans="2:19" ht="33.75" customHeight="1">
      <c r="B5" s="2173" t="s">
        <v>1370</v>
      </c>
      <c r="C5" s="2098"/>
      <c r="D5" s="2098"/>
      <c r="E5" s="2098"/>
      <c r="F5" s="2098"/>
      <c r="G5" s="2098"/>
    </row>
    <row r="6" spans="2:19">
      <c r="B6" s="2098">
        <v>2025</v>
      </c>
      <c r="C6" s="2098"/>
      <c r="D6" s="2098"/>
      <c r="E6" s="2098"/>
      <c r="F6" s="2098"/>
      <c r="G6" s="2098"/>
    </row>
    <row r="7" spans="2:19" ht="34.5" customHeight="1">
      <c r="K7" s="2173"/>
      <c r="L7" s="2173"/>
      <c r="M7" s="2173"/>
      <c r="N7" s="2173"/>
      <c r="O7" s="2173"/>
      <c r="P7" s="2173"/>
      <c r="Q7" s="2173"/>
      <c r="R7" s="2173"/>
      <c r="S7" s="2173"/>
    </row>
    <row r="8" spans="2:19" ht="30" customHeight="1"/>
    <row r="9" spans="2:19">
      <c r="H9" s="251"/>
    </row>
    <row r="10" spans="2:19">
      <c r="H10" s="251"/>
    </row>
    <row r="11" spans="2:19">
      <c r="H11" s="251"/>
    </row>
    <row r="12" spans="2:19">
      <c r="H12" s="251"/>
    </row>
    <row r="13" spans="2:19">
      <c r="H13" s="251"/>
    </row>
    <row r="14" spans="2:19">
      <c r="H14" s="251"/>
    </row>
    <row r="15" spans="2:19">
      <c r="H15" s="251"/>
    </row>
    <row r="16" spans="2:19">
      <c r="H16" s="251"/>
    </row>
    <row r="17" spans="1:10">
      <c r="H17" s="251"/>
    </row>
    <row r="18" spans="1:10">
      <c r="H18" s="251"/>
    </row>
    <row r="19" spans="1:10">
      <c r="H19" s="251"/>
    </row>
    <row r="20" spans="1:10">
      <c r="H20" s="251"/>
    </row>
    <row r="21" spans="1:10">
      <c r="H21" s="251"/>
    </row>
    <row r="22" spans="1:10">
      <c r="H22" s="251"/>
    </row>
    <row r="23" spans="1:10">
      <c r="H23" s="251"/>
    </row>
    <row r="24" spans="1:10">
      <c r="H24" s="251"/>
    </row>
    <row r="25" spans="1:10">
      <c r="H25" s="251"/>
    </row>
    <row r="26" spans="1:10">
      <c r="I26" s="220"/>
    </row>
    <row r="27" spans="1:10">
      <c r="I27" s="220"/>
    </row>
    <row r="28" spans="1:10">
      <c r="A28" s="2173"/>
      <c r="B28" s="2173"/>
      <c r="C28" s="2173"/>
      <c r="D28" s="2173"/>
      <c r="E28" s="2173"/>
      <c r="F28" s="2173"/>
      <c r="G28" s="2173"/>
      <c r="H28" s="2173"/>
      <c r="I28" s="2173"/>
      <c r="J28" s="2173"/>
    </row>
    <row r="29" spans="1:10">
      <c r="I29" s="220"/>
    </row>
    <row r="30" spans="1:10">
      <c r="I30" s="220"/>
    </row>
    <row r="31" spans="1:10">
      <c r="I31" s="220"/>
    </row>
    <row r="32" spans="1:10">
      <c r="I32" s="220"/>
    </row>
    <row r="33" spans="2:8" ht="51.75" customHeight="1"/>
    <row r="35" spans="2:8" ht="6.75" customHeight="1">
      <c r="B35" s="2175"/>
      <c r="C35" s="2176"/>
      <c r="D35" s="2176"/>
      <c r="E35" s="2176"/>
      <c r="F35" s="2176"/>
      <c r="G35" s="2176"/>
      <c r="H35" s="2176"/>
    </row>
    <row r="40" spans="2:8" ht="15.75" thickBot="1">
      <c r="B40" s="2177"/>
      <c r="C40" s="2177"/>
      <c r="D40" s="2177"/>
      <c r="E40" s="2177"/>
      <c r="F40" s="2177"/>
      <c r="G40" s="2177"/>
    </row>
    <row r="41" spans="2:8" ht="30">
      <c r="B41" s="1183" t="s">
        <v>128</v>
      </c>
      <c r="C41" s="1184" t="s">
        <v>1084</v>
      </c>
      <c r="D41" s="1185" t="s">
        <v>1085</v>
      </c>
      <c r="E41" s="1186" t="s">
        <v>1086</v>
      </c>
      <c r="F41" s="1185" t="s">
        <v>1087</v>
      </c>
      <c r="G41" s="1187" t="s">
        <v>1088</v>
      </c>
    </row>
    <row r="42" spans="2:8">
      <c r="B42" s="1188" t="s">
        <v>144</v>
      </c>
      <c r="C42" s="1189">
        <v>-2.6070000000000002</v>
      </c>
      <c r="D42" s="1190">
        <v>-0.92600000000000005</v>
      </c>
      <c r="E42" s="1190">
        <v>12.401</v>
      </c>
      <c r="F42" s="1190">
        <v>13.327</v>
      </c>
      <c r="G42" s="1189">
        <v>15.007999999999999</v>
      </c>
    </row>
    <row r="43" spans="2:8">
      <c r="B43" s="1188" t="s">
        <v>143</v>
      </c>
      <c r="C43" s="1189">
        <v>-3.2</v>
      </c>
      <c r="D43" s="1190">
        <v>1.29</v>
      </c>
      <c r="E43" s="1190">
        <v>14.74</v>
      </c>
      <c r="F43" s="1190">
        <v>13.45</v>
      </c>
      <c r="G43" s="1189">
        <v>17.93</v>
      </c>
    </row>
    <row r="44" spans="2:8">
      <c r="B44" s="1188" t="s">
        <v>153</v>
      </c>
      <c r="C44" s="1189">
        <v>-3.41</v>
      </c>
      <c r="D44" s="1190">
        <v>0.22</v>
      </c>
      <c r="E44" s="1190">
        <v>16</v>
      </c>
      <c r="F44" s="1190">
        <f>E44-D44</f>
        <v>15.78</v>
      </c>
      <c r="G44" s="1189">
        <v>19.41</v>
      </c>
    </row>
    <row r="45" spans="2:8">
      <c r="B45" s="1188" t="s">
        <v>146</v>
      </c>
      <c r="C45" s="1189">
        <v>-3.99</v>
      </c>
      <c r="D45" s="1190">
        <v>-0.5</v>
      </c>
      <c r="E45" s="1190">
        <v>17.68</v>
      </c>
      <c r="F45" s="1190">
        <v>18.170000000000002</v>
      </c>
      <c r="G45" s="1189">
        <v>21.66</v>
      </c>
    </row>
    <row r="46" spans="2:8">
      <c r="B46" s="1188" t="s">
        <v>138</v>
      </c>
      <c r="C46" s="1189">
        <v>-1.66</v>
      </c>
      <c r="D46" s="1190">
        <v>0.35</v>
      </c>
      <c r="E46" s="1190">
        <v>18.64</v>
      </c>
      <c r="F46" s="1190">
        <f>E46-D46</f>
        <v>18.29</v>
      </c>
      <c r="G46" s="1189">
        <v>20.3</v>
      </c>
    </row>
    <row r="47" spans="2:8">
      <c r="B47" s="1188" t="s">
        <v>150</v>
      </c>
      <c r="C47" s="1189">
        <v>-2.42</v>
      </c>
      <c r="D47" s="1190">
        <v>-0.88</v>
      </c>
      <c r="E47" s="1190">
        <v>19.399999999999999</v>
      </c>
      <c r="F47" s="1190">
        <v>20.28</v>
      </c>
      <c r="G47" s="1189">
        <v>21.82</v>
      </c>
    </row>
    <row r="48" spans="2:8">
      <c r="B48" s="1188" t="s">
        <v>166</v>
      </c>
      <c r="C48" s="1189">
        <v>-4.3230000000000004</v>
      </c>
      <c r="D48" s="1190">
        <v>1.49</v>
      </c>
      <c r="E48" s="1190">
        <v>24.207000000000001</v>
      </c>
      <c r="F48" s="1190">
        <v>22.717000000000002</v>
      </c>
      <c r="G48" s="1189">
        <v>28.53</v>
      </c>
    </row>
    <row r="49" spans="2:7">
      <c r="B49" s="1188" t="s">
        <v>145</v>
      </c>
      <c r="C49" s="1189">
        <v>-1.607</v>
      </c>
      <c r="D49" s="1190">
        <v>-0.98799999999999999</v>
      </c>
      <c r="E49" s="1190">
        <v>24.26</v>
      </c>
      <c r="F49" s="1190">
        <f>E49-D49</f>
        <v>25.248000000000001</v>
      </c>
      <c r="G49" s="1189">
        <v>25.867000000000001</v>
      </c>
    </row>
    <row r="50" spans="2:7">
      <c r="B50" s="1188" t="s">
        <v>158</v>
      </c>
      <c r="C50" s="1189">
        <v>-2.06</v>
      </c>
      <c r="D50" s="1190">
        <v>-1.29</v>
      </c>
      <c r="E50" s="1190">
        <v>24.72</v>
      </c>
      <c r="F50" s="1190">
        <v>26.01</v>
      </c>
      <c r="G50" s="1189">
        <v>26.78</v>
      </c>
    </row>
    <row r="51" spans="2:7">
      <c r="B51" s="1188" t="s">
        <v>1091</v>
      </c>
      <c r="C51" s="1189">
        <v>-13.117000000000001</v>
      </c>
      <c r="D51" s="1190">
        <v>-9.9339999999999993</v>
      </c>
      <c r="E51" s="1190">
        <v>25.073</v>
      </c>
      <c r="F51" s="1190">
        <f>E51-D51</f>
        <v>35.006999999999998</v>
      </c>
      <c r="G51" s="1189">
        <v>38.19</v>
      </c>
    </row>
    <row r="52" spans="2:7">
      <c r="B52" s="1188" t="s">
        <v>156</v>
      </c>
      <c r="C52" s="1189">
        <v>-6.91</v>
      </c>
      <c r="D52" s="1190">
        <v>-2.57</v>
      </c>
      <c r="E52" s="1190">
        <v>27.55</v>
      </c>
      <c r="F52" s="1190">
        <v>30.12</v>
      </c>
      <c r="G52" s="1189">
        <v>34.46</v>
      </c>
    </row>
    <row r="53" spans="2:7">
      <c r="B53" s="1188" t="s">
        <v>149</v>
      </c>
      <c r="C53" s="1189">
        <v>-2.7559999999999998</v>
      </c>
      <c r="D53" s="1190">
        <v>2.0499999999999998</v>
      </c>
      <c r="E53" s="1190">
        <v>27.742999999999999</v>
      </c>
      <c r="F53" s="1190">
        <f>E53-D53</f>
        <v>25.692999999999998</v>
      </c>
      <c r="G53" s="1189">
        <v>30.498999999999999</v>
      </c>
    </row>
    <row r="54" spans="2:7">
      <c r="B54" s="1188" t="s">
        <v>159</v>
      </c>
      <c r="C54" s="1189">
        <v>-3.29</v>
      </c>
      <c r="D54" s="1190">
        <v>-0.99</v>
      </c>
      <c r="E54" s="1190">
        <v>28.93</v>
      </c>
      <c r="F54" s="1190">
        <v>29.91</v>
      </c>
      <c r="G54" s="1189">
        <v>32.22</v>
      </c>
    </row>
    <row r="55" spans="2:7">
      <c r="B55" s="1188" t="s">
        <v>1092</v>
      </c>
      <c r="C55" s="1189">
        <v>-4.984</v>
      </c>
      <c r="D55" s="1191">
        <v>-1.0999999999999999E-2</v>
      </c>
      <c r="E55" s="1190">
        <v>29.483000000000001</v>
      </c>
      <c r="F55" s="1190">
        <f>E55-D55</f>
        <v>29.494</v>
      </c>
      <c r="G55" s="1189">
        <v>34.468000000000004</v>
      </c>
    </row>
    <row r="56" spans="2:7">
      <c r="B56" s="1188" t="s">
        <v>148</v>
      </c>
      <c r="C56" s="1189">
        <v>2.048</v>
      </c>
      <c r="D56" s="1190">
        <v>4.048</v>
      </c>
      <c r="E56" s="1190">
        <v>29.603000000000002</v>
      </c>
      <c r="F56" s="1190">
        <v>25.555</v>
      </c>
      <c r="G56" s="1189">
        <v>27.553999999999998</v>
      </c>
    </row>
    <row r="57" spans="2:7">
      <c r="B57" s="1188" t="s">
        <v>141</v>
      </c>
      <c r="C57" s="1189">
        <v>0.39</v>
      </c>
      <c r="D57" s="1190">
        <v>1.77</v>
      </c>
      <c r="E57" s="1190">
        <v>32.18</v>
      </c>
      <c r="F57" s="1190">
        <v>30.41</v>
      </c>
      <c r="G57" s="1189">
        <v>31.79</v>
      </c>
    </row>
    <row r="58" spans="2:7" ht="15.75" thickBot="1">
      <c r="B58" s="1192" t="s">
        <v>157</v>
      </c>
      <c r="C58" s="1193">
        <v>-8.4</v>
      </c>
      <c r="D58" s="1194">
        <v>-0.61</v>
      </c>
      <c r="E58" s="1194">
        <v>39.590000000000003</v>
      </c>
      <c r="F58" s="1194">
        <v>40.200000000000003</v>
      </c>
      <c r="G58" s="1193">
        <v>47.99</v>
      </c>
    </row>
    <row r="59" spans="2:7">
      <c r="B59" s="9" t="s">
        <v>1093</v>
      </c>
      <c r="C59" s="9"/>
      <c r="D59" s="9"/>
      <c r="E59" s="9"/>
      <c r="F59" s="9"/>
      <c r="G59" s="9"/>
    </row>
    <row r="60" spans="2:7">
      <c r="B60" s="9" t="s">
        <v>1094</v>
      </c>
      <c r="C60" s="9"/>
      <c r="D60" s="9"/>
      <c r="E60" s="9"/>
      <c r="F60" s="9"/>
      <c r="G60" s="9"/>
    </row>
    <row r="61" spans="2:7">
      <c r="B61" s="9" t="s">
        <v>1095</v>
      </c>
    </row>
    <row r="62" spans="2:7">
      <c r="B62" s="9" t="s">
        <v>1096</v>
      </c>
    </row>
    <row r="63" spans="2:7">
      <c r="B63" s="9" t="s">
        <v>1097</v>
      </c>
    </row>
    <row r="64" spans="2:7">
      <c r="B64" s="9" t="s">
        <v>1098</v>
      </c>
    </row>
    <row r="65" spans="2:7">
      <c r="B65" s="9" t="s">
        <v>1099</v>
      </c>
      <c r="F65" s="251"/>
      <c r="G65" s="251"/>
    </row>
  </sheetData>
  <mergeCells count="9">
    <mergeCell ref="B40:G40"/>
    <mergeCell ref="K7:S7"/>
    <mergeCell ref="A28:J28"/>
    <mergeCell ref="B35:H35"/>
    <mergeCell ref="B1:G1"/>
    <mergeCell ref="B2:G2"/>
    <mergeCell ref="B3:G3"/>
    <mergeCell ref="B5:G5"/>
    <mergeCell ref="B6:G6"/>
  </mergeCells>
  <pageMargins left="0.75" right="0.75" top="1" bottom="1" header="0.5" footer="0.5"/>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FD7D3-AE75-4429-940D-1ADEB8C7E897}">
  <sheetPr codeName="Hoja26"/>
  <dimension ref="A1:L54"/>
  <sheetViews>
    <sheetView showGridLines="0" zoomScale="90" zoomScaleNormal="90" workbookViewId="0">
      <selection activeCell="H13" sqref="H13"/>
    </sheetView>
  </sheetViews>
  <sheetFormatPr baseColWidth="10" defaultColWidth="11.42578125" defaultRowHeight="15.75"/>
  <cols>
    <col min="1" max="1" width="11.42578125" style="1084"/>
    <col min="2" max="2" width="8.28515625" style="1088" customWidth="1"/>
    <col min="3" max="3" width="65.85546875" style="1086" customWidth="1"/>
    <col min="4" max="4" width="86.7109375" style="1086" customWidth="1"/>
    <col min="5" max="5" width="25.28515625" style="1087" customWidth="1"/>
    <col min="6" max="8" width="14.85546875" style="1085" bestFit="1" customWidth="1"/>
    <col min="9" max="16384" width="11.42578125" style="1085"/>
  </cols>
  <sheetData>
    <row r="1" spans="1:12">
      <c r="A1" s="1511"/>
      <c r="B1" s="1511"/>
      <c r="C1" s="1511"/>
      <c r="D1" s="1511"/>
      <c r="E1" s="1511"/>
      <c r="F1" s="1511"/>
      <c r="G1" s="1511"/>
      <c r="H1" s="1512"/>
      <c r="I1" s="9"/>
      <c r="J1" s="1512"/>
      <c r="K1" s="9"/>
      <c r="L1" s="171"/>
    </row>
    <row r="2" spans="1:12" ht="18.75">
      <c r="A2" s="2069" t="s">
        <v>1372</v>
      </c>
      <c r="B2" s="2069"/>
      <c r="C2" s="2069"/>
      <c r="D2" s="2069"/>
      <c r="E2" s="2069"/>
      <c r="F2" s="2069"/>
      <c r="G2" s="2069"/>
      <c r="H2" s="2069"/>
      <c r="I2" s="2069"/>
      <c r="J2" s="2069"/>
      <c r="K2" s="2069"/>
      <c r="L2" s="2069"/>
    </row>
    <row r="3" spans="1:12" ht="18.75">
      <c r="A3" s="2069" t="s">
        <v>1375</v>
      </c>
      <c r="B3" s="2069"/>
      <c r="C3" s="2069"/>
      <c r="D3" s="2069"/>
      <c r="E3" s="2069"/>
      <c r="F3" s="2069"/>
      <c r="G3" s="2069"/>
      <c r="H3" s="2069"/>
      <c r="I3" s="2069"/>
      <c r="J3" s="2069"/>
      <c r="K3" s="2069"/>
      <c r="L3" s="2069"/>
    </row>
    <row r="4" spans="1:12" ht="18.75">
      <c r="A4" s="2070" t="s">
        <v>1368</v>
      </c>
      <c r="B4" s="2070"/>
      <c r="C4" s="2070"/>
      <c r="D4" s="2070"/>
      <c r="E4" s="2070"/>
      <c r="F4" s="2070"/>
      <c r="G4" s="2070"/>
      <c r="H4" s="2070"/>
      <c r="I4" s="2070"/>
      <c r="J4" s="2070"/>
      <c r="K4" s="2070"/>
      <c r="L4" s="2070"/>
    </row>
    <row r="5" spans="1:12">
      <c r="A5" s="171"/>
      <c r="B5" s="171"/>
      <c r="C5" s="171"/>
      <c r="D5" s="171"/>
      <c r="E5" s="171"/>
      <c r="F5" s="171"/>
      <c r="G5" s="171"/>
      <c r="H5" s="171"/>
      <c r="I5" s="171"/>
      <c r="J5" s="171"/>
      <c r="K5" s="171"/>
      <c r="L5" s="171"/>
    </row>
    <row r="6" spans="1:12">
      <c r="A6" s="9"/>
      <c r="B6" s="9"/>
      <c r="C6" s="9"/>
      <c r="D6" s="9"/>
      <c r="E6" s="9"/>
      <c r="F6" s="9"/>
      <c r="G6" s="9"/>
      <c r="H6" s="9"/>
      <c r="I6" s="9"/>
      <c r="J6" s="9"/>
      <c r="K6" s="9"/>
      <c r="L6" s="9"/>
    </row>
    <row r="9" spans="1:12" s="1090" customFormat="1" ht="18.75">
      <c r="A9" s="1089"/>
      <c r="B9" s="2182" t="s">
        <v>1100</v>
      </c>
      <c r="C9" s="2182"/>
      <c r="D9" s="2182"/>
      <c r="E9" s="2182"/>
    </row>
    <row r="10" spans="1:12" s="1090" customFormat="1" ht="18.75">
      <c r="A10" s="1089"/>
      <c r="B10" s="2183" t="s">
        <v>1172</v>
      </c>
      <c r="C10" s="2184"/>
      <c r="D10" s="2184"/>
      <c r="E10" s="2184"/>
    </row>
    <row r="11" spans="1:12" ht="20.25">
      <c r="B11" s="2185"/>
      <c r="C11" s="2185"/>
      <c r="D11" s="2185"/>
      <c r="E11" s="2185"/>
    </row>
    <row r="12" spans="1:12">
      <c r="B12" s="2178" t="s">
        <v>314</v>
      </c>
      <c r="C12" s="2178"/>
      <c r="D12" s="2178"/>
      <c r="E12" s="2178"/>
    </row>
    <row r="13" spans="1:12">
      <c r="B13" s="794" t="s">
        <v>315</v>
      </c>
      <c r="C13" s="794" t="s">
        <v>0</v>
      </c>
      <c r="D13" s="794" t="s">
        <v>316</v>
      </c>
      <c r="E13" s="795" t="s">
        <v>26</v>
      </c>
    </row>
    <row r="14" spans="1:12">
      <c r="B14" s="796">
        <v>1</v>
      </c>
      <c r="C14" s="797" t="s">
        <v>317</v>
      </c>
      <c r="D14" s="798" t="s">
        <v>318</v>
      </c>
      <c r="E14" s="866">
        <v>9691998533</v>
      </c>
    </row>
    <row r="15" spans="1:12">
      <c r="B15" s="2179">
        <v>2</v>
      </c>
      <c r="C15" s="2180" t="s">
        <v>319</v>
      </c>
      <c r="D15" s="2186" t="s">
        <v>320</v>
      </c>
      <c r="E15" s="2187">
        <v>75407611</v>
      </c>
    </row>
    <row r="16" spans="1:12">
      <c r="B16" s="2179"/>
      <c r="C16" s="2180"/>
      <c r="D16" s="2186"/>
      <c r="E16" s="2187"/>
    </row>
    <row r="17" spans="1:5">
      <c r="B17" s="2179">
        <v>3</v>
      </c>
      <c r="C17" s="2180" t="s">
        <v>321</v>
      </c>
      <c r="D17" s="798" t="s">
        <v>322</v>
      </c>
      <c r="E17" s="868">
        <v>432045650</v>
      </c>
    </row>
    <row r="18" spans="1:5">
      <c r="B18" s="2179"/>
      <c r="C18" s="2180"/>
      <c r="D18" s="798" t="s">
        <v>323</v>
      </c>
      <c r="E18" s="868">
        <v>521249562</v>
      </c>
    </row>
    <row r="19" spans="1:5">
      <c r="A19" s="1084">
        <v>1</v>
      </c>
      <c r="B19" s="2179">
        <v>4</v>
      </c>
      <c r="C19" s="2188" t="s">
        <v>324</v>
      </c>
      <c r="D19" s="798" t="s">
        <v>325</v>
      </c>
      <c r="E19" s="866">
        <v>11388058973</v>
      </c>
    </row>
    <row r="20" spans="1:5">
      <c r="B20" s="2179"/>
      <c r="C20" s="2188"/>
      <c r="D20" s="798" t="s">
        <v>326</v>
      </c>
      <c r="E20" s="866">
        <v>2698690895</v>
      </c>
    </row>
    <row r="21" spans="1:5">
      <c r="B21" s="2179"/>
      <c r="C21" s="2188"/>
      <c r="D21" s="798" t="s">
        <v>327</v>
      </c>
      <c r="E21" s="866">
        <v>5130994896</v>
      </c>
    </row>
    <row r="22" spans="1:5">
      <c r="B22" s="796">
        <v>5</v>
      </c>
      <c r="C22" s="797" t="s">
        <v>328</v>
      </c>
      <c r="D22" s="798" t="s">
        <v>329</v>
      </c>
      <c r="E22" s="866">
        <v>44260000</v>
      </c>
    </row>
    <row r="23" spans="1:5">
      <c r="B23" s="796">
        <v>6</v>
      </c>
      <c r="C23" s="797" t="s">
        <v>330</v>
      </c>
      <c r="D23" s="798" t="s">
        <v>331</v>
      </c>
      <c r="E23" s="866">
        <v>811546320</v>
      </c>
    </row>
    <row r="24" spans="1:5">
      <c r="B24" s="796">
        <v>7</v>
      </c>
      <c r="C24" s="797" t="s">
        <v>332</v>
      </c>
      <c r="D24" s="798" t="s">
        <v>331</v>
      </c>
      <c r="E24" s="866">
        <v>112471764</v>
      </c>
    </row>
    <row r="25" spans="1:5">
      <c r="A25" s="1084">
        <v>1</v>
      </c>
      <c r="B25" s="796">
        <v>8</v>
      </c>
      <c r="C25" s="797" t="s">
        <v>333</v>
      </c>
      <c r="D25" s="798" t="s">
        <v>334</v>
      </c>
      <c r="E25" s="866">
        <v>896648705</v>
      </c>
    </row>
    <row r="26" spans="1:5">
      <c r="B26" s="2181" t="s">
        <v>335</v>
      </c>
      <c r="C26" s="2181"/>
      <c r="D26" s="2181"/>
      <c r="E26" s="867">
        <f>SUM(E14:E25)</f>
        <v>31803372909</v>
      </c>
    </row>
    <row r="27" spans="1:5">
      <c r="B27" s="2178" t="s">
        <v>336</v>
      </c>
      <c r="C27" s="2178"/>
      <c r="D27" s="2178"/>
      <c r="E27" s="2178"/>
    </row>
    <row r="28" spans="1:5">
      <c r="B28" s="794" t="s">
        <v>315</v>
      </c>
      <c r="C28" s="794" t="s">
        <v>0</v>
      </c>
      <c r="D28" s="794" t="s">
        <v>316</v>
      </c>
      <c r="E28" s="795" t="s">
        <v>26</v>
      </c>
    </row>
    <row r="29" spans="1:5" ht="30">
      <c r="B29" s="796">
        <v>1</v>
      </c>
      <c r="C29" s="797" t="s">
        <v>337</v>
      </c>
      <c r="D29" s="798" t="s">
        <v>338</v>
      </c>
      <c r="E29" s="866">
        <v>10770275416</v>
      </c>
    </row>
    <row r="30" spans="1:5">
      <c r="B30" s="796">
        <v>2</v>
      </c>
      <c r="C30" s="797" t="s">
        <v>339</v>
      </c>
      <c r="D30" s="798" t="s">
        <v>340</v>
      </c>
      <c r="E30" s="866">
        <v>2180334224</v>
      </c>
    </row>
    <row r="31" spans="1:5">
      <c r="B31" s="796">
        <v>3</v>
      </c>
      <c r="C31" s="797" t="s">
        <v>341</v>
      </c>
      <c r="D31" s="798" t="s">
        <v>331</v>
      </c>
      <c r="E31" s="866">
        <v>1932937781</v>
      </c>
    </row>
    <row r="32" spans="1:5" ht="30">
      <c r="B32" s="796">
        <v>4</v>
      </c>
      <c r="C32" s="797" t="s">
        <v>342</v>
      </c>
      <c r="D32" s="798" t="s">
        <v>325</v>
      </c>
      <c r="E32" s="866">
        <v>1832135918</v>
      </c>
    </row>
    <row r="33" spans="2:5" ht="30">
      <c r="B33" s="796">
        <v>5</v>
      </c>
      <c r="C33" s="797" t="s">
        <v>343</v>
      </c>
      <c r="D33" s="798" t="s">
        <v>344</v>
      </c>
      <c r="E33" s="866">
        <v>1798000000</v>
      </c>
    </row>
    <row r="34" spans="2:5">
      <c r="B34" s="2179">
        <v>6</v>
      </c>
      <c r="C34" s="2180" t="s">
        <v>345</v>
      </c>
      <c r="D34" s="798" t="s">
        <v>346</v>
      </c>
      <c r="E34" s="866">
        <v>1637212024</v>
      </c>
    </row>
    <row r="35" spans="2:5">
      <c r="B35" s="2179"/>
      <c r="C35" s="2180"/>
      <c r="D35" s="798" t="s">
        <v>340</v>
      </c>
      <c r="E35" s="866">
        <v>100000000</v>
      </c>
    </row>
    <row r="36" spans="2:5">
      <c r="B36" s="796">
        <v>7</v>
      </c>
      <c r="C36" s="799" t="s">
        <v>347</v>
      </c>
      <c r="D36" s="798" t="s">
        <v>348</v>
      </c>
      <c r="E36" s="866">
        <v>847227483</v>
      </c>
    </row>
    <row r="37" spans="2:5">
      <c r="B37" s="2179">
        <v>8</v>
      </c>
      <c r="C37" s="2180" t="s">
        <v>349</v>
      </c>
      <c r="D37" s="798" t="s">
        <v>325</v>
      </c>
      <c r="E37" s="866">
        <v>247373669</v>
      </c>
    </row>
    <row r="38" spans="2:5">
      <c r="B38" s="2179"/>
      <c r="C38" s="2180"/>
      <c r="D38" s="798" t="s">
        <v>346</v>
      </c>
      <c r="E38" s="866">
        <v>22370579</v>
      </c>
    </row>
    <row r="39" spans="2:5">
      <c r="B39" s="2179">
        <v>9</v>
      </c>
      <c r="C39" s="2180"/>
      <c r="D39" s="798" t="s">
        <v>340</v>
      </c>
      <c r="E39" s="866">
        <v>318307516</v>
      </c>
    </row>
    <row r="40" spans="2:5">
      <c r="B40" s="2179">
        <v>9</v>
      </c>
      <c r="C40" s="2180" t="s">
        <v>350</v>
      </c>
      <c r="D40" s="798" t="s">
        <v>331</v>
      </c>
      <c r="E40" s="866">
        <v>81102960</v>
      </c>
    </row>
    <row r="41" spans="2:5">
      <c r="B41" s="2179">
        <v>10</v>
      </c>
      <c r="C41" s="2180"/>
      <c r="D41" s="798" t="s">
        <v>346</v>
      </c>
      <c r="E41" s="866">
        <v>135536158</v>
      </c>
    </row>
    <row r="42" spans="2:5">
      <c r="B42" s="2179"/>
      <c r="C42" s="2180"/>
      <c r="D42" s="798" t="s">
        <v>340</v>
      </c>
      <c r="E42" s="866">
        <v>244171832</v>
      </c>
    </row>
    <row r="43" spans="2:5">
      <c r="B43" s="2179">
        <v>10</v>
      </c>
      <c r="C43" s="2180" t="s">
        <v>351</v>
      </c>
      <c r="D43" s="798" t="s">
        <v>346</v>
      </c>
      <c r="E43" s="866">
        <v>26900000</v>
      </c>
    </row>
    <row r="44" spans="2:5">
      <c r="B44" s="2179"/>
      <c r="C44" s="2180"/>
      <c r="D44" s="798" t="s">
        <v>340</v>
      </c>
      <c r="E44" s="866">
        <v>400303339</v>
      </c>
    </row>
    <row r="45" spans="2:5">
      <c r="B45" s="2179">
        <v>11</v>
      </c>
      <c r="C45" s="2180" t="s">
        <v>352</v>
      </c>
      <c r="D45" s="798" t="s">
        <v>331</v>
      </c>
      <c r="E45" s="866">
        <v>40000000</v>
      </c>
    </row>
    <row r="46" spans="2:5">
      <c r="B46" s="2179"/>
      <c r="C46" s="2180"/>
      <c r="D46" s="798" t="s">
        <v>346</v>
      </c>
      <c r="E46" s="866">
        <v>30000000</v>
      </c>
    </row>
    <row r="47" spans="2:5">
      <c r="B47" s="2179">
        <v>12</v>
      </c>
      <c r="C47" s="2180"/>
      <c r="D47" s="798" t="s">
        <v>322</v>
      </c>
      <c r="E47" s="866">
        <v>24820000</v>
      </c>
    </row>
    <row r="48" spans="2:5">
      <c r="B48" s="2179">
        <v>13</v>
      </c>
      <c r="C48" s="2180"/>
      <c r="D48" s="798" t="s">
        <v>323</v>
      </c>
      <c r="E48" s="866">
        <v>87754340</v>
      </c>
    </row>
    <row r="49" spans="2:5" ht="30">
      <c r="B49" s="796">
        <v>12</v>
      </c>
      <c r="C49" s="797" t="s">
        <v>353</v>
      </c>
      <c r="D49" s="798" t="s">
        <v>340</v>
      </c>
      <c r="E49" s="866">
        <v>100000000</v>
      </c>
    </row>
    <row r="50" spans="2:5">
      <c r="B50" s="796">
        <v>13</v>
      </c>
      <c r="C50" s="797" t="s">
        <v>354</v>
      </c>
      <c r="D50" s="798" t="s">
        <v>355</v>
      </c>
      <c r="E50" s="866">
        <v>49679102</v>
      </c>
    </row>
    <row r="51" spans="2:5" ht="30">
      <c r="B51" s="796">
        <v>14</v>
      </c>
      <c r="C51" s="797" t="s">
        <v>356</v>
      </c>
      <c r="D51" s="798" t="s">
        <v>355</v>
      </c>
      <c r="E51" s="866">
        <v>21229880</v>
      </c>
    </row>
    <row r="52" spans="2:5" ht="15.75" customHeight="1">
      <c r="B52" s="2181" t="s">
        <v>357</v>
      </c>
      <c r="C52" s="2181"/>
      <c r="D52" s="2181"/>
      <c r="E52" s="867">
        <f>SUM(E29:E51)</f>
        <v>22927672221</v>
      </c>
    </row>
    <row r="53" spans="2:5">
      <c r="B53" s="2178" t="s">
        <v>358</v>
      </c>
      <c r="C53" s="2178"/>
      <c r="D53" s="2178"/>
      <c r="E53" s="867">
        <f>E26+E52</f>
        <v>54731045130</v>
      </c>
    </row>
    <row r="54" spans="2:5">
      <c r="B54" s="389" t="s">
        <v>359</v>
      </c>
    </row>
  </sheetData>
  <mergeCells count="29">
    <mergeCell ref="B17:B18"/>
    <mergeCell ref="C17:C18"/>
    <mergeCell ref="B19:B21"/>
    <mergeCell ref="C19:C21"/>
    <mergeCell ref="B26:D26"/>
    <mergeCell ref="B9:E9"/>
    <mergeCell ref="B10:E10"/>
    <mergeCell ref="B11:E11"/>
    <mergeCell ref="B12:E12"/>
    <mergeCell ref="B15:B16"/>
    <mergeCell ref="C15:C16"/>
    <mergeCell ref="D15:D16"/>
    <mergeCell ref="E15:E16"/>
    <mergeCell ref="A2:L2"/>
    <mergeCell ref="A3:L3"/>
    <mergeCell ref="A4:L4"/>
    <mergeCell ref="B53:D53"/>
    <mergeCell ref="B34:B35"/>
    <mergeCell ref="C34:C35"/>
    <mergeCell ref="B37:B39"/>
    <mergeCell ref="C37:C39"/>
    <mergeCell ref="B40:B42"/>
    <mergeCell ref="C40:C42"/>
    <mergeCell ref="B43:B44"/>
    <mergeCell ref="C43:C44"/>
    <mergeCell ref="B45:B48"/>
    <mergeCell ref="C45:C48"/>
    <mergeCell ref="B52:D52"/>
    <mergeCell ref="B27:E27"/>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C6BA3-1038-4889-8414-AD7DA2FE188A}">
  <sheetPr codeName="Hoja27"/>
  <dimension ref="A1:L37"/>
  <sheetViews>
    <sheetView showGridLines="0" zoomScale="90" zoomScaleNormal="90" workbookViewId="0">
      <selection activeCell="L19" sqref="L19"/>
    </sheetView>
  </sheetViews>
  <sheetFormatPr baseColWidth="10" defaultColWidth="11.42578125" defaultRowHeight="15"/>
  <cols>
    <col min="1" max="2" width="11.42578125" style="9"/>
    <col min="3" max="3" width="49.28515625" style="9" customWidth="1"/>
    <col min="4" max="4" width="25" style="9" bestFit="1" customWidth="1"/>
    <col min="5" max="5" width="21.7109375" style="9" bestFit="1" customWidth="1"/>
    <col min="6" max="6" width="13.85546875" style="9" customWidth="1"/>
    <col min="7" max="7" width="14.42578125" style="9" customWidth="1"/>
    <col min="8" max="16384" width="11.42578125" style="9"/>
  </cols>
  <sheetData>
    <row r="1" spans="1:12">
      <c r="A1" s="1511"/>
      <c r="B1" s="1511"/>
      <c r="C1" s="1511"/>
      <c r="D1" s="1511"/>
      <c r="E1" s="1511"/>
      <c r="F1" s="1511"/>
      <c r="G1" s="1511"/>
      <c r="H1" s="1512"/>
      <c r="J1" s="1512"/>
      <c r="L1" s="171"/>
    </row>
    <row r="2" spans="1:12" ht="18.75">
      <c r="A2" s="2069" t="s">
        <v>1372</v>
      </c>
      <c r="B2" s="2069"/>
      <c r="C2" s="2069"/>
      <c r="D2" s="2069"/>
      <c r="E2" s="2069"/>
      <c r="F2" s="2069"/>
      <c r="G2" s="2069"/>
      <c r="H2" s="2069"/>
      <c r="I2" s="2069"/>
      <c r="J2" s="2069"/>
      <c r="K2" s="2069"/>
      <c r="L2" s="2069"/>
    </row>
    <row r="3" spans="1:12" ht="18.75">
      <c r="A3" s="2069" t="s">
        <v>1375</v>
      </c>
      <c r="B3" s="2069"/>
      <c r="C3" s="2069"/>
      <c r="D3" s="2069"/>
      <c r="E3" s="2069"/>
      <c r="F3" s="2069"/>
      <c r="G3" s="2069"/>
      <c r="H3" s="2069"/>
      <c r="I3" s="2069"/>
      <c r="J3" s="2069"/>
      <c r="K3" s="2069"/>
      <c r="L3" s="2069"/>
    </row>
    <row r="4" spans="1:12" ht="18.75">
      <c r="A4" s="2070" t="s">
        <v>1368</v>
      </c>
      <c r="B4" s="2070"/>
      <c r="C4" s="2070"/>
      <c r="D4" s="2070"/>
      <c r="E4" s="2070"/>
      <c r="F4" s="2070"/>
      <c r="G4" s="2070"/>
      <c r="H4" s="2070"/>
      <c r="I4" s="2070"/>
      <c r="J4" s="2070"/>
      <c r="K4" s="2070"/>
      <c r="L4" s="2070"/>
    </row>
    <row r="5" spans="1:12">
      <c r="A5" s="171"/>
      <c r="B5" s="171"/>
      <c r="C5" s="171"/>
      <c r="D5" s="171"/>
      <c r="E5" s="171"/>
      <c r="F5" s="171"/>
      <c r="G5" s="171"/>
      <c r="H5" s="171"/>
      <c r="I5" s="171"/>
      <c r="J5" s="171"/>
      <c r="K5" s="171"/>
      <c r="L5" s="171"/>
    </row>
    <row r="7" spans="1:12">
      <c r="A7"/>
      <c r="B7"/>
      <c r="C7"/>
      <c r="D7"/>
      <c r="E7"/>
      <c r="F7"/>
      <c r="G7"/>
      <c r="H7"/>
      <c r="I7"/>
      <c r="J7"/>
      <c r="K7"/>
      <c r="L7"/>
    </row>
    <row r="8" spans="1:12">
      <c r="A8"/>
      <c r="B8"/>
      <c r="C8"/>
      <c r="D8"/>
      <c r="E8"/>
      <c r="F8"/>
      <c r="G8"/>
      <c r="H8"/>
      <c r="I8"/>
      <c r="J8"/>
      <c r="K8"/>
      <c r="L8"/>
    </row>
    <row r="11" spans="1:12">
      <c r="C11" s="2101" t="s">
        <v>1101</v>
      </c>
      <c r="D11" s="2101"/>
      <c r="E11" s="2101"/>
      <c r="F11" s="2101"/>
      <c r="G11" s="2101"/>
    </row>
    <row r="12" spans="1:12">
      <c r="C12" s="2071" t="s">
        <v>360</v>
      </c>
      <c r="D12" s="2071"/>
      <c r="E12" s="2071"/>
      <c r="F12" s="2071"/>
      <c r="G12" s="2071"/>
    </row>
    <row r="14" spans="1:12">
      <c r="C14" s="2189" t="s">
        <v>361</v>
      </c>
      <c r="D14" s="2191" t="s">
        <v>362</v>
      </c>
      <c r="E14" s="2189" t="s">
        <v>363</v>
      </c>
      <c r="F14" s="2193" t="s">
        <v>364</v>
      </c>
      <c r="G14" s="2194"/>
    </row>
    <row r="15" spans="1:12" ht="15.75" thickBot="1">
      <c r="C15" s="2189"/>
      <c r="D15" s="2191"/>
      <c r="E15" s="2189"/>
      <c r="F15" s="2195"/>
      <c r="G15" s="2196"/>
    </row>
    <row r="16" spans="1:12" ht="15.75" thickBot="1">
      <c r="C16" s="2190"/>
      <c r="D16" s="2192"/>
      <c r="E16" s="2190"/>
      <c r="F16" s="316" t="s">
        <v>365</v>
      </c>
      <c r="G16" s="315" t="s">
        <v>366</v>
      </c>
    </row>
    <row r="17" spans="3:9">
      <c r="C17" s="317" t="s">
        <v>367</v>
      </c>
      <c r="D17" s="318"/>
      <c r="E17" s="317"/>
      <c r="F17" s="318"/>
      <c r="G17" s="319"/>
    </row>
    <row r="18" spans="3:9">
      <c r="C18" s="320" t="s">
        <v>282</v>
      </c>
      <c r="D18" s="321">
        <v>4.75</v>
      </c>
      <c r="E18" s="322">
        <v>3</v>
      </c>
      <c r="F18" s="323">
        <f>(E18/D18)-1</f>
        <v>-0.36842105263157898</v>
      </c>
      <c r="G18" s="324">
        <f>E18-D18</f>
        <v>-1.75</v>
      </c>
    </row>
    <row r="19" spans="3:9">
      <c r="C19" s="320" t="s">
        <v>284</v>
      </c>
      <c r="D19" s="321">
        <v>8.9400000000000155</v>
      </c>
      <c r="E19" s="322">
        <v>7.6349999999999918</v>
      </c>
      <c r="F19" s="323">
        <f>(E19/D19)-1</f>
        <v>-0.14597315436241853</v>
      </c>
      <c r="G19" s="324">
        <f>E19-D19</f>
        <v>-1.3050000000000237</v>
      </c>
    </row>
    <row r="20" spans="3:9">
      <c r="C20" s="317" t="s">
        <v>368</v>
      </c>
      <c r="D20" s="318"/>
      <c r="E20" s="325"/>
      <c r="F20" s="326"/>
      <c r="G20" s="327"/>
    </row>
    <row r="21" spans="3:9">
      <c r="C21" s="328" t="s">
        <v>369</v>
      </c>
      <c r="D21" s="329">
        <v>6</v>
      </c>
      <c r="E21" s="330">
        <v>5.25</v>
      </c>
      <c r="F21" s="323">
        <f>(E21/D21)-1</f>
        <v>-0.125</v>
      </c>
      <c r="G21" s="324">
        <f>E21-D21</f>
        <v>-0.75</v>
      </c>
    </row>
    <row r="22" spans="3:9">
      <c r="C22" s="317" t="s">
        <v>370</v>
      </c>
      <c r="D22" s="318"/>
      <c r="E22" s="325"/>
      <c r="F22" s="326"/>
      <c r="G22" s="327"/>
    </row>
    <row r="23" spans="3:9">
      <c r="C23" s="328" t="s">
        <v>289</v>
      </c>
      <c r="D23" s="329">
        <v>4</v>
      </c>
      <c r="E23" s="331">
        <v>3.7</v>
      </c>
      <c r="F23" s="323">
        <f>(E23/D23)-1</f>
        <v>-7.4999999999999956E-2</v>
      </c>
      <c r="G23" s="324">
        <f>E23-D23</f>
        <v>-0.29999999999999982</v>
      </c>
    </row>
    <row r="24" spans="3:9">
      <c r="C24" s="328" t="s">
        <v>288</v>
      </c>
      <c r="D24" s="329">
        <v>4</v>
      </c>
      <c r="E24" s="331">
        <v>3.5</v>
      </c>
      <c r="F24" s="323">
        <f>(E24/D24)-1</f>
        <v>-0.125</v>
      </c>
      <c r="G24" s="324">
        <f>E24-D24</f>
        <v>-0.5</v>
      </c>
    </row>
    <row r="25" spans="3:9">
      <c r="C25" s="317" t="s">
        <v>371</v>
      </c>
      <c r="D25" s="318"/>
      <c r="E25" s="325"/>
      <c r="F25" s="326"/>
      <c r="G25" s="327"/>
      <c r="I25" s="1082"/>
    </row>
    <row r="26" spans="3:9">
      <c r="C26" s="328" t="s">
        <v>291</v>
      </c>
      <c r="D26" s="332">
        <v>63.11</v>
      </c>
      <c r="E26" s="333">
        <v>62.045049900000002</v>
      </c>
      <c r="F26" s="323">
        <f>(E26/D26)-1</f>
        <v>-1.6874506417366431E-2</v>
      </c>
      <c r="G26" s="324">
        <f>E26-D26</f>
        <v>-1.0649500999999972</v>
      </c>
    </row>
    <row r="27" spans="3:9">
      <c r="C27" s="334" t="s">
        <v>292</v>
      </c>
      <c r="D27" s="335">
        <v>5.4998328318288259</v>
      </c>
      <c r="E27" s="331">
        <v>4.1399999999999997</v>
      </c>
      <c r="F27" s="323">
        <f>(E27/D27)-1</f>
        <v>-0.24724984802431704</v>
      </c>
      <c r="G27" s="324">
        <f>E27-D27</f>
        <v>-1.3598328318288262</v>
      </c>
    </row>
    <row r="28" spans="3:9">
      <c r="C28" s="317" t="s">
        <v>372</v>
      </c>
      <c r="D28" s="318"/>
      <c r="E28" s="325"/>
      <c r="F28" s="326"/>
      <c r="G28" s="327"/>
    </row>
    <row r="29" spans="3:9">
      <c r="C29" s="336" t="s">
        <v>294</v>
      </c>
      <c r="D29" s="337">
        <v>81.25</v>
      </c>
      <c r="E29" s="331">
        <v>63.58</v>
      </c>
      <c r="F29" s="323">
        <f>(E29/D29)-1</f>
        <v>-0.21747692307692312</v>
      </c>
      <c r="G29" s="324">
        <f>E29-D29</f>
        <v>-17.670000000000002</v>
      </c>
    </row>
    <row r="30" spans="3:9" ht="15.75" thickBot="1">
      <c r="C30" s="338" t="s">
        <v>295</v>
      </c>
      <c r="D30" s="339">
        <v>2548.4</v>
      </c>
      <c r="E30" s="340">
        <v>3363.5800000000004</v>
      </c>
      <c r="F30" s="341">
        <f>(E30/D30)-1</f>
        <v>0.31987913985245653</v>
      </c>
      <c r="G30" s="342">
        <f>E30-D30</f>
        <v>815.18000000000029</v>
      </c>
    </row>
    <row r="31" spans="3:9" ht="15.75" thickBot="1">
      <c r="C31" s="336"/>
      <c r="D31" s="343"/>
      <c r="E31" s="336"/>
    </row>
    <row r="32" spans="3:9">
      <c r="C32" s="29" t="s">
        <v>16</v>
      </c>
      <c r="E32" s="336"/>
    </row>
    <row r="33" spans="3:7">
      <c r="C33" s="7" t="s">
        <v>373</v>
      </c>
      <c r="G33" s="1083"/>
    </row>
    <row r="34" spans="3:7">
      <c r="C34" s="7" t="s">
        <v>374</v>
      </c>
    </row>
    <row r="35" spans="3:7">
      <c r="C35" s="785" t="s">
        <v>375</v>
      </c>
    </row>
    <row r="36" spans="3:7">
      <c r="C36" s="7" t="s">
        <v>376</v>
      </c>
    </row>
    <row r="37" spans="3:7">
      <c r="C37" s="29" t="s">
        <v>377</v>
      </c>
    </row>
  </sheetData>
  <mergeCells count="9">
    <mergeCell ref="C14:C16"/>
    <mergeCell ref="D14:D16"/>
    <mergeCell ref="E14:E16"/>
    <mergeCell ref="F14:G15"/>
    <mergeCell ref="A2:L2"/>
    <mergeCell ref="A3:L3"/>
    <mergeCell ref="A4:L4"/>
    <mergeCell ref="C11:G11"/>
    <mergeCell ref="C12:G12"/>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A2A21-6FB3-4274-B6BF-0DD3FFC09593}">
  <sheetPr codeName="Hoja28"/>
  <dimension ref="A1:L70"/>
  <sheetViews>
    <sheetView showGridLines="0" zoomScale="80" zoomScaleNormal="80" workbookViewId="0">
      <selection activeCell="J33" sqref="J33"/>
    </sheetView>
  </sheetViews>
  <sheetFormatPr baseColWidth="10" defaultColWidth="11.42578125" defaultRowHeight="15"/>
  <cols>
    <col min="1" max="1" width="11.42578125" style="9"/>
    <col min="2" max="2" width="82" style="9" bestFit="1" customWidth="1"/>
    <col min="3" max="3" width="24.42578125" style="9" bestFit="1" customWidth="1"/>
    <col min="4" max="4" width="15.140625" style="9" bestFit="1" customWidth="1"/>
    <col min="5" max="5" width="10.42578125" style="9" bestFit="1" customWidth="1"/>
    <col min="6" max="6" width="20.28515625" style="9" bestFit="1" customWidth="1"/>
    <col min="7" max="7" width="17.7109375" style="9" bestFit="1" customWidth="1"/>
    <col min="8" max="8" width="23.7109375" style="9" bestFit="1" customWidth="1"/>
    <col min="9" max="16384" width="11.42578125" style="9"/>
  </cols>
  <sheetData>
    <row r="1" spans="1:12">
      <c r="A1" s="1511"/>
      <c r="B1" s="1511"/>
      <c r="C1" s="1511"/>
      <c r="D1" s="1511"/>
      <c r="E1" s="1511"/>
      <c r="F1" s="1511"/>
      <c r="G1" s="1511"/>
      <c r="H1" s="1512"/>
      <c r="J1" s="1512"/>
      <c r="L1" s="171"/>
    </row>
    <row r="2" spans="1:12" ht="18.75">
      <c r="A2" s="2069" t="s">
        <v>1372</v>
      </c>
      <c r="B2" s="2069"/>
      <c r="C2" s="2069"/>
      <c r="D2" s="2069"/>
      <c r="E2" s="2069"/>
      <c r="F2" s="2069"/>
      <c r="G2" s="2069"/>
      <c r="H2" s="2069"/>
      <c r="I2" s="2069"/>
      <c r="J2" s="2069"/>
      <c r="K2" s="2069"/>
      <c r="L2" s="2069"/>
    </row>
    <row r="3" spans="1:12" ht="18.75">
      <c r="A3" s="2069" t="s">
        <v>1375</v>
      </c>
      <c r="B3" s="2069"/>
      <c r="C3" s="2069"/>
      <c r="D3" s="2069"/>
      <c r="E3" s="2069"/>
      <c r="F3" s="2069"/>
      <c r="G3" s="2069"/>
      <c r="H3" s="2069"/>
      <c r="I3" s="2069"/>
      <c r="J3" s="2069"/>
      <c r="K3" s="2069"/>
      <c r="L3" s="2069"/>
    </row>
    <row r="4" spans="1:12" ht="18.75">
      <c r="A4" s="2070" t="s">
        <v>1368</v>
      </c>
      <c r="B4" s="2070"/>
      <c r="C4" s="2070"/>
      <c r="D4" s="2070"/>
      <c r="E4" s="2070"/>
      <c r="F4" s="2070"/>
      <c r="G4" s="2070"/>
      <c r="H4" s="2070"/>
      <c r="I4" s="2070"/>
      <c r="J4" s="2070"/>
      <c r="K4" s="2070"/>
      <c r="L4" s="2070"/>
    </row>
    <row r="5" spans="1:12">
      <c r="A5" s="171"/>
      <c r="B5" s="171"/>
      <c r="C5" s="171"/>
      <c r="D5" s="171"/>
      <c r="E5" s="171"/>
      <c r="F5" s="171"/>
      <c r="G5" s="171"/>
      <c r="H5" s="171"/>
      <c r="I5" s="171"/>
      <c r="J5" s="171"/>
      <c r="K5" s="171"/>
      <c r="L5" s="171"/>
    </row>
    <row r="7" spans="1:12">
      <c r="A7"/>
      <c r="B7"/>
      <c r="C7"/>
      <c r="D7"/>
      <c r="E7"/>
      <c r="F7"/>
      <c r="G7"/>
      <c r="H7"/>
      <c r="I7"/>
      <c r="J7"/>
      <c r="K7"/>
      <c r="L7"/>
    </row>
    <row r="8" spans="1:12">
      <c r="A8"/>
      <c r="B8"/>
      <c r="C8"/>
      <c r="D8"/>
      <c r="E8"/>
      <c r="F8"/>
      <c r="G8"/>
      <c r="H8"/>
      <c r="I8"/>
      <c r="J8"/>
      <c r="K8"/>
      <c r="L8"/>
    </row>
    <row r="13" spans="1:12">
      <c r="B13" s="2098" t="s">
        <v>1102</v>
      </c>
      <c r="C13" s="2098"/>
      <c r="D13" s="2098"/>
      <c r="E13" s="2098"/>
    </row>
    <row r="14" spans="1:12">
      <c r="B14" s="2098">
        <v>2025</v>
      </c>
      <c r="C14" s="2098"/>
      <c r="D14" s="2098"/>
      <c r="E14" s="2098"/>
    </row>
    <row r="15" spans="1:12" ht="15.75" thickBot="1">
      <c r="B15" s="2086" t="s">
        <v>1046</v>
      </c>
      <c r="C15" s="2086"/>
      <c r="D15" s="2086"/>
      <c r="E15" s="2086"/>
    </row>
    <row r="16" spans="1:12" ht="15.75" thickBot="1">
      <c r="B16" s="17"/>
      <c r="C16" s="17"/>
      <c r="G16" s="1078" t="s">
        <v>378</v>
      </c>
      <c r="H16" s="1081">
        <v>8113264048168.5996</v>
      </c>
    </row>
    <row r="17" spans="2:8" ht="15.75" customHeight="1" thickBot="1">
      <c r="B17" s="344" t="s">
        <v>0</v>
      </c>
      <c r="C17" s="344" t="s">
        <v>379</v>
      </c>
      <c r="D17" s="345" t="s">
        <v>380</v>
      </c>
      <c r="E17" s="346" t="s">
        <v>381</v>
      </c>
    </row>
    <row r="18" spans="2:8">
      <c r="B18" s="347" t="s">
        <v>382</v>
      </c>
      <c r="C18" s="870">
        <f>C19+C20+C21+C22+C23+C24+C25</f>
        <v>1240428372056</v>
      </c>
      <c r="D18" s="348">
        <f>C18/$C$29</f>
        <v>0.99924570159418569</v>
      </c>
      <c r="E18" s="348">
        <f>C18/$H$16</f>
        <v>0.15288894391844685</v>
      </c>
    </row>
    <row r="19" spans="2:8">
      <c r="B19" s="349" t="s">
        <v>383</v>
      </c>
      <c r="C19" s="871">
        <v>1159747493169</v>
      </c>
      <c r="D19" s="350">
        <f t="shared" ref="D19:D29" si="0">C19/$C$29</f>
        <v>0.93425200808889386</v>
      </c>
      <c r="E19" s="350">
        <f t="shared" ref="E19:E52" si="1">C19/$H$16</f>
        <v>0.14294462577374009</v>
      </c>
    </row>
    <row r="20" spans="2:8">
      <c r="B20" s="349" t="s">
        <v>384</v>
      </c>
      <c r="C20" s="871">
        <v>4445524135</v>
      </c>
      <c r="D20" s="350">
        <f t="shared" si="0"/>
        <v>3.5811587216995839E-3</v>
      </c>
      <c r="E20" s="350">
        <f t="shared" si="1"/>
        <v>5.4793287986275817E-4</v>
      </c>
      <c r="H20" s="351"/>
    </row>
    <row r="21" spans="2:8">
      <c r="B21" s="349" t="s">
        <v>385</v>
      </c>
      <c r="C21" s="871">
        <v>42094309583</v>
      </c>
      <c r="D21" s="350">
        <f t="shared" si="0"/>
        <v>3.3909703179933991E-2</v>
      </c>
      <c r="E21" s="350">
        <f t="shared" si="1"/>
        <v>5.1883322585195429E-3</v>
      </c>
    </row>
    <row r="22" spans="2:8">
      <c r="B22" s="349" t="s">
        <v>386</v>
      </c>
      <c r="C22" s="871">
        <v>21158472346</v>
      </c>
      <c r="D22" s="350">
        <f t="shared" si="0"/>
        <v>1.7044525117557899E-2</v>
      </c>
      <c r="E22" s="350">
        <f t="shared" si="1"/>
        <v>2.6078865694967842E-3</v>
      </c>
    </row>
    <row r="23" spans="2:8">
      <c r="B23" s="349" t="s">
        <v>387</v>
      </c>
      <c r="C23" s="871">
        <v>1343331371</v>
      </c>
      <c r="D23" s="350">
        <f t="shared" si="0"/>
        <v>1.0821407576025474E-3</v>
      </c>
      <c r="E23" s="350">
        <f t="shared" si="1"/>
        <v>1.6557224848404005E-4</v>
      </c>
    </row>
    <row r="24" spans="2:8">
      <c r="B24" s="349" t="s">
        <v>388</v>
      </c>
      <c r="C24" s="871">
        <v>358342268</v>
      </c>
      <c r="D24" s="350">
        <f t="shared" si="0"/>
        <v>2.8866799491615168E-4</v>
      </c>
      <c r="E24" s="350">
        <f t="shared" si="1"/>
        <v>4.4167460330702328E-5</v>
      </c>
    </row>
    <row r="25" spans="2:8" ht="15.75" thickBot="1">
      <c r="B25" s="349" t="s">
        <v>389</v>
      </c>
      <c r="C25" s="871">
        <v>11280899184</v>
      </c>
      <c r="D25" s="350">
        <f t="shared" si="0"/>
        <v>9.0874977335817161E-3</v>
      </c>
      <c r="E25" s="350">
        <f t="shared" si="1"/>
        <v>1.3904267280129294E-3</v>
      </c>
    </row>
    <row r="26" spans="2:8">
      <c r="B26" s="347" t="s">
        <v>390</v>
      </c>
      <c r="C26" s="870">
        <f>C28</f>
        <v>936359438</v>
      </c>
      <c r="D26" s="348">
        <f t="shared" si="0"/>
        <v>7.5429840581428325E-4</v>
      </c>
      <c r="E26" s="348">
        <f t="shared" si="1"/>
        <v>1.1541094095308825E-4</v>
      </c>
    </row>
    <row r="27" spans="2:8">
      <c r="B27" s="349" t="s">
        <v>391</v>
      </c>
      <c r="C27" s="871">
        <v>0</v>
      </c>
      <c r="D27" s="350">
        <f t="shared" si="0"/>
        <v>0</v>
      </c>
      <c r="E27" s="350">
        <f t="shared" si="1"/>
        <v>0</v>
      </c>
    </row>
    <row r="28" spans="2:8">
      <c r="B28" s="349" t="s">
        <v>392</v>
      </c>
      <c r="C28" s="871">
        <v>936359438</v>
      </c>
      <c r="D28" s="350">
        <f t="shared" si="0"/>
        <v>7.5429840581428325E-4</v>
      </c>
      <c r="E28" s="350">
        <f t="shared" si="1"/>
        <v>1.1541094095308825E-4</v>
      </c>
    </row>
    <row r="29" spans="2:8" ht="15.75" thickBot="1">
      <c r="B29" s="352" t="s">
        <v>393</v>
      </c>
      <c r="C29" s="869">
        <f>C18+C26</f>
        <v>1241364731494</v>
      </c>
      <c r="D29" s="353">
        <f t="shared" si="0"/>
        <v>1</v>
      </c>
      <c r="E29" s="353">
        <f t="shared" si="1"/>
        <v>0.15300435485939992</v>
      </c>
    </row>
    <row r="30" spans="2:8">
      <c r="B30" s="354" t="s">
        <v>394</v>
      </c>
      <c r="C30" s="872">
        <f>C31+C32+C33+C35+C36+C34</f>
        <v>1308196684792</v>
      </c>
      <c r="D30" s="355">
        <f>C30/$C$44</f>
        <v>0.88139481126015673</v>
      </c>
      <c r="E30" s="355">
        <f t="shared" si="1"/>
        <v>0.16124172429557473</v>
      </c>
    </row>
    <row r="31" spans="2:8">
      <c r="B31" s="349" t="s">
        <v>395</v>
      </c>
      <c r="C31" s="871">
        <v>516919627204</v>
      </c>
      <c r="D31" s="350">
        <f t="shared" ref="D31:D46" si="2">C31/$C$44</f>
        <v>0.34827352993069316</v>
      </c>
      <c r="E31" s="350">
        <f t="shared" si="1"/>
        <v>6.371290569800743E-2</v>
      </c>
    </row>
    <row r="32" spans="2:8">
      <c r="B32" s="349" t="s">
        <v>396</v>
      </c>
      <c r="C32" s="871">
        <v>90986168678</v>
      </c>
      <c r="D32" s="350">
        <f t="shared" si="2"/>
        <v>6.1301743003561698E-2</v>
      </c>
      <c r="E32" s="350">
        <f t="shared" si="1"/>
        <v>1.1214496180305907E-2</v>
      </c>
    </row>
    <row r="33" spans="2:6">
      <c r="B33" s="349" t="s">
        <v>397</v>
      </c>
      <c r="C33" s="871">
        <v>298486441612</v>
      </c>
      <c r="D33" s="350">
        <f t="shared" si="2"/>
        <v>0.20110462281912472</v>
      </c>
      <c r="E33" s="350">
        <f t="shared" si="1"/>
        <v>3.6789933107055368E-2</v>
      </c>
    </row>
    <row r="34" spans="2:6">
      <c r="B34" s="349" t="s">
        <v>398</v>
      </c>
      <c r="C34" s="871">
        <v>13500000000</v>
      </c>
      <c r="D34" s="350">
        <f>C34/$C$44</f>
        <v>9.0955970843971373E-3</v>
      </c>
      <c r="E34" s="350">
        <f>C34/$H$16</f>
        <v>1.6639419005532482E-3</v>
      </c>
    </row>
    <row r="35" spans="2:6">
      <c r="B35" s="349" t="s">
        <v>399</v>
      </c>
      <c r="C35" s="871">
        <v>388252040903</v>
      </c>
      <c r="D35" s="350">
        <f t="shared" si="2"/>
        <v>0.26158400972211593</v>
      </c>
      <c r="E35" s="350">
        <f t="shared" si="1"/>
        <v>4.7853988061764094E-2</v>
      </c>
    </row>
    <row r="36" spans="2:6" ht="15.75" thickBot="1">
      <c r="B36" s="349" t="s">
        <v>400</v>
      </c>
      <c r="C36" s="871">
        <v>52406395</v>
      </c>
      <c r="D36" s="350">
        <f t="shared" si="2"/>
        <v>3.5308700264130721E-5</v>
      </c>
      <c r="E36" s="350">
        <f t="shared" si="1"/>
        <v>6.459347888699574E-6</v>
      </c>
    </row>
    <row r="37" spans="2:6">
      <c r="B37" s="347" t="s">
        <v>401</v>
      </c>
      <c r="C37" s="870">
        <f>C38+C39+C40+C41+C42+C43</f>
        <v>176037926167</v>
      </c>
      <c r="D37" s="348">
        <f t="shared" si="2"/>
        <v>0.11860518873984324</v>
      </c>
      <c r="E37" s="348">
        <f t="shared" si="1"/>
        <v>2.1697546773020028E-2</v>
      </c>
    </row>
    <row r="38" spans="2:6">
      <c r="B38" s="349" t="s">
        <v>402</v>
      </c>
      <c r="C38" s="871">
        <v>53162528542</v>
      </c>
      <c r="D38" s="350">
        <f t="shared" si="2"/>
        <v>3.5818143674503318E-2</v>
      </c>
      <c r="E38" s="350">
        <f t="shared" si="1"/>
        <v>6.5525450948438358E-3</v>
      </c>
    </row>
    <row r="39" spans="2:6">
      <c r="B39" s="349" t="s">
        <v>403</v>
      </c>
      <c r="C39" s="871">
        <v>60255319620</v>
      </c>
      <c r="D39" s="350">
        <f t="shared" si="2"/>
        <v>4.0596896996673307E-2</v>
      </c>
      <c r="E39" s="350">
        <f t="shared" si="1"/>
        <v>7.4267667442182387E-3</v>
      </c>
    </row>
    <row r="40" spans="2:6">
      <c r="B40" s="349" t="s">
        <v>404</v>
      </c>
      <c r="C40" s="871">
        <v>10094704</v>
      </c>
      <c r="D40" s="350">
        <f t="shared" si="2"/>
        <v>6.8012859459446016E-6</v>
      </c>
      <c r="E40" s="350">
        <f t="shared" si="1"/>
        <v>1.2442222932801834E-6</v>
      </c>
    </row>
    <row r="41" spans="2:6">
      <c r="B41" s="349" t="s">
        <v>405</v>
      </c>
      <c r="C41" s="871">
        <v>1045835769</v>
      </c>
      <c r="D41" s="350">
        <f t="shared" si="2"/>
        <v>7.0462968676108433E-4</v>
      </c>
      <c r="E41" s="350">
        <f t="shared" si="1"/>
        <v>1.2890444126936504E-4</v>
      </c>
    </row>
    <row r="42" spans="2:6">
      <c r="B42" s="349" t="s">
        <v>406</v>
      </c>
      <c r="C42" s="871">
        <v>60117023257</v>
      </c>
      <c r="D42" s="350">
        <f t="shared" si="2"/>
        <v>4.0503720108074376E-2</v>
      </c>
      <c r="E42" s="350">
        <f t="shared" si="1"/>
        <v>7.4097210321375116E-3</v>
      </c>
    </row>
    <row r="43" spans="2:6">
      <c r="B43" s="349" t="s">
        <v>407</v>
      </c>
      <c r="C43" s="871">
        <v>1447124275</v>
      </c>
      <c r="D43" s="350">
        <f t="shared" si="2"/>
        <v>9.7499698788520897E-4</v>
      </c>
      <c r="E43" s="350">
        <f t="shared" si="1"/>
        <v>1.7836523825779567E-4</v>
      </c>
    </row>
    <row r="44" spans="2:6" ht="15.75" thickBot="1">
      <c r="B44" s="352" t="s">
        <v>408</v>
      </c>
      <c r="C44" s="869">
        <f>C30+C37</f>
        <v>1484234610959</v>
      </c>
      <c r="D44" s="353">
        <f t="shared" si="2"/>
        <v>1</v>
      </c>
      <c r="E44" s="353">
        <f t="shared" si="1"/>
        <v>0.18293927106859478</v>
      </c>
    </row>
    <row r="45" spans="2:6" ht="15.75" thickBot="1">
      <c r="B45" s="352" t="s">
        <v>409</v>
      </c>
      <c r="C45" s="869">
        <f>(C29-(C44-C33))</f>
        <v>55616562147</v>
      </c>
      <c r="D45" s="353">
        <f t="shared" si="2"/>
        <v>3.7471543741366325E-2</v>
      </c>
      <c r="E45" s="353">
        <f t="shared" si="1"/>
        <v>6.8550168978605205E-3</v>
      </c>
    </row>
    <row r="46" spans="2:6" ht="15.75" thickBot="1">
      <c r="B46" s="352" t="s">
        <v>410</v>
      </c>
      <c r="C46" s="869">
        <f>C29-C44</f>
        <v>-242869879465</v>
      </c>
      <c r="D46" s="353">
        <f t="shared" si="2"/>
        <v>-0.1636330790777584</v>
      </c>
      <c r="E46" s="353">
        <f t="shared" si="1"/>
        <v>-2.9934916209194844E-2</v>
      </c>
      <c r="F46" s="71"/>
    </row>
    <row r="47" spans="2:6">
      <c r="B47" s="347" t="s">
        <v>411</v>
      </c>
      <c r="C47" s="870">
        <f>C48</f>
        <v>350990390000</v>
      </c>
      <c r="D47" s="348">
        <f>C47/$C$52</f>
        <v>1.4451787548673003</v>
      </c>
      <c r="E47" s="348">
        <f t="shared" si="1"/>
        <v>4.3261304934261169E-2</v>
      </c>
    </row>
    <row r="48" spans="2:6" ht="15.75" thickBot="1">
      <c r="B48" s="349" t="s">
        <v>412</v>
      </c>
      <c r="C48" s="871">
        <v>350990390000</v>
      </c>
      <c r="D48" s="350">
        <f>C48/$C$52</f>
        <v>1.4451787548673003</v>
      </c>
      <c r="E48" s="350">
        <f t="shared" si="1"/>
        <v>4.3261304934261169E-2</v>
      </c>
    </row>
    <row r="49" spans="2:5">
      <c r="B49" s="347" t="s">
        <v>413</v>
      </c>
      <c r="C49" s="870">
        <f>C51+C50</f>
        <v>108120510535</v>
      </c>
      <c r="D49" s="348">
        <f>-C49/$C$52</f>
        <v>-0.4451787548673003</v>
      </c>
      <c r="E49" s="348">
        <f t="shared" si="1"/>
        <v>1.3326388725066326E-2</v>
      </c>
    </row>
    <row r="50" spans="2:5">
      <c r="B50" s="349" t="s">
        <v>414</v>
      </c>
      <c r="C50" s="871">
        <v>5117721882</v>
      </c>
      <c r="D50" s="350">
        <f>-C50/$C$52</f>
        <v>-2.1071867344248076E-2</v>
      </c>
      <c r="E50" s="350">
        <f t="shared" si="1"/>
        <v>6.3078458332133526E-4</v>
      </c>
    </row>
    <row r="51" spans="2:5">
      <c r="B51" s="349" t="s">
        <v>415</v>
      </c>
      <c r="C51" s="871">
        <v>103002788653</v>
      </c>
      <c r="D51" s="350">
        <f>-C51/$C$52</f>
        <v>-0.4241068875230522</v>
      </c>
      <c r="E51" s="350">
        <f t="shared" si="1"/>
        <v>1.269560414174499E-2</v>
      </c>
    </row>
    <row r="52" spans="2:5" ht="15.75" thickBot="1">
      <c r="B52" s="352" t="s">
        <v>416</v>
      </c>
      <c r="C52" s="869">
        <f>C47-C49</f>
        <v>242869879465</v>
      </c>
      <c r="D52" s="353">
        <f>C52/$C$52</f>
        <v>1</v>
      </c>
      <c r="E52" s="353">
        <f t="shared" si="1"/>
        <v>2.9934916209194844E-2</v>
      </c>
    </row>
    <row r="53" spans="2:5">
      <c r="B53" s="84" t="s">
        <v>16</v>
      </c>
      <c r="C53" s="356"/>
    </row>
    <row r="54" spans="2:5">
      <c r="B54" s="786" t="s">
        <v>417</v>
      </c>
      <c r="C54" s="356"/>
    </row>
    <row r="55" spans="2:5">
      <c r="B55" s="786" t="s">
        <v>418</v>
      </c>
    </row>
    <row r="56" spans="2:5">
      <c r="B56" s="27" t="s">
        <v>1050</v>
      </c>
    </row>
    <row r="59" spans="2:5">
      <c r="B59" s="9" t="s">
        <v>419</v>
      </c>
    </row>
    <row r="70" spans="4:4">
      <c r="D70" s="357"/>
    </row>
  </sheetData>
  <mergeCells count="6">
    <mergeCell ref="B13:E13"/>
    <mergeCell ref="B14:E14"/>
    <mergeCell ref="B15:E15"/>
    <mergeCell ref="A2:L2"/>
    <mergeCell ref="A3:L3"/>
    <mergeCell ref="A4:L4"/>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E57C4-0A52-45F3-B459-D62348BF1C0F}">
  <sheetPr codeName="Hoja2"/>
  <dimension ref="A1:P40"/>
  <sheetViews>
    <sheetView showGridLines="0" zoomScaleNormal="100" workbookViewId="0">
      <selection activeCell="J15" sqref="J15"/>
    </sheetView>
  </sheetViews>
  <sheetFormatPr baseColWidth="10" defaultColWidth="9.140625" defaultRowHeight="15"/>
  <cols>
    <col min="1" max="1" width="7.42578125" style="9" customWidth="1"/>
    <col min="2" max="2" width="41.85546875" style="9" customWidth="1"/>
    <col min="3" max="3" width="10.28515625" style="9" customWidth="1"/>
    <col min="4" max="4" width="9.85546875" style="9" customWidth="1"/>
    <col min="5" max="5" width="10.7109375" style="9" customWidth="1"/>
    <col min="6" max="6" width="9.85546875" style="9" customWidth="1"/>
    <col min="7" max="7" width="6.7109375" style="9" customWidth="1"/>
    <col min="8" max="8" width="9.140625" style="9"/>
    <col min="9" max="9" width="24.28515625" style="9" customWidth="1"/>
    <col min="10" max="10" width="31.140625" style="9" customWidth="1"/>
    <col min="11" max="11" width="16.7109375" style="9" customWidth="1"/>
    <col min="12" max="12" width="9.140625" style="9"/>
    <col min="13" max="13" width="8.28515625" style="9" customWidth="1"/>
    <col min="14" max="15" width="9.140625" style="9"/>
    <col min="16" max="16" width="12" style="9" customWidth="1"/>
    <col min="17" max="16384" width="9.140625" style="9"/>
  </cols>
  <sheetData>
    <row r="1" spans="1:8">
      <c r="A1" s="1511"/>
      <c r="B1" s="1511"/>
      <c r="C1" s="1511"/>
      <c r="D1" s="1511"/>
      <c r="E1" s="1511"/>
      <c r="F1" s="1511"/>
      <c r="G1" s="1511"/>
      <c r="H1" s="1512"/>
    </row>
    <row r="2" spans="1:8" ht="18.75">
      <c r="A2" s="2069" t="s">
        <v>1372</v>
      </c>
      <c r="B2" s="2069"/>
      <c r="C2" s="2069"/>
      <c r="D2" s="2069"/>
      <c r="E2" s="2069"/>
      <c r="F2" s="2069"/>
      <c r="G2" s="2069"/>
      <c r="H2" s="2069"/>
    </row>
    <row r="3" spans="1:8" ht="18.75">
      <c r="A3" s="2069" t="s">
        <v>1375</v>
      </c>
      <c r="B3" s="2069"/>
      <c r="C3" s="2069"/>
      <c r="D3" s="2069"/>
      <c r="E3" s="2069"/>
      <c r="F3" s="2069"/>
      <c r="G3" s="2069"/>
      <c r="H3" s="2069"/>
    </row>
    <row r="4" spans="1:8" ht="18.75">
      <c r="A4" s="2070" t="s">
        <v>1368</v>
      </c>
      <c r="B4" s="2070"/>
      <c r="C4" s="2070"/>
      <c r="D4" s="2070"/>
      <c r="E4" s="2070"/>
      <c r="F4" s="2070"/>
      <c r="G4" s="2070"/>
      <c r="H4" s="2070"/>
    </row>
    <row r="5" spans="1:8" ht="18.75">
      <c r="A5" s="1511"/>
      <c r="B5" s="1513"/>
      <c r="C5" s="1513"/>
      <c r="D5" s="1513"/>
      <c r="E5" s="1513"/>
      <c r="F5" s="1513"/>
      <c r="G5" s="1513"/>
      <c r="H5" s="1514"/>
    </row>
    <row r="9" spans="1:8">
      <c r="B9" s="2084" t="s">
        <v>1060</v>
      </c>
      <c r="C9" s="2085"/>
      <c r="D9" s="2085"/>
      <c r="E9" s="2086"/>
      <c r="F9" s="2086"/>
      <c r="G9" s="17"/>
    </row>
    <row r="10" spans="1:8">
      <c r="B10" s="2073" t="s">
        <v>75</v>
      </c>
      <c r="C10" s="2087"/>
      <c r="D10" s="2087"/>
      <c r="E10" s="2087"/>
      <c r="F10" s="2087"/>
      <c r="G10" s="17"/>
    </row>
    <row r="11" spans="1:8" ht="15.75" thickBot="1">
      <c r="B11" s="2088" t="s">
        <v>91</v>
      </c>
      <c r="C11" s="2088"/>
      <c r="D11" s="2088"/>
      <c r="E11" s="2089"/>
      <c r="F11" s="2089"/>
    </row>
    <row r="12" spans="1:8" ht="16.5" thickBot="1">
      <c r="B12" s="2090" t="s">
        <v>0</v>
      </c>
      <c r="C12" s="2092" t="s">
        <v>92</v>
      </c>
      <c r="D12" s="2093"/>
      <c r="E12" s="2092" t="s">
        <v>93</v>
      </c>
      <c r="F12" s="2094"/>
    </row>
    <row r="13" spans="1:8" ht="16.5" thickBot="1">
      <c r="B13" s="2091"/>
      <c r="C13" s="107" t="s">
        <v>79</v>
      </c>
      <c r="D13" s="108" t="s">
        <v>80</v>
      </c>
      <c r="E13" s="107" t="s">
        <v>79</v>
      </c>
      <c r="F13" s="109" t="s">
        <v>80</v>
      </c>
    </row>
    <row r="14" spans="1:8" ht="15.75">
      <c r="B14" s="110" t="s">
        <v>94</v>
      </c>
      <c r="C14" s="111" t="s">
        <v>95</v>
      </c>
      <c r="D14" s="112" t="s">
        <v>96</v>
      </c>
      <c r="E14" s="111">
        <v>92.3</v>
      </c>
      <c r="F14" s="113">
        <v>95.1</v>
      </c>
    </row>
    <row r="15" spans="1:8" ht="15.75">
      <c r="B15" s="92" t="s">
        <v>83</v>
      </c>
      <c r="C15" s="114" t="s">
        <v>95</v>
      </c>
      <c r="D15" s="115" t="s">
        <v>97</v>
      </c>
      <c r="E15" s="114">
        <v>109.1</v>
      </c>
      <c r="F15" s="116">
        <v>110.2</v>
      </c>
    </row>
    <row r="16" spans="1:8" ht="15.75">
      <c r="B16" s="96" t="s">
        <v>84</v>
      </c>
      <c r="C16" s="117" t="s">
        <v>98</v>
      </c>
      <c r="D16" s="118" t="s">
        <v>99</v>
      </c>
      <c r="E16" s="117">
        <v>120.8</v>
      </c>
      <c r="F16" s="119">
        <v>122.5</v>
      </c>
    </row>
    <row r="17" spans="2:16" ht="15.75">
      <c r="B17" s="97" t="s">
        <v>100</v>
      </c>
      <c r="C17" s="120" t="s">
        <v>101</v>
      </c>
      <c r="D17" s="121" t="s">
        <v>102</v>
      </c>
      <c r="E17" s="120">
        <v>87.2</v>
      </c>
      <c r="F17" s="122">
        <v>87.8</v>
      </c>
    </row>
    <row r="18" spans="2:16" ht="31.5">
      <c r="B18" s="88" t="s">
        <v>86</v>
      </c>
      <c r="C18" s="123" t="s">
        <v>103</v>
      </c>
      <c r="D18" s="124" t="s">
        <v>104</v>
      </c>
      <c r="E18" s="123">
        <v>69.900000000000006</v>
      </c>
      <c r="F18" s="125">
        <v>73.900000000000006</v>
      </c>
    </row>
    <row r="19" spans="2:16" ht="15.75">
      <c r="B19" s="99" t="s">
        <v>87</v>
      </c>
      <c r="C19" s="120" t="s">
        <v>105</v>
      </c>
      <c r="D19" s="121" t="s">
        <v>106</v>
      </c>
      <c r="E19" s="120">
        <v>88.3</v>
      </c>
      <c r="F19" s="122">
        <v>96.3</v>
      </c>
    </row>
    <row r="20" spans="2:16" ht="15.75">
      <c r="B20" s="88" t="s">
        <v>107</v>
      </c>
      <c r="C20" s="123" t="s">
        <v>108</v>
      </c>
      <c r="D20" s="124" t="s">
        <v>95</v>
      </c>
      <c r="E20" s="123">
        <v>70.3</v>
      </c>
      <c r="F20" s="125">
        <v>73.099999999999994</v>
      </c>
    </row>
    <row r="21" spans="2:16" ht="16.5" thickBot="1">
      <c r="B21" s="126" t="s">
        <v>109</v>
      </c>
      <c r="C21" s="127" t="s">
        <v>101</v>
      </c>
      <c r="D21" s="128" t="s">
        <v>110</v>
      </c>
      <c r="E21" s="127">
        <v>58.8</v>
      </c>
      <c r="F21" s="129">
        <v>60</v>
      </c>
    </row>
    <row r="22" spans="2:16" ht="12" customHeight="1">
      <c r="B22" s="2081" t="s">
        <v>111</v>
      </c>
      <c r="C22" s="2082"/>
      <c r="D22" s="2082"/>
      <c r="E22" s="2082"/>
      <c r="F22" s="2082"/>
    </row>
    <row r="23" spans="2:16" ht="12" customHeight="1">
      <c r="B23" s="130" t="s">
        <v>16</v>
      </c>
    </row>
    <row r="24" spans="2:16" ht="20.45" customHeight="1">
      <c r="B24" s="2083" t="s">
        <v>112</v>
      </c>
      <c r="C24" s="2075"/>
      <c r="D24" s="2075"/>
      <c r="E24" s="2075"/>
      <c r="F24" s="2075"/>
    </row>
    <row r="25" spans="2:16" ht="11.45" customHeight="1">
      <c r="B25" s="131" t="s">
        <v>113</v>
      </c>
    </row>
    <row r="26" spans="2:16" ht="11.45" customHeight="1">
      <c r="B26" s="131" t="s">
        <v>114</v>
      </c>
    </row>
    <row r="27" spans="2:16">
      <c r="B27" s="131" t="s">
        <v>115</v>
      </c>
    </row>
    <row r="32" spans="2:16">
      <c r="K32" s="105"/>
      <c r="L32" s="2071"/>
      <c r="M32" s="2071"/>
      <c r="N32" s="2071"/>
      <c r="O32" s="2071"/>
      <c r="P32" s="2071"/>
    </row>
    <row r="33" spans="7:16">
      <c r="K33" s="105"/>
      <c r="L33" s="2071"/>
      <c r="M33" s="2071"/>
      <c r="N33" s="2071"/>
      <c r="O33" s="2071"/>
      <c r="P33" s="2071"/>
    </row>
    <row r="34" spans="7:16">
      <c r="G34" s="105"/>
      <c r="K34" s="105"/>
      <c r="L34" s="2"/>
      <c r="M34" s="2"/>
      <c r="N34" s="2"/>
    </row>
    <row r="35" spans="7:16">
      <c r="G35" s="105"/>
      <c r="K35" s="106"/>
    </row>
    <row r="36" spans="7:16">
      <c r="G36" s="105"/>
      <c r="K36" s="106"/>
    </row>
    <row r="37" spans="7:16">
      <c r="G37" s="105"/>
      <c r="K37" s="106"/>
    </row>
    <row r="38" spans="7:16">
      <c r="G38" s="105"/>
    </row>
    <row r="39" spans="7:16">
      <c r="G39" s="105"/>
    </row>
    <row r="40" spans="7:16">
      <c r="G40" s="105"/>
    </row>
  </sheetData>
  <mergeCells count="12">
    <mergeCell ref="L32:P33"/>
    <mergeCell ref="B9:F9"/>
    <mergeCell ref="B10:F10"/>
    <mergeCell ref="B11:F11"/>
    <mergeCell ref="B12:B13"/>
    <mergeCell ref="C12:D12"/>
    <mergeCell ref="E12:F12"/>
    <mergeCell ref="A2:H2"/>
    <mergeCell ref="A3:H3"/>
    <mergeCell ref="A4:H4"/>
    <mergeCell ref="B22:F22"/>
    <mergeCell ref="B24:F24"/>
  </mergeCell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1EDF0-DFB3-41BC-9CE4-EB07121D79A9}">
  <sheetPr codeName="Hoja29"/>
  <dimension ref="A1:L70"/>
  <sheetViews>
    <sheetView showGridLines="0" zoomScale="80" zoomScaleNormal="80" workbookViewId="0">
      <selection activeCell="B15" sqref="B15:E15"/>
    </sheetView>
  </sheetViews>
  <sheetFormatPr baseColWidth="10" defaultColWidth="11.42578125" defaultRowHeight="15"/>
  <cols>
    <col min="1" max="1" width="11.42578125" style="9"/>
    <col min="2" max="2" width="82" style="9" bestFit="1" customWidth="1"/>
    <col min="3" max="3" width="24.42578125" style="9" bestFit="1" customWidth="1"/>
    <col min="4" max="4" width="15.140625" style="9" bestFit="1" customWidth="1"/>
    <col min="5" max="5" width="10.42578125" style="9" bestFit="1" customWidth="1"/>
    <col min="6" max="6" width="20.28515625" style="9" bestFit="1" customWidth="1"/>
    <col min="7" max="7" width="17.7109375" style="9" bestFit="1" customWidth="1"/>
    <col min="8" max="8" width="23.7109375" style="9" bestFit="1" customWidth="1"/>
    <col min="9" max="16384" width="11.42578125" style="9"/>
  </cols>
  <sheetData>
    <row r="1" spans="1:12">
      <c r="A1" s="1511"/>
      <c r="B1" s="1511"/>
      <c r="C1" s="1511"/>
      <c r="D1" s="1511"/>
      <c r="E1" s="1511"/>
      <c r="F1" s="1511"/>
      <c r="G1" s="1511"/>
      <c r="H1" s="1512"/>
      <c r="J1" s="1512"/>
      <c r="L1" s="171"/>
    </row>
    <row r="2" spans="1:12" ht="18.75">
      <c r="A2" s="2069" t="s">
        <v>1372</v>
      </c>
      <c r="B2" s="2069"/>
      <c r="C2" s="2069"/>
      <c r="D2" s="2069"/>
      <c r="E2" s="2069"/>
      <c r="F2" s="2069"/>
      <c r="G2" s="2069"/>
      <c r="H2" s="2069"/>
      <c r="I2" s="2069"/>
      <c r="J2" s="2069"/>
      <c r="K2" s="2069"/>
      <c r="L2" s="2069"/>
    </row>
    <row r="3" spans="1:12" ht="18.75">
      <c r="A3" s="2069" t="s">
        <v>1375</v>
      </c>
      <c r="B3" s="2069"/>
      <c r="C3" s="2069"/>
      <c r="D3" s="2069"/>
      <c r="E3" s="2069"/>
      <c r="F3" s="2069"/>
      <c r="G3" s="2069"/>
      <c r="H3" s="2069"/>
      <c r="I3" s="2069"/>
      <c r="J3" s="2069"/>
      <c r="K3" s="2069"/>
      <c r="L3" s="2069"/>
    </row>
    <row r="4" spans="1:12" ht="18.75">
      <c r="A4" s="2070" t="s">
        <v>1368</v>
      </c>
      <c r="B4" s="2070"/>
      <c r="C4" s="2070"/>
      <c r="D4" s="2070"/>
      <c r="E4" s="2070"/>
      <c r="F4" s="2070"/>
      <c r="G4" s="2070"/>
      <c r="H4" s="2070"/>
      <c r="I4" s="2070"/>
      <c r="J4" s="2070"/>
      <c r="K4" s="2070"/>
      <c r="L4" s="2070"/>
    </row>
    <row r="5" spans="1:12">
      <c r="A5" s="171"/>
      <c r="B5" s="171"/>
      <c r="C5" s="171"/>
      <c r="D5" s="171"/>
      <c r="E5" s="171"/>
      <c r="F5" s="171"/>
      <c r="G5" s="171"/>
      <c r="H5" s="171"/>
      <c r="I5" s="171"/>
      <c r="J5" s="171"/>
      <c r="K5" s="171"/>
      <c r="L5" s="171"/>
    </row>
    <row r="7" spans="1:12">
      <c r="A7"/>
      <c r="B7"/>
      <c r="C7"/>
      <c r="D7"/>
      <c r="E7"/>
      <c r="F7"/>
      <c r="G7"/>
      <c r="H7"/>
      <c r="I7"/>
      <c r="J7"/>
      <c r="K7"/>
      <c r="L7"/>
    </row>
    <row r="13" spans="1:12">
      <c r="B13" s="2098" t="s">
        <v>1104</v>
      </c>
      <c r="C13" s="2098"/>
      <c r="D13" s="2098"/>
      <c r="E13" s="2098"/>
    </row>
    <row r="14" spans="1:12">
      <c r="B14" s="2098">
        <v>2025</v>
      </c>
      <c r="C14" s="2098"/>
      <c r="D14" s="2098"/>
      <c r="E14" s="2098"/>
    </row>
    <row r="15" spans="1:12" ht="15.75" thickBot="1">
      <c r="B15" s="2086" t="s">
        <v>1172</v>
      </c>
      <c r="C15" s="2086"/>
      <c r="D15" s="2086"/>
      <c r="E15" s="2086"/>
    </row>
    <row r="16" spans="1:12" ht="15.75" thickBot="1">
      <c r="B16" s="17"/>
      <c r="C16" s="17"/>
      <c r="G16" s="1195" t="s">
        <v>378</v>
      </c>
      <c r="H16" s="1196">
        <v>8113264048168.5996</v>
      </c>
    </row>
    <row r="17" spans="2:8" ht="15.75" customHeight="1" thickBot="1">
      <c r="B17" s="344" t="s">
        <v>0</v>
      </c>
      <c r="C17" s="344" t="s">
        <v>379</v>
      </c>
      <c r="D17" s="345" t="s">
        <v>380</v>
      </c>
      <c r="E17" s="346" t="s">
        <v>381</v>
      </c>
    </row>
    <row r="18" spans="2:8">
      <c r="B18" s="347" t="s">
        <v>382</v>
      </c>
      <c r="C18" s="870">
        <f>C19+C20+C21+C22+C23+C24+C25</f>
        <v>1240428372056</v>
      </c>
      <c r="D18" s="348">
        <f>C18/$C$29</f>
        <v>0.99924570159418569</v>
      </c>
      <c r="E18" s="348">
        <f>C18/$H$16</f>
        <v>0.15288894391844685</v>
      </c>
    </row>
    <row r="19" spans="2:8">
      <c r="B19" s="349" t="s">
        <v>383</v>
      </c>
      <c r="C19" s="871">
        <v>1159747493169</v>
      </c>
      <c r="D19" s="350">
        <f t="shared" ref="D19:D29" si="0">C19/$C$29</f>
        <v>0.93425200808889386</v>
      </c>
      <c r="E19" s="350">
        <f t="shared" ref="E19:E52" si="1">C19/$H$16</f>
        <v>0.14294462577374009</v>
      </c>
    </row>
    <row r="20" spans="2:8">
      <c r="B20" s="349" t="s">
        <v>384</v>
      </c>
      <c r="C20" s="871">
        <v>4445524135</v>
      </c>
      <c r="D20" s="350">
        <f t="shared" si="0"/>
        <v>3.5811587216995839E-3</v>
      </c>
      <c r="E20" s="350">
        <f t="shared" si="1"/>
        <v>5.4793287986275817E-4</v>
      </c>
      <c r="H20" s="351"/>
    </row>
    <row r="21" spans="2:8">
      <c r="B21" s="349" t="s">
        <v>385</v>
      </c>
      <c r="C21" s="871">
        <v>42094309583</v>
      </c>
      <c r="D21" s="350">
        <f t="shared" si="0"/>
        <v>3.3909703179933991E-2</v>
      </c>
      <c r="E21" s="350">
        <f t="shared" si="1"/>
        <v>5.1883322585195429E-3</v>
      </c>
    </row>
    <row r="22" spans="2:8">
      <c r="B22" s="349" t="s">
        <v>386</v>
      </c>
      <c r="C22" s="871">
        <v>21158472346</v>
      </c>
      <c r="D22" s="350">
        <f t="shared" si="0"/>
        <v>1.7044525117557899E-2</v>
      </c>
      <c r="E22" s="350">
        <f t="shared" si="1"/>
        <v>2.6078865694967842E-3</v>
      </c>
    </row>
    <row r="23" spans="2:8">
      <c r="B23" s="349" t="s">
        <v>387</v>
      </c>
      <c r="C23" s="871">
        <v>1343331371</v>
      </c>
      <c r="D23" s="350">
        <f t="shared" si="0"/>
        <v>1.0821407576025474E-3</v>
      </c>
      <c r="E23" s="350">
        <f t="shared" si="1"/>
        <v>1.6557224848404005E-4</v>
      </c>
    </row>
    <row r="24" spans="2:8">
      <c r="B24" s="349" t="s">
        <v>388</v>
      </c>
      <c r="C24" s="871">
        <v>358342268</v>
      </c>
      <c r="D24" s="350">
        <f t="shared" si="0"/>
        <v>2.8866799491615168E-4</v>
      </c>
      <c r="E24" s="350">
        <f t="shared" si="1"/>
        <v>4.4167460330702328E-5</v>
      </c>
    </row>
    <row r="25" spans="2:8" ht="15.75" thickBot="1">
      <c r="B25" s="349" t="s">
        <v>389</v>
      </c>
      <c r="C25" s="871">
        <v>11280899184</v>
      </c>
      <c r="D25" s="350">
        <f t="shared" si="0"/>
        <v>9.0874977335817161E-3</v>
      </c>
      <c r="E25" s="350">
        <f t="shared" si="1"/>
        <v>1.3904267280129294E-3</v>
      </c>
    </row>
    <row r="26" spans="2:8">
      <c r="B26" s="347" t="s">
        <v>390</v>
      </c>
      <c r="C26" s="870">
        <f>C28</f>
        <v>936359438</v>
      </c>
      <c r="D26" s="348">
        <f t="shared" si="0"/>
        <v>7.5429840581428325E-4</v>
      </c>
      <c r="E26" s="348">
        <f t="shared" si="1"/>
        <v>1.1541094095308825E-4</v>
      </c>
    </row>
    <row r="27" spans="2:8">
      <c r="B27" s="349" t="s">
        <v>391</v>
      </c>
      <c r="C27" s="871">
        <v>0</v>
      </c>
      <c r="D27" s="350">
        <f t="shared" si="0"/>
        <v>0</v>
      </c>
      <c r="E27" s="350">
        <f t="shared" si="1"/>
        <v>0</v>
      </c>
    </row>
    <row r="28" spans="2:8">
      <c r="B28" s="349" t="s">
        <v>392</v>
      </c>
      <c r="C28" s="871">
        <v>936359438</v>
      </c>
      <c r="D28" s="350">
        <f t="shared" si="0"/>
        <v>7.5429840581428325E-4</v>
      </c>
      <c r="E28" s="350">
        <f t="shared" si="1"/>
        <v>1.1541094095308825E-4</v>
      </c>
    </row>
    <row r="29" spans="2:8" ht="15.75" thickBot="1">
      <c r="B29" s="352" t="s">
        <v>393</v>
      </c>
      <c r="C29" s="869">
        <f>C18+C26</f>
        <v>1241364731494</v>
      </c>
      <c r="D29" s="353">
        <f t="shared" si="0"/>
        <v>1</v>
      </c>
      <c r="E29" s="353">
        <f t="shared" si="1"/>
        <v>0.15300435485939992</v>
      </c>
    </row>
    <row r="30" spans="2:8">
      <c r="B30" s="354" t="s">
        <v>394</v>
      </c>
      <c r="C30" s="872">
        <f>C31+C32+C33+C35+C36+C34</f>
        <v>1308196684792</v>
      </c>
      <c r="D30" s="355">
        <f>C30/$C$44</f>
        <v>0.88139481126015673</v>
      </c>
      <c r="E30" s="355">
        <f t="shared" si="1"/>
        <v>0.16124172429557473</v>
      </c>
    </row>
    <row r="31" spans="2:8">
      <c r="B31" s="349" t="s">
        <v>395</v>
      </c>
      <c r="C31" s="871">
        <v>516919627204</v>
      </c>
      <c r="D31" s="350">
        <f t="shared" ref="D31:D46" si="2">C31/$C$44</f>
        <v>0.34827352993069316</v>
      </c>
      <c r="E31" s="350">
        <f t="shared" si="1"/>
        <v>6.371290569800743E-2</v>
      </c>
    </row>
    <row r="32" spans="2:8">
      <c r="B32" s="349" t="s">
        <v>396</v>
      </c>
      <c r="C32" s="871">
        <v>90986168678</v>
      </c>
      <c r="D32" s="350">
        <f t="shared" si="2"/>
        <v>6.1301743003561698E-2</v>
      </c>
      <c r="E32" s="350">
        <f t="shared" si="1"/>
        <v>1.1214496180305907E-2</v>
      </c>
    </row>
    <row r="33" spans="2:6">
      <c r="B33" s="349" t="s">
        <v>397</v>
      </c>
      <c r="C33" s="871">
        <v>298486441612</v>
      </c>
      <c r="D33" s="350">
        <f t="shared" si="2"/>
        <v>0.20110462281912472</v>
      </c>
      <c r="E33" s="350">
        <f t="shared" si="1"/>
        <v>3.6789933107055368E-2</v>
      </c>
    </row>
    <row r="34" spans="2:6">
      <c r="B34" s="349" t="s">
        <v>398</v>
      </c>
      <c r="C34" s="871">
        <v>13500000000</v>
      </c>
      <c r="D34" s="350">
        <f>C34/$C$44</f>
        <v>9.0955970843971373E-3</v>
      </c>
      <c r="E34" s="350">
        <f>C34/$H$16</f>
        <v>1.6639419005532482E-3</v>
      </c>
    </row>
    <row r="35" spans="2:6">
      <c r="B35" s="349" t="s">
        <v>399</v>
      </c>
      <c r="C35" s="871">
        <v>388252040903</v>
      </c>
      <c r="D35" s="350">
        <f t="shared" si="2"/>
        <v>0.26158400972211593</v>
      </c>
      <c r="E35" s="350">
        <f t="shared" si="1"/>
        <v>4.7853988061764094E-2</v>
      </c>
    </row>
    <row r="36" spans="2:6" ht="15.75" thickBot="1">
      <c r="B36" s="349" t="s">
        <v>400</v>
      </c>
      <c r="C36" s="871">
        <v>52406395</v>
      </c>
      <c r="D36" s="350">
        <f t="shared" si="2"/>
        <v>3.5308700264130721E-5</v>
      </c>
      <c r="E36" s="350">
        <f t="shared" si="1"/>
        <v>6.459347888699574E-6</v>
      </c>
    </row>
    <row r="37" spans="2:6">
      <c r="B37" s="347" t="s">
        <v>401</v>
      </c>
      <c r="C37" s="870">
        <f>C38+C39+C40+C41+C42+C43</f>
        <v>176037926167</v>
      </c>
      <c r="D37" s="348">
        <f t="shared" si="2"/>
        <v>0.11860518873984324</v>
      </c>
      <c r="E37" s="348">
        <f t="shared" si="1"/>
        <v>2.1697546773020028E-2</v>
      </c>
    </row>
    <row r="38" spans="2:6">
      <c r="B38" s="349" t="s">
        <v>402</v>
      </c>
      <c r="C38" s="871">
        <v>53162528542</v>
      </c>
      <c r="D38" s="350">
        <f t="shared" si="2"/>
        <v>3.5818143674503318E-2</v>
      </c>
      <c r="E38" s="350">
        <f t="shared" si="1"/>
        <v>6.5525450948438358E-3</v>
      </c>
    </row>
    <row r="39" spans="2:6">
      <c r="B39" s="349" t="s">
        <v>403</v>
      </c>
      <c r="C39" s="871">
        <v>60255319620</v>
      </c>
      <c r="D39" s="350">
        <f t="shared" si="2"/>
        <v>4.0596896996673307E-2</v>
      </c>
      <c r="E39" s="350">
        <f t="shared" si="1"/>
        <v>7.4267667442182387E-3</v>
      </c>
    </row>
    <row r="40" spans="2:6">
      <c r="B40" s="349" t="s">
        <v>404</v>
      </c>
      <c r="C40" s="871">
        <v>10094704</v>
      </c>
      <c r="D40" s="350">
        <f t="shared" si="2"/>
        <v>6.8012859459446016E-6</v>
      </c>
      <c r="E40" s="350">
        <f t="shared" si="1"/>
        <v>1.2442222932801834E-6</v>
      </c>
    </row>
    <row r="41" spans="2:6">
      <c r="B41" s="349" t="s">
        <v>405</v>
      </c>
      <c r="C41" s="871">
        <v>1045835769</v>
      </c>
      <c r="D41" s="350">
        <f t="shared" si="2"/>
        <v>7.0462968676108433E-4</v>
      </c>
      <c r="E41" s="350">
        <f t="shared" si="1"/>
        <v>1.2890444126936504E-4</v>
      </c>
    </row>
    <row r="42" spans="2:6">
      <c r="B42" s="349" t="s">
        <v>406</v>
      </c>
      <c r="C42" s="871">
        <v>60117023257</v>
      </c>
      <c r="D42" s="350">
        <f t="shared" si="2"/>
        <v>4.0503720108074376E-2</v>
      </c>
      <c r="E42" s="350">
        <f t="shared" si="1"/>
        <v>7.4097210321375116E-3</v>
      </c>
    </row>
    <row r="43" spans="2:6">
      <c r="B43" s="349" t="s">
        <v>407</v>
      </c>
      <c r="C43" s="871">
        <v>1447124275</v>
      </c>
      <c r="D43" s="350">
        <f t="shared" si="2"/>
        <v>9.7499698788520897E-4</v>
      </c>
      <c r="E43" s="350">
        <f t="shared" si="1"/>
        <v>1.7836523825779567E-4</v>
      </c>
    </row>
    <row r="44" spans="2:6" ht="15.75" thickBot="1">
      <c r="B44" s="352" t="s">
        <v>408</v>
      </c>
      <c r="C44" s="869">
        <f>C30+C37</f>
        <v>1484234610959</v>
      </c>
      <c r="D44" s="353">
        <f t="shared" si="2"/>
        <v>1</v>
      </c>
      <c r="E44" s="353">
        <f t="shared" si="1"/>
        <v>0.18293927106859478</v>
      </c>
    </row>
    <row r="45" spans="2:6" ht="15.75" thickBot="1">
      <c r="B45" s="352" t="s">
        <v>409</v>
      </c>
      <c r="C45" s="869">
        <f>(C29-(C44-C33))</f>
        <v>55616562147</v>
      </c>
      <c r="D45" s="353">
        <f t="shared" si="2"/>
        <v>3.7471543741366325E-2</v>
      </c>
      <c r="E45" s="353">
        <f t="shared" si="1"/>
        <v>6.8550168978605205E-3</v>
      </c>
    </row>
    <row r="46" spans="2:6" ht="15.75" thickBot="1">
      <c r="B46" s="352" t="s">
        <v>410</v>
      </c>
      <c r="C46" s="869">
        <f>C29-C44</f>
        <v>-242869879465</v>
      </c>
      <c r="D46" s="353">
        <f t="shared" si="2"/>
        <v>-0.1636330790777584</v>
      </c>
      <c r="E46" s="353">
        <f t="shared" si="1"/>
        <v>-2.9934916209194844E-2</v>
      </c>
      <c r="F46" s="71"/>
    </row>
    <row r="47" spans="2:6">
      <c r="B47" s="347" t="s">
        <v>411</v>
      </c>
      <c r="C47" s="870">
        <f>C48</f>
        <v>350990390000</v>
      </c>
      <c r="D47" s="348">
        <f>C47/$C$52</f>
        <v>1.4451787548673003</v>
      </c>
      <c r="E47" s="348">
        <f t="shared" si="1"/>
        <v>4.3261304934261169E-2</v>
      </c>
    </row>
    <row r="48" spans="2:6" ht="15.75" thickBot="1">
      <c r="B48" s="349" t="s">
        <v>412</v>
      </c>
      <c r="C48" s="871">
        <v>350990390000</v>
      </c>
      <c r="D48" s="350">
        <f>C48/$C$52</f>
        <v>1.4451787548673003</v>
      </c>
      <c r="E48" s="350">
        <f t="shared" si="1"/>
        <v>4.3261304934261169E-2</v>
      </c>
    </row>
    <row r="49" spans="2:5">
      <c r="B49" s="347" t="s">
        <v>413</v>
      </c>
      <c r="C49" s="870">
        <f>C51+C50</f>
        <v>108120510535</v>
      </c>
      <c r="D49" s="348">
        <f>-C49/$C$52</f>
        <v>-0.4451787548673003</v>
      </c>
      <c r="E49" s="348">
        <f t="shared" si="1"/>
        <v>1.3326388725066326E-2</v>
      </c>
    </row>
    <row r="50" spans="2:5">
      <c r="B50" s="349" t="s">
        <v>414</v>
      </c>
      <c r="C50" s="871">
        <v>5117721882</v>
      </c>
      <c r="D50" s="350">
        <f>-C50/$C$52</f>
        <v>-2.1071867344248076E-2</v>
      </c>
      <c r="E50" s="350">
        <f t="shared" si="1"/>
        <v>6.3078458332133526E-4</v>
      </c>
    </row>
    <row r="51" spans="2:5">
      <c r="B51" s="349" t="s">
        <v>415</v>
      </c>
      <c r="C51" s="871">
        <v>103002788653</v>
      </c>
      <c r="D51" s="350">
        <f>-C51/$C$52</f>
        <v>-0.4241068875230522</v>
      </c>
      <c r="E51" s="350">
        <f t="shared" si="1"/>
        <v>1.269560414174499E-2</v>
      </c>
    </row>
    <row r="52" spans="2:5" ht="15.75" thickBot="1">
      <c r="B52" s="352" t="s">
        <v>416</v>
      </c>
      <c r="C52" s="869">
        <f>C47-C49</f>
        <v>242869879465</v>
      </c>
      <c r="D52" s="353">
        <f>C52/$C$52</f>
        <v>1</v>
      </c>
      <c r="E52" s="353">
        <f t="shared" si="1"/>
        <v>2.9934916209194844E-2</v>
      </c>
    </row>
    <row r="53" spans="2:5">
      <c r="B53" s="1197" t="s">
        <v>16</v>
      </c>
      <c r="C53" s="356"/>
    </row>
    <row r="54" spans="2:5">
      <c r="B54" s="1198" t="s">
        <v>417</v>
      </c>
      <c r="C54" s="356"/>
    </row>
    <row r="55" spans="2:5">
      <c r="B55" s="1198" t="s">
        <v>418</v>
      </c>
    </row>
    <row r="56" spans="2:5">
      <c r="B56" s="1199" t="s">
        <v>1103</v>
      </c>
    </row>
    <row r="59" spans="2:5">
      <c r="B59" s="9" t="s">
        <v>419</v>
      </c>
    </row>
    <row r="70" spans="4:4">
      <c r="D70" s="357"/>
    </row>
  </sheetData>
  <mergeCells count="6">
    <mergeCell ref="B13:E13"/>
    <mergeCell ref="B14:E14"/>
    <mergeCell ref="B15:E15"/>
    <mergeCell ref="A2:L2"/>
    <mergeCell ref="A3:L3"/>
    <mergeCell ref="A4:L4"/>
  </mergeCell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3B738-1865-4873-BC7E-348F4F85810A}">
  <sheetPr codeName="Hoja30"/>
  <dimension ref="A1:L48"/>
  <sheetViews>
    <sheetView showGridLines="0" zoomScale="80" zoomScaleNormal="80" workbookViewId="0">
      <selection activeCell="J19" sqref="J19"/>
    </sheetView>
  </sheetViews>
  <sheetFormatPr baseColWidth="10" defaultColWidth="9.140625" defaultRowHeight="15"/>
  <cols>
    <col min="1" max="1" width="9.140625" style="9"/>
    <col min="2" max="2" width="68.28515625" style="9" customWidth="1"/>
    <col min="3" max="3" width="28.28515625" style="9" customWidth="1"/>
    <col min="4" max="4" width="20.140625" style="9" customWidth="1"/>
    <col min="5" max="5" width="9.42578125" style="9" bestFit="1" customWidth="1"/>
    <col min="6" max="6" width="18.28515625" style="9" bestFit="1" customWidth="1"/>
    <col min="7" max="7" width="25.85546875" style="9" bestFit="1" customWidth="1"/>
    <col min="8" max="9" width="9.140625" style="9"/>
    <col min="10" max="10" width="12.85546875" style="9" bestFit="1" customWidth="1"/>
    <col min="11" max="16384" width="9.140625" style="9"/>
  </cols>
  <sheetData>
    <row r="1" spans="1:12">
      <c r="A1" s="1511"/>
      <c r="B1" s="1511"/>
      <c r="C1" s="1511"/>
      <c r="D1" s="1511"/>
      <c r="E1" s="1511"/>
      <c r="F1" s="1511"/>
      <c r="G1" s="1511"/>
      <c r="H1" s="1512"/>
      <c r="J1" s="1512"/>
      <c r="L1" s="171"/>
    </row>
    <row r="2" spans="1:12" ht="18.75">
      <c r="A2" s="2069" t="s">
        <v>1372</v>
      </c>
      <c r="B2" s="2069"/>
      <c r="C2" s="2069"/>
      <c r="D2" s="2069"/>
      <c r="E2" s="2069"/>
      <c r="F2" s="2069"/>
      <c r="G2" s="2069"/>
      <c r="H2" s="2069"/>
      <c r="I2" s="2069"/>
      <c r="J2" s="2069"/>
      <c r="K2" s="2069"/>
      <c r="L2" s="2069"/>
    </row>
    <row r="3" spans="1:12" ht="18.75">
      <c r="A3" s="2069" t="s">
        <v>1375</v>
      </c>
      <c r="B3" s="2069"/>
      <c r="C3" s="2069"/>
      <c r="D3" s="2069"/>
      <c r="E3" s="2069"/>
      <c r="F3" s="2069"/>
      <c r="G3" s="2069"/>
      <c r="H3" s="2069"/>
      <c r="I3" s="2069"/>
      <c r="J3" s="2069"/>
      <c r="K3" s="2069"/>
      <c r="L3" s="2069"/>
    </row>
    <row r="4" spans="1:12" ht="18.75">
      <c r="A4" s="2070" t="s">
        <v>1368</v>
      </c>
      <c r="B4" s="2070"/>
      <c r="C4" s="2070"/>
      <c r="D4" s="2070"/>
      <c r="E4" s="2070"/>
      <c r="F4" s="2070"/>
      <c r="G4" s="2070"/>
      <c r="H4" s="2070"/>
      <c r="I4" s="2070"/>
      <c r="J4" s="2070"/>
      <c r="K4" s="2070"/>
      <c r="L4" s="2070"/>
    </row>
    <row r="5" spans="1:12">
      <c r="A5" s="171"/>
      <c r="B5" s="171"/>
      <c r="C5" s="171"/>
      <c r="D5" s="171"/>
      <c r="E5" s="171"/>
      <c r="F5" s="171"/>
      <c r="G5" s="171"/>
      <c r="H5" s="171"/>
      <c r="I5" s="171"/>
      <c r="J5" s="171"/>
      <c r="K5" s="171"/>
      <c r="L5" s="171"/>
    </row>
    <row r="7" spans="1:12">
      <c r="A7"/>
      <c r="B7"/>
      <c r="C7"/>
      <c r="D7"/>
      <c r="E7"/>
      <c r="F7"/>
      <c r="G7"/>
      <c r="H7"/>
      <c r="I7"/>
      <c r="J7"/>
      <c r="K7"/>
      <c r="L7"/>
    </row>
    <row r="13" spans="1:12" ht="15.75" thickBot="1">
      <c r="B13" s="2197" t="s">
        <v>1108</v>
      </c>
      <c r="C13" s="2197"/>
      <c r="D13" s="2197"/>
      <c r="E13" s="2197"/>
    </row>
    <row r="14" spans="1:12" ht="15.75" thickBot="1">
      <c r="B14" s="2197">
        <v>2025</v>
      </c>
      <c r="C14" s="2197"/>
      <c r="D14" s="2197"/>
      <c r="E14" s="2197"/>
      <c r="F14" s="1195" t="s">
        <v>378</v>
      </c>
      <c r="G14" s="1196">
        <v>8113264048168.5996</v>
      </c>
    </row>
    <row r="15" spans="1:12">
      <c r="B15" s="2086" t="s">
        <v>1172</v>
      </c>
      <c r="C15" s="2086"/>
      <c r="D15" s="2086"/>
      <c r="E15" s="2086"/>
    </row>
    <row r="16" spans="1:12">
      <c r="B16" s="2198" t="s">
        <v>0</v>
      </c>
      <c r="C16" s="2199" t="s">
        <v>442</v>
      </c>
      <c r="D16" s="2199" t="s">
        <v>380</v>
      </c>
      <c r="E16" s="2199" t="s">
        <v>443</v>
      </c>
    </row>
    <row r="17" spans="2:7">
      <c r="B17" s="2198"/>
      <c r="C17" s="2200"/>
      <c r="D17" s="2201"/>
      <c r="E17" s="2202"/>
    </row>
    <row r="18" spans="2:7">
      <c r="B18" s="366" t="s">
        <v>444</v>
      </c>
      <c r="C18" s="2050">
        <f>SUM(C19:C24)</f>
        <v>1308196684792</v>
      </c>
      <c r="D18" s="367">
        <f>C18/$C$32</f>
        <v>0.88139481126015673</v>
      </c>
      <c r="E18" s="368">
        <f>C18/$G$14</f>
        <v>0.16124172429557473</v>
      </c>
      <c r="F18" s="31"/>
    </row>
    <row r="19" spans="2:7">
      <c r="B19" s="369" t="s">
        <v>445</v>
      </c>
      <c r="C19" s="2051">
        <v>516919627204</v>
      </c>
      <c r="D19" s="370">
        <f>C19/$C$18</f>
        <v>0.39513907443221269</v>
      </c>
      <c r="E19" s="371">
        <f t="shared" ref="E19:E32" si="0">C19/$G$14</f>
        <v>6.371290569800743E-2</v>
      </c>
      <c r="F19" s="31"/>
    </row>
    <row r="20" spans="2:7">
      <c r="B20" s="369" t="s">
        <v>446</v>
      </c>
      <c r="C20" s="2051">
        <v>90986168678</v>
      </c>
      <c r="D20" s="370">
        <f>C20/$C$18</f>
        <v>6.9550832635282653E-2</v>
      </c>
      <c r="E20" s="371">
        <f t="shared" si="0"/>
        <v>1.1214496180305907E-2</v>
      </c>
      <c r="F20" s="31"/>
    </row>
    <row r="21" spans="2:7">
      <c r="B21" s="369" t="s">
        <v>447</v>
      </c>
      <c r="C21" s="2051">
        <v>298486441612</v>
      </c>
      <c r="D21" s="372">
        <f>C21/$C$18</f>
        <v>0.22816633391748628</v>
      </c>
      <c r="E21" s="373">
        <f t="shared" si="0"/>
        <v>3.6789933107055368E-2</v>
      </c>
      <c r="F21" s="31"/>
    </row>
    <row r="22" spans="2:7">
      <c r="B22" s="369" t="s">
        <v>448</v>
      </c>
      <c r="C22" s="2051">
        <v>13500000000</v>
      </c>
      <c r="D22" s="372">
        <f t="shared" ref="D22:D24" si="1">C22/$C$18</f>
        <v>1.0319549160259848E-2</v>
      </c>
      <c r="E22" s="373">
        <f t="shared" si="0"/>
        <v>1.6639419005532482E-3</v>
      </c>
      <c r="F22" s="31"/>
    </row>
    <row r="23" spans="2:7">
      <c r="B23" s="369" t="s">
        <v>449</v>
      </c>
      <c r="C23" s="2051">
        <v>388252040903</v>
      </c>
      <c r="D23" s="372">
        <f>C23/$C$18</f>
        <v>0.2967841498273871</v>
      </c>
      <c r="E23" s="373">
        <f t="shared" si="0"/>
        <v>4.7853988061764094E-2</v>
      </c>
      <c r="F23" s="31"/>
    </row>
    <row r="24" spans="2:7">
      <c r="B24" s="369" t="s">
        <v>450</v>
      </c>
      <c r="C24" s="2051">
        <v>52406395</v>
      </c>
      <c r="D24" s="374">
        <f t="shared" si="1"/>
        <v>4.006002737144414E-5</v>
      </c>
      <c r="E24" s="371">
        <f t="shared" si="0"/>
        <v>6.459347888699574E-6</v>
      </c>
      <c r="F24" s="375"/>
      <c r="G24" s="71"/>
    </row>
    <row r="25" spans="2:7">
      <c r="B25" s="376" t="s">
        <v>451</v>
      </c>
      <c r="C25" s="2052">
        <f>SUM(C26:C31)</f>
        <v>176037926167</v>
      </c>
      <c r="D25" s="377">
        <f>C25/$C$32</f>
        <v>0.11860518873984324</v>
      </c>
      <c r="E25" s="368">
        <f t="shared" si="0"/>
        <v>2.1697546773020028E-2</v>
      </c>
      <c r="F25" s="31"/>
    </row>
    <row r="26" spans="2:7">
      <c r="B26" s="369" t="s">
        <v>452</v>
      </c>
      <c r="C26" s="2051">
        <v>53162528542</v>
      </c>
      <c r="D26" s="370">
        <f>C26/$C$25</f>
        <v>0.30199474453912206</v>
      </c>
      <c r="E26" s="371">
        <f t="shared" si="0"/>
        <v>6.5525450948438358E-3</v>
      </c>
      <c r="F26" s="31"/>
    </row>
    <row r="27" spans="2:7">
      <c r="B27" s="369" t="s">
        <v>453</v>
      </c>
      <c r="C27" s="2051">
        <v>60255319620</v>
      </c>
      <c r="D27" s="370">
        <f t="shared" ref="D27:D31" si="2">C27/$C$25</f>
        <v>0.34228601149753513</v>
      </c>
      <c r="E27" s="371">
        <f t="shared" si="0"/>
        <v>7.4267667442182387E-3</v>
      </c>
      <c r="F27" s="31"/>
    </row>
    <row r="28" spans="2:7">
      <c r="B28" s="369" t="s">
        <v>454</v>
      </c>
      <c r="C28" s="2051">
        <v>10094704</v>
      </c>
      <c r="D28" s="378">
        <f t="shared" si="2"/>
        <v>5.7343915710660927E-5</v>
      </c>
      <c r="E28" s="371">
        <f t="shared" si="0"/>
        <v>1.2442222932801834E-6</v>
      </c>
      <c r="F28" s="31"/>
    </row>
    <row r="29" spans="2:7">
      <c r="B29" s="369" t="s">
        <v>455</v>
      </c>
      <c r="C29" s="2051">
        <v>1045835769</v>
      </c>
      <c r="D29" s="370">
        <f t="shared" si="2"/>
        <v>5.9409684706684075E-3</v>
      </c>
      <c r="E29" s="371">
        <f t="shared" si="0"/>
        <v>1.2890444126936504E-4</v>
      </c>
      <c r="F29" s="31"/>
    </row>
    <row r="30" spans="2:7">
      <c r="B30" s="369" t="s">
        <v>456</v>
      </c>
      <c r="C30" s="2051">
        <v>60117023257</v>
      </c>
      <c r="D30" s="370">
        <f>C30/$C$25</f>
        <v>0.3415004059975657</v>
      </c>
      <c r="E30" s="371">
        <f t="shared" si="0"/>
        <v>7.4097210321375116E-3</v>
      </c>
      <c r="F30" s="31"/>
    </row>
    <row r="31" spans="2:7">
      <c r="B31" s="369" t="s">
        <v>457</v>
      </c>
      <c r="C31" s="2053">
        <v>1447124275</v>
      </c>
      <c r="D31" s="379">
        <f t="shared" si="2"/>
        <v>8.2205255793979994E-3</v>
      </c>
      <c r="E31" s="371">
        <f t="shared" si="0"/>
        <v>1.7836523825779567E-4</v>
      </c>
      <c r="F31" s="31"/>
    </row>
    <row r="32" spans="2:7">
      <c r="B32" s="380" t="s">
        <v>458</v>
      </c>
      <c r="C32" s="2054">
        <f>C25+C18</f>
        <v>1484234610959</v>
      </c>
      <c r="D32" s="381">
        <f>C32/$C$32</f>
        <v>1</v>
      </c>
      <c r="E32" s="382">
        <f t="shared" si="0"/>
        <v>0.18293927106859478</v>
      </c>
      <c r="F32" s="31"/>
    </row>
    <row r="33" spans="2:5">
      <c r="B33" s="1200" t="s">
        <v>16</v>
      </c>
      <c r="C33" s="383"/>
      <c r="D33" s="383"/>
      <c r="E33" s="383"/>
    </row>
    <row r="34" spans="2:5">
      <c r="B34" s="1198" t="s">
        <v>417</v>
      </c>
      <c r="C34" s="383"/>
      <c r="D34" s="383"/>
      <c r="E34" s="383"/>
    </row>
    <row r="35" spans="2:5">
      <c r="B35" s="1198" t="s">
        <v>418</v>
      </c>
      <c r="C35" s="383"/>
      <c r="D35" s="383"/>
      <c r="E35" s="383"/>
    </row>
    <row r="36" spans="2:5">
      <c r="B36" s="1200" t="s">
        <v>1107</v>
      </c>
      <c r="C36" s="383"/>
      <c r="D36" s="383"/>
      <c r="E36" s="383"/>
    </row>
    <row r="38" spans="2:5">
      <c r="D38" s="384"/>
      <c r="E38" s="31"/>
    </row>
    <row r="39" spans="2:5">
      <c r="D39" s="384"/>
      <c r="E39" s="31"/>
    </row>
    <row r="40" spans="2:5">
      <c r="D40" s="384"/>
      <c r="E40" s="31"/>
    </row>
    <row r="41" spans="2:5">
      <c r="D41" s="384"/>
      <c r="E41" s="31"/>
    </row>
    <row r="42" spans="2:5">
      <c r="D42" s="384"/>
      <c r="E42" s="31"/>
    </row>
    <row r="43" spans="2:5">
      <c r="D43" s="384"/>
      <c r="E43" s="385"/>
    </row>
    <row r="48" spans="2:5">
      <c r="B48" s="9" t="s">
        <v>419</v>
      </c>
    </row>
  </sheetData>
  <mergeCells count="10">
    <mergeCell ref="B15:E15"/>
    <mergeCell ref="B16:B17"/>
    <mergeCell ref="C16:C17"/>
    <mergeCell ref="D16:D17"/>
    <mergeCell ref="E16:E17"/>
    <mergeCell ref="A2:L2"/>
    <mergeCell ref="A3:L3"/>
    <mergeCell ref="A4:L4"/>
    <mergeCell ref="B13:E13"/>
    <mergeCell ref="B14:E14"/>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BE879-87A2-49BA-BCCC-CEE63FFF4143}">
  <sheetPr codeName="Hoja31"/>
  <dimension ref="A1:L63"/>
  <sheetViews>
    <sheetView showGridLines="0" zoomScale="80" zoomScaleNormal="80" workbookViewId="0">
      <selection activeCell="J35" sqref="I35:J35"/>
    </sheetView>
  </sheetViews>
  <sheetFormatPr baseColWidth="10" defaultColWidth="9.140625" defaultRowHeight="15"/>
  <cols>
    <col min="1" max="1" width="9.140625" style="9"/>
    <col min="2" max="2" width="82.28515625" style="9" bestFit="1" customWidth="1"/>
    <col min="3" max="3" width="28.42578125" style="9" bestFit="1" customWidth="1"/>
    <col min="4" max="4" width="15.28515625" style="9" customWidth="1"/>
    <col min="5" max="5" width="14" style="9" customWidth="1"/>
    <col min="6" max="6" width="9.140625" style="9"/>
    <col min="7" max="7" width="19.7109375" style="9" bestFit="1" customWidth="1"/>
    <col min="8" max="8" width="25.85546875" style="9" bestFit="1" customWidth="1"/>
    <col min="9" max="16384" width="9.140625" style="9"/>
  </cols>
  <sheetData>
    <row r="1" spans="1:12">
      <c r="A1" s="1511"/>
      <c r="B1" s="1511"/>
      <c r="C1" s="1511"/>
      <c r="D1" s="1511"/>
      <c r="E1" s="1511"/>
      <c r="F1" s="1511"/>
      <c r="G1" s="1511"/>
      <c r="H1" s="1512"/>
      <c r="J1" s="1512"/>
      <c r="L1" s="171"/>
    </row>
    <row r="2" spans="1:12" ht="18.75">
      <c r="A2" s="2069" t="s">
        <v>1372</v>
      </c>
      <c r="B2" s="2069"/>
      <c r="C2" s="2069"/>
      <c r="D2" s="2069"/>
      <c r="E2" s="2069"/>
      <c r="F2" s="2069"/>
      <c r="G2" s="2069"/>
      <c r="H2" s="2069"/>
      <c r="I2" s="2069"/>
      <c r="J2" s="2069"/>
      <c r="K2" s="2069"/>
      <c r="L2" s="2069"/>
    </row>
    <row r="3" spans="1:12" ht="18.75">
      <c r="A3" s="2069" t="s">
        <v>1375</v>
      </c>
      <c r="B3" s="2069"/>
      <c r="C3" s="2069"/>
      <c r="D3" s="2069"/>
      <c r="E3" s="2069"/>
      <c r="F3" s="2069"/>
      <c r="G3" s="2069"/>
      <c r="H3" s="2069"/>
      <c r="I3" s="2069"/>
      <c r="J3" s="2069"/>
      <c r="K3" s="2069"/>
      <c r="L3" s="2069"/>
    </row>
    <row r="4" spans="1:12" ht="18.75">
      <c r="A4" s="2070" t="s">
        <v>1368</v>
      </c>
      <c r="B4" s="2070"/>
      <c r="C4" s="2070"/>
      <c r="D4" s="2070"/>
      <c r="E4" s="2070"/>
      <c r="F4" s="2070"/>
      <c r="G4" s="2070"/>
      <c r="H4" s="2070"/>
      <c r="I4" s="2070"/>
      <c r="J4" s="2070"/>
      <c r="K4" s="2070"/>
      <c r="L4" s="2070"/>
    </row>
    <row r="5" spans="1:12">
      <c r="A5" s="171"/>
      <c r="B5" s="171"/>
      <c r="C5" s="171"/>
      <c r="D5" s="171"/>
      <c r="E5" s="171"/>
      <c r="F5" s="171"/>
      <c r="G5" s="171"/>
      <c r="H5" s="171"/>
      <c r="I5" s="171"/>
      <c r="J5" s="171"/>
      <c r="K5" s="171"/>
      <c r="L5" s="171"/>
    </row>
    <row r="7" spans="1:12">
      <c r="A7"/>
      <c r="B7"/>
      <c r="C7"/>
      <c r="D7"/>
      <c r="E7"/>
      <c r="F7"/>
      <c r="G7"/>
      <c r="H7"/>
      <c r="I7"/>
      <c r="J7"/>
      <c r="K7"/>
      <c r="L7"/>
    </row>
    <row r="13" spans="1:12">
      <c r="B13" s="2197" t="s">
        <v>1105</v>
      </c>
      <c r="C13" s="2197"/>
      <c r="D13" s="2197"/>
      <c r="E13" s="2197"/>
    </row>
    <row r="14" spans="1:12" ht="15.75" thickBot="1">
      <c r="B14" s="2197">
        <v>2025</v>
      </c>
      <c r="C14" s="2197"/>
      <c r="D14" s="2197"/>
      <c r="E14" s="2197"/>
    </row>
    <row r="15" spans="1:12" ht="15.75" thickBot="1">
      <c r="B15" s="2086" t="s">
        <v>1172</v>
      </c>
      <c r="C15" s="2086"/>
      <c r="D15" s="2086"/>
      <c r="E15" s="2086"/>
      <c r="G15" s="1078" t="s">
        <v>378</v>
      </c>
      <c r="H15" s="1081">
        <v>8113264048168.5996</v>
      </c>
    </row>
    <row r="17" spans="2:7">
      <c r="B17" s="2203" t="s">
        <v>0</v>
      </c>
      <c r="C17" s="2204" t="s">
        <v>459</v>
      </c>
      <c r="D17" s="2204" t="s">
        <v>380</v>
      </c>
      <c r="E17" s="2204" t="s">
        <v>460</v>
      </c>
    </row>
    <row r="18" spans="2:7">
      <c r="B18" s="2203"/>
      <c r="C18" s="2205"/>
      <c r="D18" s="2205"/>
      <c r="E18" s="2204"/>
    </row>
    <row r="19" spans="2:7">
      <c r="B19" s="386" t="s">
        <v>461</v>
      </c>
      <c r="C19" s="894">
        <f>C20+C21</f>
        <v>8907154302</v>
      </c>
      <c r="D19" s="387">
        <f>C19/$C$58</f>
        <v>6.0011767925590093E-3</v>
      </c>
      <c r="E19" s="388">
        <f>C19/$H$15</f>
        <v>1.0978509079845127E-3</v>
      </c>
    </row>
    <row r="20" spans="2:7">
      <c r="B20" s="389" t="s">
        <v>462</v>
      </c>
      <c r="C20" s="895">
        <v>3010779124</v>
      </c>
      <c r="D20" s="390">
        <f>C20/$C$58</f>
        <v>2.0285062090383828E-3</v>
      </c>
      <c r="E20" s="350">
        <f t="shared" ref="E20:E58" si="0">C20/$H$15</f>
        <v>3.710934472396003E-4</v>
      </c>
    </row>
    <row r="21" spans="2:7">
      <c r="B21" s="389" t="s">
        <v>463</v>
      </c>
      <c r="C21" s="895">
        <v>5896375178</v>
      </c>
      <c r="D21" s="390">
        <f>C21/$C$58</f>
        <v>3.9726705835206261E-3</v>
      </c>
      <c r="E21" s="350">
        <f t="shared" si="0"/>
        <v>7.2675746074491235E-4</v>
      </c>
    </row>
    <row r="22" spans="2:7">
      <c r="B22" s="386" t="s">
        <v>464</v>
      </c>
      <c r="C22" s="896">
        <f>SUM(C23:C45)</f>
        <v>973448866538</v>
      </c>
      <c r="D22" s="391">
        <f t="shared" ref="D22:D58" si="1">C22/$C$58</f>
        <v>0.65585916091057261</v>
      </c>
      <c r="E22" s="388">
        <f t="shared" si="0"/>
        <v>0.11998239682064037</v>
      </c>
    </row>
    <row r="23" spans="2:7">
      <c r="B23" s="389" t="s">
        <v>465</v>
      </c>
      <c r="C23" s="895">
        <v>127178682615</v>
      </c>
      <c r="D23" s="392">
        <f>C23/$C$58</f>
        <v>8.5686374428923184E-2</v>
      </c>
      <c r="E23" s="350">
        <f t="shared" si="0"/>
        <v>1.5675402878537886E-2</v>
      </c>
      <c r="F23" s="78"/>
    </row>
    <row r="24" spans="2:7">
      <c r="B24" s="389" t="s">
        <v>466</v>
      </c>
      <c r="C24" s="895">
        <v>73721962714</v>
      </c>
      <c r="D24" s="392">
        <f t="shared" si="1"/>
        <v>4.9670019934629099E-2</v>
      </c>
      <c r="E24" s="350">
        <f t="shared" si="0"/>
        <v>9.0865972408036202E-3</v>
      </c>
    </row>
    <row r="25" spans="2:7">
      <c r="B25" s="389" t="s">
        <v>467</v>
      </c>
      <c r="C25" s="895">
        <v>64622485398</v>
      </c>
      <c r="D25" s="392">
        <f>C25/$C$58</f>
        <v>4.3539265909077439E-2</v>
      </c>
      <c r="E25" s="350">
        <f t="shared" si="0"/>
        <v>7.9650415682683447E-3</v>
      </c>
    </row>
    <row r="26" spans="2:7">
      <c r="B26" s="389" t="s">
        <v>468</v>
      </c>
      <c r="C26" s="895">
        <v>15344286414</v>
      </c>
      <c r="D26" s="392">
        <f>C26/$C$58</f>
        <v>1.0338181242172815E-2</v>
      </c>
      <c r="E26" s="350">
        <f t="shared" si="0"/>
        <v>1.8912593406181144E-3</v>
      </c>
    </row>
    <row r="27" spans="2:7">
      <c r="B27" s="389" t="s">
        <v>469</v>
      </c>
      <c r="C27" s="895">
        <v>21512650364</v>
      </c>
      <c r="D27" s="392">
        <f t="shared" si="1"/>
        <v>1.4494103698403957E-2</v>
      </c>
      <c r="E27" s="350">
        <f t="shared" si="0"/>
        <v>2.6515407653786437E-3</v>
      </c>
    </row>
    <row r="28" spans="2:7">
      <c r="B28" s="389" t="s">
        <v>325</v>
      </c>
      <c r="C28" s="895">
        <v>309832150000</v>
      </c>
      <c r="D28" s="392">
        <f t="shared" si="1"/>
        <v>0.20874877038462938</v>
      </c>
      <c r="E28" s="350">
        <f t="shared" si="0"/>
        <v>3.8188347890629561E-2</v>
      </c>
      <c r="F28" s="78"/>
      <c r="G28" s="31"/>
    </row>
    <row r="29" spans="2:7">
      <c r="B29" s="389" t="s">
        <v>346</v>
      </c>
      <c r="C29" s="895">
        <v>150968273193</v>
      </c>
      <c r="D29" s="392">
        <f t="shared" si="1"/>
        <v>0.10171456188820158</v>
      </c>
      <c r="E29" s="350">
        <f t="shared" si="0"/>
        <v>1.8607587808889069E-2</v>
      </c>
    </row>
    <row r="30" spans="2:7">
      <c r="B30" s="389" t="s">
        <v>470</v>
      </c>
      <c r="C30" s="895">
        <v>5502585634</v>
      </c>
      <c r="D30" s="392">
        <f t="shared" si="1"/>
        <v>3.7073556925374795E-3</v>
      </c>
      <c r="E30" s="350">
        <f t="shared" si="0"/>
        <v>6.7822094798481185E-4</v>
      </c>
    </row>
    <row r="31" spans="2:7">
      <c r="B31" s="389" t="s">
        <v>348</v>
      </c>
      <c r="C31" s="895">
        <v>3023343450</v>
      </c>
      <c r="D31" s="392">
        <f t="shared" si="1"/>
        <v>2.0369713977000875E-3</v>
      </c>
      <c r="E31" s="350">
        <f t="shared" si="0"/>
        <v>3.7264206268283067E-4</v>
      </c>
    </row>
    <row r="32" spans="2:7">
      <c r="B32" s="389" t="s">
        <v>355</v>
      </c>
      <c r="C32" s="895">
        <v>18535516531</v>
      </c>
      <c r="D32" s="392">
        <f t="shared" si="1"/>
        <v>1.2488265934604337E-2</v>
      </c>
      <c r="E32" s="350">
        <f t="shared" si="0"/>
        <v>2.2845942669872808E-3</v>
      </c>
    </row>
    <row r="33" spans="2:7">
      <c r="B33" s="389" t="s">
        <v>471</v>
      </c>
      <c r="C33" s="895">
        <v>64208597908</v>
      </c>
      <c r="D33" s="392">
        <f t="shared" si="1"/>
        <v>4.3260410068535773E-2</v>
      </c>
      <c r="E33" s="350">
        <f t="shared" si="0"/>
        <v>7.9140278840664317E-3</v>
      </c>
      <c r="G33" s="78"/>
    </row>
    <row r="34" spans="2:7">
      <c r="B34" s="389" t="s">
        <v>472</v>
      </c>
      <c r="C34" s="895">
        <v>21563980144</v>
      </c>
      <c r="D34" s="390">
        <f t="shared" si="1"/>
        <v>1.4528687031538087E-2</v>
      </c>
      <c r="E34" s="350">
        <f t="shared" si="0"/>
        <v>2.6578674151333235E-3</v>
      </c>
    </row>
    <row r="35" spans="2:7">
      <c r="B35" s="389" t="s">
        <v>473</v>
      </c>
      <c r="C35" s="895">
        <v>9400055025</v>
      </c>
      <c r="D35" s="390">
        <f t="shared" si="1"/>
        <v>6.3332676354490858E-3</v>
      </c>
      <c r="E35" s="350">
        <f t="shared" si="0"/>
        <v>1.1586033647113785E-3</v>
      </c>
    </row>
    <row r="36" spans="2:7">
      <c r="B36" s="389" t="s">
        <v>474</v>
      </c>
      <c r="C36" s="895">
        <v>11681565715</v>
      </c>
      <c r="D36" s="390">
        <f t="shared" si="1"/>
        <v>7.870430745077598E-3</v>
      </c>
      <c r="E36" s="350">
        <f t="shared" si="0"/>
        <v>1.439810863500353E-3</v>
      </c>
    </row>
    <row r="37" spans="2:7">
      <c r="B37" s="389" t="s">
        <v>322</v>
      </c>
      <c r="C37" s="895">
        <v>1254308155</v>
      </c>
      <c r="D37" s="390">
        <f t="shared" si="1"/>
        <v>8.4508752574470765E-4</v>
      </c>
      <c r="E37" s="350">
        <f t="shared" si="0"/>
        <v>1.5459969594889912E-4</v>
      </c>
    </row>
    <row r="38" spans="2:7">
      <c r="B38" s="389" t="s">
        <v>475</v>
      </c>
      <c r="C38" s="895">
        <v>4163038522</v>
      </c>
      <c r="D38" s="390">
        <f t="shared" si="1"/>
        <v>2.8048385957730494E-3</v>
      </c>
      <c r="E38" s="350">
        <f t="shared" si="0"/>
        <v>5.1311512817578267E-4</v>
      </c>
    </row>
    <row r="39" spans="2:7">
      <c r="B39" s="389" t="s">
        <v>476</v>
      </c>
      <c r="C39" s="895">
        <v>754735375</v>
      </c>
      <c r="D39" s="390">
        <f t="shared" si="1"/>
        <v>5.0850139824750969E-4</v>
      </c>
      <c r="E39" s="350">
        <f t="shared" si="0"/>
        <v>9.3024875132760633E-5</v>
      </c>
    </row>
    <row r="40" spans="2:7">
      <c r="B40" s="389" t="s">
        <v>477</v>
      </c>
      <c r="C40" s="895">
        <v>17321712417</v>
      </c>
      <c r="D40" s="390">
        <f t="shared" si="1"/>
        <v>1.1670467922728214E-2</v>
      </c>
      <c r="E40" s="350">
        <f t="shared" si="0"/>
        <v>2.1349868948133169E-3</v>
      </c>
    </row>
    <row r="41" spans="2:7">
      <c r="B41" s="389" t="s">
        <v>326</v>
      </c>
      <c r="C41" s="895">
        <v>22851776170</v>
      </c>
      <c r="D41" s="390">
        <f t="shared" si="1"/>
        <v>1.5396336941122073E-2</v>
      </c>
      <c r="E41" s="350">
        <f t="shared" si="0"/>
        <v>2.81659465713535E-3</v>
      </c>
    </row>
    <row r="42" spans="2:7">
      <c r="B42" s="389" t="s">
        <v>478</v>
      </c>
      <c r="C42" s="895">
        <v>4007403958</v>
      </c>
      <c r="D42" s="390">
        <f t="shared" si="1"/>
        <v>2.6999801301026923E-3</v>
      </c>
      <c r="E42" s="350">
        <f t="shared" si="0"/>
        <v>4.9393239690067627E-4</v>
      </c>
    </row>
    <row r="43" spans="2:7">
      <c r="B43" s="389" t="s">
        <v>479</v>
      </c>
      <c r="C43" s="895">
        <v>2714381603</v>
      </c>
      <c r="D43" s="390">
        <f t="shared" si="1"/>
        <v>1.8288089921620761E-3</v>
      </c>
      <c r="E43" s="350">
        <f t="shared" si="0"/>
        <v>3.3456098394982165E-4</v>
      </c>
    </row>
    <row r="44" spans="2:7">
      <c r="B44" s="389" t="s">
        <v>480</v>
      </c>
      <c r="C44" s="895">
        <v>5749853616</v>
      </c>
      <c r="D44" s="390">
        <f t="shared" si="1"/>
        <v>3.8739519841036992E-3</v>
      </c>
      <c r="E44" s="350">
        <f t="shared" si="0"/>
        <v>7.0869795212666711E-4</v>
      </c>
    </row>
    <row r="45" spans="2:7">
      <c r="B45" s="389" t="s">
        <v>481</v>
      </c>
      <c r="C45" s="895">
        <v>17535521617</v>
      </c>
      <c r="D45" s="390">
        <f t="shared" si="1"/>
        <v>1.1814521429108753E-2</v>
      </c>
      <c r="E45" s="350">
        <f t="shared" si="0"/>
        <v>2.1613399382654479E-3</v>
      </c>
    </row>
    <row r="46" spans="2:7">
      <c r="B46" s="386" t="s">
        <v>482</v>
      </c>
      <c r="C46" s="896">
        <f>C47</f>
        <v>12921593863</v>
      </c>
      <c r="D46" s="391">
        <f t="shared" si="1"/>
        <v>8.7058971456345745E-3</v>
      </c>
      <c r="E46" s="388">
        <f t="shared" si="0"/>
        <v>1.5926504778205487E-3</v>
      </c>
    </row>
    <row r="47" spans="2:7">
      <c r="B47" s="389" t="s">
        <v>483</v>
      </c>
      <c r="C47" s="895">
        <v>12921593863</v>
      </c>
      <c r="D47" s="390">
        <f t="shared" si="1"/>
        <v>8.7058971456345745E-3</v>
      </c>
      <c r="E47" s="350">
        <f t="shared" si="0"/>
        <v>1.5926504778205487E-3</v>
      </c>
    </row>
    <row r="48" spans="2:7">
      <c r="B48" s="386" t="s">
        <v>484</v>
      </c>
      <c r="C48" s="896">
        <f>SUM(C49:C54)</f>
        <v>12580580563</v>
      </c>
      <c r="D48" s="391">
        <f t="shared" si="1"/>
        <v>8.4761401399145262E-3</v>
      </c>
      <c r="E48" s="388">
        <f t="shared" si="0"/>
        <v>1.5506188986712203E-3</v>
      </c>
    </row>
    <row r="49" spans="2:8">
      <c r="B49" s="389" t="s">
        <v>485</v>
      </c>
      <c r="C49" s="895">
        <v>6750891737</v>
      </c>
      <c r="D49" s="390">
        <f t="shared" si="1"/>
        <v>4.5483993481583648E-3</v>
      </c>
      <c r="E49" s="350">
        <f t="shared" si="0"/>
        <v>8.3208086128096291E-4</v>
      </c>
    </row>
    <row r="50" spans="2:8">
      <c r="B50" s="389" t="s">
        <v>486</v>
      </c>
      <c r="C50" s="895">
        <v>1524248087</v>
      </c>
      <c r="D50" s="390">
        <f t="shared" si="1"/>
        <v>1.0269589967418604E-3</v>
      </c>
      <c r="E50" s="350">
        <f t="shared" si="0"/>
        <v>1.8787113028129133E-4</v>
      </c>
    </row>
    <row r="51" spans="2:8">
      <c r="B51" s="389" t="s">
        <v>487</v>
      </c>
      <c r="C51" s="895">
        <v>1900371875</v>
      </c>
      <c r="D51" s="390">
        <f t="shared" si="1"/>
        <v>1.2803716211496534E-3</v>
      </c>
      <c r="E51" s="350">
        <f t="shared" si="0"/>
        <v>2.3423025107003259E-4</v>
      </c>
    </row>
    <row r="52" spans="2:8">
      <c r="B52" s="389" t="s">
        <v>488</v>
      </c>
      <c r="C52" s="895">
        <v>375000000</v>
      </c>
      <c r="D52" s="390">
        <f t="shared" si="1"/>
        <v>2.5265547456658716E-4</v>
      </c>
      <c r="E52" s="350">
        <f t="shared" si="0"/>
        <v>4.6220608348701338E-5</v>
      </c>
    </row>
    <row r="53" spans="2:8">
      <c r="B53" s="389" t="s">
        <v>489</v>
      </c>
      <c r="C53" s="895">
        <v>1193399381</v>
      </c>
      <c r="D53" s="390">
        <f t="shared" si="1"/>
        <v>8.0405036521073692E-4</v>
      </c>
      <c r="E53" s="350">
        <f t="shared" si="0"/>
        <v>1.4709238771408963E-4</v>
      </c>
    </row>
    <row r="54" spans="2:8">
      <c r="B54" s="389" t="s">
        <v>490</v>
      </c>
      <c r="C54" s="895">
        <v>836669483</v>
      </c>
      <c r="D54" s="390">
        <f t="shared" si="1"/>
        <v>5.6370433408732296E-4</v>
      </c>
      <c r="E54" s="350">
        <f t="shared" si="0"/>
        <v>1.0312365997614248E-4</v>
      </c>
    </row>
    <row r="55" spans="2:8">
      <c r="B55" s="386" t="s">
        <v>491</v>
      </c>
      <c r="C55" s="896">
        <f>SUM(C56:C57)</f>
        <v>476376415693</v>
      </c>
      <c r="D55" s="391">
        <f t="shared" si="1"/>
        <v>0.32095762501131925</v>
      </c>
      <c r="E55" s="388">
        <f t="shared" si="0"/>
        <v>5.8715753963478119E-2</v>
      </c>
    </row>
    <row r="56" spans="2:8">
      <c r="B56" s="389" t="s">
        <v>492</v>
      </c>
      <c r="C56" s="895">
        <v>333486471138</v>
      </c>
      <c r="D56" s="390">
        <f t="shared" si="1"/>
        <v>0.22468582033842097</v>
      </c>
      <c r="E56" s="350">
        <f t="shared" si="0"/>
        <v>4.1103860192159974E-2</v>
      </c>
    </row>
    <row r="57" spans="2:8">
      <c r="B57" s="389" t="s">
        <v>493</v>
      </c>
      <c r="C57" s="897">
        <v>142889944555</v>
      </c>
      <c r="D57" s="393">
        <f t="shared" si="1"/>
        <v>9.6271804672898267E-2</v>
      </c>
      <c r="E57" s="350">
        <f t="shared" si="0"/>
        <v>1.7611893771318145E-2</v>
      </c>
    </row>
    <row r="58" spans="2:8">
      <c r="B58" s="394" t="s">
        <v>494</v>
      </c>
      <c r="C58" s="898">
        <f>C55+C48+C46+C22++C19</f>
        <v>1484234610959</v>
      </c>
      <c r="D58" s="395">
        <f t="shared" si="1"/>
        <v>1</v>
      </c>
      <c r="E58" s="396">
        <f t="shared" si="0"/>
        <v>0.18293927106859478</v>
      </c>
      <c r="H58" s="397"/>
    </row>
    <row r="59" spans="2:8">
      <c r="B59" s="787" t="s">
        <v>16</v>
      </c>
    </row>
    <row r="60" spans="2:8">
      <c r="B60" s="786" t="s">
        <v>417</v>
      </c>
    </row>
    <row r="61" spans="2:8">
      <c r="B61" s="786" t="s">
        <v>418</v>
      </c>
    </row>
    <row r="62" spans="2:8">
      <c r="B62" s="784" t="s">
        <v>495</v>
      </c>
    </row>
    <row r="63" spans="2:8">
      <c r="B63" s="34"/>
    </row>
  </sheetData>
  <mergeCells count="10">
    <mergeCell ref="B15:E15"/>
    <mergeCell ref="B17:B18"/>
    <mergeCell ref="C17:C18"/>
    <mergeCell ref="D17:D18"/>
    <mergeCell ref="E17:E18"/>
    <mergeCell ref="A2:L2"/>
    <mergeCell ref="A3:L3"/>
    <mergeCell ref="A4:L4"/>
    <mergeCell ref="B13:E13"/>
    <mergeCell ref="B14:E14"/>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0DAB7-E0B1-485B-B821-D92AC322EFAD}">
  <sheetPr codeName="Hoja32"/>
  <dimension ref="A1:L55"/>
  <sheetViews>
    <sheetView showGridLines="0" zoomScale="80" zoomScaleNormal="80" workbookViewId="0">
      <selection activeCell="B11" sqref="B11:E11"/>
    </sheetView>
  </sheetViews>
  <sheetFormatPr baseColWidth="10" defaultColWidth="9.140625" defaultRowHeight="15"/>
  <cols>
    <col min="1" max="1" width="9.140625" style="9"/>
    <col min="2" max="2" width="82.28515625" style="9" bestFit="1" customWidth="1"/>
    <col min="3" max="3" width="28.42578125" style="9" bestFit="1" customWidth="1"/>
    <col min="4" max="4" width="15.42578125" style="9" customWidth="1"/>
    <col min="5" max="5" width="11.28515625" style="9" customWidth="1"/>
    <col min="6" max="6" width="9.140625" style="9"/>
    <col min="7" max="7" width="18.28515625" style="9" bestFit="1" customWidth="1"/>
    <col min="8" max="8" width="25.85546875" style="9" bestFit="1" customWidth="1"/>
    <col min="9" max="9" width="18.85546875" style="9" bestFit="1" customWidth="1"/>
    <col min="10" max="16384" width="9.140625" style="9"/>
  </cols>
  <sheetData>
    <row r="1" spans="1:12">
      <c r="A1" s="1511"/>
      <c r="B1" s="1511"/>
      <c r="C1" s="1511"/>
      <c r="D1" s="1511"/>
      <c r="E1" s="1511"/>
      <c r="F1" s="1511"/>
      <c r="G1" s="1511"/>
      <c r="H1" s="1512"/>
      <c r="J1" s="1512"/>
      <c r="L1" s="171"/>
    </row>
    <row r="2" spans="1:12" ht="18.75">
      <c r="A2" s="2069" t="s">
        <v>1372</v>
      </c>
      <c r="B2" s="2069"/>
      <c r="C2" s="2069"/>
      <c r="D2" s="2069"/>
      <c r="E2" s="2069"/>
      <c r="F2" s="2069"/>
      <c r="G2" s="2069"/>
      <c r="H2" s="2069"/>
      <c r="I2" s="2069"/>
      <c r="J2" s="2069"/>
      <c r="K2" s="2069"/>
      <c r="L2" s="2069"/>
    </row>
    <row r="3" spans="1:12" ht="18.75">
      <c r="A3" s="2069" t="s">
        <v>1375</v>
      </c>
      <c r="B3" s="2069"/>
      <c r="C3" s="2069"/>
      <c r="D3" s="2069"/>
      <c r="E3" s="2069"/>
      <c r="F3" s="2069"/>
      <c r="G3" s="2069"/>
      <c r="H3" s="2069"/>
      <c r="I3" s="2069"/>
      <c r="J3" s="2069"/>
      <c r="K3" s="2069"/>
      <c r="L3" s="2069"/>
    </row>
    <row r="4" spans="1:12" ht="18.75">
      <c r="A4" s="2070" t="s">
        <v>1368</v>
      </c>
      <c r="B4" s="2070"/>
      <c r="C4" s="2070"/>
      <c r="D4" s="2070"/>
      <c r="E4" s="2070"/>
      <c r="F4" s="2070"/>
      <c r="G4" s="2070"/>
      <c r="H4" s="2070"/>
      <c r="I4" s="2070"/>
      <c r="J4" s="2070"/>
      <c r="K4" s="2070"/>
      <c r="L4" s="2070"/>
    </row>
    <row r="5" spans="1:12">
      <c r="A5" s="171"/>
      <c r="B5" s="171"/>
      <c r="C5" s="171"/>
      <c r="D5" s="171"/>
      <c r="E5" s="171"/>
      <c r="F5" s="171"/>
      <c r="G5" s="171"/>
      <c r="H5" s="171"/>
      <c r="I5" s="171"/>
      <c r="J5" s="171"/>
      <c r="K5" s="171"/>
      <c r="L5" s="171"/>
    </row>
    <row r="7" spans="1:12">
      <c r="A7"/>
      <c r="B7"/>
      <c r="C7"/>
      <c r="D7"/>
      <c r="E7"/>
      <c r="F7"/>
      <c r="G7"/>
      <c r="H7"/>
      <c r="I7"/>
      <c r="J7"/>
      <c r="K7"/>
      <c r="L7"/>
    </row>
    <row r="11" spans="1:12">
      <c r="B11" s="2197" t="s">
        <v>1106</v>
      </c>
      <c r="C11" s="2197"/>
      <c r="D11" s="2197"/>
      <c r="E11" s="2197"/>
    </row>
    <row r="12" spans="1:12" ht="15.75" thickBot="1">
      <c r="B12" s="2197">
        <v>2025</v>
      </c>
      <c r="C12" s="2197"/>
      <c r="D12" s="2197"/>
      <c r="E12" s="2197"/>
    </row>
    <row r="13" spans="1:12" ht="15.75" thickBot="1">
      <c r="B13" s="2086" t="s">
        <v>1172</v>
      </c>
      <c r="C13" s="2086"/>
      <c r="D13" s="2086"/>
      <c r="E13" s="2086"/>
      <c r="G13" s="1078" t="s">
        <v>378</v>
      </c>
      <c r="H13" s="1080">
        <v>8113264048168.5996</v>
      </c>
    </row>
    <row r="15" spans="1:12">
      <c r="B15" s="2203" t="s">
        <v>0</v>
      </c>
      <c r="C15" s="2204" t="s">
        <v>442</v>
      </c>
      <c r="D15" s="2204" t="s">
        <v>380</v>
      </c>
      <c r="E15" s="2204" t="s">
        <v>460</v>
      </c>
    </row>
    <row r="16" spans="1:12">
      <c r="B16" s="2203"/>
      <c r="C16" s="2205"/>
      <c r="D16" s="2205"/>
      <c r="E16" s="2204"/>
    </row>
    <row r="17" spans="2:5">
      <c r="B17" s="398" t="s">
        <v>496</v>
      </c>
      <c r="C17" s="894">
        <f>SUM(C18:C21)</f>
        <v>239464288875</v>
      </c>
      <c r="D17" s="399">
        <f>C17/$C$45</f>
        <v>0.16133856945990252</v>
      </c>
      <c r="E17" s="400">
        <f>C17/$H$13</f>
        <v>2.9515160292244411E-2</v>
      </c>
    </row>
    <row r="18" spans="2:5">
      <c r="B18" s="349" t="s">
        <v>497</v>
      </c>
      <c r="C18" s="895">
        <v>92986411967</v>
      </c>
      <c r="D18" s="401">
        <f>C18/$C$45</f>
        <v>6.2649402783377509E-2</v>
      </c>
      <c r="E18" s="402">
        <f t="shared" ref="E18:E45" si="0">C18/$H$13</f>
        <v>1.1461036078073873E-2</v>
      </c>
    </row>
    <row r="19" spans="2:5">
      <c r="B19" s="349" t="s">
        <v>498</v>
      </c>
      <c r="C19" s="895">
        <v>15166993749</v>
      </c>
      <c r="D19" s="401">
        <f t="shared" ref="D19:D45" si="1">C19/$C$45</f>
        <v>1.0218730675738816E-2</v>
      </c>
      <c r="E19" s="402">
        <f t="shared" si="0"/>
        <v>1.8694071410659478E-3</v>
      </c>
    </row>
    <row r="20" spans="2:5">
      <c r="B20" s="349" t="s">
        <v>499</v>
      </c>
      <c r="C20" s="895">
        <v>53706951427</v>
      </c>
      <c r="D20" s="401">
        <f t="shared" si="1"/>
        <v>3.6184947467502213E-2</v>
      </c>
      <c r="E20" s="402">
        <f t="shared" si="0"/>
        <v>6.6196479133602496E-3</v>
      </c>
    </row>
    <row r="21" spans="2:5">
      <c r="B21" s="349" t="s">
        <v>500</v>
      </c>
      <c r="C21" s="895">
        <v>77603931732</v>
      </c>
      <c r="D21" s="401">
        <f t="shared" si="1"/>
        <v>5.2285488533283977E-2</v>
      </c>
      <c r="E21" s="402">
        <f t="shared" si="0"/>
        <v>9.5650691597443417E-3</v>
      </c>
    </row>
    <row r="22" spans="2:5">
      <c r="B22" s="398" t="s">
        <v>501</v>
      </c>
      <c r="C22" s="896">
        <f>SUM(C23:C31)</f>
        <v>230637101483</v>
      </c>
      <c r="D22" s="403">
        <f t="shared" si="1"/>
        <v>0.15539127020759863</v>
      </c>
      <c r="E22" s="400">
        <f>C22/$H$13</f>
        <v>2.8427165702201142E-2</v>
      </c>
    </row>
    <row r="23" spans="2:5">
      <c r="B23" s="349" t="s">
        <v>502</v>
      </c>
      <c r="C23" s="895">
        <v>23281068771</v>
      </c>
      <c r="D23" s="401">
        <f t="shared" si="1"/>
        <v>1.5685571943344953E-2</v>
      </c>
      <c r="E23" s="402">
        <f t="shared" si="0"/>
        <v>2.8695070976095271E-3</v>
      </c>
    </row>
    <row r="24" spans="2:5">
      <c r="B24" s="349" t="s">
        <v>503</v>
      </c>
      <c r="C24" s="895">
        <v>18069727753</v>
      </c>
      <c r="D24" s="401">
        <f t="shared" si="1"/>
        <v>1.2174441708595321E-2</v>
      </c>
      <c r="E24" s="402">
        <f t="shared" si="0"/>
        <v>2.2271834918375258E-3</v>
      </c>
    </row>
    <row r="25" spans="2:5">
      <c r="B25" s="349" t="s">
        <v>504</v>
      </c>
      <c r="C25" s="895">
        <v>8478676742</v>
      </c>
      <c r="D25" s="401">
        <f>C25/$C$45</f>
        <v>5.7124909225245201E-3</v>
      </c>
      <c r="E25" s="402">
        <f t="shared" si="0"/>
        <v>1.0450389253526002E-3</v>
      </c>
    </row>
    <row r="26" spans="2:5">
      <c r="B26" s="349" t="s">
        <v>505</v>
      </c>
      <c r="C26" s="895">
        <v>90444999546</v>
      </c>
      <c r="D26" s="401">
        <f t="shared" si="1"/>
        <v>6.0937131419918369E-2</v>
      </c>
      <c r="E26" s="402">
        <f t="shared" si="0"/>
        <v>1.1147794402971031E-2</v>
      </c>
    </row>
    <row r="27" spans="2:5">
      <c r="B27" s="349" t="s">
        <v>506</v>
      </c>
      <c r="C27" s="895">
        <v>879261823</v>
      </c>
      <c r="D27" s="401">
        <f t="shared" si="1"/>
        <v>5.9240083508892681E-4</v>
      </c>
      <c r="E27" s="402">
        <f t="shared" si="0"/>
        <v>1.0837337695159509E-4</v>
      </c>
    </row>
    <row r="28" spans="2:5">
      <c r="B28" s="349" t="s">
        <v>507</v>
      </c>
      <c r="C28" s="895">
        <v>77465525556</v>
      </c>
      <c r="D28" s="401">
        <f t="shared" si="1"/>
        <v>5.2192237658403376E-2</v>
      </c>
      <c r="E28" s="402">
        <f t="shared" si="0"/>
        <v>9.5480099126671741E-3</v>
      </c>
    </row>
    <row r="29" spans="2:5">
      <c r="B29" s="349" t="s">
        <v>508</v>
      </c>
      <c r="C29" s="895">
        <v>3805308248</v>
      </c>
      <c r="D29" s="401">
        <f t="shared" si="1"/>
        <v>2.5638185633882356E-3</v>
      </c>
      <c r="E29" s="402">
        <f t="shared" si="0"/>
        <v>4.6902309913837562E-4</v>
      </c>
    </row>
    <row r="30" spans="2:5">
      <c r="B30" s="349" t="s">
        <v>509</v>
      </c>
      <c r="C30" s="895">
        <v>149703020</v>
      </c>
      <c r="D30" s="401">
        <f t="shared" si="1"/>
        <v>1.0086210016573677E-4</v>
      </c>
      <c r="E30" s="402">
        <f t="shared" si="0"/>
        <v>1.8451639082767477E-5</v>
      </c>
    </row>
    <row r="31" spans="2:5">
      <c r="B31" s="349" t="s">
        <v>510</v>
      </c>
      <c r="C31" s="895">
        <v>8062830024</v>
      </c>
      <c r="D31" s="401">
        <f t="shared" si="1"/>
        <v>5.4323150561691926E-3</v>
      </c>
      <c r="E31" s="402">
        <f t="shared" si="0"/>
        <v>9.9378375659054459E-4</v>
      </c>
    </row>
    <row r="32" spans="2:5">
      <c r="B32" s="398" t="s">
        <v>511</v>
      </c>
      <c r="C32" s="896">
        <f>SUM(C33:C35)</f>
        <v>14788243644</v>
      </c>
      <c r="D32" s="403">
        <f t="shared" si="1"/>
        <v>9.9635485756830299E-3</v>
      </c>
      <c r="E32" s="400">
        <f t="shared" si="0"/>
        <v>1.822724313691989E-3</v>
      </c>
    </row>
    <row r="33" spans="2:5">
      <c r="B33" s="349" t="s">
        <v>512</v>
      </c>
      <c r="C33" s="895">
        <v>1069403568</v>
      </c>
      <c r="D33" s="401">
        <f t="shared" si="1"/>
        <v>7.2050844260331079E-4</v>
      </c>
      <c r="E33" s="402">
        <f t="shared" si="0"/>
        <v>1.3180928928861814E-4</v>
      </c>
    </row>
    <row r="34" spans="2:5">
      <c r="B34" s="349" t="s">
        <v>513</v>
      </c>
      <c r="C34" s="895">
        <v>8369852296</v>
      </c>
      <c r="D34" s="401">
        <f t="shared" si="1"/>
        <v>5.6391706770616504E-3</v>
      </c>
      <c r="E34" s="402">
        <f t="shared" si="0"/>
        <v>1.0316257730930525E-3</v>
      </c>
    </row>
    <row r="35" spans="2:5">
      <c r="B35" s="349" t="s">
        <v>514</v>
      </c>
      <c r="C35" s="895">
        <v>5348987780</v>
      </c>
      <c r="D35" s="401">
        <f t="shared" si="1"/>
        <v>3.6038694560180679E-3</v>
      </c>
      <c r="E35" s="402">
        <f t="shared" si="0"/>
        <v>6.5928925131031855E-4</v>
      </c>
    </row>
    <row r="36" spans="2:5">
      <c r="B36" s="398" t="s">
        <v>515</v>
      </c>
      <c r="C36" s="896">
        <f>SUM(C37:C42)</f>
        <v>665858505819</v>
      </c>
      <c r="D36" s="403">
        <f>C36/$C$45</f>
        <v>0.44862079141839489</v>
      </c>
      <c r="E36" s="400">
        <f>C36/$H$13</f>
        <v>8.2070360568297251E-2</v>
      </c>
    </row>
    <row r="37" spans="2:5">
      <c r="B37" s="349" t="s">
        <v>516</v>
      </c>
      <c r="C37" s="895">
        <v>30826676151</v>
      </c>
      <c r="D37" s="401">
        <f t="shared" si="1"/>
        <v>2.0769409312643733E-2</v>
      </c>
      <c r="E37" s="402">
        <f t="shared" si="0"/>
        <v>3.7995406001803283E-3</v>
      </c>
    </row>
    <row r="38" spans="2:5">
      <c r="B38" s="349" t="s">
        <v>517</v>
      </c>
      <c r="C38" s="895">
        <v>137362566364</v>
      </c>
      <c r="D38" s="401">
        <f t="shared" si="1"/>
        <v>9.2547745046348648E-2</v>
      </c>
      <c r="E38" s="402">
        <f t="shared" si="0"/>
        <v>1.6930617017821174E-2</v>
      </c>
    </row>
    <row r="39" spans="2:5">
      <c r="B39" s="349" t="s">
        <v>518</v>
      </c>
      <c r="C39" s="895">
        <v>12302416115</v>
      </c>
      <c r="D39" s="401">
        <f t="shared" si="1"/>
        <v>8.2887274182692119E-3</v>
      </c>
      <c r="E39" s="402">
        <f t="shared" si="0"/>
        <v>1.5163337519844451E-3</v>
      </c>
    </row>
    <row r="40" spans="2:5">
      <c r="B40" s="349" t="s">
        <v>519</v>
      </c>
      <c r="C40" s="895">
        <v>309600274351</v>
      </c>
      <c r="D40" s="401">
        <f t="shared" si="1"/>
        <v>0.20859254464559329</v>
      </c>
      <c r="E40" s="402">
        <f t="shared" si="0"/>
        <v>3.8159768067808152E-2</v>
      </c>
    </row>
    <row r="41" spans="2:5">
      <c r="B41" s="349" t="s">
        <v>520</v>
      </c>
      <c r="C41" s="895">
        <v>174781847098</v>
      </c>
      <c r="D41" s="401">
        <f t="shared" si="1"/>
        <v>0.11775890806445297</v>
      </c>
      <c r="E41" s="402">
        <f t="shared" si="0"/>
        <v>2.1542728803144694E-2</v>
      </c>
    </row>
    <row r="42" spans="2:5">
      <c r="B42" s="349" t="s">
        <v>521</v>
      </c>
      <c r="C42" s="895">
        <v>984725740</v>
      </c>
      <c r="D42" s="401">
        <f t="shared" si="1"/>
        <v>6.6345693108702322E-4</v>
      </c>
      <c r="E42" s="402">
        <f t="shared" si="0"/>
        <v>1.2137232735846694E-4</v>
      </c>
    </row>
    <row r="43" spans="2:5">
      <c r="B43" s="398" t="s">
        <v>522</v>
      </c>
      <c r="C43" s="896">
        <f>C44</f>
        <v>333486471138</v>
      </c>
      <c r="D43" s="403">
        <f t="shared" si="1"/>
        <v>0.22468582033842097</v>
      </c>
      <c r="E43" s="400">
        <f t="shared" si="0"/>
        <v>4.1103860192159974E-2</v>
      </c>
    </row>
    <row r="44" spans="2:5">
      <c r="B44" s="349" t="s">
        <v>523</v>
      </c>
      <c r="C44" s="897">
        <v>333486471138</v>
      </c>
      <c r="D44" s="404">
        <f t="shared" si="1"/>
        <v>0.22468582033842097</v>
      </c>
      <c r="E44" s="402">
        <f t="shared" si="0"/>
        <v>4.1103860192159974E-2</v>
      </c>
    </row>
    <row r="45" spans="2:5">
      <c r="B45" s="405" t="s">
        <v>458</v>
      </c>
      <c r="C45" s="898">
        <f>C43+C36+C32+C22+C17</f>
        <v>1484234610959</v>
      </c>
      <c r="D45" s="406">
        <f t="shared" si="1"/>
        <v>1</v>
      </c>
      <c r="E45" s="407">
        <f t="shared" si="0"/>
        <v>0.18293927106859478</v>
      </c>
    </row>
    <row r="46" spans="2:5">
      <c r="B46" s="1075" t="s">
        <v>16</v>
      </c>
    </row>
    <row r="47" spans="2:5">
      <c r="B47" s="786" t="s">
        <v>417</v>
      </c>
    </row>
    <row r="48" spans="2:5">
      <c r="B48" s="786" t="s">
        <v>418</v>
      </c>
    </row>
    <row r="49" spans="2:4">
      <c r="B49" s="1075" t="s">
        <v>495</v>
      </c>
    </row>
    <row r="55" spans="2:4">
      <c r="D55" s="408"/>
    </row>
  </sheetData>
  <mergeCells count="10">
    <mergeCell ref="B13:E13"/>
    <mergeCell ref="B15:B16"/>
    <mergeCell ref="C15:C16"/>
    <mergeCell ref="D15:D16"/>
    <mergeCell ref="E15:E16"/>
    <mergeCell ref="A2:L2"/>
    <mergeCell ref="A3:L3"/>
    <mergeCell ref="A4:L4"/>
    <mergeCell ref="B11:E11"/>
    <mergeCell ref="B12:E12"/>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E29F3-E9BE-43D1-9195-42DDC2CE57BD}">
  <sheetPr codeName="Hoja33"/>
  <dimension ref="A1:L40"/>
  <sheetViews>
    <sheetView showGridLines="0" zoomScale="80" zoomScaleNormal="80" workbookViewId="0">
      <selection activeCell="O33" sqref="O33"/>
    </sheetView>
  </sheetViews>
  <sheetFormatPr baseColWidth="10" defaultColWidth="9.140625" defaultRowHeight="15"/>
  <cols>
    <col min="1" max="1" width="9.140625" style="9"/>
    <col min="2" max="2" width="52.28515625" style="9" customWidth="1"/>
    <col min="3" max="3" width="27.7109375" style="9" customWidth="1"/>
    <col min="4" max="4" width="18.42578125" style="9" bestFit="1" customWidth="1"/>
    <col min="5" max="5" width="9.140625" style="9"/>
    <col min="6" max="6" width="18.28515625" style="9" bestFit="1" customWidth="1"/>
    <col min="7" max="7" width="25.85546875" style="9" bestFit="1" customWidth="1"/>
    <col min="8" max="16384" width="9.140625" style="9"/>
  </cols>
  <sheetData>
    <row r="1" spans="1:12">
      <c r="A1" s="1511"/>
      <c r="B1" s="1511"/>
      <c r="C1" s="1511"/>
      <c r="D1" s="1511"/>
      <c r="E1" s="1511"/>
      <c r="F1" s="1511"/>
      <c r="G1" s="1511"/>
      <c r="H1" s="1512"/>
      <c r="J1" s="1512"/>
      <c r="L1" s="171"/>
    </row>
    <row r="2" spans="1:12" ht="18.75">
      <c r="A2" s="2069" t="s">
        <v>1372</v>
      </c>
      <c r="B2" s="2069"/>
      <c r="C2" s="2069"/>
      <c r="D2" s="2069"/>
      <c r="E2" s="2069"/>
      <c r="F2" s="2069"/>
      <c r="G2" s="2069"/>
      <c r="H2" s="2069"/>
      <c r="I2" s="2069"/>
      <c r="J2" s="2069"/>
      <c r="K2" s="2069"/>
      <c r="L2" s="2069"/>
    </row>
    <row r="3" spans="1:12" ht="18.75">
      <c r="A3" s="2069" t="s">
        <v>1375</v>
      </c>
      <c r="B3" s="2069"/>
      <c r="C3" s="2069"/>
      <c r="D3" s="2069"/>
      <c r="E3" s="2069"/>
      <c r="F3" s="2069"/>
      <c r="G3" s="2069"/>
      <c r="H3" s="2069"/>
      <c r="I3" s="2069"/>
      <c r="J3" s="2069"/>
      <c r="K3" s="2069"/>
      <c r="L3" s="2069"/>
    </row>
    <row r="4" spans="1:12" ht="18.75">
      <c r="A4" s="2070" t="s">
        <v>1368</v>
      </c>
      <c r="B4" s="2070"/>
      <c r="C4" s="2070"/>
      <c r="D4" s="2070"/>
      <c r="E4" s="2070"/>
      <c r="F4" s="2070"/>
      <c r="G4" s="2070"/>
      <c r="H4" s="2070"/>
      <c r="I4" s="2070"/>
      <c r="J4" s="2070"/>
      <c r="K4" s="2070"/>
      <c r="L4" s="2070"/>
    </row>
    <row r="5" spans="1:12">
      <c r="A5" s="171"/>
      <c r="B5" s="171"/>
      <c r="C5" s="171"/>
      <c r="D5" s="171"/>
      <c r="E5" s="171"/>
      <c r="F5" s="171"/>
      <c r="G5" s="171"/>
      <c r="H5" s="171"/>
      <c r="I5" s="171"/>
      <c r="J5" s="171"/>
      <c r="K5" s="171"/>
      <c r="L5" s="171"/>
    </row>
    <row r="7" spans="1:12">
      <c r="A7"/>
      <c r="B7"/>
      <c r="C7"/>
      <c r="D7"/>
      <c r="E7"/>
      <c r="F7"/>
      <c r="G7"/>
      <c r="H7"/>
      <c r="I7"/>
      <c r="J7"/>
      <c r="K7"/>
      <c r="L7"/>
    </row>
    <row r="11" spans="1:12">
      <c r="B11" s="2197" t="s">
        <v>1109</v>
      </c>
      <c r="C11" s="2197"/>
      <c r="D11" s="2197"/>
      <c r="E11" s="1041"/>
    </row>
    <row r="12" spans="1:12">
      <c r="B12" s="2197">
        <v>2025</v>
      </c>
      <c r="C12" s="2197"/>
      <c r="D12" s="2197"/>
      <c r="E12" s="1041"/>
    </row>
    <row r="13" spans="1:12" ht="15.75" thickBot="1">
      <c r="B13" s="2086" t="s">
        <v>1172</v>
      </c>
      <c r="C13" s="2086"/>
      <c r="D13" s="2086"/>
    </row>
    <row r="14" spans="1:12" ht="15.75" thickBot="1">
      <c r="F14" s="1078" t="s">
        <v>378</v>
      </c>
      <c r="G14" s="1079">
        <v>8113264048168.5996</v>
      </c>
    </row>
    <row r="15" spans="1:12">
      <c r="B15" s="2206" t="s">
        <v>0</v>
      </c>
      <c r="C15" s="2208" t="s">
        <v>442</v>
      </c>
      <c r="D15" s="2208" t="s">
        <v>524</v>
      </c>
    </row>
    <row r="16" spans="1:12">
      <c r="B16" s="2207"/>
      <c r="C16" s="2207"/>
      <c r="D16" s="2209"/>
    </row>
    <row r="17" spans="2:6">
      <c r="B17" s="409" t="s">
        <v>2</v>
      </c>
      <c r="C17" s="899">
        <f>SUM(C18:C19)</f>
        <v>1241364731494</v>
      </c>
      <c r="D17" s="410">
        <f>C17/$G$14</f>
        <v>0.15300435485939992</v>
      </c>
    </row>
    <row r="18" spans="2:6">
      <c r="B18" s="411" t="s">
        <v>3</v>
      </c>
      <c r="C18" s="900">
        <v>1240428372056</v>
      </c>
      <c r="D18" s="412">
        <f t="shared" ref="D18:D31" si="0">C18/$G$14</f>
        <v>0.15288894391844685</v>
      </c>
    </row>
    <row r="19" spans="2:6">
      <c r="B19" s="411" t="s">
        <v>4</v>
      </c>
      <c r="C19" s="900">
        <v>936359438</v>
      </c>
      <c r="D19" s="412">
        <f t="shared" si="0"/>
        <v>1.1541094095308825E-4</v>
      </c>
    </row>
    <row r="20" spans="2:6">
      <c r="B20" s="413" t="s">
        <v>5</v>
      </c>
      <c r="C20" s="899">
        <f>C21+C23</f>
        <v>1484234610959</v>
      </c>
      <c r="D20" s="410">
        <f t="shared" si="0"/>
        <v>0.18293927106859478</v>
      </c>
    </row>
    <row r="21" spans="2:6">
      <c r="B21" s="411" t="s">
        <v>6</v>
      </c>
      <c r="C21" s="900">
        <v>1308196684792</v>
      </c>
      <c r="D21" s="412">
        <f>C21/$G$14</f>
        <v>0.16124172429557473</v>
      </c>
    </row>
    <row r="22" spans="2:6">
      <c r="B22" s="414" t="s">
        <v>7</v>
      </c>
      <c r="C22" s="900">
        <v>298486441612</v>
      </c>
      <c r="D22" s="412">
        <f t="shared" si="0"/>
        <v>3.6789933107055368E-2</v>
      </c>
    </row>
    <row r="23" spans="2:6">
      <c r="B23" s="411" t="s">
        <v>8</v>
      </c>
      <c r="C23" s="900">
        <v>176037926167</v>
      </c>
      <c r="D23" s="412">
        <f t="shared" si="0"/>
        <v>2.1697546773020028E-2</v>
      </c>
    </row>
    <row r="24" spans="2:6">
      <c r="B24" s="415" t="s">
        <v>9</v>
      </c>
      <c r="C24" s="901"/>
      <c r="D24" s="416"/>
    </row>
    <row r="25" spans="2:6">
      <c r="B25" s="417" t="s">
        <v>10</v>
      </c>
      <c r="C25" s="902">
        <f>C17-(C20-C22)</f>
        <v>55616562147</v>
      </c>
      <c r="D25" s="418">
        <f t="shared" si="0"/>
        <v>6.8550168978605205E-3</v>
      </c>
      <c r="F25" s="397"/>
    </row>
    <row r="26" spans="2:6">
      <c r="B26" s="417" t="s">
        <v>11</v>
      </c>
      <c r="C26" s="902">
        <f>C18-C21</f>
        <v>-67768312736</v>
      </c>
      <c r="D26" s="418">
        <f t="shared" si="0"/>
        <v>-8.3527803771279059E-3</v>
      </c>
    </row>
    <row r="27" spans="2:6">
      <c r="B27" s="417" t="s">
        <v>12</v>
      </c>
      <c r="C27" s="902">
        <f>C19-C23</f>
        <v>-175101566729</v>
      </c>
      <c r="D27" s="418">
        <f t="shared" si="0"/>
        <v>-2.1582135832066938E-2</v>
      </c>
    </row>
    <row r="28" spans="2:6">
      <c r="B28" s="419" t="s">
        <v>13</v>
      </c>
      <c r="C28" s="903">
        <f>C17-C20</f>
        <v>-242869879465</v>
      </c>
      <c r="D28" s="420">
        <f>C28/$G$14</f>
        <v>-2.9934916209194844E-2</v>
      </c>
    </row>
    <row r="29" spans="2:6">
      <c r="B29" s="413" t="s">
        <v>525</v>
      </c>
      <c r="C29" s="899">
        <v>350990390000</v>
      </c>
      <c r="D29" s="410">
        <f t="shared" si="0"/>
        <v>4.3261304934261169E-2</v>
      </c>
    </row>
    <row r="30" spans="2:6">
      <c r="B30" s="413" t="s">
        <v>14</v>
      </c>
      <c r="C30" s="899">
        <v>108120510535</v>
      </c>
      <c r="D30" s="410">
        <f t="shared" si="0"/>
        <v>1.3326388725066326E-2</v>
      </c>
    </row>
    <row r="31" spans="2:6" ht="15.75" thickBot="1">
      <c r="B31" s="421" t="s">
        <v>15</v>
      </c>
      <c r="C31" s="904">
        <f>C29-C30</f>
        <v>242869879465</v>
      </c>
      <c r="D31" s="422">
        <f t="shared" si="0"/>
        <v>2.9934916209194844E-2</v>
      </c>
    </row>
    <row r="32" spans="2:6">
      <c r="B32" s="1075" t="s">
        <v>16</v>
      </c>
      <c r="C32" s="423"/>
      <c r="D32" s="423"/>
    </row>
    <row r="33" spans="2:4">
      <c r="B33" s="786" t="s">
        <v>417</v>
      </c>
      <c r="C33" s="423"/>
      <c r="D33" s="423"/>
    </row>
    <row r="34" spans="2:4">
      <c r="B34" s="786" t="s">
        <v>418</v>
      </c>
      <c r="C34" s="423"/>
      <c r="D34" s="423"/>
    </row>
    <row r="35" spans="2:4">
      <c r="B35" s="1075" t="s">
        <v>495</v>
      </c>
      <c r="C35" s="423"/>
      <c r="D35" s="423"/>
    </row>
    <row r="36" spans="2:4">
      <c r="B36" s="34"/>
    </row>
    <row r="40" spans="2:4">
      <c r="D40" s="72"/>
    </row>
  </sheetData>
  <mergeCells count="9">
    <mergeCell ref="B13:D13"/>
    <mergeCell ref="B15:B16"/>
    <mergeCell ref="C15:C16"/>
    <mergeCell ref="D15:D16"/>
    <mergeCell ref="A2:L2"/>
    <mergeCell ref="A3:L3"/>
    <mergeCell ref="A4:L4"/>
    <mergeCell ref="B11:D11"/>
    <mergeCell ref="B12:D12"/>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BD3E0-3784-4A59-B197-7857B632A7DE}">
  <sheetPr codeName="Hoja34"/>
  <dimension ref="A1:L39"/>
  <sheetViews>
    <sheetView showGridLines="0" zoomScaleNormal="100" workbookViewId="0">
      <selection activeCell="H24" sqref="H24"/>
    </sheetView>
  </sheetViews>
  <sheetFormatPr baseColWidth="10" defaultColWidth="9.140625" defaultRowHeight="15"/>
  <cols>
    <col min="1" max="1" width="9.140625" style="9"/>
    <col min="2" max="2" width="111.140625" style="9" bestFit="1" customWidth="1"/>
    <col min="3" max="3" width="21" style="9" bestFit="1" customWidth="1"/>
    <col min="4" max="4" width="10.7109375" style="9" customWidth="1"/>
    <col min="5" max="5" width="9.140625" style="9"/>
    <col min="6" max="6" width="18.28515625" style="9" bestFit="1" customWidth="1"/>
    <col min="7" max="7" width="25.85546875" style="9" bestFit="1" customWidth="1"/>
    <col min="8" max="16384" width="9.140625" style="9"/>
  </cols>
  <sheetData>
    <row r="1" spans="1:12">
      <c r="A1" s="1511"/>
      <c r="B1" s="1511"/>
      <c r="C1" s="1511"/>
      <c r="D1" s="1511"/>
      <c r="E1" s="1511"/>
      <c r="F1" s="1511"/>
      <c r="G1" s="1511"/>
      <c r="H1" s="1512"/>
      <c r="J1" s="1512"/>
      <c r="L1" s="171"/>
    </row>
    <row r="2" spans="1:12" ht="18.75">
      <c r="A2" s="2069" t="s">
        <v>1372</v>
      </c>
      <c r="B2" s="2069"/>
      <c r="C2" s="2069"/>
      <c r="D2" s="2069"/>
      <c r="E2" s="2069"/>
      <c r="F2" s="2069"/>
      <c r="G2" s="2069"/>
      <c r="H2" s="2069"/>
      <c r="I2" s="2069"/>
      <c r="J2" s="2069"/>
      <c r="K2" s="2069"/>
      <c r="L2" s="2069"/>
    </row>
    <row r="3" spans="1:12" ht="18.75">
      <c r="A3" s="2069" t="s">
        <v>1375</v>
      </c>
      <c r="B3" s="2069"/>
      <c r="C3" s="2069"/>
      <c r="D3" s="2069"/>
      <c r="E3" s="2069"/>
      <c r="F3" s="2069"/>
      <c r="G3" s="2069"/>
      <c r="H3" s="2069"/>
      <c r="I3" s="2069"/>
      <c r="J3" s="2069"/>
      <c r="K3" s="2069"/>
      <c r="L3" s="2069"/>
    </row>
    <row r="4" spans="1:12" ht="18.75">
      <c r="A4" s="2070" t="s">
        <v>1368</v>
      </c>
      <c r="B4" s="2070"/>
      <c r="C4" s="2070"/>
      <c r="D4" s="2070"/>
      <c r="E4" s="2070"/>
      <c r="F4" s="2070"/>
      <c r="G4" s="2070"/>
      <c r="H4" s="2070"/>
      <c r="I4" s="2070"/>
      <c r="J4" s="2070"/>
      <c r="K4" s="2070"/>
      <c r="L4" s="2070"/>
    </row>
    <row r="5" spans="1:12">
      <c r="A5" s="171"/>
      <c r="B5" s="171"/>
      <c r="C5" s="171"/>
      <c r="D5" s="171"/>
      <c r="E5" s="171"/>
      <c r="F5" s="171"/>
      <c r="G5" s="171"/>
      <c r="H5" s="171"/>
      <c r="I5" s="171"/>
      <c r="J5" s="171"/>
      <c r="K5" s="171"/>
      <c r="L5" s="171"/>
    </row>
    <row r="9" spans="1:12">
      <c r="B9" s="2197" t="s">
        <v>1110</v>
      </c>
      <c r="C9" s="2197"/>
      <c r="D9" s="2197"/>
    </row>
    <row r="10" spans="1:12">
      <c r="B10" s="2197">
        <v>2025</v>
      </c>
      <c r="C10" s="2197"/>
      <c r="D10" s="2197"/>
    </row>
    <row r="11" spans="1:12" ht="15.75" thickBot="1">
      <c r="B11" s="2086" t="s">
        <v>1172</v>
      </c>
      <c r="C11" s="2086"/>
      <c r="D11" s="2086"/>
    </row>
    <row r="12" spans="1:12" ht="15.75" thickBot="1">
      <c r="B12" s="17"/>
      <c r="C12" s="17"/>
      <c r="D12" s="17"/>
      <c r="F12" s="1074" t="s">
        <v>378</v>
      </c>
      <c r="G12" s="1077">
        <v>8113264048168.5996</v>
      </c>
    </row>
    <row r="13" spans="1:12">
      <c r="B13" s="2210" t="s">
        <v>0</v>
      </c>
      <c r="C13" s="2212" t="s">
        <v>420</v>
      </c>
      <c r="D13" s="2214" t="s">
        <v>381</v>
      </c>
      <c r="E13" s="191"/>
    </row>
    <row r="14" spans="1:12" ht="15.75" thickBot="1">
      <c r="B14" s="2211"/>
      <c r="C14" s="2213"/>
      <c r="D14" s="2215"/>
      <c r="E14" s="191"/>
    </row>
    <row r="15" spans="1:12">
      <c r="B15" s="424" t="s">
        <v>526</v>
      </c>
      <c r="C15" s="905">
        <f>C16</f>
        <v>350990390000</v>
      </c>
      <c r="D15" s="363">
        <f>C15/$G$12</f>
        <v>4.3261304934261169E-2</v>
      </c>
      <c r="E15" s="191"/>
    </row>
    <row r="16" spans="1:12">
      <c r="B16" s="359" t="s">
        <v>527</v>
      </c>
      <c r="C16" s="891">
        <f>C17</f>
        <v>350990390000</v>
      </c>
      <c r="D16" s="360">
        <f t="shared" ref="D16:D30" si="0">C16/$G$12</f>
        <v>4.3261304934261169E-2</v>
      </c>
      <c r="E16" s="191"/>
    </row>
    <row r="17" spans="2:7">
      <c r="B17" s="361" t="s">
        <v>528</v>
      </c>
      <c r="C17" s="892">
        <f>C18+C19</f>
        <v>350990390000</v>
      </c>
      <c r="D17" s="362">
        <f t="shared" si="0"/>
        <v>4.3261304934261169E-2</v>
      </c>
      <c r="E17" s="191"/>
    </row>
    <row r="18" spans="2:7">
      <c r="B18" s="425" t="s">
        <v>529</v>
      </c>
      <c r="C18" s="892">
        <v>244776260000</v>
      </c>
      <c r="D18" s="362">
        <f t="shared" si="0"/>
        <v>3.0169887057386373E-2</v>
      </c>
      <c r="E18" s="191"/>
      <c r="F18" s="397"/>
    </row>
    <row r="19" spans="2:7">
      <c r="B19" s="425" t="s">
        <v>530</v>
      </c>
      <c r="C19" s="892">
        <v>106214130000</v>
      </c>
      <c r="D19" s="362">
        <f t="shared" si="0"/>
        <v>1.3091417876874798E-2</v>
      </c>
      <c r="E19" s="191"/>
    </row>
    <row r="20" spans="2:7">
      <c r="B20" s="358" t="s">
        <v>531</v>
      </c>
      <c r="C20" s="890">
        <f>C21+C25</f>
        <v>108120510535</v>
      </c>
      <c r="D20" s="363">
        <f t="shared" si="0"/>
        <v>1.3326388725066326E-2</v>
      </c>
      <c r="E20" s="191"/>
    </row>
    <row r="21" spans="2:7">
      <c r="B21" s="359" t="s">
        <v>532</v>
      </c>
      <c r="C21" s="891">
        <f>C22</f>
        <v>5117721882</v>
      </c>
      <c r="D21" s="360">
        <f t="shared" si="0"/>
        <v>6.3078458332133526E-4</v>
      </c>
      <c r="E21" s="191"/>
    </row>
    <row r="22" spans="2:7">
      <c r="B22" s="361" t="s">
        <v>533</v>
      </c>
      <c r="C22" s="892">
        <f>C23+C24</f>
        <v>5117721882</v>
      </c>
      <c r="D22" s="362">
        <f t="shared" si="0"/>
        <v>6.3078458332133526E-4</v>
      </c>
      <c r="E22" s="191"/>
    </row>
    <row r="23" spans="2:7">
      <c r="B23" s="361" t="s">
        <v>534</v>
      </c>
      <c r="C23" s="892">
        <v>5117721882</v>
      </c>
      <c r="D23" s="362">
        <f t="shared" si="0"/>
        <v>6.3078458332133526E-4</v>
      </c>
      <c r="E23" s="191"/>
    </row>
    <row r="24" spans="2:7">
      <c r="B24" s="361" t="s">
        <v>535</v>
      </c>
      <c r="C24" s="893">
        <v>0</v>
      </c>
      <c r="D24" s="362">
        <f t="shared" si="0"/>
        <v>0</v>
      </c>
      <c r="E24" s="191"/>
    </row>
    <row r="25" spans="2:7">
      <c r="B25" s="426" t="s">
        <v>536</v>
      </c>
      <c r="C25" s="891">
        <f>C26</f>
        <v>103002788653</v>
      </c>
      <c r="D25" s="360">
        <f t="shared" si="0"/>
        <v>1.269560414174499E-2</v>
      </c>
      <c r="E25" s="191"/>
    </row>
    <row r="26" spans="2:7">
      <c r="B26" s="361" t="s">
        <v>537</v>
      </c>
      <c r="C26" s="892">
        <f>C27+C28+C29</f>
        <v>103002788653</v>
      </c>
      <c r="D26" s="362">
        <f t="shared" si="0"/>
        <v>1.269560414174499E-2</v>
      </c>
      <c r="E26" s="191"/>
    </row>
    <row r="27" spans="2:7">
      <c r="B27" s="427" t="s">
        <v>538</v>
      </c>
      <c r="C27" s="906">
        <v>13500000000</v>
      </c>
      <c r="D27" s="362">
        <f t="shared" si="0"/>
        <v>1.6639419005532482E-3</v>
      </c>
      <c r="E27" s="191"/>
    </row>
    <row r="28" spans="2:7">
      <c r="B28" s="427" t="s">
        <v>539</v>
      </c>
      <c r="C28" s="906">
        <v>32727768220</v>
      </c>
      <c r="D28" s="362">
        <f t="shared" si="0"/>
        <v>4.033859618729852E-3</v>
      </c>
      <c r="E28" s="191"/>
    </row>
    <row r="29" spans="2:7" ht="15.75" thickBot="1">
      <c r="B29" s="428" t="s">
        <v>540</v>
      </c>
      <c r="C29" s="907">
        <v>56775020433</v>
      </c>
      <c r="D29" s="429">
        <f t="shared" si="0"/>
        <v>6.9978026224618902E-3</v>
      </c>
      <c r="E29" s="191"/>
    </row>
    <row r="30" spans="2:7" ht="15.75" thickBot="1">
      <c r="B30" s="430" t="s">
        <v>541</v>
      </c>
      <c r="C30" s="908">
        <f>+C15-C20</f>
        <v>242869879465</v>
      </c>
      <c r="D30" s="431">
        <f t="shared" si="0"/>
        <v>2.9934916209194844E-2</v>
      </c>
      <c r="E30" s="191"/>
    </row>
    <row r="31" spans="2:7">
      <c r="B31" s="1075" t="s">
        <v>16</v>
      </c>
    </row>
    <row r="32" spans="2:7">
      <c r="B32" s="786" t="s">
        <v>417</v>
      </c>
      <c r="G32" s="1076"/>
    </row>
    <row r="33" spans="2:7">
      <c r="B33" s="786" t="s">
        <v>418</v>
      </c>
    </row>
    <row r="34" spans="2:7">
      <c r="B34" s="1075" t="s">
        <v>495</v>
      </c>
    </row>
    <row r="35" spans="2:7">
      <c r="G35" s="384"/>
    </row>
    <row r="36" spans="2:7">
      <c r="G36" s="384"/>
    </row>
    <row r="37" spans="2:7">
      <c r="G37" s="384"/>
    </row>
    <row r="39" spans="2:7">
      <c r="G39" s="31"/>
    </row>
  </sheetData>
  <mergeCells count="9">
    <mergeCell ref="B11:D11"/>
    <mergeCell ref="B13:B14"/>
    <mergeCell ref="C13:C14"/>
    <mergeCell ref="D13:D14"/>
    <mergeCell ref="A2:L2"/>
    <mergeCell ref="A3:L3"/>
    <mergeCell ref="A4:L4"/>
    <mergeCell ref="B9:D9"/>
    <mergeCell ref="B10:D10"/>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905A3-A632-42CC-BFAF-EB0370868D69}">
  <sheetPr codeName="Hoja35"/>
  <dimension ref="A1:L19"/>
  <sheetViews>
    <sheetView showGridLines="0" topLeftCell="A4" zoomScaleNormal="100" workbookViewId="0">
      <selection activeCell="J13" sqref="J13"/>
    </sheetView>
  </sheetViews>
  <sheetFormatPr baseColWidth="10" defaultColWidth="11.42578125" defaultRowHeight="15.75"/>
  <cols>
    <col min="1" max="1" width="11.42578125" style="1071"/>
    <col min="2" max="2" width="21.85546875" style="1071" bestFit="1" customWidth="1"/>
    <col min="3" max="3" width="23.42578125" style="1071" bestFit="1" customWidth="1"/>
    <col min="4" max="4" width="20.7109375" style="1071" customWidth="1"/>
    <col min="5" max="5" width="17.140625" style="1071" bestFit="1" customWidth="1"/>
    <col min="6" max="6" width="43.42578125" style="1071" customWidth="1"/>
    <col min="7" max="16384" width="11.42578125" style="1071"/>
  </cols>
  <sheetData>
    <row r="1" spans="1:12">
      <c r="A1" s="1511"/>
      <c r="B1" s="1511"/>
      <c r="C1" s="1511"/>
      <c r="D1" s="1511"/>
      <c r="E1" s="1511"/>
      <c r="F1" s="1511"/>
      <c r="G1" s="1511"/>
      <c r="H1" s="1512"/>
      <c r="I1" s="9"/>
      <c r="J1" s="1512"/>
      <c r="K1" s="9"/>
      <c r="L1" s="171"/>
    </row>
    <row r="2" spans="1:12" ht="18.75">
      <c r="A2" s="2069" t="s">
        <v>1372</v>
      </c>
      <c r="B2" s="2069"/>
      <c r="C2" s="2069"/>
      <c r="D2" s="2069"/>
      <c r="E2" s="2069"/>
      <c r="F2" s="2069"/>
      <c r="G2" s="2069"/>
      <c r="H2" s="2069"/>
      <c r="I2" s="2069"/>
      <c r="J2" s="2069"/>
      <c r="K2" s="2069"/>
      <c r="L2" s="2069"/>
    </row>
    <row r="3" spans="1:12" ht="18.75">
      <c r="A3" s="2069" t="s">
        <v>1375</v>
      </c>
      <c r="B3" s="2069"/>
      <c r="C3" s="2069"/>
      <c r="D3" s="2069"/>
      <c r="E3" s="2069"/>
      <c r="F3" s="2069"/>
      <c r="G3" s="2069"/>
      <c r="H3" s="2069"/>
      <c r="I3" s="2069"/>
      <c r="J3" s="2069"/>
      <c r="K3" s="2069"/>
      <c r="L3" s="2069"/>
    </row>
    <row r="4" spans="1:12" ht="18.75">
      <c r="A4" s="2070" t="s">
        <v>1368</v>
      </c>
      <c r="B4" s="2070"/>
      <c r="C4" s="2070"/>
      <c r="D4" s="2070"/>
      <c r="E4" s="2070"/>
      <c r="F4" s="2070"/>
      <c r="G4" s="2070"/>
      <c r="H4" s="2070"/>
      <c r="I4" s="2070"/>
      <c r="J4" s="2070"/>
      <c r="K4" s="2070"/>
      <c r="L4" s="2070"/>
    </row>
    <row r="5" spans="1:12">
      <c r="A5" s="171"/>
      <c r="B5" s="171"/>
      <c r="C5" s="171"/>
      <c r="D5" s="171"/>
      <c r="E5" s="171"/>
      <c r="F5" s="171"/>
      <c r="G5" s="171"/>
      <c r="H5" s="171"/>
      <c r="I5" s="171"/>
      <c r="J5" s="171"/>
      <c r="K5" s="171"/>
      <c r="L5" s="171"/>
    </row>
    <row r="6" spans="1:12">
      <c r="A6" s="9"/>
      <c r="B6" s="9"/>
      <c r="C6" s="9"/>
      <c r="D6" s="9"/>
      <c r="E6" s="9"/>
      <c r="F6" s="9"/>
      <c r="G6" s="9"/>
      <c r="H6" s="9"/>
      <c r="I6" s="9"/>
      <c r="J6" s="9"/>
      <c r="K6" s="9"/>
      <c r="L6" s="9"/>
    </row>
    <row r="9" spans="1:12">
      <c r="B9" s="2216" t="s">
        <v>1371</v>
      </c>
      <c r="C9" s="2216"/>
      <c r="D9" s="2216"/>
      <c r="E9" s="2216"/>
      <c r="F9" s="2216"/>
    </row>
    <row r="10" spans="1:12">
      <c r="B10" s="2217"/>
      <c r="C10" s="2217"/>
      <c r="D10" s="2217"/>
      <c r="E10" s="2217"/>
      <c r="F10" s="2217"/>
    </row>
    <row r="11" spans="1:12" ht="68.45" customHeight="1">
      <c r="B11" s="1905" t="s">
        <v>542</v>
      </c>
      <c r="C11" s="1905" t="s">
        <v>2028</v>
      </c>
      <c r="D11" s="1905" t="s">
        <v>2029</v>
      </c>
      <c r="E11" s="1905" t="s">
        <v>29</v>
      </c>
      <c r="F11" s="1905" t="s">
        <v>543</v>
      </c>
    </row>
    <row r="12" spans="1:12" ht="63">
      <c r="B12" s="1906" t="s">
        <v>2023</v>
      </c>
      <c r="C12" s="1907">
        <v>4.8000000000000001E-2</v>
      </c>
      <c r="D12" s="1907">
        <v>0.03</v>
      </c>
      <c r="E12" s="1906" t="s">
        <v>544</v>
      </c>
      <c r="F12" s="1908" t="s">
        <v>545</v>
      </c>
      <c r="H12" s="1072"/>
    </row>
    <row r="13" spans="1:12" ht="47.25">
      <c r="B13" s="1906" t="s">
        <v>2024</v>
      </c>
      <c r="C13" s="1907">
        <v>0.04</v>
      </c>
      <c r="D13" s="1907">
        <v>3.5000000000000003E-2</v>
      </c>
      <c r="E13" s="1906" t="s">
        <v>546</v>
      </c>
      <c r="F13" s="1908" t="s">
        <v>547</v>
      </c>
    </row>
    <row r="14" spans="1:12" ht="78.75">
      <c r="B14" s="1906" t="s">
        <v>2025</v>
      </c>
      <c r="C14" s="1907">
        <v>5.5E-2</v>
      </c>
      <c r="D14" s="1907">
        <v>4.1399999999999999E-2</v>
      </c>
      <c r="E14" s="1906" t="s">
        <v>548</v>
      </c>
      <c r="F14" s="1908" t="s">
        <v>549</v>
      </c>
    </row>
    <row r="15" spans="1:12" ht="63">
      <c r="B15" s="1906" t="s">
        <v>2026</v>
      </c>
      <c r="C15" s="1907" t="s">
        <v>550</v>
      </c>
      <c r="D15" s="1907" t="s">
        <v>551</v>
      </c>
      <c r="E15" s="1909">
        <v>-0.218</v>
      </c>
      <c r="F15" s="1908" t="s">
        <v>552</v>
      </c>
    </row>
    <row r="16" spans="1:12" ht="47.25">
      <c r="B16" s="1906" t="s">
        <v>2027</v>
      </c>
      <c r="C16" s="1907" t="s">
        <v>553</v>
      </c>
      <c r="D16" s="1907" t="s">
        <v>554</v>
      </c>
      <c r="E16" s="1909">
        <v>0.32</v>
      </c>
      <c r="F16" s="1908" t="s">
        <v>555</v>
      </c>
    </row>
    <row r="17" spans="2:6" ht="32.450000000000003" customHeight="1">
      <c r="B17" s="2218" t="s">
        <v>556</v>
      </c>
      <c r="C17" s="2218"/>
      <c r="D17" s="2218"/>
      <c r="E17" s="2218"/>
      <c r="F17" s="2218"/>
    </row>
    <row r="19" spans="2:6">
      <c r="C19" s="1073"/>
      <c r="D19" s="1073"/>
    </row>
  </sheetData>
  <mergeCells count="6">
    <mergeCell ref="B9:F9"/>
    <mergeCell ref="B10:F10"/>
    <mergeCell ref="B17:F17"/>
    <mergeCell ref="A2:L2"/>
    <mergeCell ref="A3:L3"/>
    <mergeCell ref="A4:L4"/>
  </mergeCells>
  <phoneticPr fontId="56"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E9799-145D-4C2B-B065-ED3908A7CC8A}">
  <sheetPr codeName="Hoja36"/>
  <dimension ref="A1:BC1247"/>
  <sheetViews>
    <sheetView showGridLines="0" topLeftCell="B1" zoomScale="110" zoomScaleNormal="110" workbookViewId="0">
      <selection activeCell="D5" sqref="D5"/>
    </sheetView>
  </sheetViews>
  <sheetFormatPr baseColWidth="10" defaultColWidth="24.42578125" defaultRowHeight="15.75"/>
  <cols>
    <col min="1" max="2" width="24.42578125" style="803"/>
    <col min="3" max="3" width="38.140625" style="157" customWidth="1"/>
    <col min="4" max="4" width="25.140625" style="157" bestFit="1" customWidth="1"/>
    <col min="5" max="5" width="17.140625" style="157" customWidth="1"/>
    <col min="6" max="6" width="29" style="157" bestFit="1" customWidth="1"/>
    <col min="7" max="7" width="14.42578125" style="157" customWidth="1"/>
    <col min="8" max="8" width="22.28515625" style="157" bestFit="1" customWidth="1"/>
    <col min="9" max="9" width="11.7109375" style="803" customWidth="1"/>
    <col min="10" max="55" width="24.42578125" style="803"/>
    <col min="56" max="16384" width="24.42578125" style="157"/>
  </cols>
  <sheetData>
    <row r="1" spans="2:14">
      <c r="B1" s="1511"/>
      <c r="C1" s="1511"/>
      <c r="D1" s="1511"/>
      <c r="E1" s="1511"/>
      <c r="F1" s="1511"/>
      <c r="G1" s="1511"/>
      <c r="H1" s="1511"/>
      <c r="I1" s="1512"/>
      <c r="J1" s="9"/>
      <c r="K1" s="1512"/>
      <c r="L1" s="9"/>
      <c r="M1" s="171"/>
      <c r="N1" s="1071"/>
    </row>
    <row r="2" spans="2:14" ht="18.75">
      <c r="B2" s="2069" t="s">
        <v>1372</v>
      </c>
      <c r="C2" s="2069"/>
      <c r="D2" s="2069"/>
      <c r="E2" s="2069"/>
      <c r="F2" s="2069"/>
      <c r="G2" s="2069"/>
      <c r="H2" s="2069"/>
      <c r="I2" s="2069"/>
      <c r="J2" s="2069"/>
      <c r="K2" s="2069"/>
      <c r="L2" s="2069"/>
      <c r="M2" s="2069"/>
      <c r="N2" s="1071"/>
    </row>
    <row r="3" spans="2:14" ht="18.75">
      <c r="B3" s="2069" t="s">
        <v>1375</v>
      </c>
      <c r="C3" s="2069"/>
      <c r="D3" s="2069"/>
      <c r="E3" s="2069"/>
      <c r="F3" s="2069"/>
      <c r="G3" s="2069"/>
      <c r="H3" s="2069"/>
      <c r="I3" s="2069"/>
      <c r="J3" s="2069"/>
      <c r="K3" s="2069"/>
      <c r="L3" s="2069"/>
      <c r="M3" s="2069"/>
      <c r="N3" s="1071"/>
    </row>
    <row r="4" spans="2:14" ht="18.75">
      <c r="B4" s="2070" t="s">
        <v>1368</v>
      </c>
      <c r="C4" s="2070"/>
      <c r="D4" s="2070"/>
      <c r="E4" s="2070"/>
      <c r="F4" s="2070"/>
      <c r="G4" s="2070"/>
      <c r="H4" s="2070"/>
      <c r="I4" s="2070"/>
      <c r="J4" s="2070"/>
      <c r="K4" s="2070"/>
      <c r="L4" s="2070"/>
      <c r="M4" s="2070"/>
      <c r="N4" s="1071"/>
    </row>
    <row r="5" spans="2:14">
      <c r="B5" s="171"/>
      <c r="C5" s="171"/>
      <c r="D5" s="171"/>
      <c r="E5" s="171"/>
      <c r="F5" s="171"/>
      <c r="G5" s="171"/>
      <c r="H5" s="171"/>
      <c r="I5" s="171"/>
      <c r="J5" s="171"/>
      <c r="K5" s="171"/>
      <c r="L5" s="171"/>
      <c r="M5" s="171"/>
      <c r="N5" s="1071"/>
    </row>
    <row r="6" spans="2:14">
      <c r="B6" s="9"/>
      <c r="C6" s="9"/>
      <c r="D6" s="9"/>
      <c r="E6" s="9"/>
      <c r="F6" s="9"/>
      <c r="G6" s="9"/>
      <c r="H6" s="9"/>
      <c r="I6" s="9"/>
      <c r="J6" s="9"/>
      <c r="K6" s="9"/>
      <c r="L6" s="9"/>
      <c r="M6" s="9"/>
      <c r="N6" s="1071"/>
    </row>
    <row r="8" spans="2:14" s="34" customFormat="1" ht="15" customHeight="1">
      <c r="C8" s="800"/>
      <c r="D8" s="801"/>
      <c r="E8" s="801"/>
      <c r="F8" s="801"/>
      <c r="G8" s="801"/>
      <c r="H8" s="800"/>
      <c r="I8" s="800"/>
      <c r="J8" s="800"/>
      <c r="K8" s="800"/>
    </row>
    <row r="9" spans="2:14" s="803" customFormat="1">
      <c r="C9" s="2220" t="s">
        <v>1111</v>
      </c>
      <c r="D9" s="2220"/>
      <c r="E9" s="2220"/>
      <c r="F9" s="2220"/>
      <c r="G9" s="2220"/>
      <c r="H9" s="2220"/>
      <c r="I9" s="2220"/>
    </row>
    <row r="10" spans="2:14" s="803" customFormat="1">
      <c r="C10" s="2220" t="s">
        <v>557</v>
      </c>
      <c r="D10" s="2220"/>
      <c r="E10" s="2220"/>
      <c r="F10" s="2220"/>
      <c r="G10" s="2220"/>
      <c r="H10" s="2220"/>
      <c r="I10" s="2220"/>
    </row>
    <row r="11" spans="2:14" s="803" customFormat="1">
      <c r="C11" s="2219" t="s">
        <v>3080</v>
      </c>
      <c r="D11" s="2219"/>
      <c r="E11" s="2219"/>
      <c r="F11" s="2219"/>
      <c r="G11" s="2219"/>
      <c r="H11" s="2219"/>
      <c r="I11" s="2219"/>
    </row>
    <row r="12" spans="2:14" s="803" customFormat="1"/>
    <row r="13" spans="2:14" s="803" customFormat="1">
      <c r="C13" s="2222" t="s">
        <v>0</v>
      </c>
      <c r="D13" s="2223" t="s">
        <v>558</v>
      </c>
      <c r="E13" s="2223" t="s">
        <v>559</v>
      </c>
      <c r="F13" s="2223" t="s">
        <v>560</v>
      </c>
      <c r="G13" s="2223" t="s">
        <v>559</v>
      </c>
      <c r="H13" s="2224" t="s">
        <v>561</v>
      </c>
      <c r="I13" s="2224"/>
      <c r="J13" s="1064"/>
    </row>
    <row r="14" spans="2:14" s="803" customFormat="1">
      <c r="C14" s="2222"/>
      <c r="D14" s="2223"/>
      <c r="E14" s="2223"/>
      <c r="F14" s="2223"/>
      <c r="G14" s="2223"/>
      <c r="H14" s="804" t="s">
        <v>562</v>
      </c>
      <c r="I14" s="805" t="s">
        <v>563</v>
      </c>
    </row>
    <row r="15" spans="2:14" s="803" customFormat="1">
      <c r="B15" s="1065"/>
      <c r="C15" s="806" t="s">
        <v>564</v>
      </c>
      <c r="D15" s="854">
        <v>1241364731494</v>
      </c>
      <c r="E15" s="807">
        <f t="shared" ref="E15:E21" si="0">D15/$D$30</f>
        <v>0.15300435576778965</v>
      </c>
      <c r="F15" s="854">
        <v>1277364731494</v>
      </c>
      <c r="G15" s="807">
        <f>F15/$D$31</f>
        <v>0.16014841101019806</v>
      </c>
      <c r="H15" s="857">
        <f t="shared" ref="H15:H21" si="1">F15-D15</f>
        <v>36000000000</v>
      </c>
      <c r="I15" s="808">
        <f>(F15/D15)-1</f>
        <v>2.9000340582153949E-2</v>
      </c>
    </row>
    <row r="16" spans="2:14" s="803" customFormat="1">
      <c r="B16" s="1065"/>
      <c r="C16" s="806" t="s">
        <v>565</v>
      </c>
      <c r="D16" s="854">
        <v>1484234610959</v>
      </c>
      <c r="E16" s="807">
        <f t="shared" si="0"/>
        <v>0.18293927215470865</v>
      </c>
      <c r="F16" s="861">
        <v>1553974819972</v>
      </c>
      <c r="G16" s="807">
        <f t="shared" ref="G16:G21" si="2">F16/$D$31</f>
        <v>0.19482814268505841</v>
      </c>
      <c r="H16" s="857">
        <f t="shared" si="1"/>
        <v>69740209013</v>
      </c>
      <c r="I16" s="808">
        <f>(F16/D16)-1</f>
        <v>4.6987321612139921E-2</v>
      </c>
      <c r="K16" s="1066"/>
    </row>
    <row r="17" spans="2:11" s="1067" customFormat="1">
      <c r="C17" s="809" t="s">
        <v>566</v>
      </c>
      <c r="D17" s="855">
        <v>1305880911118</v>
      </c>
      <c r="E17" s="810">
        <f t="shared" si="0"/>
        <v>0.16095629466981476</v>
      </c>
      <c r="F17" s="862">
        <v>1342388646412</v>
      </c>
      <c r="G17" s="810">
        <f t="shared" si="2"/>
        <v>0.16830072365437168</v>
      </c>
      <c r="H17" s="863">
        <f t="shared" si="1"/>
        <v>36507735294</v>
      </c>
      <c r="I17" s="811">
        <f>(F17/D17)-1</f>
        <v>2.7956404740417495E-2</v>
      </c>
    </row>
    <row r="18" spans="2:11" s="803" customFormat="1">
      <c r="C18" s="812" t="s">
        <v>567</v>
      </c>
      <c r="D18" s="856">
        <v>298486441612</v>
      </c>
      <c r="E18" s="810">
        <f t="shared" si="0"/>
        <v>3.6789933325477885E-2</v>
      </c>
      <c r="F18" s="856">
        <v>298486441612</v>
      </c>
      <c r="G18" s="813">
        <f t="shared" si="2"/>
        <v>3.7422459031212565E-2</v>
      </c>
      <c r="H18" s="864">
        <f t="shared" si="1"/>
        <v>0</v>
      </c>
      <c r="I18" s="814">
        <f t="shared" ref="I18:I26" si="3">(F18/D18)-1</f>
        <v>0</v>
      </c>
    </row>
    <row r="19" spans="2:11" s="1067" customFormat="1">
      <c r="C19" s="809" t="s">
        <v>568</v>
      </c>
      <c r="D19" s="855">
        <v>178353699841</v>
      </c>
      <c r="E19" s="810">
        <f t="shared" si="0"/>
        <v>2.1982977484893872E-2</v>
      </c>
      <c r="F19" s="862">
        <v>211586173560</v>
      </c>
      <c r="G19" s="810">
        <f t="shared" si="2"/>
        <v>2.6527419030686727E-2</v>
      </c>
      <c r="H19" s="863">
        <f t="shared" si="1"/>
        <v>33232473719</v>
      </c>
      <c r="I19" s="811">
        <f>(F19/D19)-1</f>
        <v>0.18632904026452102</v>
      </c>
    </row>
    <row r="20" spans="2:11" s="1067" customFormat="1">
      <c r="C20" s="815" t="s">
        <v>569</v>
      </c>
      <c r="D20" s="857">
        <f>(D15-D16)</f>
        <v>-242869879465</v>
      </c>
      <c r="E20" s="816">
        <f t="shared" si="0"/>
        <v>-2.9934916386918999E-2</v>
      </c>
      <c r="F20" s="857">
        <f>(F15-F16)</f>
        <v>-276610088478</v>
      </c>
      <c r="G20" s="807">
        <f t="shared" si="2"/>
        <v>-3.4679731674860374E-2</v>
      </c>
      <c r="H20" s="857">
        <f t="shared" si="1"/>
        <v>-33740209013</v>
      </c>
      <c r="I20" s="808">
        <f>(F20/D20)-1</f>
        <v>0.1389229866104591</v>
      </c>
    </row>
    <row r="21" spans="2:11" s="803" customFormat="1">
      <c r="C21" s="817" t="s">
        <v>570</v>
      </c>
      <c r="D21" s="857">
        <f>(D15-D16)+D18</f>
        <v>55616562147</v>
      </c>
      <c r="E21" s="816">
        <f t="shared" si="0"/>
        <v>6.8550169385588836E-3</v>
      </c>
      <c r="F21" s="857">
        <f>(F15-F16)+F18</f>
        <v>21876353134</v>
      </c>
      <c r="G21" s="807">
        <f t="shared" si="2"/>
        <v>2.742727356352192E-3</v>
      </c>
      <c r="H21" s="857">
        <f t="shared" si="1"/>
        <v>-33740209013</v>
      </c>
      <c r="I21" s="808">
        <f t="shared" si="3"/>
        <v>-0.60665758023340843</v>
      </c>
      <c r="J21" s="1064"/>
    </row>
    <row r="22" spans="2:11" s="803" customFormat="1">
      <c r="C22" s="818"/>
      <c r="D22" s="858"/>
      <c r="E22" s="818"/>
      <c r="F22" s="858"/>
      <c r="G22" s="818"/>
      <c r="H22" s="858"/>
      <c r="I22" s="819"/>
    </row>
    <row r="23" spans="2:11" s="803" customFormat="1">
      <c r="B23" s="1068"/>
      <c r="C23" s="806" t="s">
        <v>74</v>
      </c>
      <c r="D23" s="854">
        <f>(D16-D15)+D26</f>
        <v>350990390000</v>
      </c>
      <c r="E23" s="807">
        <f>D23/$D$30</f>
        <v>4.3261305191104348E-2</v>
      </c>
      <c r="F23" s="854">
        <f>(F16-F15)+F26</f>
        <v>384730599013</v>
      </c>
      <c r="G23" s="807">
        <f>F23/$D$31</f>
        <v>4.8235239771236026E-2</v>
      </c>
      <c r="H23" s="857">
        <f>F23-D23</f>
        <v>33740209013</v>
      </c>
      <c r="I23" s="807">
        <f t="shared" si="3"/>
        <v>9.6128583500534104E-2</v>
      </c>
      <c r="J23" s="1064"/>
    </row>
    <row r="24" spans="2:11" s="803" customFormat="1">
      <c r="C24" s="809" t="s">
        <v>571</v>
      </c>
      <c r="D24" s="859"/>
      <c r="E24" s="820"/>
      <c r="F24" s="855">
        <v>23112360000</v>
      </c>
      <c r="G24" s="810">
        <f>F24/$D$31</f>
        <v>2.8976905635765527E-3</v>
      </c>
      <c r="H24" s="865"/>
      <c r="I24" s="821"/>
      <c r="J24" s="1064"/>
      <c r="K24" s="1069"/>
    </row>
    <row r="25" spans="2:11" s="803" customFormat="1">
      <c r="C25" s="815" t="s">
        <v>572</v>
      </c>
      <c r="D25" s="854">
        <f>D23-D24</f>
        <v>350990390000</v>
      </c>
      <c r="E25" s="807">
        <f>D25/$D$30</f>
        <v>4.3261305191104348E-2</v>
      </c>
      <c r="F25" s="854">
        <f>F23-F24</f>
        <v>361618239013</v>
      </c>
      <c r="G25" s="807">
        <f>F25/$D$31</f>
        <v>4.5337549207659471E-2</v>
      </c>
      <c r="H25" s="857">
        <f>F25-D25</f>
        <v>10627849013</v>
      </c>
      <c r="I25" s="808">
        <f>(F25/D23)-1</f>
        <v>3.0279601139507006E-2</v>
      </c>
    </row>
    <row r="26" spans="2:11" s="803" customFormat="1">
      <c r="C26" s="817" t="s">
        <v>573</v>
      </c>
      <c r="D26" s="854">
        <v>108120510535</v>
      </c>
      <c r="E26" s="807">
        <f>D26/$D$30</f>
        <v>1.3326388804185343E-2</v>
      </c>
      <c r="F26" s="854">
        <v>108120510535</v>
      </c>
      <c r="G26" s="807">
        <f>F26/$D$31</f>
        <v>1.3555508096375651E-2</v>
      </c>
      <c r="H26" s="857">
        <f>F26-D26</f>
        <v>0</v>
      </c>
      <c r="I26" s="808">
        <f t="shared" si="3"/>
        <v>0</v>
      </c>
    </row>
    <row r="27" spans="2:11" s="803" customFormat="1">
      <c r="C27" s="822" t="s">
        <v>574</v>
      </c>
      <c r="D27" s="860">
        <f>D16+D26</f>
        <v>1592355121494</v>
      </c>
      <c r="E27" s="823">
        <f>D27/D30</f>
        <v>0.19626566095889397</v>
      </c>
      <c r="F27" s="860">
        <f>F16+F26</f>
        <v>1662095330507</v>
      </c>
      <c r="G27" s="823">
        <f>F27/D31</f>
        <v>0.20838365078143406</v>
      </c>
      <c r="H27" s="860">
        <f>H16+H26</f>
        <v>69740209013</v>
      </c>
      <c r="I27" s="824">
        <f>(F27/D27)-1</f>
        <v>4.3796894343246295E-2</v>
      </c>
    </row>
    <row r="28" spans="2:11" s="803" customFormat="1">
      <c r="C28" s="2221" t="s">
        <v>575</v>
      </c>
      <c r="D28" s="2221"/>
      <c r="E28" s="2221"/>
      <c r="F28" s="2221"/>
      <c r="G28" s="2221"/>
      <c r="H28" s="2221"/>
      <c r="J28" s="1070"/>
    </row>
    <row r="29" spans="2:11" s="803" customFormat="1">
      <c r="C29" s="802"/>
      <c r="D29" s="802"/>
      <c r="E29" s="802"/>
      <c r="F29" s="802"/>
      <c r="G29" s="802"/>
      <c r="H29" s="802"/>
    </row>
    <row r="30" spans="2:11" s="803" customFormat="1">
      <c r="C30" s="825" t="s">
        <v>576</v>
      </c>
      <c r="D30" s="826">
        <v>8113264000000</v>
      </c>
    </row>
    <row r="31" spans="2:11" s="803" customFormat="1">
      <c r="C31" s="825" t="s">
        <v>1042</v>
      </c>
      <c r="D31" s="827">
        <v>7976131161317.9795</v>
      </c>
      <c r="E31" s="828"/>
      <c r="F31" s="828"/>
      <c r="G31" s="135"/>
      <c r="H31" s="135"/>
      <c r="I31" s="135"/>
    </row>
    <row r="32" spans="2:11" s="803" customFormat="1"/>
    <row r="33" s="803" customFormat="1"/>
    <row r="34" s="803" customFormat="1"/>
    <row r="35" s="803" customFormat="1"/>
    <row r="36" s="803" customFormat="1"/>
    <row r="37" s="803" customFormat="1"/>
    <row r="38" s="803" customFormat="1"/>
    <row r="39" s="803" customFormat="1"/>
    <row r="40" s="803" customFormat="1"/>
    <row r="41" s="803" customFormat="1"/>
    <row r="42" s="803" customFormat="1"/>
    <row r="43" s="803" customFormat="1"/>
    <row r="44" s="803" customFormat="1"/>
    <row r="45" s="803" customFormat="1"/>
    <row r="46" s="803" customFormat="1"/>
    <row r="47" s="803" customFormat="1"/>
    <row r="48" s="803" customFormat="1"/>
    <row r="49" s="803" customFormat="1"/>
    <row r="50" s="803" customFormat="1"/>
    <row r="51" s="803" customFormat="1"/>
    <row r="52" s="803" customFormat="1"/>
    <row r="53" s="803" customFormat="1"/>
    <row r="54" s="803" customFormat="1"/>
    <row r="55" s="803" customFormat="1"/>
    <row r="56" s="803" customFormat="1"/>
    <row r="57" s="803" customFormat="1"/>
    <row r="58" s="803" customFormat="1"/>
    <row r="59" s="803" customFormat="1"/>
    <row r="60" s="803" customFormat="1"/>
    <row r="61" s="803" customFormat="1"/>
    <row r="62" s="803" customFormat="1"/>
    <row r="63" s="803" customFormat="1"/>
    <row r="64" s="803" customFormat="1"/>
    <row r="65" s="803" customFormat="1"/>
    <row r="66" s="803" customFormat="1"/>
    <row r="67" s="803" customFormat="1"/>
    <row r="68" s="803" customFormat="1"/>
    <row r="69" s="803" customFormat="1"/>
    <row r="70" s="803" customFormat="1"/>
    <row r="71" s="803" customFormat="1"/>
    <row r="72" s="803" customFormat="1"/>
    <row r="73" s="803" customFormat="1"/>
    <row r="74" s="803" customFormat="1"/>
    <row r="75" s="803" customFormat="1"/>
    <row r="76" s="803" customFormat="1"/>
    <row r="77" s="803" customFormat="1"/>
    <row r="78" s="803" customFormat="1"/>
    <row r="79" s="803" customFormat="1"/>
    <row r="80" s="803" customFormat="1"/>
    <row r="81" s="803" customFormat="1"/>
    <row r="82" s="803" customFormat="1"/>
    <row r="83" s="803" customFormat="1"/>
    <row r="84" s="803" customFormat="1"/>
    <row r="85" s="803" customFormat="1"/>
    <row r="86" s="803" customFormat="1"/>
    <row r="87" s="803" customFormat="1"/>
    <row r="88" s="803" customFormat="1"/>
    <row r="89" s="803" customFormat="1"/>
    <row r="90" s="803" customFormat="1"/>
    <row r="91" s="803" customFormat="1"/>
    <row r="92" s="803" customFormat="1"/>
    <row r="93" s="803" customFormat="1"/>
    <row r="94" s="803" customFormat="1"/>
    <row r="95" s="803" customFormat="1"/>
    <row r="96" s="803" customFormat="1"/>
    <row r="97" s="803" customFormat="1"/>
    <row r="98" s="803" customFormat="1"/>
    <row r="99" s="803" customFormat="1"/>
    <row r="100" s="803" customFormat="1"/>
    <row r="101" s="803" customFormat="1"/>
    <row r="102" s="803" customFormat="1"/>
    <row r="103" s="803" customFormat="1"/>
    <row r="104" s="803" customFormat="1"/>
    <row r="105" s="803" customFormat="1"/>
    <row r="106" s="803" customFormat="1"/>
    <row r="107" s="803" customFormat="1"/>
    <row r="108" s="803" customFormat="1"/>
    <row r="109" s="803" customFormat="1"/>
    <row r="110" s="803" customFormat="1"/>
    <row r="111" s="803" customFormat="1"/>
    <row r="112" s="803" customFormat="1"/>
    <row r="113" s="803" customFormat="1"/>
    <row r="114" s="803" customFormat="1"/>
    <row r="115" s="803" customFormat="1"/>
    <row r="116" s="803" customFormat="1"/>
    <row r="117" s="803" customFormat="1"/>
    <row r="118" s="803" customFormat="1"/>
    <row r="119" s="803" customFormat="1"/>
    <row r="120" s="803" customFormat="1"/>
    <row r="121" s="803" customFormat="1"/>
    <row r="122" s="803" customFormat="1"/>
    <row r="123" s="803" customFormat="1"/>
    <row r="124" s="803" customFormat="1"/>
    <row r="125" s="803" customFormat="1"/>
    <row r="126" s="803" customFormat="1"/>
    <row r="127" s="803" customFormat="1"/>
    <row r="128" s="803" customFormat="1"/>
    <row r="129" s="803" customFormat="1"/>
    <row r="130" s="803" customFormat="1"/>
    <row r="131" s="803" customFormat="1"/>
    <row r="132" s="803" customFormat="1"/>
    <row r="133" s="803" customFormat="1"/>
    <row r="134" s="803" customFormat="1"/>
    <row r="135" s="803" customFormat="1"/>
    <row r="136" s="803" customFormat="1"/>
    <row r="137" s="803" customFormat="1"/>
    <row r="138" s="803" customFormat="1"/>
    <row r="139" s="803" customFormat="1"/>
    <row r="140" s="803" customFormat="1"/>
    <row r="141" s="803" customFormat="1"/>
    <row r="142" s="803" customFormat="1"/>
    <row r="143" s="803" customFormat="1"/>
    <row r="144" s="803" customFormat="1"/>
    <row r="145" s="803" customFormat="1"/>
    <row r="146" s="803" customFormat="1"/>
    <row r="147" s="803" customFormat="1"/>
    <row r="148" s="803" customFormat="1"/>
    <row r="149" s="803" customFormat="1"/>
    <row r="150" s="803" customFormat="1"/>
    <row r="151" s="803" customFormat="1"/>
    <row r="152" s="803" customFormat="1"/>
    <row r="153" s="803" customFormat="1"/>
    <row r="154" s="803" customFormat="1"/>
    <row r="155" s="803" customFormat="1"/>
    <row r="156" s="803" customFormat="1"/>
    <row r="157" s="803" customFormat="1"/>
    <row r="158" s="803" customFormat="1"/>
    <row r="159" s="803" customFormat="1"/>
    <row r="160" s="803" customFormat="1"/>
    <row r="161" s="803" customFormat="1"/>
    <row r="162" s="803" customFormat="1"/>
    <row r="163" s="803" customFormat="1"/>
    <row r="164" s="803" customFormat="1"/>
    <row r="165" s="803" customFormat="1"/>
    <row r="166" s="803" customFormat="1"/>
    <row r="167" s="803" customFormat="1"/>
    <row r="168" s="803" customFormat="1"/>
    <row r="169" s="803" customFormat="1"/>
    <row r="170" s="803" customFormat="1"/>
    <row r="171" s="803" customFormat="1"/>
    <row r="172" s="803" customFormat="1"/>
    <row r="173" s="803" customFormat="1"/>
    <row r="174" s="803" customFormat="1"/>
    <row r="175" s="803" customFormat="1"/>
    <row r="176" s="803" customFormat="1"/>
    <row r="177" s="803" customFormat="1"/>
    <row r="178" s="803" customFormat="1"/>
    <row r="179" s="803" customFormat="1"/>
    <row r="180" s="803" customFormat="1"/>
    <row r="181" s="803" customFormat="1"/>
    <row r="182" s="803" customFormat="1"/>
    <row r="183" s="803" customFormat="1"/>
    <row r="184" s="803" customFormat="1"/>
    <row r="185" s="803" customFormat="1"/>
    <row r="186" s="803" customFormat="1"/>
    <row r="187" s="803" customFormat="1"/>
    <row r="188" s="803" customFormat="1"/>
    <row r="189" s="803" customFormat="1"/>
    <row r="190" s="803" customFormat="1"/>
    <row r="191" s="803" customFormat="1"/>
    <row r="192" s="803" customFormat="1"/>
    <row r="193" s="803" customFormat="1"/>
    <row r="194" s="803" customFormat="1"/>
    <row r="195" s="803" customFormat="1"/>
    <row r="196" s="803" customFormat="1"/>
    <row r="197" s="803" customFormat="1"/>
    <row r="198" s="803" customFormat="1"/>
    <row r="199" s="803" customFormat="1"/>
    <row r="200" s="803" customFormat="1"/>
    <row r="201" s="803" customFormat="1"/>
    <row r="202" s="803" customFormat="1"/>
    <row r="203" s="803" customFormat="1"/>
    <row r="204" s="803" customFormat="1"/>
    <row r="205" s="803" customFormat="1"/>
    <row r="206" s="803" customFormat="1"/>
    <row r="207" s="803" customFormat="1"/>
    <row r="208" s="803" customFormat="1"/>
    <row r="209" s="803" customFormat="1"/>
    <row r="210" s="803" customFormat="1"/>
    <row r="211" s="803" customFormat="1"/>
    <row r="212" s="803" customFormat="1"/>
    <row r="213" s="803" customFormat="1"/>
    <row r="214" s="803" customFormat="1"/>
    <row r="215" s="803" customFormat="1"/>
    <row r="216" s="803" customFormat="1"/>
    <row r="217" s="803" customFormat="1"/>
    <row r="218" s="803" customFormat="1"/>
    <row r="219" s="803" customFormat="1"/>
    <row r="220" s="803" customFormat="1"/>
    <row r="221" s="803" customFormat="1"/>
    <row r="222" s="803" customFormat="1"/>
    <row r="223" s="803" customFormat="1"/>
    <row r="224" s="803" customFormat="1"/>
    <row r="225" s="803" customFormat="1"/>
    <row r="226" s="803" customFormat="1"/>
    <row r="227" s="803" customFormat="1"/>
    <row r="228" s="803" customFormat="1"/>
    <row r="229" s="803" customFormat="1"/>
    <row r="230" s="803" customFormat="1"/>
    <row r="231" s="803" customFormat="1"/>
    <row r="232" s="803" customFormat="1"/>
    <row r="233" s="803" customFormat="1"/>
    <row r="234" s="803" customFormat="1"/>
    <row r="235" s="803" customFormat="1"/>
    <row r="236" s="803" customFormat="1"/>
    <row r="237" s="803" customFormat="1"/>
    <row r="238" s="803" customFormat="1"/>
    <row r="239" s="803" customFormat="1"/>
    <row r="240" s="803" customFormat="1"/>
    <row r="241" s="803" customFormat="1"/>
    <row r="242" s="803" customFormat="1"/>
    <row r="243" s="803" customFormat="1"/>
    <row r="244" s="803" customFormat="1"/>
    <row r="245" s="803" customFormat="1"/>
    <row r="246" s="803" customFormat="1"/>
    <row r="247" s="803" customFormat="1"/>
    <row r="248" s="803" customFormat="1"/>
    <row r="249" s="803" customFormat="1"/>
    <row r="250" s="803" customFormat="1"/>
    <row r="251" s="803" customFormat="1"/>
    <row r="252" s="803" customFormat="1"/>
    <row r="253" s="803" customFormat="1"/>
    <row r="254" s="803" customFormat="1"/>
    <row r="255" s="803" customFormat="1"/>
    <row r="256" s="803" customFormat="1"/>
    <row r="257" s="803" customFormat="1"/>
    <row r="258" s="803" customFormat="1"/>
    <row r="259" s="803" customFormat="1"/>
    <row r="260" s="803" customFormat="1"/>
    <row r="261" s="803" customFormat="1"/>
    <row r="262" s="803" customFormat="1"/>
    <row r="263" s="803" customFormat="1"/>
    <row r="264" s="803" customFormat="1"/>
    <row r="265" s="803" customFormat="1"/>
    <row r="266" s="803" customFormat="1"/>
    <row r="267" s="803" customFormat="1"/>
    <row r="268" s="803" customFormat="1"/>
    <row r="269" s="803" customFormat="1"/>
    <row r="270" s="803" customFormat="1"/>
    <row r="271" s="803" customFormat="1"/>
    <row r="272" s="803" customFormat="1"/>
    <row r="273" s="803" customFormat="1"/>
    <row r="274" s="803" customFormat="1"/>
    <row r="275" s="803" customFormat="1"/>
    <row r="276" s="803" customFormat="1"/>
    <row r="277" s="803" customFormat="1"/>
    <row r="278" s="803" customFormat="1"/>
    <row r="279" s="803" customFormat="1"/>
    <row r="280" s="803" customFormat="1"/>
    <row r="281" s="803" customFormat="1"/>
    <row r="282" s="803" customFormat="1"/>
    <row r="283" s="803" customFormat="1"/>
    <row r="284" s="803" customFormat="1"/>
    <row r="285" s="803" customFormat="1"/>
    <row r="286" s="803" customFormat="1"/>
    <row r="287" s="803" customFormat="1"/>
    <row r="288" s="803" customFormat="1"/>
    <row r="289" s="803" customFormat="1"/>
    <row r="290" s="803" customFormat="1"/>
    <row r="291" s="803" customFormat="1"/>
    <row r="292" s="803" customFormat="1"/>
    <row r="293" s="803" customFormat="1"/>
    <row r="294" s="803" customFormat="1"/>
    <row r="295" s="803" customFormat="1"/>
    <row r="296" s="803" customFormat="1"/>
    <row r="297" s="803" customFormat="1"/>
    <row r="298" s="803" customFormat="1"/>
    <row r="299" s="803" customFormat="1"/>
    <row r="300" s="803" customFormat="1"/>
    <row r="301" s="803" customFormat="1"/>
    <row r="302" s="803" customFormat="1"/>
    <row r="303" s="803" customFormat="1"/>
    <row r="304" s="803" customFormat="1"/>
    <row r="305" s="803" customFormat="1"/>
    <row r="306" s="803" customFormat="1"/>
    <row r="307" s="803" customFormat="1"/>
    <row r="308" s="803" customFormat="1"/>
    <row r="309" s="803" customFormat="1"/>
    <row r="310" s="803" customFormat="1"/>
    <row r="311" s="803" customFormat="1"/>
    <row r="312" s="803" customFormat="1"/>
    <row r="313" s="803" customFormat="1"/>
    <row r="314" s="803" customFormat="1"/>
    <row r="315" s="803" customFormat="1"/>
    <row r="316" s="803" customFormat="1"/>
    <row r="317" s="803" customFormat="1"/>
    <row r="318" s="803" customFormat="1"/>
    <row r="319" s="803" customFormat="1"/>
    <row r="320" s="803" customFormat="1"/>
    <row r="321" s="803" customFormat="1"/>
    <row r="322" s="803" customFormat="1"/>
    <row r="323" s="803" customFormat="1"/>
    <row r="324" s="803" customFormat="1"/>
    <row r="325" s="803" customFormat="1"/>
    <row r="326" s="803" customFormat="1"/>
    <row r="327" s="803" customFormat="1"/>
    <row r="328" s="803" customFormat="1"/>
    <row r="329" s="803" customFormat="1"/>
    <row r="330" s="803" customFormat="1"/>
    <row r="331" s="803" customFormat="1"/>
    <row r="332" s="803" customFormat="1"/>
    <row r="333" s="803" customFormat="1"/>
    <row r="334" s="803" customFormat="1"/>
    <row r="335" s="803" customFormat="1"/>
    <row r="336" s="803" customFormat="1"/>
    <row r="337" s="803" customFormat="1"/>
    <row r="338" s="803" customFormat="1"/>
    <row r="339" s="803" customFormat="1"/>
    <row r="340" s="803" customFormat="1"/>
    <row r="341" s="803" customFormat="1"/>
    <row r="342" s="803" customFormat="1"/>
    <row r="343" s="803" customFormat="1"/>
    <row r="344" s="803" customFormat="1"/>
    <row r="345" s="803" customFormat="1"/>
    <row r="346" s="803" customFormat="1"/>
    <row r="347" s="803" customFormat="1"/>
    <row r="348" s="803" customFormat="1"/>
    <row r="349" s="803" customFormat="1"/>
    <row r="350" s="803" customFormat="1"/>
    <row r="351" s="803" customFormat="1"/>
    <row r="352" s="803" customFormat="1"/>
    <row r="353" s="803" customFormat="1"/>
    <row r="354" s="803" customFormat="1"/>
    <row r="355" s="803" customFormat="1"/>
    <row r="356" s="803" customFormat="1"/>
    <row r="357" s="803" customFormat="1"/>
    <row r="358" s="803" customFormat="1"/>
    <row r="359" s="803" customFormat="1"/>
    <row r="360" s="803" customFormat="1"/>
    <row r="361" s="803" customFormat="1"/>
    <row r="362" s="803" customFormat="1"/>
    <row r="363" s="803" customFormat="1"/>
    <row r="364" s="803" customFormat="1"/>
    <row r="365" s="803" customFormat="1"/>
    <row r="366" s="803" customFormat="1"/>
    <row r="367" s="803" customFormat="1"/>
    <row r="368" s="803" customFormat="1"/>
    <row r="369" s="803" customFormat="1"/>
    <row r="370" s="803" customFormat="1"/>
    <row r="371" s="803" customFormat="1"/>
    <row r="372" s="803" customFormat="1"/>
    <row r="373" s="803" customFormat="1"/>
    <row r="374" s="803" customFormat="1"/>
    <row r="375" s="803" customFormat="1"/>
    <row r="376" s="803" customFormat="1"/>
    <row r="377" s="803" customFormat="1"/>
    <row r="378" s="803" customFormat="1"/>
    <row r="379" s="803" customFormat="1"/>
    <row r="380" s="803" customFormat="1"/>
    <row r="381" s="803" customFormat="1"/>
    <row r="382" s="803" customFormat="1"/>
    <row r="383" s="803" customFormat="1"/>
    <row r="384" s="803" customFormat="1"/>
    <row r="385" s="803" customFormat="1"/>
    <row r="386" s="803" customFormat="1"/>
    <row r="387" s="803" customFormat="1"/>
    <row r="388" s="803" customFormat="1"/>
    <row r="389" s="803" customFormat="1"/>
    <row r="390" s="803" customFormat="1"/>
    <row r="391" s="803" customFormat="1"/>
    <row r="392" s="803" customFormat="1"/>
    <row r="393" s="803" customFormat="1"/>
    <row r="394" s="803" customFormat="1"/>
    <row r="395" s="803" customFormat="1"/>
    <row r="396" s="803" customFormat="1"/>
    <row r="397" s="803" customFormat="1"/>
    <row r="398" s="803" customFormat="1"/>
    <row r="399" s="803" customFormat="1"/>
    <row r="400" s="803" customFormat="1"/>
    <row r="401" s="803" customFormat="1"/>
    <row r="402" s="803" customFormat="1"/>
    <row r="403" s="803" customFormat="1"/>
    <row r="404" s="803" customFormat="1"/>
    <row r="405" s="803" customFormat="1"/>
    <row r="406" s="803" customFormat="1"/>
    <row r="407" s="803" customFormat="1"/>
    <row r="408" s="803" customFormat="1"/>
    <row r="409" s="803" customFormat="1"/>
    <row r="410" s="803" customFormat="1"/>
    <row r="411" s="803" customFormat="1"/>
    <row r="412" s="803" customFormat="1"/>
    <row r="413" s="803" customFormat="1"/>
    <row r="414" s="803" customFormat="1"/>
    <row r="415" s="803" customFormat="1"/>
    <row r="416" s="803" customFormat="1"/>
    <row r="417" s="803" customFormat="1"/>
    <row r="418" s="803" customFormat="1"/>
    <row r="419" s="803" customFormat="1"/>
    <row r="420" s="803" customFormat="1"/>
    <row r="421" s="803" customFormat="1"/>
    <row r="422" s="803" customFormat="1"/>
    <row r="423" s="803" customFormat="1"/>
    <row r="424" s="803" customFormat="1"/>
    <row r="425" s="803" customFormat="1"/>
    <row r="426" s="803" customFormat="1"/>
    <row r="427" s="803" customFormat="1"/>
    <row r="428" s="803" customFormat="1"/>
    <row r="429" s="803" customFormat="1"/>
    <row r="430" s="803" customFormat="1"/>
    <row r="431" s="803" customFormat="1"/>
    <row r="432" s="803" customFormat="1"/>
    <row r="433" s="803" customFormat="1"/>
    <row r="434" s="803" customFormat="1"/>
    <row r="435" s="803" customFormat="1"/>
    <row r="436" s="803" customFormat="1"/>
    <row r="437" s="803" customFormat="1"/>
    <row r="438" s="803" customFormat="1"/>
    <row r="439" s="803" customFormat="1"/>
    <row r="440" s="803" customFormat="1"/>
    <row r="441" s="803" customFormat="1"/>
    <row r="442" s="803" customFormat="1"/>
    <row r="443" s="803" customFormat="1"/>
    <row r="444" s="803" customFormat="1"/>
    <row r="445" s="803" customFormat="1"/>
    <row r="446" s="803" customFormat="1"/>
    <row r="447" s="803" customFormat="1"/>
    <row r="448" s="803" customFormat="1"/>
    <row r="449" s="803" customFormat="1"/>
    <row r="450" s="803" customFormat="1"/>
    <row r="451" s="803" customFormat="1"/>
    <row r="452" s="803" customFormat="1"/>
    <row r="453" s="803" customFormat="1"/>
    <row r="454" s="803" customFormat="1"/>
    <row r="455" s="803" customFormat="1"/>
    <row r="456" s="803" customFormat="1"/>
    <row r="457" s="803" customFormat="1"/>
    <row r="458" s="803" customFormat="1"/>
    <row r="459" s="803" customFormat="1"/>
    <row r="460" s="803" customFormat="1"/>
    <row r="461" s="803" customFormat="1"/>
    <row r="462" s="803" customFormat="1"/>
    <row r="463" s="803" customFormat="1"/>
    <row r="464" s="803" customFormat="1"/>
    <row r="465" s="803" customFormat="1"/>
    <row r="466" s="803" customFormat="1"/>
    <row r="467" s="803" customFormat="1"/>
    <row r="468" s="803" customFormat="1"/>
    <row r="469" s="803" customFormat="1"/>
    <row r="470" s="803" customFormat="1"/>
    <row r="471" s="803" customFormat="1"/>
    <row r="472" s="803" customFormat="1"/>
    <row r="473" s="803" customFormat="1"/>
    <row r="474" s="803" customFormat="1"/>
    <row r="475" s="803" customFormat="1"/>
    <row r="476" s="803" customFormat="1"/>
    <row r="477" s="803" customFormat="1"/>
    <row r="478" s="803" customFormat="1"/>
    <row r="479" s="803" customFormat="1"/>
    <row r="480" s="803" customFormat="1"/>
    <row r="481" s="803" customFormat="1"/>
    <row r="482" s="803" customFormat="1"/>
    <row r="483" s="803" customFormat="1"/>
    <row r="484" s="803" customFormat="1"/>
    <row r="485" s="803" customFormat="1"/>
    <row r="486" s="803" customFormat="1"/>
    <row r="487" s="803" customFormat="1"/>
    <row r="488" s="803" customFormat="1"/>
    <row r="489" s="803" customFormat="1"/>
    <row r="490" s="803" customFormat="1"/>
    <row r="491" s="803" customFormat="1"/>
    <row r="492" s="803" customFormat="1"/>
    <row r="493" s="803" customFormat="1"/>
    <row r="494" s="803" customFormat="1"/>
    <row r="495" s="803" customFormat="1"/>
    <row r="496" s="803" customFormat="1"/>
    <row r="497" s="803" customFormat="1"/>
    <row r="498" s="803" customFormat="1"/>
    <row r="499" s="803" customFormat="1"/>
    <row r="500" s="803" customFormat="1"/>
    <row r="501" s="803" customFormat="1"/>
    <row r="502" s="803" customFormat="1"/>
    <row r="503" s="803" customFormat="1"/>
    <row r="504" s="803" customFormat="1"/>
    <row r="505" s="803" customFormat="1"/>
    <row r="506" s="803" customFormat="1"/>
    <row r="507" s="803" customFormat="1"/>
    <row r="508" s="803" customFormat="1"/>
    <row r="509" s="803" customFormat="1"/>
    <row r="510" s="803" customFormat="1"/>
    <row r="511" s="803" customFormat="1"/>
    <row r="512" s="803" customFormat="1"/>
    <row r="513" s="803" customFormat="1"/>
    <row r="514" s="803" customFormat="1"/>
    <row r="515" s="803" customFormat="1"/>
    <row r="516" s="803" customFormat="1"/>
    <row r="517" s="803" customFormat="1"/>
    <row r="518" s="803" customFormat="1"/>
    <row r="519" s="803" customFormat="1"/>
    <row r="520" s="803" customFormat="1"/>
    <row r="521" s="803" customFormat="1"/>
    <row r="522" s="803" customFormat="1"/>
    <row r="523" s="803" customFormat="1"/>
    <row r="524" s="803" customFormat="1"/>
    <row r="525" s="803" customFormat="1"/>
    <row r="526" s="803" customFormat="1"/>
    <row r="527" s="803" customFormat="1"/>
    <row r="528" s="803" customFormat="1"/>
    <row r="529" s="803" customFormat="1"/>
    <row r="530" s="803" customFormat="1"/>
    <row r="531" s="803" customFormat="1"/>
    <row r="532" s="803" customFormat="1"/>
    <row r="533" s="803" customFormat="1"/>
    <row r="534" s="803" customFormat="1"/>
    <row r="535" s="803" customFormat="1"/>
    <row r="536" s="803" customFormat="1"/>
    <row r="537" s="803" customFormat="1"/>
    <row r="538" s="803" customFormat="1"/>
    <row r="539" s="803" customFormat="1"/>
    <row r="540" s="803" customFormat="1"/>
    <row r="541" s="803" customFormat="1"/>
    <row r="542" s="803" customFormat="1"/>
    <row r="543" s="803" customFormat="1"/>
    <row r="544" s="803" customFormat="1"/>
    <row r="545" s="803" customFormat="1"/>
    <row r="546" s="803" customFormat="1"/>
    <row r="547" s="803" customFormat="1"/>
    <row r="548" s="803" customFormat="1"/>
    <row r="549" s="803" customFormat="1"/>
    <row r="550" s="803" customFormat="1"/>
    <row r="551" s="803" customFormat="1"/>
    <row r="552" s="803" customFormat="1"/>
    <row r="553" s="803" customFormat="1"/>
    <row r="554" s="803" customFormat="1"/>
    <row r="555" s="803" customFormat="1"/>
    <row r="556" s="803" customFormat="1"/>
    <row r="557" s="803" customFormat="1"/>
    <row r="558" s="803" customFormat="1"/>
    <row r="559" s="803" customFormat="1"/>
    <row r="560" s="803" customFormat="1"/>
    <row r="561" s="803" customFormat="1"/>
    <row r="562" s="803" customFormat="1"/>
    <row r="563" s="803" customFormat="1"/>
    <row r="564" s="803" customFormat="1"/>
    <row r="565" s="803" customFormat="1"/>
    <row r="566" s="803" customFormat="1"/>
    <row r="567" s="803" customFormat="1"/>
    <row r="568" s="803" customFormat="1"/>
    <row r="569" s="803" customFormat="1"/>
    <row r="570" s="803" customFormat="1"/>
    <row r="571" s="803" customFormat="1"/>
    <row r="572" s="803" customFormat="1"/>
    <row r="573" s="803" customFormat="1"/>
    <row r="574" s="803" customFormat="1"/>
    <row r="575" s="803" customFormat="1"/>
    <row r="576" s="803" customFormat="1"/>
    <row r="577" s="803" customFormat="1"/>
    <row r="578" s="803" customFormat="1"/>
    <row r="579" s="803" customFormat="1"/>
    <row r="580" s="803" customFormat="1"/>
    <row r="581" s="803" customFormat="1"/>
    <row r="582" s="803" customFormat="1"/>
    <row r="583" s="803" customFormat="1"/>
    <row r="584" s="803" customFormat="1"/>
    <row r="585" s="803" customFormat="1"/>
    <row r="586" s="803" customFormat="1"/>
    <row r="587" s="803" customFormat="1"/>
    <row r="588" s="803" customFormat="1"/>
    <row r="589" s="803" customFormat="1"/>
    <row r="590" s="803" customFormat="1"/>
    <row r="591" s="803" customFormat="1"/>
    <row r="592" s="803" customFormat="1"/>
    <row r="593" s="803" customFormat="1"/>
    <row r="594" s="803" customFormat="1"/>
    <row r="595" s="803" customFormat="1"/>
    <row r="596" s="803" customFormat="1"/>
    <row r="597" s="803" customFormat="1"/>
    <row r="598" s="803" customFormat="1"/>
    <row r="599" s="803" customFormat="1"/>
    <row r="600" s="803" customFormat="1"/>
    <row r="601" s="803" customFormat="1"/>
    <row r="602" s="803" customFormat="1"/>
    <row r="603" s="803" customFormat="1"/>
    <row r="604" s="803" customFormat="1"/>
    <row r="605" s="803" customFormat="1"/>
    <row r="606" s="803" customFormat="1"/>
    <row r="607" s="803" customFormat="1"/>
    <row r="608" s="803" customFormat="1"/>
    <row r="609" s="803" customFormat="1"/>
    <row r="610" s="803" customFormat="1"/>
    <row r="611" s="803" customFormat="1"/>
    <row r="612" s="803" customFormat="1"/>
    <row r="613" s="803" customFormat="1"/>
    <row r="614" s="803" customFormat="1"/>
    <row r="615" s="803" customFormat="1"/>
    <row r="616" s="803" customFormat="1"/>
    <row r="617" s="803" customFormat="1"/>
    <row r="618" s="803" customFormat="1"/>
    <row r="619" s="803" customFormat="1"/>
    <row r="620" s="803" customFormat="1"/>
    <row r="621" s="803" customFormat="1"/>
    <row r="622" s="803" customFormat="1"/>
    <row r="623" s="803" customFormat="1"/>
    <row r="624" s="803" customFormat="1"/>
    <row r="625" s="803" customFormat="1"/>
    <row r="626" s="803" customFormat="1"/>
    <row r="627" s="803" customFormat="1"/>
    <row r="628" s="803" customFormat="1"/>
    <row r="629" s="803" customFormat="1"/>
    <row r="630" s="803" customFormat="1"/>
    <row r="631" s="803" customFormat="1"/>
    <row r="632" s="803" customFormat="1"/>
    <row r="633" s="803" customFormat="1"/>
    <row r="634" s="803" customFormat="1"/>
    <row r="635" s="803" customFormat="1"/>
    <row r="636" s="803" customFormat="1"/>
    <row r="637" s="803" customFormat="1"/>
    <row r="638" s="803" customFormat="1"/>
    <row r="639" s="803" customFormat="1"/>
    <row r="640" s="803" customFormat="1"/>
    <row r="641" s="803" customFormat="1"/>
    <row r="642" s="803" customFormat="1"/>
    <row r="643" s="803" customFormat="1"/>
    <row r="644" s="803" customFormat="1"/>
    <row r="645" s="803" customFormat="1"/>
    <row r="646" s="803" customFormat="1"/>
    <row r="647" s="803" customFormat="1"/>
    <row r="648" s="803" customFormat="1"/>
    <row r="649" s="803" customFormat="1"/>
    <row r="650" s="803" customFormat="1"/>
    <row r="651" s="803" customFormat="1"/>
    <row r="652" s="803" customFormat="1"/>
    <row r="653" s="803" customFormat="1"/>
    <row r="654" s="803" customFormat="1"/>
    <row r="655" s="803" customFormat="1"/>
    <row r="656" s="803" customFormat="1"/>
    <row r="657" s="803" customFormat="1"/>
    <row r="658" s="803" customFormat="1"/>
    <row r="659" s="803" customFormat="1"/>
    <row r="660" s="803" customFormat="1"/>
    <row r="661" s="803" customFormat="1"/>
    <row r="662" s="803" customFormat="1"/>
    <row r="663" s="803" customFormat="1"/>
    <row r="664" s="803" customFormat="1"/>
    <row r="665" s="803" customFormat="1"/>
    <row r="666" s="803" customFormat="1"/>
    <row r="667" s="803" customFormat="1"/>
    <row r="668" s="803" customFormat="1"/>
    <row r="669" s="803" customFormat="1"/>
    <row r="670" s="803" customFormat="1"/>
    <row r="671" s="803" customFormat="1"/>
    <row r="672" s="803" customFormat="1"/>
    <row r="673" s="803" customFormat="1"/>
    <row r="674" s="803" customFormat="1"/>
    <row r="675" s="803" customFormat="1"/>
    <row r="676" s="803" customFormat="1"/>
    <row r="677" s="803" customFormat="1"/>
    <row r="678" s="803" customFormat="1"/>
    <row r="679" s="803" customFormat="1"/>
    <row r="680" s="803" customFormat="1"/>
    <row r="681" s="803" customFormat="1"/>
    <row r="682" s="803" customFormat="1"/>
    <row r="683" s="803" customFormat="1"/>
    <row r="684" s="803" customFormat="1"/>
    <row r="685" s="803" customFormat="1"/>
    <row r="686" s="803" customFormat="1"/>
    <row r="687" s="803" customFormat="1"/>
    <row r="688" s="803" customFormat="1"/>
    <row r="689" s="803" customFormat="1"/>
    <row r="690" s="803" customFormat="1"/>
    <row r="691" s="803" customFormat="1"/>
    <row r="692" s="803" customFormat="1"/>
    <row r="693" s="803" customFormat="1"/>
    <row r="694" s="803" customFormat="1"/>
    <row r="695" s="803" customFormat="1"/>
    <row r="696" s="803" customFormat="1"/>
    <row r="697" s="803" customFormat="1"/>
    <row r="698" s="803" customFormat="1"/>
    <row r="699" s="803" customFormat="1"/>
    <row r="700" s="803" customFormat="1"/>
    <row r="701" s="803" customFormat="1"/>
    <row r="702" s="803" customFormat="1"/>
    <row r="703" s="803" customFormat="1"/>
    <row r="704" s="803" customFormat="1"/>
    <row r="705" s="803" customFormat="1"/>
    <row r="706" s="803" customFormat="1"/>
    <row r="707" s="803" customFormat="1"/>
    <row r="708" s="803" customFormat="1"/>
    <row r="709" s="803" customFormat="1"/>
    <row r="710" s="803" customFormat="1"/>
    <row r="711" s="803" customFormat="1"/>
    <row r="712" s="803" customFormat="1"/>
    <row r="713" s="803" customFormat="1"/>
    <row r="714" s="803" customFormat="1"/>
    <row r="715" s="803" customFormat="1"/>
    <row r="716" s="803" customFormat="1"/>
    <row r="717" s="803" customFormat="1"/>
    <row r="718" s="803" customFormat="1"/>
    <row r="719" s="803" customFormat="1"/>
    <row r="720" s="803" customFormat="1"/>
    <row r="721" s="803" customFormat="1"/>
    <row r="722" s="803" customFormat="1"/>
    <row r="723" s="803" customFormat="1"/>
    <row r="724" s="803" customFormat="1"/>
    <row r="725" s="803" customFormat="1"/>
    <row r="726" s="803" customFormat="1"/>
    <row r="727" s="803" customFormat="1"/>
    <row r="728" s="803" customFormat="1"/>
    <row r="729" s="803" customFormat="1"/>
    <row r="730" s="803" customFormat="1"/>
    <row r="731" s="803" customFormat="1"/>
    <row r="732" s="803" customFormat="1"/>
    <row r="733" s="803" customFormat="1"/>
    <row r="734" s="803" customFormat="1"/>
    <row r="735" s="803" customFormat="1"/>
    <row r="736" s="803" customFormat="1"/>
    <row r="737" s="803" customFormat="1"/>
    <row r="738" s="803" customFormat="1"/>
    <row r="739" s="803" customFormat="1"/>
    <row r="740" s="803" customFormat="1"/>
    <row r="741" s="803" customFormat="1"/>
    <row r="742" s="803" customFormat="1"/>
    <row r="743" s="803" customFormat="1"/>
    <row r="744" s="803" customFormat="1"/>
    <row r="745" s="803" customFormat="1"/>
    <row r="746" s="803" customFormat="1"/>
    <row r="747" s="803" customFormat="1"/>
    <row r="748" s="803" customFormat="1"/>
    <row r="749" s="803" customFormat="1"/>
    <row r="750" s="803" customFormat="1"/>
    <row r="751" s="803" customFormat="1"/>
    <row r="752" s="803" customFormat="1"/>
    <row r="753" s="803" customFormat="1"/>
    <row r="754" s="803" customFormat="1"/>
    <row r="755" s="803" customFormat="1"/>
    <row r="756" s="803" customFormat="1"/>
    <row r="757" s="803" customFormat="1"/>
    <row r="758" s="803" customFormat="1"/>
    <row r="759" s="803" customFormat="1"/>
    <row r="760" s="803" customFormat="1"/>
    <row r="761" s="803" customFormat="1"/>
    <row r="762" s="803" customFormat="1"/>
    <row r="763" s="803" customFormat="1"/>
    <row r="764" s="803" customFormat="1"/>
    <row r="765" s="803" customFormat="1"/>
    <row r="766" s="803" customFormat="1"/>
    <row r="767" s="803" customFormat="1"/>
    <row r="768" s="803" customFormat="1"/>
    <row r="769" s="803" customFormat="1"/>
    <row r="770" s="803" customFormat="1"/>
    <row r="771" s="803" customFormat="1"/>
    <row r="772" s="803" customFormat="1"/>
    <row r="773" s="803" customFormat="1"/>
    <row r="774" s="803" customFormat="1"/>
    <row r="775" s="803" customFormat="1"/>
    <row r="776" s="803" customFormat="1"/>
    <row r="777" s="803" customFormat="1"/>
    <row r="778" s="803" customFormat="1"/>
    <row r="779" s="803" customFormat="1"/>
    <row r="780" s="803" customFormat="1"/>
    <row r="781" s="803" customFormat="1"/>
    <row r="782" s="803" customFormat="1"/>
    <row r="783" s="803" customFormat="1"/>
    <row r="784" s="803" customFormat="1"/>
    <row r="785" s="803" customFormat="1"/>
    <row r="786" s="803" customFormat="1"/>
    <row r="787" s="803" customFormat="1"/>
    <row r="788" s="803" customFormat="1"/>
    <row r="789" s="803" customFormat="1"/>
    <row r="790" s="803" customFormat="1"/>
    <row r="791" s="803" customFormat="1"/>
    <row r="792" s="803" customFormat="1"/>
    <row r="793" s="803" customFormat="1"/>
    <row r="794" s="803" customFormat="1"/>
    <row r="795" s="803" customFormat="1"/>
    <row r="796" s="803" customFormat="1"/>
    <row r="797" s="803" customFormat="1"/>
    <row r="798" s="803" customFormat="1"/>
    <row r="799" s="803" customFormat="1"/>
    <row r="800" s="803" customFormat="1"/>
    <row r="801" s="803" customFormat="1"/>
    <row r="802" s="803" customFormat="1"/>
    <row r="803" s="803" customFormat="1"/>
    <row r="804" s="803" customFormat="1"/>
    <row r="805" s="803" customFormat="1"/>
    <row r="806" s="803" customFormat="1"/>
    <row r="807" s="803" customFormat="1"/>
    <row r="808" s="803" customFormat="1"/>
    <row r="809" s="803" customFormat="1"/>
    <row r="810" s="803" customFormat="1"/>
    <row r="811" s="803" customFormat="1"/>
    <row r="812" s="803" customFormat="1"/>
    <row r="813" s="803" customFormat="1"/>
    <row r="814" s="803" customFormat="1"/>
    <row r="815" s="803" customFormat="1"/>
    <row r="816" s="803" customFormat="1"/>
    <row r="817" s="803" customFormat="1"/>
    <row r="818" s="803" customFormat="1"/>
    <row r="819" s="803" customFormat="1"/>
    <row r="820" s="803" customFormat="1"/>
    <row r="821" s="803" customFormat="1"/>
    <row r="822" s="803" customFormat="1"/>
    <row r="823" s="803" customFormat="1"/>
    <row r="824" s="803" customFormat="1"/>
    <row r="825" s="803" customFormat="1"/>
    <row r="826" s="803" customFormat="1"/>
    <row r="827" s="803" customFormat="1"/>
    <row r="828" s="803" customFormat="1"/>
    <row r="829" s="803" customFormat="1"/>
    <row r="830" s="803" customFormat="1"/>
    <row r="831" s="803" customFormat="1"/>
    <row r="832" s="803" customFormat="1"/>
    <row r="833" s="803" customFormat="1"/>
    <row r="834" s="803" customFormat="1"/>
    <row r="835" s="803" customFormat="1"/>
    <row r="836" s="803" customFormat="1"/>
    <row r="837" s="803" customFormat="1"/>
    <row r="838" s="803" customFormat="1"/>
    <row r="839" s="803" customFormat="1"/>
    <row r="840" s="803" customFormat="1"/>
    <row r="841" s="803" customFormat="1"/>
    <row r="842" s="803" customFormat="1"/>
    <row r="843" s="803" customFormat="1"/>
    <row r="844" s="803" customFormat="1"/>
    <row r="845" s="803" customFormat="1"/>
    <row r="846" s="803" customFormat="1"/>
    <row r="847" s="803" customFormat="1"/>
    <row r="848" s="803" customFormat="1"/>
    <row r="849" s="803" customFormat="1"/>
    <row r="850" s="803" customFormat="1"/>
    <row r="851" s="803" customFormat="1"/>
    <row r="852" s="803" customFormat="1"/>
    <row r="853" s="803" customFormat="1"/>
    <row r="854" s="803" customFormat="1"/>
    <row r="855" s="803" customFormat="1"/>
    <row r="856" s="803" customFormat="1"/>
    <row r="857" s="803" customFormat="1"/>
    <row r="858" s="803" customFormat="1"/>
    <row r="859" s="803" customFormat="1"/>
    <row r="860" s="803" customFormat="1"/>
    <row r="861" s="803" customFormat="1"/>
    <row r="862" s="803" customFormat="1"/>
    <row r="863" s="803" customFormat="1"/>
    <row r="864" s="803" customFormat="1"/>
    <row r="865" s="803" customFormat="1"/>
    <row r="866" s="803" customFormat="1"/>
    <row r="867" s="803" customFormat="1"/>
    <row r="868" s="803" customFormat="1"/>
    <row r="869" s="803" customFormat="1"/>
    <row r="870" s="803" customFormat="1"/>
    <row r="871" s="803" customFormat="1"/>
    <row r="872" s="803" customFormat="1"/>
    <row r="873" s="803" customFormat="1"/>
    <row r="874" s="803" customFormat="1"/>
    <row r="875" s="803" customFormat="1"/>
    <row r="876" s="803" customFormat="1"/>
    <row r="877" s="803" customFormat="1"/>
    <row r="878" s="803" customFormat="1"/>
    <row r="879" s="803" customFormat="1"/>
    <row r="880" s="803" customFormat="1"/>
    <row r="881" s="803" customFormat="1"/>
    <row r="882" s="803" customFormat="1"/>
    <row r="883" s="803" customFormat="1"/>
    <row r="884" s="803" customFormat="1"/>
    <row r="885" s="803" customFormat="1"/>
    <row r="886" s="803" customFormat="1"/>
    <row r="887" s="803" customFormat="1"/>
    <row r="888" s="803" customFormat="1"/>
    <row r="889" s="803" customFormat="1"/>
    <row r="890" s="803" customFormat="1"/>
    <row r="891" s="803" customFormat="1"/>
    <row r="892" s="803" customFormat="1"/>
    <row r="893" s="803" customFormat="1"/>
    <row r="894" s="803" customFormat="1"/>
    <row r="895" s="803" customFormat="1"/>
    <row r="896" s="803" customFormat="1"/>
    <row r="897" s="803" customFormat="1"/>
    <row r="898" s="803" customFormat="1"/>
    <row r="899" s="803" customFormat="1"/>
    <row r="900" s="803" customFormat="1"/>
    <row r="901" s="803" customFormat="1"/>
    <row r="902" s="803" customFormat="1"/>
    <row r="903" s="803" customFormat="1"/>
    <row r="904" s="803" customFormat="1"/>
    <row r="905" s="803" customFormat="1"/>
    <row r="906" s="803" customFormat="1"/>
    <row r="907" s="803" customFormat="1"/>
    <row r="908" s="803" customFormat="1"/>
    <row r="909" s="803" customFormat="1"/>
    <row r="910" s="803" customFormat="1"/>
    <row r="911" s="803" customFormat="1"/>
    <row r="912" s="803" customFormat="1"/>
    <row r="913" s="803" customFormat="1"/>
    <row r="914" s="803" customFormat="1"/>
    <row r="915" s="803" customFormat="1"/>
    <row r="916" s="803" customFormat="1"/>
    <row r="917" s="803" customFormat="1"/>
    <row r="918" s="803" customFormat="1"/>
    <row r="919" s="803" customFormat="1"/>
    <row r="920" s="803" customFormat="1"/>
    <row r="921" s="803" customFormat="1"/>
    <row r="922" s="803" customFormat="1"/>
    <row r="923" s="803" customFormat="1"/>
    <row r="924" s="803" customFormat="1"/>
    <row r="925" s="803" customFormat="1"/>
    <row r="926" s="803" customFormat="1"/>
    <row r="927" s="803" customFormat="1"/>
    <row r="928" s="803" customFormat="1"/>
    <row r="929" s="803" customFormat="1"/>
    <row r="930" s="803" customFormat="1"/>
    <row r="931" s="803" customFormat="1"/>
    <row r="932" s="803" customFormat="1"/>
    <row r="933" s="803" customFormat="1"/>
    <row r="934" s="803" customFormat="1"/>
    <row r="935" s="803" customFormat="1"/>
    <row r="936" s="803" customFormat="1"/>
    <row r="937" s="803" customFormat="1"/>
    <row r="938" s="803" customFormat="1"/>
    <row r="939" s="803" customFormat="1"/>
    <row r="940" s="803" customFormat="1"/>
    <row r="941" s="803" customFormat="1"/>
    <row r="942" s="803" customFormat="1"/>
    <row r="943" s="803" customFormat="1"/>
    <row r="944" s="803" customFormat="1"/>
    <row r="945" s="803" customFormat="1"/>
    <row r="946" s="803" customFormat="1"/>
    <row r="947" s="803" customFormat="1"/>
    <row r="948" s="803" customFormat="1"/>
    <row r="949" s="803" customFormat="1"/>
    <row r="950" s="803" customFormat="1"/>
    <row r="951" s="803" customFormat="1"/>
    <row r="952" s="803" customFormat="1"/>
    <row r="953" s="803" customFormat="1"/>
    <row r="954" s="803" customFormat="1"/>
    <row r="955" s="803" customFormat="1"/>
    <row r="956" s="803" customFormat="1"/>
    <row r="957" s="803" customFormat="1"/>
    <row r="958" s="803" customFormat="1"/>
    <row r="959" s="803" customFormat="1"/>
    <row r="960" s="803" customFormat="1"/>
    <row r="961" s="803" customFormat="1"/>
    <row r="962" s="803" customFormat="1"/>
    <row r="963" s="803" customFormat="1"/>
    <row r="964" s="803" customFormat="1"/>
    <row r="965" s="803" customFormat="1"/>
    <row r="966" s="803" customFormat="1"/>
    <row r="967" s="803" customFormat="1"/>
    <row r="968" s="803" customFormat="1"/>
    <row r="969" s="803" customFormat="1"/>
    <row r="970" s="803" customFormat="1"/>
    <row r="971" s="803" customFormat="1"/>
    <row r="972" s="803" customFormat="1"/>
    <row r="973" s="803" customFormat="1"/>
    <row r="974" s="803" customFormat="1"/>
    <row r="975" s="803" customFormat="1"/>
    <row r="976" s="803" customFormat="1"/>
    <row r="977" s="803" customFormat="1"/>
    <row r="978" s="803" customFormat="1"/>
    <row r="979" s="803" customFormat="1"/>
    <row r="980" s="803" customFormat="1"/>
    <row r="981" s="803" customFormat="1"/>
    <row r="982" s="803" customFormat="1"/>
    <row r="983" s="803" customFormat="1"/>
    <row r="984" s="803" customFormat="1"/>
    <row r="985" s="803" customFormat="1"/>
    <row r="986" s="803" customFormat="1"/>
    <row r="987" s="803" customFormat="1"/>
    <row r="988" s="803" customFormat="1"/>
    <row r="989" s="803" customFormat="1"/>
    <row r="990" s="803" customFormat="1"/>
    <row r="991" s="803" customFormat="1"/>
    <row r="992" s="803" customFormat="1"/>
    <row r="993" s="803" customFormat="1"/>
    <row r="994" s="803" customFormat="1"/>
    <row r="995" s="803" customFormat="1"/>
    <row r="996" s="803" customFormat="1"/>
    <row r="997" s="803" customFormat="1"/>
    <row r="998" s="803" customFormat="1"/>
    <row r="999" s="803" customFormat="1"/>
    <row r="1000" s="803" customFormat="1"/>
    <row r="1001" s="803" customFormat="1"/>
    <row r="1002" s="803" customFormat="1"/>
    <row r="1003" s="803" customFormat="1"/>
    <row r="1004" s="803" customFormat="1"/>
    <row r="1005" s="803" customFormat="1"/>
    <row r="1006" s="803" customFormat="1"/>
    <row r="1007" s="803" customFormat="1"/>
    <row r="1008" s="803" customFormat="1"/>
    <row r="1009" s="803" customFormat="1"/>
    <row r="1010" s="803" customFormat="1"/>
    <row r="1011" s="803" customFormat="1"/>
    <row r="1012" s="803" customFormat="1"/>
    <row r="1013" s="803" customFormat="1"/>
    <row r="1014" s="803" customFormat="1"/>
    <row r="1015" s="803" customFormat="1"/>
    <row r="1016" s="803" customFormat="1"/>
    <row r="1017" s="803" customFormat="1"/>
    <row r="1018" s="803" customFormat="1"/>
    <row r="1019" s="803" customFormat="1"/>
    <row r="1020" s="803" customFormat="1"/>
    <row r="1021" s="803" customFormat="1"/>
    <row r="1022" s="803" customFormat="1"/>
    <row r="1023" s="803" customFormat="1"/>
    <row r="1024" s="803" customFormat="1"/>
    <row r="1025" s="803" customFormat="1"/>
    <row r="1026" s="803" customFormat="1"/>
    <row r="1027" s="803" customFormat="1"/>
    <row r="1028" s="803" customFormat="1"/>
    <row r="1029" s="803" customFormat="1"/>
    <row r="1030" s="803" customFormat="1"/>
    <row r="1031" s="803" customFormat="1"/>
    <row r="1032" s="803" customFormat="1"/>
    <row r="1033" s="803" customFormat="1"/>
    <row r="1034" s="803" customFormat="1"/>
    <row r="1035" s="803" customFormat="1"/>
    <row r="1036" s="803" customFormat="1"/>
    <row r="1037" s="803" customFormat="1"/>
    <row r="1038" s="803" customFormat="1"/>
    <row r="1039" s="803" customFormat="1"/>
    <row r="1040" s="803" customFormat="1"/>
    <row r="1041" s="803" customFormat="1"/>
    <row r="1042" s="803" customFormat="1"/>
    <row r="1043" s="803" customFormat="1"/>
    <row r="1044" s="803" customFormat="1"/>
    <row r="1045" s="803" customFormat="1"/>
    <row r="1046" s="803" customFormat="1"/>
    <row r="1047" s="803" customFormat="1"/>
    <row r="1048" s="803" customFormat="1"/>
    <row r="1049" s="803" customFormat="1"/>
    <row r="1050" s="803" customFormat="1"/>
    <row r="1051" s="803" customFormat="1"/>
    <row r="1052" s="803" customFormat="1"/>
    <row r="1053" s="803" customFormat="1"/>
    <row r="1054" s="803" customFormat="1"/>
    <row r="1055" s="803" customFormat="1"/>
    <row r="1056" s="803" customFormat="1"/>
    <row r="1057" s="803" customFormat="1"/>
    <row r="1058" s="803" customFormat="1"/>
    <row r="1059" s="803" customFormat="1"/>
    <row r="1060" s="803" customFormat="1"/>
    <row r="1061" s="803" customFormat="1"/>
    <row r="1062" s="803" customFormat="1"/>
    <row r="1063" s="803" customFormat="1"/>
    <row r="1064" s="803" customFormat="1"/>
    <row r="1065" s="803" customFormat="1"/>
    <row r="1066" s="803" customFormat="1"/>
    <row r="1067" s="803" customFormat="1"/>
    <row r="1068" s="803" customFormat="1"/>
    <row r="1069" s="803" customFormat="1"/>
    <row r="1070" s="803" customFormat="1"/>
    <row r="1071" s="803" customFormat="1"/>
    <row r="1072" s="803" customFormat="1"/>
    <row r="1073" s="803" customFormat="1"/>
    <row r="1074" s="803" customFormat="1"/>
    <row r="1075" s="803" customFormat="1"/>
    <row r="1076" s="803" customFormat="1"/>
    <row r="1077" s="803" customFormat="1"/>
    <row r="1078" s="803" customFormat="1"/>
    <row r="1079" s="803" customFormat="1"/>
    <row r="1080" s="803" customFormat="1"/>
    <row r="1081" s="803" customFormat="1"/>
    <row r="1082" s="803" customFormat="1"/>
    <row r="1083" s="803" customFormat="1"/>
    <row r="1084" s="803" customFormat="1"/>
    <row r="1085" s="803" customFormat="1"/>
    <row r="1086" s="803" customFormat="1"/>
    <row r="1087" s="803" customFormat="1"/>
    <row r="1088" s="803" customFormat="1"/>
    <row r="1089" s="803" customFormat="1"/>
    <row r="1090" s="803" customFormat="1"/>
    <row r="1091" s="803" customFormat="1"/>
    <row r="1092" s="803" customFormat="1"/>
    <row r="1093" s="803" customFormat="1"/>
    <row r="1094" s="803" customFormat="1"/>
    <row r="1095" s="803" customFormat="1"/>
    <row r="1096" s="803" customFormat="1"/>
    <row r="1097" s="803" customFormat="1"/>
    <row r="1098" s="803" customFormat="1"/>
    <row r="1099" s="803" customFormat="1"/>
    <row r="1100" s="803" customFormat="1"/>
    <row r="1101" s="803" customFormat="1"/>
    <row r="1102" s="803" customFormat="1"/>
    <row r="1103" s="803" customFormat="1"/>
    <row r="1104" s="803" customFormat="1"/>
    <row r="1105" s="803" customFormat="1"/>
    <row r="1106" s="803" customFormat="1"/>
    <row r="1107" s="803" customFormat="1"/>
    <row r="1108" s="803" customFormat="1"/>
    <row r="1109" s="803" customFormat="1"/>
    <row r="1110" s="803" customFormat="1"/>
    <row r="1111" s="803" customFormat="1"/>
    <row r="1112" s="803" customFormat="1"/>
    <row r="1113" s="803" customFormat="1"/>
    <row r="1114" s="803" customFormat="1"/>
    <row r="1115" s="803" customFormat="1"/>
    <row r="1116" s="803" customFormat="1"/>
    <row r="1117" s="803" customFormat="1"/>
    <row r="1118" s="803" customFormat="1"/>
    <row r="1119" s="803" customFormat="1"/>
    <row r="1120" s="803" customFormat="1"/>
    <row r="1121" s="803" customFormat="1"/>
    <row r="1122" s="803" customFormat="1"/>
    <row r="1123" s="803" customFormat="1"/>
    <row r="1124" s="803" customFormat="1"/>
    <row r="1125" s="803" customFormat="1"/>
    <row r="1126" s="803" customFormat="1"/>
    <row r="1127" s="803" customFormat="1"/>
    <row r="1128" s="803" customFormat="1"/>
    <row r="1129" s="803" customFormat="1"/>
    <row r="1130" s="803" customFormat="1"/>
    <row r="1131" s="803" customFormat="1"/>
    <row r="1132" s="803" customFormat="1"/>
    <row r="1133" s="803" customFormat="1"/>
    <row r="1134" s="803" customFormat="1"/>
    <row r="1135" s="803" customFormat="1"/>
    <row r="1136" s="803" customFormat="1"/>
    <row r="1137" s="803" customFormat="1"/>
    <row r="1138" s="803" customFormat="1"/>
    <row r="1139" s="803" customFormat="1"/>
    <row r="1140" s="803" customFormat="1"/>
    <row r="1141" s="803" customFormat="1"/>
    <row r="1142" s="803" customFormat="1"/>
    <row r="1143" s="803" customFormat="1"/>
    <row r="1144" s="803" customFormat="1"/>
    <row r="1145" s="803" customFormat="1"/>
    <row r="1146" s="803" customFormat="1"/>
    <row r="1147" s="803" customFormat="1"/>
    <row r="1148" s="803" customFormat="1"/>
    <row r="1149" s="803" customFormat="1"/>
    <row r="1150" s="803" customFormat="1"/>
    <row r="1151" s="803" customFormat="1"/>
    <row r="1152" s="803" customFormat="1"/>
    <row r="1153" s="803" customFormat="1"/>
    <row r="1154" s="803" customFormat="1"/>
    <row r="1155" s="803" customFormat="1"/>
    <row r="1156" s="803" customFormat="1"/>
    <row r="1157" s="803" customFormat="1"/>
    <row r="1158" s="803" customFormat="1"/>
    <row r="1159" s="803" customFormat="1"/>
    <row r="1160" s="803" customFormat="1"/>
    <row r="1161" s="803" customFormat="1"/>
    <row r="1162" s="803" customFormat="1"/>
    <row r="1163" s="803" customFormat="1"/>
    <row r="1164" s="803" customFormat="1"/>
    <row r="1165" s="803" customFormat="1"/>
    <row r="1166" s="803" customFormat="1"/>
    <row r="1167" s="803" customFormat="1"/>
    <row r="1168" s="803" customFormat="1"/>
    <row r="1169" s="803" customFormat="1"/>
    <row r="1170" s="803" customFormat="1"/>
    <row r="1171" s="803" customFormat="1"/>
    <row r="1172" s="803" customFormat="1"/>
    <row r="1173" s="803" customFormat="1"/>
    <row r="1174" s="803" customFormat="1"/>
    <row r="1175" s="803" customFormat="1"/>
    <row r="1176" s="803" customFormat="1"/>
    <row r="1177" s="803" customFormat="1"/>
    <row r="1178" s="803" customFormat="1"/>
    <row r="1179" s="803" customFormat="1"/>
    <row r="1180" s="803" customFormat="1"/>
    <row r="1181" s="803" customFormat="1"/>
    <row r="1182" s="803" customFormat="1"/>
    <row r="1183" s="803" customFormat="1"/>
    <row r="1184" s="803" customFormat="1"/>
    <row r="1185" s="803" customFormat="1"/>
    <row r="1186" s="803" customFormat="1"/>
    <row r="1187" s="803" customFormat="1"/>
    <row r="1188" s="803" customFormat="1"/>
    <row r="1189" s="803" customFormat="1"/>
    <row r="1190" s="803" customFormat="1"/>
    <row r="1191" s="803" customFormat="1"/>
    <row r="1192" s="803" customFormat="1"/>
    <row r="1193" s="803" customFormat="1"/>
    <row r="1194" s="803" customFormat="1"/>
    <row r="1195" s="803" customFormat="1"/>
    <row r="1196" s="803" customFormat="1"/>
    <row r="1197" s="803" customFormat="1"/>
    <row r="1198" s="803" customFormat="1"/>
    <row r="1199" s="803" customFormat="1"/>
    <row r="1200" s="803" customFormat="1"/>
    <row r="1201" s="803" customFormat="1"/>
    <row r="1202" s="803" customFormat="1"/>
    <row r="1203" s="803" customFormat="1"/>
    <row r="1204" s="803" customFormat="1"/>
    <row r="1205" s="803" customFormat="1"/>
    <row r="1206" s="803" customFormat="1"/>
    <row r="1207" s="803" customFormat="1"/>
    <row r="1208" s="803" customFormat="1"/>
    <row r="1209" s="803" customFormat="1"/>
    <row r="1210" s="803" customFormat="1"/>
    <row r="1211" s="803" customFormat="1"/>
    <row r="1212" s="803" customFormat="1"/>
    <row r="1213" s="803" customFormat="1"/>
    <row r="1214" s="803" customFormat="1"/>
    <row r="1215" s="803" customFormat="1"/>
    <row r="1216" s="803" customFormat="1"/>
    <row r="1217" s="803" customFormat="1"/>
    <row r="1218" s="803" customFormat="1"/>
    <row r="1219" s="803" customFormat="1"/>
    <row r="1220" s="803" customFormat="1"/>
    <row r="1221" s="803" customFormat="1"/>
    <row r="1222" s="803" customFormat="1"/>
    <row r="1223" s="803" customFormat="1"/>
    <row r="1224" s="803" customFormat="1"/>
    <row r="1225" s="803" customFormat="1"/>
    <row r="1226" s="803" customFormat="1"/>
    <row r="1227" s="803" customFormat="1"/>
    <row r="1228" s="803" customFormat="1"/>
    <row r="1229" s="803" customFormat="1"/>
    <row r="1230" s="803" customFormat="1"/>
    <row r="1231" s="803" customFormat="1"/>
    <row r="1232" s="803" customFormat="1"/>
    <row r="1233" s="803" customFormat="1"/>
    <row r="1234" s="803" customFormat="1"/>
    <row r="1235" s="803" customFormat="1"/>
    <row r="1236" s="803" customFormat="1"/>
    <row r="1237" s="803" customFormat="1"/>
    <row r="1238" s="803" customFormat="1"/>
    <row r="1239" s="803" customFormat="1"/>
    <row r="1240" s="803" customFormat="1"/>
    <row r="1241" s="803" customFormat="1"/>
    <row r="1242" s="803" customFormat="1"/>
    <row r="1243" s="803" customFormat="1"/>
    <row r="1244" s="803" customFormat="1"/>
    <row r="1245" s="803" customFormat="1"/>
    <row r="1246" s="803" customFormat="1"/>
    <row r="1247" s="803" customFormat="1"/>
  </sheetData>
  <mergeCells count="13">
    <mergeCell ref="C28:H28"/>
    <mergeCell ref="C13:C14"/>
    <mergeCell ref="D13:D14"/>
    <mergeCell ref="E13:E14"/>
    <mergeCell ref="F13:F14"/>
    <mergeCell ref="G13:G14"/>
    <mergeCell ref="H13:I13"/>
    <mergeCell ref="B2:M2"/>
    <mergeCell ref="B3:M3"/>
    <mergeCell ref="B4:M4"/>
    <mergeCell ref="C11:I11"/>
    <mergeCell ref="C10:I10"/>
    <mergeCell ref="C9:I9"/>
  </mergeCells>
  <pageMargins left="0.7" right="0.7" top="0.75" bottom="0.75" header="0.3" footer="0.3"/>
  <ignoredErrors>
    <ignoredError sqref="E20:E26" formula="1"/>
  </ignoredErrors>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9CCC3-889A-46EE-A1C5-F8ADA3EC5E36}">
  <sheetPr codeName="Hoja37"/>
  <dimension ref="A1:N96"/>
  <sheetViews>
    <sheetView showGridLines="0" zoomScaleNormal="100" workbookViewId="0">
      <selection activeCell="C95" sqref="C95:C96"/>
    </sheetView>
  </sheetViews>
  <sheetFormatPr baseColWidth="10" defaultColWidth="9.140625" defaultRowHeight="15"/>
  <cols>
    <col min="1" max="1" width="9.140625" style="9"/>
    <col min="2" max="2" width="80.85546875" style="9" customWidth="1"/>
    <col min="3" max="3" width="23.28515625" style="9" customWidth="1"/>
    <col min="4" max="5" width="23.85546875" style="9" bestFit="1" customWidth="1"/>
    <col min="6" max="6" width="23.7109375" style="9" customWidth="1"/>
    <col min="7" max="7" width="11.42578125" style="9" bestFit="1" customWidth="1"/>
    <col min="8" max="8" width="13.7109375" style="9" bestFit="1" customWidth="1"/>
    <col min="9" max="10" width="17.140625" style="9" bestFit="1" customWidth="1"/>
    <col min="11" max="11" width="22.28515625" style="9" customWidth="1"/>
    <col min="12" max="12" width="25.42578125" style="15" bestFit="1" customWidth="1"/>
    <col min="13" max="13" width="21" style="15" bestFit="1" customWidth="1"/>
    <col min="14" max="14" width="22.7109375" style="9" bestFit="1" customWidth="1"/>
    <col min="15" max="16384" width="9.140625" style="9"/>
  </cols>
  <sheetData>
    <row r="1" spans="1:13">
      <c r="A1" s="1511"/>
      <c r="B1" s="1511"/>
      <c r="C1" s="1511"/>
      <c r="D1" s="1511"/>
      <c r="E1" s="1511"/>
      <c r="F1" s="1511"/>
      <c r="G1" s="1511"/>
      <c r="H1" s="1512"/>
      <c r="J1" s="1512"/>
      <c r="L1" s="171"/>
    </row>
    <row r="2" spans="1:13" ht="18.75">
      <c r="A2" s="2069" t="s">
        <v>1372</v>
      </c>
      <c r="B2" s="2069"/>
      <c r="C2" s="2069"/>
      <c r="D2" s="2069"/>
      <c r="E2" s="2069"/>
      <c r="F2" s="2069"/>
      <c r="G2" s="2069"/>
      <c r="H2" s="2069"/>
      <c r="I2" s="2069"/>
      <c r="J2" s="2069"/>
      <c r="K2" s="2069"/>
      <c r="L2" s="2069"/>
    </row>
    <row r="3" spans="1:13" ht="18.75">
      <c r="A3" s="2069" t="s">
        <v>1375</v>
      </c>
      <c r="B3" s="2069"/>
      <c r="C3" s="2069"/>
      <c r="D3" s="2069"/>
      <c r="E3" s="2069"/>
      <c r="F3" s="2069"/>
      <c r="G3" s="2069"/>
      <c r="H3" s="2069"/>
      <c r="I3" s="2069"/>
      <c r="J3" s="2069"/>
      <c r="K3" s="2069"/>
      <c r="L3" s="2069"/>
    </row>
    <row r="4" spans="1:13" ht="18.75">
      <c r="A4" s="2070" t="s">
        <v>1368</v>
      </c>
      <c r="B4" s="2070"/>
      <c r="C4" s="2070"/>
      <c r="D4" s="2070"/>
      <c r="E4" s="2070"/>
      <c r="F4" s="2070"/>
      <c r="G4" s="2070"/>
      <c r="H4" s="2070"/>
      <c r="I4" s="2070"/>
      <c r="J4" s="2070"/>
      <c r="K4" s="2070"/>
      <c r="L4" s="2070"/>
    </row>
    <row r="5" spans="1:13">
      <c r="A5" s="171"/>
      <c r="B5" s="171"/>
      <c r="C5" s="171"/>
      <c r="D5" s="171"/>
      <c r="E5" s="171"/>
      <c r="F5" s="171"/>
      <c r="G5" s="171"/>
      <c r="H5" s="171"/>
      <c r="I5" s="171"/>
      <c r="J5" s="171"/>
      <c r="K5" s="171"/>
      <c r="L5" s="171"/>
    </row>
    <row r="6" spans="1:13">
      <c r="L6" s="9"/>
    </row>
    <row r="7" spans="1:13">
      <c r="D7" s="71"/>
      <c r="E7" s="71"/>
      <c r="F7" s="446"/>
    </row>
    <row r="8" spans="1:13">
      <c r="B8" s="2197"/>
      <c r="C8" s="2197"/>
      <c r="D8" s="2197"/>
      <c r="E8" s="2197"/>
      <c r="F8" s="2197"/>
      <c r="G8" s="2197"/>
      <c r="H8" s="2197"/>
      <c r="I8" s="2197"/>
      <c r="J8" s="2197"/>
    </row>
    <row r="9" spans="1:13">
      <c r="B9" s="2197" t="s">
        <v>1112</v>
      </c>
      <c r="C9" s="2197"/>
      <c r="D9" s="2197"/>
      <c r="E9" s="2197"/>
      <c r="F9" s="2197"/>
      <c r="G9" s="2197"/>
      <c r="H9" s="2197"/>
      <c r="I9" s="2197"/>
      <c r="J9" s="2197"/>
    </row>
    <row r="10" spans="1:13" ht="15.75">
      <c r="B10" s="2098">
        <v>2025</v>
      </c>
      <c r="C10" s="2098"/>
      <c r="D10" s="2098"/>
      <c r="E10" s="2098"/>
      <c r="F10" s="2098"/>
      <c r="G10" s="2098"/>
      <c r="H10" s="2098"/>
      <c r="I10" s="2098"/>
      <c r="J10" s="2098"/>
      <c r="L10" s="160" t="s">
        <v>577</v>
      </c>
      <c r="M10" s="1053">
        <v>7968099027305</v>
      </c>
    </row>
    <row r="11" spans="1:13">
      <c r="B11" s="2086" t="s">
        <v>1172</v>
      </c>
      <c r="C11" s="2086"/>
      <c r="D11" s="2086"/>
      <c r="E11" s="2086"/>
      <c r="F11" s="2086"/>
      <c r="G11" s="2086"/>
      <c r="H11" s="2086"/>
      <c r="I11" s="2086"/>
      <c r="J11" s="2086"/>
    </row>
    <row r="12" spans="1:13" ht="16.5" thickBot="1">
      <c r="M12" s="1053"/>
    </row>
    <row r="13" spans="1:13" ht="14.45" customHeight="1">
      <c r="B13" s="2231" t="s">
        <v>0</v>
      </c>
      <c r="C13" s="432">
        <v>2024</v>
      </c>
      <c r="D13" s="433">
        <v>2025</v>
      </c>
      <c r="E13" s="2234" t="s">
        <v>578</v>
      </c>
      <c r="F13" s="2235"/>
      <c r="G13" s="2236"/>
      <c r="H13" s="2225" t="s">
        <v>579</v>
      </c>
      <c r="I13" s="2225" t="s">
        <v>580</v>
      </c>
      <c r="J13" s="2225" t="s">
        <v>581</v>
      </c>
      <c r="M13" s="1054"/>
    </row>
    <row r="14" spans="1:13" ht="28.9" customHeight="1">
      <c r="B14" s="2232"/>
      <c r="C14" s="2228" t="s">
        <v>582</v>
      </c>
      <c r="D14" s="2228" t="s">
        <v>583</v>
      </c>
      <c r="E14" s="2229" t="s">
        <v>584</v>
      </c>
      <c r="F14" s="2228" t="s">
        <v>582</v>
      </c>
      <c r="G14" s="2229" t="s">
        <v>585</v>
      </c>
      <c r="H14" s="2226"/>
      <c r="I14" s="2226"/>
      <c r="J14" s="2226"/>
    </row>
    <row r="15" spans="1:13">
      <c r="B15" s="2232"/>
      <c r="C15" s="2227"/>
      <c r="D15" s="2227"/>
      <c r="E15" s="2230"/>
      <c r="F15" s="2227"/>
      <c r="G15" s="2230"/>
      <c r="H15" s="2227"/>
      <c r="I15" s="2227"/>
      <c r="J15" s="2227"/>
    </row>
    <row r="16" spans="1:13" ht="15.75" thickBot="1">
      <c r="B16" s="2233"/>
      <c r="C16" s="434">
        <v>1</v>
      </c>
      <c r="D16" s="434">
        <v>2</v>
      </c>
      <c r="E16" s="434">
        <v>3</v>
      </c>
      <c r="F16" s="435">
        <v>4</v>
      </c>
      <c r="G16" s="436" t="s">
        <v>586</v>
      </c>
      <c r="H16" s="435" t="s">
        <v>587</v>
      </c>
      <c r="I16" s="437" t="s">
        <v>588</v>
      </c>
      <c r="J16" s="438" t="s">
        <v>589</v>
      </c>
    </row>
    <row r="17" spans="2:14">
      <c r="B17" s="439" t="s">
        <v>382</v>
      </c>
      <c r="C17" s="909">
        <f>+C18+C35+C44+C48+C55+C58+C59</f>
        <v>1210833548537.55</v>
      </c>
      <c r="D17" s="909">
        <f>+D18+D35+D44+D48+D55+D58+D59</f>
        <v>1239893213947</v>
      </c>
      <c r="E17" s="909">
        <f>+E18+E35+E44+E48+E55+E58+E59</f>
        <v>1278746815295.0901</v>
      </c>
      <c r="F17" s="909">
        <f>+F18+F35+F44+F48+F55+F58+F59</f>
        <v>1246223171778.0203</v>
      </c>
      <c r="G17" s="440">
        <f t="shared" ref="G17:G79" si="0">F17/$M$10</f>
        <v>0.15640156673599004</v>
      </c>
      <c r="H17" s="440">
        <f t="shared" ref="H17:H79" si="1">IFERROR(F17/C17-1,"NA")</f>
        <v>2.9227488190440409E-2</v>
      </c>
      <c r="I17" s="440">
        <f t="shared" ref="I17:I79" si="2">IFERROR(F17/D17,"NA")</f>
        <v>1.0051052443547697</v>
      </c>
      <c r="J17" s="441">
        <f t="shared" ref="J17:J79" si="3">IFERROR(F17/E17,"NA")</f>
        <v>0.97456600233286639</v>
      </c>
      <c r="K17" s="384"/>
      <c r="L17" s="1054"/>
      <c r="M17" s="1055"/>
    </row>
    <row r="18" spans="2:14">
      <c r="B18" s="442" t="s">
        <v>421</v>
      </c>
      <c r="C18" s="910">
        <f>+C19+C29+C30+C31+C32+C33</f>
        <v>1082460529021.5901</v>
      </c>
      <c r="D18" s="910">
        <f t="shared" ref="D18:F18" si="4">+D19+D29+D30+D31+D32+D33</f>
        <v>1159747493169</v>
      </c>
      <c r="E18" s="910">
        <f t="shared" si="4"/>
        <v>1164846768188.5801</v>
      </c>
      <c r="F18" s="910">
        <f t="shared" si="4"/>
        <v>1145037970493.0103</v>
      </c>
      <c r="G18" s="443">
        <f t="shared" si="0"/>
        <v>0.14370277861372027</v>
      </c>
      <c r="H18" s="443">
        <f t="shared" si="1"/>
        <v>5.7810367947533692E-2</v>
      </c>
      <c r="I18" s="443">
        <f t="shared" si="2"/>
        <v>0.98731661610597998</v>
      </c>
      <c r="J18" s="444">
        <f t="shared" si="3"/>
        <v>0.98299450345183692</v>
      </c>
      <c r="K18" s="31"/>
      <c r="L18" s="638"/>
    </row>
    <row r="19" spans="2:14" ht="15.6" customHeight="1">
      <c r="B19" s="445" t="s">
        <v>590</v>
      </c>
      <c r="C19" s="911">
        <f>+C20+C21+C22</f>
        <v>383237197889.01001</v>
      </c>
      <c r="D19" s="911">
        <f t="shared" ref="D19:F19" si="5">+D20+D21+D22</f>
        <v>382142018494</v>
      </c>
      <c r="E19" s="911">
        <f t="shared" si="5"/>
        <v>418803692010</v>
      </c>
      <c r="F19" s="911">
        <f t="shared" si="5"/>
        <v>419380403568.30994</v>
      </c>
      <c r="G19" s="447">
        <f t="shared" si="0"/>
        <v>5.2632428654711932E-2</v>
      </c>
      <c r="H19" s="447">
        <f t="shared" si="1"/>
        <v>9.4310275407470723E-2</v>
      </c>
      <c r="I19" s="447">
        <f t="shared" si="2"/>
        <v>1.0974464551714682</v>
      </c>
      <c r="J19" s="448">
        <f t="shared" si="3"/>
        <v>1.0013770450674446</v>
      </c>
      <c r="K19" s="31"/>
    </row>
    <row r="20" spans="2:14">
      <c r="B20" s="449" t="s">
        <v>591</v>
      </c>
      <c r="C20" s="911">
        <v>117251637735.48003</v>
      </c>
      <c r="D20" s="911">
        <v>127712565057</v>
      </c>
      <c r="E20" s="911">
        <v>132241344051</v>
      </c>
      <c r="F20" s="911">
        <v>133747144055.65999</v>
      </c>
      <c r="G20" s="447">
        <f t="shared" si="0"/>
        <v>1.6785326537400783E-2</v>
      </c>
      <c r="H20" s="447">
        <f t="shared" si="1"/>
        <v>0.14068465599938018</v>
      </c>
      <c r="I20" s="447">
        <f t="shared" si="2"/>
        <v>1.0472512551601063</v>
      </c>
      <c r="J20" s="448">
        <f t="shared" si="3"/>
        <v>1.0113867566566721</v>
      </c>
      <c r="K20" s="351"/>
      <c r="L20" s="525"/>
    </row>
    <row r="21" spans="2:14">
      <c r="B21" s="449" t="s">
        <v>592</v>
      </c>
      <c r="C21" s="911">
        <v>196060269994.13998</v>
      </c>
      <c r="D21" s="911">
        <v>182170841208</v>
      </c>
      <c r="E21" s="911">
        <v>218588963980</v>
      </c>
      <c r="F21" s="911">
        <v>217571373670.68994</v>
      </c>
      <c r="G21" s="447">
        <f t="shared" si="0"/>
        <v>2.7305304932220168E-2</v>
      </c>
      <c r="H21" s="447">
        <f t="shared" si="1"/>
        <v>0.10971679105202137</v>
      </c>
      <c r="I21" s="447">
        <f t="shared" si="2"/>
        <v>1.1943260086408127</v>
      </c>
      <c r="J21" s="448">
        <f t="shared" si="3"/>
        <v>0.99534473154187619</v>
      </c>
      <c r="K21" s="31"/>
      <c r="L21" s="522"/>
    </row>
    <row r="22" spans="2:14">
      <c r="B22" s="449" t="s">
        <v>593</v>
      </c>
      <c r="C22" s="911">
        <f>+C23+C24+C25+C26+C27+C28</f>
        <v>69925290159.389984</v>
      </c>
      <c r="D22" s="911">
        <f t="shared" ref="D22:F22" si="6">+D23+D24+D25+D26+D27+D28</f>
        <v>72258612229</v>
      </c>
      <c r="E22" s="911">
        <f t="shared" si="6"/>
        <v>67973383979</v>
      </c>
      <c r="F22" s="911">
        <f t="shared" si="6"/>
        <v>68061885841.960007</v>
      </c>
      <c r="G22" s="447">
        <f t="shared" si="0"/>
        <v>8.5417971850909775E-3</v>
      </c>
      <c r="H22" s="447">
        <f t="shared" si="1"/>
        <v>-2.6648503183647421E-2</v>
      </c>
      <c r="I22" s="447">
        <f t="shared" si="2"/>
        <v>0.94192074470320797</v>
      </c>
      <c r="J22" s="448">
        <f t="shared" si="3"/>
        <v>1.0013020076062029</v>
      </c>
      <c r="K22" s="351"/>
      <c r="M22" s="71"/>
      <c r="N22" s="351"/>
    </row>
    <row r="23" spans="2:14">
      <c r="B23" s="450" t="s">
        <v>594</v>
      </c>
      <c r="C23" s="911">
        <v>12385791876.819998</v>
      </c>
      <c r="D23" s="911">
        <v>14344057270</v>
      </c>
      <c r="E23" s="911">
        <v>9516811532</v>
      </c>
      <c r="F23" s="911">
        <v>9268595771.0599995</v>
      </c>
      <c r="G23" s="447">
        <f t="shared" si="0"/>
        <v>1.1632129243497691E-3</v>
      </c>
      <c r="H23" s="447">
        <f t="shared" si="1"/>
        <v>-0.25167515624042003</v>
      </c>
      <c r="I23" s="447">
        <f t="shared" si="2"/>
        <v>0.64616276947282425</v>
      </c>
      <c r="J23" s="448">
        <f t="shared" si="3"/>
        <v>0.97391818046355316</v>
      </c>
      <c r="K23" s="1056"/>
      <c r="M23" s="71"/>
      <c r="N23" s="351"/>
    </row>
    <row r="24" spans="2:14">
      <c r="B24" s="450" t="s">
        <v>595</v>
      </c>
      <c r="C24" s="911">
        <v>8134771702.1599998</v>
      </c>
      <c r="D24" s="911">
        <v>8172819620</v>
      </c>
      <c r="E24" s="911">
        <v>6869663895</v>
      </c>
      <c r="F24" s="911">
        <v>7081824783.2599993</v>
      </c>
      <c r="G24" s="447">
        <f t="shared" si="0"/>
        <v>8.8877218505845307E-4</v>
      </c>
      <c r="H24" s="447">
        <f t="shared" si="1"/>
        <v>-0.12943779585362114</v>
      </c>
      <c r="I24" s="447">
        <f t="shared" si="2"/>
        <v>0.86650937039278486</v>
      </c>
      <c r="J24" s="448">
        <f t="shared" si="3"/>
        <v>1.0308837363083247</v>
      </c>
      <c r="K24" s="31"/>
      <c r="M24" s="525"/>
      <c r="N24" s="1057"/>
    </row>
    <row r="25" spans="2:14">
      <c r="B25" s="450" t="s">
        <v>596</v>
      </c>
      <c r="C25" s="911">
        <v>21628134259.84</v>
      </c>
      <c r="D25" s="911">
        <v>23650677252</v>
      </c>
      <c r="E25" s="911">
        <v>23900192331</v>
      </c>
      <c r="F25" s="911">
        <v>23872624587.549999</v>
      </c>
      <c r="G25" s="447">
        <f t="shared" si="0"/>
        <v>2.9960250877585147E-3</v>
      </c>
      <c r="H25" s="447">
        <f t="shared" si="1"/>
        <v>0.10377641921141856</v>
      </c>
      <c r="I25" s="447">
        <f t="shared" si="2"/>
        <v>1.0093843966151637</v>
      </c>
      <c r="J25" s="448">
        <f t="shared" si="3"/>
        <v>0.99884654721316846</v>
      </c>
      <c r="L25" s="525"/>
    </row>
    <row r="26" spans="2:14">
      <c r="B26" s="451" t="s">
        <v>597</v>
      </c>
      <c r="C26" s="911">
        <v>22803600928.23</v>
      </c>
      <c r="D26" s="911">
        <v>20678178773</v>
      </c>
      <c r="E26" s="911">
        <v>22157590110</v>
      </c>
      <c r="F26" s="911">
        <v>22345560767.990005</v>
      </c>
      <c r="G26" s="447">
        <f t="shared" si="0"/>
        <v>2.8043778938259259E-3</v>
      </c>
      <c r="H26" s="447">
        <f t="shared" si="1"/>
        <v>-2.0086308372155304E-2</v>
      </c>
      <c r="I26" s="447">
        <f t="shared" si="2"/>
        <v>1.0806348573195985</v>
      </c>
      <c r="J26" s="448">
        <f t="shared" si="3"/>
        <v>1.0084833529755193</v>
      </c>
      <c r="K26" s="71"/>
      <c r="L26" s="522"/>
      <c r="M26" s="34"/>
      <c r="N26" s="34"/>
    </row>
    <row r="27" spans="2:14">
      <c r="B27" s="451" t="s">
        <v>598</v>
      </c>
      <c r="C27" s="911">
        <v>3564880098.3900003</v>
      </c>
      <c r="D27" s="911">
        <v>3798203980</v>
      </c>
      <c r="E27" s="911">
        <v>4058417254</v>
      </c>
      <c r="F27" s="911">
        <v>4019905608.3700008</v>
      </c>
      <c r="G27" s="447">
        <f t="shared" si="0"/>
        <v>5.0449995596121855E-4</v>
      </c>
      <c r="H27" s="447">
        <f t="shared" si="1"/>
        <v>0.12764118214957709</v>
      </c>
      <c r="I27" s="447">
        <f t="shared" si="2"/>
        <v>1.0583701216515498</v>
      </c>
      <c r="J27" s="448">
        <f t="shared" si="3"/>
        <v>0.99051067368885204</v>
      </c>
      <c r="L27" s="34"/>
      <c r="M27" s="34"/>
      <c r="N27" s="34"/>
    </row>
    <row r="28" spans="2:14">
      <c r="B28" s="450" t="s">
        <v>599</v>
      </c>
      <c r="C28" s="911">
        <v>1408111293.9499998</v>
      </c>
      <c r="D28" s="911">
        <v>1614675334</v>
      </c>
      <c r="E28" s="911">
        <v>1470708857</v>
      </c>
      <c r="F28" s="911">
        <v>1473374323.7299998</v>
      </c>
      <c r="G28" s="447">
        <f t="shared" si="0"/>
        <v>1.8490913813709592E-4</v>
      </c>
      <c r="H28" s="447">
        <f t="shared" si="1"/>
        <v>4.63479201256356E-2</v>
      </c>
      <c r="I28" s="447">
        <f t="shared" si="2"/>
        <v>0.91248952201433686</v>
      </c>
      <c r="J28" s="448">
        <f t="shared" si="3"/>
        <v>1.0018123687209153</v>
      </c>
      <c r="K28" s="31"/>
      <c r="L28" s="34"/>
      <c r="M28" s="34"/>
      <c r="N28" s="34"/>
    </row>
    <row r="29" spans="2:14">
      <c r="B29" s="452" t="s">
        <v>422</v>
      </c>
      <c r="C29" s="911">
        <v>55102478560.959991</v>
      </c>
      <c r="D29" s="911">
        <v>62392105744</v>
      </c>
      <c r="E29" s="911">
        <v>60953372099</v>
      </c>
      <c r="F29" s="911">
        <v>61919909759.110008</v>
      </c>
      <c r="G29" s="447">
        <f t="shared" si="0"/>
        <v>7.7709764332651362E-3</v>
      </c>
      <c r="H29" s="447">
        <f t="shared" si="1"/>
        <v>0.12372276848867836</v>
      </c>
      <c r="I29" s="447">
        <f t="shared" si="2"/>
        <v>0.99243179919543911</v>
      </c>
      <c r="J29" s="448">
        <f t="shared" si="3"/>
        <v>1.0158570006355048</v>
      </c>
      <c r="K29" s="31"/>
      <c r="L29" s="34"/>
      <c r="M29" s="34"/>
      <c r="N29" s="34"/>
    </row>
    <row r="30" spans="2:14">
      <c r="B30" s="452" t="s">
        <v>423</v>
      </c>
      <c r="C30" s="911">
        <v>571576629880.72998</v>
      </c>
      <c r="D30" s="911">
        <v>636997769768</v>
      </c>
      <c r="E30" s="911">
        <v>607338030112.57996</v>
      </c>
      <c r="F30" s="911">
        <v>589257497894.99011</v>
      </c>
      <c r="G30" s="447">
        <f t="shared" si="0"/>
        <v>7.3952080148066507E-2</v>
      </c>
      <c r="H30" s="447">
        <f t="shared" si="1"/>
        <v>3.0933504083169971E-2</v>
      </c>
      <c r="I30" s="447">
        <f t="shared" si="2"/>
        <v>0.92505425585650436</v>
      </c>
      <c r="J30" s="448">
        <f t="shared" si="3"/>
        <v>0.97022986982350123</v>
      </c>
      <c r="K30" s="31"/>
      <c r="L30" s="34"/>
      <c r="M30" s="34"/>
      <c r="N30" s="34"/>
    </row>
    <row r="31" spans="2:14" ht="30">
      <c r="B31" s="445" t="s">
        <v>424</v>
      </c>
      <c r="C31" s="911">
        <v>70925083129.820007</v>
      </c>
      <c r="D31" s="911">
        <v>76451309662</v>
      </c>
      <c r="E31" s="911">
        <v>76108808349</v>
      </c>
      <c r="F31" s="911">
        <v>72888769364.439987</v>
      </c>
      <c r="G31" s="447">
        <f t="shared" si="0"/>
        <v>9.1475732310386075E-3</v>
      </c>
      <c r="H31" s="447">
        <f t="shared" si="1"/>
        <v>2.7686766768051374E-2</v>
      </c>
      <c r="I31" s="447">
        <f t="shared" si="2"/>
        <v>0.95340118680359554</v>
      </c>
      <c r="J31" s="448">
        <f t="shared" si="3"/>
        <v>0.95769163840019156</v>
      </c>
      <c r="L31" s="34"/>
      <c r="M31" s="34"/>
      <c r="N31" s="34"/>
    </row>
    <row r="32" spans="2:14">
      <c r="B32" s="452" t="s">
        <v>425</v>
      </c>
      <c r="C32" s="911">
        <v>1616493030.5100002</v>
      </c>
      <c r="D32" s="911">
        <v>1761383820</v>
      </c>
      <c r="E32" s="911">
        <v>1637219209</v>
      </c>
      <c r="F32" s="911">
        <v>1585308490.3600001</v>
      </c>
      <c r="G32" s="447">
        <f t="shared" si="0"/>
        <v>1.9895692622888864E-4</v>
      </c>
      <c r="H32" s="447">
        <f t="shared" si="1"/>
        <v>-1.9291478256582062E-2</v>
      </c>
      <c r="I32" s="447">
        <f t="shared" si="2"/>
        <v>0.90003579705870129</v>
      </c>
      <c r="J32" s="448">
        <f t="shared" si="3"/>
        <v>0.96829336086784223</v>
      </c>
      <c r="K32" s="71"/>
      <c r="L32" s="525"/>
      <c r="M32" s="34"/>
      <c r="N32" s="34"/>
    </row>
    <row r="33" spans="2:14">
      <c r="B33" s="452" t="s">
        <v>426</v>
      </c>
      <c r="C33" s="911">
        <f>+C34</f>
        <v>2646530.5599999996</v>
      </c>
      <c r="D33" s="911">
        <v>2905681</v>
      </c>
      <c r="E33" s="911">
        <v>5646409</v>
      </c>
      <c r="F33" s="911">
        <v>6081415.7999999998</v>
      </c>
      <c r="G33" s="447">
        <f t="shared" si="0"/>
        <v>7.6322040917918651E-7</v>
      </c>
      <c r="H33" s="447">
        <f t="shared" si="1"/>
        <v>1.2978823263616501</v>
      </c>
      <c r="I33" s="447">
        <f t="shared" si="2"/>
        <v>2.0929399338743653</v>
      </c>
      <c r="J33" s="448">
        <f t="shared" si="3"/>
        <v>1.0770413195360096</v>
      </c>
      <c r="K33" s="71"/>
      <c r="L33" s="34"/>
      <c r="M33" s="34"/>
      <c r="N33" s="34"/>
    </row>
    <row r="34" spans="2:14">
      <c r="B34" s="451" t="s">
        <v>600</v>
      </c>
      <c r="C34" s="911">
        <v>2646530.5599999996</v>
      </c>
      <c r="D34" s="911">
        <v>2905681</v>
      </c>
      <c r="E34" s="911">
        <v>5646409</v>
      </c>
      <c r="F34" s="911">
        <v>6081415.7999999998</v>
      </c>
      <c r="G34" s="447">
        <f t="shared" si="0"/>
        <v>7.6322040917918651E-7</v>
      </c>
      <c r="H34" s="447">
        <f t="shared" si="1"/>
        <v>1.2978823263616501</v>
      </c>
      <c r="I34" s="447">
        <f t="shared" si="2"/>
        <v>2.0929399338743653</v>
      </c>
      <c r="J34" s="448">
        <f t="shared" si="3"/>
        <v>1.0770413195360096</v>
      </c>
      <c r="L34" s="34"/>
      <c r="M34" s="34"/>
      <c r="N34" s="34"/>
    </row>
    <row r="35" spans="2:14">
      <c r="B35" s="442" t="s">
        <v>427</v>
      </c>
      <c r="C35" s="910">
        <f>+C36+C41</f>
        <v>7372264993.9800005</v>
      </c>
      <c r="D35" s="910">
        <f>+D36+D41</f>
        <v>4445524135</v>
      </c>
      <c r="E35" s="910">
        <f t="shared" ref="E35:F35" si="7">+E36+E41</f>
        <v>6547123937</v>
      </c>
      <c r="F35" s="910">
        <f t="shared" si="7"/>
        <v>6681336086.4899998</v>
      </c>
      <c r="G35" s="443">
        <f t="shared" si="0"/>
        <v>8.3851067407602058E-4</v>
      </c>
      <c r="H35" s="443">
        <f t="shared" si="1"/>
        <v>-9.372003150377739E-2</v>
      </c>
      <c r="I35" s="443">
        <f t="shared" si="2"/>
        <v>1.5029355107730171</v>
      </c>
      <c r="J35" s="444">
        <f t="shared" si="3"/>
        <v>1.0204994056598686</v>
      </c>
      <c r="K35" s="71"/>
      <c r="L35" s="34"/>
      <c r="M35" s="34"/>
      <c r="N35" s="34"/>
    </row>
    <row r="36" spans="2:14">
      <c r="B36" s="452" t="s">
        <v>428</v>
      </c>
      <c r="C36" s="911">
        <f>+C37</f>
        <v>2404844435.5200005</v>
      </c>
      <c r="D36" s="911">
        <f>+D37</f>
        <v>2604134807</v>
      </c>
      <c r="E36" s="911">
        <f t="shared" ref="E36:F36" si="8">+E37</f>
        <v>2666537676</v>
      </c>
      <c r="F36" s="911">
        <f t="shared" si="8"/>
        <v>2702486209.6400003</v>
      </c>
      <c r="G36" s="447">
        <f t="shared" si="0"/>
        <v>3.3916323082571495E-4</v>
      </c>
      <c r="H36" s="447">
        <f t="shared" si="1"/>
        <v>0.12376757919297199</v>
      </c>
      <c r="I36" s="447">
        <f t="shared" si="2"/>
        <v>1.0377674006643698</v>
      </c>
      <c r="J36" s="448">
        <f t="shared" si="3"/>
        <v>1.0134813522282293</v>
      </c>
      <c r="K36" s="31"/>
      <c r="M36" s="525"/>
    </row>
    <row r="37" spans="2:14">
      <c r="B37" s="453" t="s">
        <v>601</v>
      </c>
      <c r="C37" s="911">
        <v>2404844435.5200005</v>
      </c>
      <c r="D37" s="911">
        <v>2604134807</v>
      </c>
      <c r="E37" s="911">
        <v>2666537676</v>
      </c>
      <c r="F37" s="911">
        <v>2702486209.6400003</v>
      </c>
      <c r="G37" s="447">
        <f t="shared" si="0"/>
        <v>3.3916323082571495E-4</v>
      </c>
      <c r="H37" s="447">
        <f t="shared" si="1"/>
        <v>0.12376757919297199</v>
      </c>
      <c r="I37" s="447">
        <f t="shared" si="2"/>
        <v>1.0377674006643698</v>
      </c>
      <c r="J37" s="448">
        <f t="shared" si="3"/>
        <v>1.0134813522282293</v>
      </c>
      <c r="L37" s="34"/>
      <c r="M37" s="34"/>
      <c r="N37" s="34"/>
    </row>
    <row r="38" spans="2:14">
      <c r="B38" s="453" t="s">
        <v>602</v>
      </c>
      <c r="C38" s="911">
        <v>260717164.33000001</v>
      </c>
      <c r="D38" s="911">
        <v>292606493</v>
      </c>
      <c r="E38" s="911">
        <v>273649981</v>
      </c>
      <c r="F38" s="911">
        <v>269450883.59000003</v>
      </c>
      <c r="G38" s="447">
        <f t="shared" si="0"/>
        <v>3.3816206684511387E-5</v>
      </c>
      <c r="H38" s="447">
        <f t="shared" si="1"/>
        <v>3.3498827292189448E-2</v>
      </c>
      <c r="I38" s="447">
        <f t="shared" si="2"/>
        <v>0.92086433498931286</v>
      </c>
      <c r="J38" s="448">
        <f t="shared" si="3"/>
        <v>0.98465522491667934</v>
      </c>
      <c r="K38" s="71"/>
      <c r="L38" s="1058"/>
    </row>
    <row r="39" spans="2:14">
      <c r="B39" s="453" t="s">
        <v>603</v>
      </c>
      <c r="C39" s="911">
        <v>8376102.8899999987</v>
      </c>
      <c r="D39" s="911">
        <v>26956727</v>
      </c>
      <c r="E39" s="911">
        <v>32120724</v>
      </c>
      <c r="F39" s="911">
        <v>55658180.899999999</v>
      </c>
      <c r="G39" s="447">
        <f t="shared" si="0"/>
        <v>6.9851266543338773E-6</v>
      </c>
      <c r="H39" s="447">
        <f t="shared" si="1"/>
        <v>5.6448778902237207</v>
      </c>
      <c r="I39" s="447">
        <f t="shared" si="2"/>
        <v>2.0647232470025014</v>
      </c>
      <c r="J39" s="448">
        <f t="shared" si="3"/>
        <v>1.732781020128936</v>
      </c>
    </row>
    <row r="40" spans="2:14">
      <c r="B40" s="453" t="s">
        <v>604</v>
      </c>
      <c r="C40" s="911">
        <v>2135751168.3000002</v>
      </c>
      <c r="D40" s="911">
        <v>2284571587</v>
      </c>
      <c r="E40" s="911">
        <v>2360766971</v>
      </c>
      <c r="F40" s="911">
        <v>2377377145.1500001</v>
      </c>
      <c r="G40" s="447">
        <f t="shared" si="0"/>
        <v>2.9836189748686962E-4</v>
      </c>
      <c r="H40" s="447">
        <f t="shared" si="1"/>
        <v>0.11313395513313829</v>
      </c>
      <c r="I40" s="447">
        <f t="shared" si="2"/>
        <v>1.0406227402450838</v>
      </c>
      <c r="J40" s="448">
        <f t="shared" si="3"/>
        <v>1.0070359227971426</v>
      </c>
      <c r="L40" s="1059"/>
    </row>
    <row r="41" spans="2:14">
      <c r="B41" s="452" t="s">
        <v>429</v>
      </c>
      <c r="C41" s="911">
        <f>+C42</f>
        <v>4967420558.46</v>
      </c>
      <c r="D41" s="911">
        <f>+D42</f>
        <v>1841389328</v>
      </c>
      <c r="E41" s="911">
        <f t="shared" ref="E41:F41" si="9">+E42</f>
        <v>3880586261</v>
      </c>
      <c r="F41" s="911">
        <f t="shared" si="9"/>
        <v>3978849876.8499999</v>
      </c>
      <c r="G41" s="447">
        <f t="shared" si="0"/>
        <v>4.9934744325030574E-4</v>
      </c>
      <c r="H41" s="447">
        <f t="shared" si="1"/>
        <v>-0.19901086891593434</v>
      </c>
      <c r="I41" s="447">
        <f t="shared" si="2"/>
        <v>2.1607868669313803</v>
      </c>
      <c r="J41" s="448">
        <f t="shared" si="3"/>
        <v>1.0253218481025796</v>
      </c>
      <c r="L41" s="1060"/>
    </row>
    <row r="42" spans="2:14">
      <c r="B42" s="453" t="s">
        <v>605</v>
      </c>
      <c r="C42" s="911">
        <f>+C43</f>
        <v>4967420558.46</v>
      </c>
      <c r="D42" s="911">
        <v>1841389328</v>
      </c>
      <c r="E42" s="911">
        <v>3880586261</v>
      </c>
      <c r="F42" s="911">
        <v>3978849876.8499999</v>
      </c>
      <c r="G42" s="447">
        <f t="shared" si="0"/>
        <v>4.9934744325030574E-4</v>
      </c>
      <c r="H42" s="447">
        <f t="shared" si="1"/>
        <v>-0.19901086891593434</v>
      </c>
      <c r="I42" s="447">
        <f t="shared" si="2"/>
        <v>2.1607868669313803</v>
      </c>
      <c r="J42" s="448">
        <f t="shared" si="3"/>
        <v>1.0253218481025796</v>
      </c>
    </row>
    <row r="43" spans="2:14">
      <c r="B43" s="453" t="s">
        <v>606</v>
      </c>
      <c r="C43" s="911">
        <v>4967420558.46</v>
      </c>
      <c r="D43" s="911">
        <v>1841389328</v>
      </c>
      <c r="E43" s="911">
        <v>3880586261</v>
      </c>
      <c r="F43" s="911">
        <v>3978849876.8499999</v>
      </c>
      <c r="G43" s="447">
        <f t="shared" si="0"/>
        <v>4.9934744325030574E-4</v>
      </c>
      <c r="H43" s="447">
        <f t="shared" si="1"/>
        <v>-0.19901086891593434</v>
      </c>
      <c r="I43" s="447">
        <f t="shared" si="2"/>
        <v>2.1607868669313803</v>
      </c>
      <c r="J43" s="448">
        <f t="shared" si="3"/>
        <v>1.0253218481025796</v>
      </c>
      <c r="L43" s="522"/>
    </row>
    <row r="44" spans="2:14">
      <c r="B44" s="442" t="s">
        <v>430</v>
      </c>
      <c r="C44" s="910">
        <f>+C45+C47</f>
        <v>41662987024.279999</v>
      </c>
      <c r="D44" s="910">
        <f>+D45+D47</f>
        <v>42094309583</v>
      </c>
      <c r="E44" s="910">
        <f>+E45+E47</f>
        <v>53242412331.659996</v>
      </c>
      <c r="F44" s="910">
        <f>+F45+F47</f>
        <v>43328730605.059998</v>
      </c>
      <c r="G44" s="443">
        <f t="shared" si="0"/>
        <v>5.4377751150659079E-3</v>
      </c>
      <c r="H44" s="443">
        <f t="shared" si="1"/>
        <v>3.998137675076574E-2</v>
      </c>
      <c r="I44" s="443">
        <f t="shared" si="2"/>
        <v>1.0293251281298725</v>
      </c>
      <c r="J44" s="444">
        <f t="shared" si="3"/>
        <v>0.81380104145459731</v>
      </c>
      <c r="K44" s="31"/>
    </row>
    <row r="45" spans="2:14">
      <c r="B45" s="452" t="s">
        <v>431</v>
      </c>
      <c r="C45" s="911">
        <v>33045756122.899994</v>
      </c>
      <c r="D45" s="911">
        <v>34403370023</v>
      </c>
      <c r="E45" s="911">
        <v>45971092689.659996</v>
      </c>
      <c r="F45" s="911">
        <v>34257226754.869999</v>
      </c>
      <c r="G45" s="447">
        <f t="shared" si="0"/>
        <v>4.2992973151409998E-3</v>
      </c>
      <c r="H45" s="447">
        <f t="shared" si="1"/>
        <v>3.6660399824547607E-2</v>
      </c>
      <c r="I45" s="447">
        <f t="shared" si="2"/>
        <v>0.9957520653345211</v>
      </c>
      <c r="J45" s="448">
        <f t="shared" si="3"/>
        <v>0.74519061328675518</v>
      </c>
    </row>
    <row r="46" spans="2:14" hidden="1">
      <c r="B46" s="452" t="s">
        <v>607</v>
      </c>
      <c r="C46" s="911">
        <v>0</v>
      </c>
      <c r="D46" s="911">
        <v>0</v>
      </c>
      <c r="E46" s="911">
        <v>0</v>
      </c>
      <c r="F46" s="911">
        <v>0</v>
      </c>
      <c r="G46" s="447">
        <f t="shared" si="0"/>
        <v>0</v>
      </c>
      <c r="H46" s="447" t="str">
        <f t="shared" si="1"/>
        <v>NA</v>
      </c>
      <c r="I46" s="447" t="str">
        <f t="shared" si="2"/>
        <v>NA</v>
      </c>
      <c r="J46" s="448" t="str">
        <f t="shared" si="3"/>
        <v>NA</v>
      </c>
    </row>
    <row r="47" spans="2:14">
      <c r="B47" s="452" t="s">
        <v>432</v>
      </c>
      <c r="C47" s="911">
        <v>8617230901.3800011</v>
      </c>
      <c r="D47" s="911">
        <v>7690939560</v>
      </c>
      <c r="E47" s="911">
        <v>7271319642</v>
      </c>
      <c r="F47" s="911">
        <v>9071503850.1900005</v>
      </c>
      <c r="G47" s="447">
        <f t="shared" si="0"/>
        <v>1.1384777999249086E-3</v>
      </c>
      <c r="H47" s="447">
        <f t="shared" si="1"/>
        <v>5.2716812861223206E-2</v>
      </c>
      <c r="I47" s="447">
        <f t="shared" si="2"/>
        <v>1.1795052840319031</v>
      </c>
      <c r="J47" s="448">
        <f t="shared" si="3"/>
        <v>1.2475732462360647</v>
      </c>
      <c r="L47" s="1061"/>
    </row>
    <row r="48" spans="2:14">
      <c r="B48" s="442" t="s">
        <v>433</v>
      </c>
      <c r="C48" s="910">
        <f>+C49+C52</f>
        <v>11534199077.419998</v>
      </c>
      <c r="D48" s="910">
        <f>+D52+D49</f>
        <v>21158472346</v>
      </c>
      <c r="E48" s="910">
        <f t="shared" ref="E48:F48" si="10">+E52+E49</f>
        <v>19718894304.849998</v>
      </c>
      <c r="F48" s="910">
        <f t="shared" si="10"/>
        <v>29033266083.73</v>
      </c>
      <c r="G48" s="443">
        <f t="shared" si="0"/>
        <v>3.6436879090281258E-3</v>
      </c>
      <c r="H48" s="443">
        <f t="shared" si="1"/>
        <v>1.5171462612057014</v>
      </c>
      <c r="I48" s="443">
        <f t="shared" si="2"/>
        <v>1.3721815832899074</v>
      </c>
      <c r="J48" s="444">
        <f t="shared" si="3"/>
        <v>1.4723577110806394</v>
      </c>
      <c r="K48" s="31"/>
      <c r="L48" s="34"/>
    </row>
    <row r="49" spans="2:12">
      <c r="B49" s="452" t="s">
        <v>434</v>
      </c>
      <c r="C49" s="911">
        <f>+C50</f>
        <v>946148626.5999999</v>
      </c>
      <c r="D49" s="911">
        <v>0</v>
      </c>
      <c r="E49" s="911">
        <f>+E50</f>
        <v>398699755</v>
      </c>
      <c r="F49" s="911">
        <f>+F50</f>
        <v>865252295.63000011</v>
      </c>
      <c r="G49" s="447">
        <f t="shared" si="0"/>
        <v>1.0858955099139235E-4</v>
      </c>
      <c r="H49" s="447">
        <f t="shared" si="1"/>
        <v>-8.5500658877138647E-2</v>
      </c>
      <c r="I49" s="447" t="str">
        <f t="shared" si="2"/>
        <v>NA</v>
      </c>
      <c r="J49" s="448">
        <f t="shared" si="3"/>
        <v>2.1701851701162949</v>
      </c>
    </row>
    <row r="50" spans="2:12">
      <c r="B50" s="449" t="s">
        <v>608</v>
      </c>
      <c r="C50" s="911">
        <v>946148626.5999999</v>
      </c>
      <c r="D50" s="911">
        <v>0</v>
      </c>
      <c r="E50" s="911">
        <v>398699755</v>
      </c>
      <c r="F50" s="911">
        <v>865252295.63000011</v>
      </c>
      <c r="G50" s="447">
        <f t="shared" si="0"/>
        <v>1.0858955099139235E-4</v>
      </c>
      <c r="H50" s="447">
        <f t="shared" si="1"/>
        <v>-8.5500658877138647E-2</v>
      </c>
      <c r="I50" s="447" t="str">
        <f t="shared" si="2"/>
        <v>NA</v>
      </c>
      <c r="J50" s="448">
        <f t="shared" si="3"/>
        <v>2.1701851701162949</v>
      </c>
      <c r="L50" s="525"/>
    </row>
    <row r="51" spans="2:12" hidden="1">
      <c r="B51" s="449" t="s">
        <v>609</v>
      </c>
      <c r="C51" s="911">
        <v>0</v>
      </c>
      <c r="D51" s="911">
        <v>0</v>
      </c>
      <c r="E51" s="911">
        <v>0</v>
      </c>
      <c r="F51" s="911">
        <v>0</v>
      </c>
      <c r="G51" s="447">
        <f t="shared" si="0"/>
        <v>0</v>
      </c>
      <c r="H51" s="447" t="str">
        <f t="shared" si="1"/>
        <v>NA</v>
      </c>
      <c r="I51" s="454" t="str">
        <f t="shared" si="2"/>
        <v>NA</v>
      </c>
      <c r="J51" s="455" t="str">
        <f t="shared" si="3"/>
        <v>NA</v>
      </c>
      <c r="L51" s="522"/>
    </row>
    <row r="52" spans="2:12">
      <c r="B52" s="456" t="s">
        <v>435</v>
      </c>
      <c r="C52" s="912">
        <v>10588050450.819998</v>
      </c>
      <c r="D52" s="912">
        <f>+D53+D54</f>
        <v>21158472346</v>
      </c>
      <c r="E52" s="912">
        <f t="shared" ref="E52:F52" si="11">+E53+E54</f>
        <v>19320194549.849998</v>
      </c>
      <c r="F52" s="912">
        <f t="shared" si="11"/>
        <v>28168013788.099998</v>
      </c>
      <c r="G52" s="447">
        <f t="shared" si="0"/>
        <v>3.5350983580367335E-3</v>
      </c>
      <c r="H52" s="447">
        <f t="shared" si="1"/>
        <v>1.6603588563292604</v>
      </c>
      <c r="I52" s="447">
        <f t="shared" si="2"/>
        <v>1.3312876906930924</v>
      </c>
      <c r="J52" s="448">
        <f t="shared" si="3"/>
        <v>1.4579570467274976</v>
      </c>
    </row>
    <row r="53" spans="2:12">
      <c r="B53" s="457" t="s">
        <v>610</v>
      </c>
      <c r="C53" s="912">
        <v>8820004986</v>
      </c>
      <c r="D53" s="912">
        <v>17994060000</v>
      </c>
      <c r="E53" s="912">
        <v>15243702391.85</v>
      </c>
      <c r="F53" s="912">
        <v>14212478596.07</v>
      </c>
      <c r="G53" s="447">
        <f t="shared" si="0"/>
        <v>1.7836724352153284E-3</v>
      </c>
      <c r="H53" s="447">
        <f t="shared" si="1"/>
        <v>0.61139122014437364</v>
      </c>
      <c r="I53" s="447">
        <f t="shared" si="2"/>
        <v>0.78984279234758581</v>
      </c>
      <c r="J53" s="448">
        <f t="shared" si="3"/>
        <v>0.93235083123038787</v>
      </c>
    </row>
    <row r="54" spans="2:12">
      <c r="B54" s="458" t="s">
        <v>611</v>
      </c>
      <c r="C54" s="912">
        <v>1768045464.8199999</v>
      </c>
      <c r="D54" s="912">
        <v>3164412346</v>
      </c>
      <c r="E54" s="912">
        <v>4076492158</v>
      </c>
      <c r="F54" s="912">
        <v>13955535192.030001</v>
      </c>
      <c r="G54" s="447">
        <f t="shared" si="0"/>
        <v>1.7514259228214053E-3</v>
      </c>
      <c r="H54" s="447">
        <f t="shared" si="1"/>
        <v>6.8931992811908698</v>
      </c>
      <c r="I54" s="447">
        <f t="shared" si="2"/>
        <v>4.4101506586746204</v>
      </c>
      <c r="J54" s="448">
        <f t="shared" si="3"/>
        <v>3.4234176471166906</v>
      </c>
      <c r="L54" s="525"/>
    </row>
    <row r="55" spans="2:12">
      <c r="B55" s="459" t="s">
        <v>612</v>
      </c>
      <c r="C55" s="913">
        <f>+C56+C57</f>
        <v>54178731984.800003</v>
      </c>
      <c r="D55" s="913">
        <f>+D56+D57</f>
        <v>808173262</v>
      </c>
      <c r="E55" s="913">
        <f>+E56+E57</f>
        <v>21349711392</v>
      </c>
      <c r="F55" s="913">
        <f>+F56+F57</f>
        <v>8610318571.2199993</v>
      </c>
      <c r="G55" s="443">
        <f t="shared" si="0"/>
        <v>1.080598840666293E-3</v>
      </c>
      <c r="H55" s="443">
        <f t="shared" si="1"/>
        <v>-0.84107567202503652</v>
      </c>
      <c r="I55" s="443">
        <f t="shared" si="2"/>
        <v>10.654050283613564</v>
      </c>
      <c r="J55" s="444">
        <f t="shared" si="3"/>
        <v>0.40329906166536716</v>
      </c>
      <c r="K55" s="71"/>
    </row>
    <row r="56" spans="2:12">
      <c r="B56" s="456" t="s">
        <v>613</v>
      </c>
      <c r="C56" s="912">
        <v>14274500</v>
      </c>
      <c r="D56" s="912"/>
      <c r="E56" s="912">
        <v>15549813</v>
      </c>
      <c r="F56" s="912">
        <v>3569287.51</v>
      </c>
      <c r="G56" s="447">
        <f t="shared" si="0"/>
        <v>4.4794718260513604E-7</v>
      </c>
      <c r="H56" s="447">
        <f t="shared" si="1"/>
        <v>-0.74995358786647515</v>
      </c>
      <c r="I56" s="447" t="str">
        <f t="shared" si="2"/>
        <v>NA</v>
      </c>
      <c r="J56" s="448">
        <f t="shared" si="3"/>
        <v>0.2295389346482816</v>
      </c>
    </row>
    <row r="57" spans="2:12">
      <c r="B57" s="456" t="s">
        <v>614</v>
      </c>
      <c r="C57" s="912">
        <v>54164457484.800003</v>
      </c>
      <c r="D57" s="912">
        <v>808173262</v>
      </c>
      <c r="E57" s="912">
        <v>21334161579</v>
      </c>
      <c r="F57" s="912">
        <v>8606749283.7099991</v>
      </c>
      <c r="G57" s="447">
        <f t="shared" si="0"/>
        <v>1.0801508934836879E-3</v>
      </c>
      <c r="H57" s="447">
        <f t="shared" si="1"/>
        <v>-0.84109968633720211</v>
      </c>
      <c r="I57" s="447">
        <f t="shared" si="2"/>
        <v>10.649633795617948</v>
      </c>
      <c r="J57" s="448">
        <f t="shared" si="3"/>
        <v>0.40342571006783501</v>
      </c>
    </row>
    <row r="58" spans="2:12">
      <c r="B58" s="459" t="s">
        <v>436</v>
      </c>
      <c r="C58" s="913">
        <v>1252878942.77</v>
      </c>
      <c r="D58" s="913">
        <v>358342268</v>
      </c>
      <c r="E58" s="913">
        <v>614441318</v>
      </c>
      <c r="F58" s="913">
        <v>1469473930.2099998</v>
      </c>
      <c r="G58" s="443">
        <f t="shared" si="0"/>
        <v>1.8441963700180201E-4</v>
      </c>
      <c r="H58" s="443">
        <f t="shared" si="1"/>
        <v>0.17287782565898047</v>
      </c>
      <c r="I58" s="443">
        <f t="shared" si="2"/>
        <v>4.1007552316156008</v>
      </c>
      <c r="J58" s="444">
        <f t="shared" si="3"/>
        <v>2.3915610606935123</v>
      </c>
    </row>
    <row r="59" spans="2:12">
      <c r="B59" s="459" t="s">
        <v>437</v>
      </c>
      <c r="C59" s="913">
        <f>+C60+C61+C63+C64+C65+C66+C67</f>
        <v>12371957492.709999</v>
      </c>
      <c r="D59" s="913">
        <f t="shared" ref="D59:F59" si="12">+D60+D61+D63+D64+D65+D66+D67</f>
        <v>11280899184</v>
      </c>
      <c r="E59" s="913">
        <f t="shared" si="12"/>
        <v>12427463823</v>
      </c>
      <c r="F59" s="913">
        <f t="shared" si="12"/>
        <v>12062076008.300003</v>
      </c>
      <c r="G59" s="443">
        <f t="shared" si="0"/>
        <v>1.513795946431615E-3</v>
      </c>
      <c r="H59" s="443">
        <f t="shared" si="1"/>
        <v>-2.5047086089051707E-2</v>
      </c>
      <c r="I59" s="443">
        <f t="shared" si="2"/>
        <v>1.069247744489018</v>
      </c>
      <c r="J59" s="444">
        <f t="shared" si="3"/>
        <v>0.97059836022022783</v>
      </c>
    </row>
    <row r="60" spans="2:12">
      <c r="B60" s="460" t="s">
        <v>615</v>
      </c>
      <c r="C60" s="912">
        <v>2871.4400000000023</v>
      </c>
      <c r="D60" s="912">
        <v>0</v>
      </c>
      <c r="E60" s="912">
        <v>0</v>
      </c>
      <c r="F60" s="912">
        <v>32362.55</v>
      </c>
      <c r="G60" s="447">
        <f t="shared" si="0"/>
        <v>4.0615145330273062E-9</v>
      </c>
      <c r="H60" s="447">
        <f t="shared" si="1"/>
        <v>10.270494943303699</v>
      </c>
      <c r="I60" s="454" t="str">
        <f t="shared" si="2"/>
        <v>NA</v>
      </c>
      <c r="J60" s="461" t="str">
        <f t="shared" si="3"/>
        <v>NA</v>
      </c>
    </row>
    <row r="61" spans="2:12">
      <c r="B61" s="460" t="s">
        <v>616</v>
      </c>
      <c r="C61" s="912">
        <v>74502101.660000011</v>
      </c>
      <c r="D61" s="912">
        <v>85182483</v>
      </c>
      <c r="E61" s="912">
        <v>637903151</v>
      </c>
      <c r="F61" s="912">
        <v>68673598.030000001</v>
      </c>
      <c r="G61" s="447">
        <f t="shared" si="0"/>
        <v>8.6185673389186079E-6</v>
      </c>
      <c r="H61" s="447">
        <f t="shared" si="1"/>
        <v>-7.8232741092313596E-2</v>
      </c>
      <c r="I61" s="447">
        <f t="shared" si="2"/>
        <v>0.80619389822200882</v>
      </c>
      <c r="J61" s="448">
        <f t="shared" si="3"/>
        <v>0.10765521054778424</v>
      </c>
    </row>
    <row r="62" spans="2:12" hidden="1">
      <c r="B62" s="460" t="s">
        <v>617</v>
      </c>
      <c r="C62" s="912">
        <v>0</v>
      </c>
      <c r="D62" s="912">
        <v>0</v>
      </c>
      <c r="E62" s="912">
        <v>0</v>
      </c>
      <c r="F62" s="912">
        <v>0</v>
      </c>
      <c r="G62" s="447">
        <f t="shared" si="0"/>
        <v>0</v>
      </c>
      <c r="H62" s="447" t="str">
        <f t="shared" si="1"/>
        <v>NA</v>
      </c>
      <c r="I62" s="447" t="str">
        <f t="shared" si="2"/>
        <v>NA</v>
      </c>
      <c r="J62" s="448" t="str">
        <f t="shared" si="3"/>
        <v>NA</v>
      </c>
    </row>
    <row r="63" spans="2:12">
      <c r="B63" s="460" t="s">
        <v>618</v>
      </c>
      <c r="C63" s="912">
        <v>10158534292.799999</v>
      </c>
      <c r="D63" s="912">
        <v>11195716701</v>
      </c>
      <c r="E63" s="912">
        <v>10733167791</v>
      </c>
      <c r="F63" s="912">
        <v>10601100021.490002</v>
      </c>
      <c r="G63" s="447">
        <f t="shared" si="0"/>
        <v>1.3304428051361134E-3</v>
      </c>
      <c r="H63" s="447">
        <f t="shared" si="1"/>
        <v>4.3565903892619273E-2</v>
      </c>
      <c r="I63" s="447">
        <f t="shared" si="2"/>
        <v>0.94688891337730197</v>
      </c>
      <c r="J63" s="448">
        <f t="shared" si="3"/>
        <v>0.98769535964762056</v>
      </c>
    </row>
    <row r="64" spans="2:12">
      <c r="B64" s="460" t="s">
        <v>619</v>
      </c>
      <c r="C64" s="912">
        <v>638623886.45999992</v>
      </c>
      <c r="D64" s="918">
        <v>0</v>
      </c>
      <c r="E64" s="918">
        <v>0</v>
      </c>
      <c r="F64" s="912">
        <v>808180311.70000005</v>
      </c>
      <c r="G64" s="447">
        <f t="shared" si="0"/>
        <v>1.0142699142299011E-4</v>
      </c>
      <c r="H64" s="447">
        <f t="shared" si="1"/>
        <v>0.2655027925433231</v>
      </c>
      <c r="I64" s="447" t="str">
        <f t="shared" si="2"/>
        <v>NA</v>
      </c>
      <c r="J64" s="448" t="str">
        <f t="shared" si="3"/>
        <v>NA</v>
      </c>
    </row>
    <row r="65" spans="2:12">
      <c r="B65" s="460" t="s">
        <v>620</v>
      </c>
      <c r="C65" s="912">
        <v>0</v>
      </c>
      <c r="D65" s="918">
        <v>0</v>
      </c>
      <c r="E65" s="918">
        <v>0</v>
      </c>
      <c r="F65" s="912">
        <v>16281199.440000001</v>
      </c>
      <c r="G65" s="447">
        <f t="shared" si="0"/>
        <v>2.0432978285294589E-6</v>
      </c>
      <c r="H65" s="447" t="str">
        <f t="shared" si="1"/>
        <v>NA</v>
      </c>
      <c r="I65" s="447" t="str">
        <f t="shared" si="2"/>
        <v>NA</v>
      </c>
      <c r="J65" s="448" t="str">
        <f t="shared" si="3"/>
        <v>NA</v>
      </c>
    </row>
    <row r="66" spans="2:12">
      <c r="B66" s="460" t="s">
        <v>621</v>
      </c>
      <c r="C66" s="912">
        <v>27479957.989999995</v>
      </c>
      <c r="D66" s="918"/>
      <c r="E66" s="912">
        <v>655494320</v>
      </c>
      <c r="F66" s="912">
        <v>0</v>
      </c>
      <c r="G66" s="447"/>
      <c r="H66" s="447"/>
      <c r="I66" s="447"/>
      <c r="J66" s="448"/>
    </row>
    <row r="67" spans="2:12">
      <c r="B67" s="460" t="s">
        <v>622</v>
      </c>
      <c r="C67" s="912">
        <v>1472814382.3599997</v>
      </c>
      <c r="D67" s="918">
        <v>0</v>
      </c>
      <c r="E67" s="912">
        <v>400898561</v>
      </c>
      <c r="F67" s="912">
        <v>567808515.08999979</v>
      </c>
      <c r="G67" s="447">
        <f t="shared" si="0"/>
        <v>7.1260223190530069E-5</v>
      </c>
      <c r="H67" s="447">
        <f t="shared" si="1"/>
        <v>-0.61447381157416581</v>
      </c>
      <c r="I67" s="454" t="str">
        <f t="shared" si="2"/>
        <v>NA</v>
      </c>
      <c r="J67" s="448">
        <f t="shared" si="3"/>
        <v>1.4163396188643336</v>
      </c>
    </row>
    <row r="68" spans="2:12">
      <c r="B68" s="462" t="s">
        <v>623</v>
      </c>
      <c r="C68" s="914">
        <f>+C69+C71+C73</f>
        <v>3412186799.5900002</v>
      </c>
      <c r="D68" s="919">
        <f>+D69+D71+D73</f>
        <v>0</v>
      </c>
      <c r="E68" s="914">
        <f>+E69+E71+E73</f>
        <v>61654027</v>
      </c>
      <c r="F68" s="914">
        <f>+F69+F71+F73</f>
        <v>726479078.95000005</v>
      </c>
      <c r="G68" s="463">
        <f t="shared" si="0"/>
        <v>9.1173450086464656E-5</v>
      </c>
      <c r="H68" s="463">
        <f t="shared" si="1"/>
        <v>-0.78709281712323254</v>
      </c>
      <c r="I68" s="463" t="str">
        <f t="shared" si="2"/>
        <v>NA</v>
      </c>
      <c r="J68" s="464">
        <f t="shared" si="3"/>
        <v>11.783156985836465</v>
      </c>
      <c r="K68" s="71"/>
      <c r="L68" s="525"/>
    </row>
    <row r="69" spans="2:12">
      <c r="B69" s="465" t="s">
        <v>438</v>
      </c>
      <c r="C69" s="915">
        <f>+C70</f>
        <v>131022101.06</v>
      </c>
      <c r="D69" s="467">
        <v>0</v>
      </c>
      <c r="E69" s="915">
        <f>+E70</f>
        <v>61654027</v>
      </c>
      <c r="F69" s="915">
        <f>+F70</f>
        <v>95066527.289999992</v>
      </c>
      <c r="G69" s="466">
        <f t="shared" si="0"/>
        <v>1.1930891792914093E-5</v>
      </c>
      <c r="H69" s="466">
        <f t="shared" si="1"/>
        <v>-0.27442373064628678</v>
      </c>
      <c r="I69" s="467" t="str">
        <f t="shared" si="2"/>
        <v>NA</v>
      </c>
      <c r="J69" s="468">
        <f t="shared" si="3"/>
        <v>1.5419354082094263</v>
      </c>
      <c r="K69" s="71"/>
    </row>
    <row r="70" spans="2:12">
      <c r="B70" s="456" t="s">
        <v>439</v>
      </c>
      <c r="C70" s="916">
        <v>131022101.06</v>
      </c>
      <c r="D70" s="454">
        <v>0</v>
      </c>
      <c r="E70" s="916">
        <v>61654027</v>
      </c>
      <c r="F70" s="916">
        <v>95066527.289999992</v>
      </c>
      <c r="G70" s="469">
        <f t="shared" si="0"/>
        <v>1.1930891792914093E-5</v>
      </c>
      <c r="H70" s="469">
        <f t="shared" si="1"/>
        <v>-0.27442373064628678</v>
      </c>
      <c r="I70" s="470" t="str">
        <f t="shared" si="2"/>
        <v>NA</v>
      </c>
      <c r="J70" s="471">
        <f t="shared" si="3"/>
        <v>1.5419354082094263</v>
      </c>
      <c r="L70" s="525"/>
    </row>
    <row r="71" spans="2:12">
      <c r="B71" s="459" t="s">
        <v>440</v>
      </c>
      <c r="C71" s="915">
        <f>+C72</f>
        <v>2642470500</v>
      </c>
      <c r="D71" s="920">
        <f>+D72</f>
        <v>0</v>
      </c>
      <c r="E71" s="920">
        <f>+E72</f>
        <v>0</v>
      </c>
      <c r="F71" s="910">
        <f>+F72</f>
        <v>0</v>
      </c>
      <c r="G71" s="466">
        <f t="shared" si="0"/>
        <v>0</v>
      </c>
      <c r="H71" s="466">
        <f t="shared" si="1"/>
        <v>-1</v>
      </c>
      <c r="I71" s="466" t="str">
        <f t="shared" si="2"/>
        <v>NA</v>
      </c>
      <c r="J71" s="468" t="str">
        <f t="shared" si="3"/>
        <v>NA</v>
      </c>
    </row>
    <row r="72" spans="2:12">
      <c r="B72" s="456" t="s">
        <v>441</v>
      </c>
      <c r="C72" s="916">
        <v>2642470500</v>
      </c>
      <c r="D72" s="454"/>
      <c r="E72" s="470"/>
      <c r="F72" s="916"/>
      <c r="G72" s="469">
        <f t="shared" si="0"/>
        <v>0</v>
      </c>
      <c r="H72" s="469">
        <f t="shared" si="1"/>
        <v>-1</v>
      </c>
      <c r="I72" s="469" t="str">
        <f t="shared" si="2"/>
        <v>NA</v>
      </c>
      <c r="J72" s="471" t="str">
        <f t="shared" si="3"/>
        <v>NA</v>
      </c>
    </row>
    <row r="73" spans="2:12" ht="30">
      <c r="B73" s="465" t="s">
        <v>624</v>
      </c>
      <c r="C73" s="915">
        <f>+C74</f>
        <v>638694198.52999997</v>
      </c>
      <c r="D73" s="920">
        <v>0</v>
      </c>
      <c r="E73" s="467">
        <v>0</v>
      </c>
      <c r="F73" s="915">
        <f>+F74</f>
        <v>631412551.66000009</v>
      </c>
      <c r="G73" s="466">
        <f t="shared" si="0"/>
        <v>7.9242558293550575E-5</v>
      </c>
      <c r="H73" s="466">
        <f t="shared" si="1"/>
        <v>-1.1400834525754466E-2</v>
      </c>
      <c r="I73" s="467" t="str">
        <f t="shared" si="2"/>
        <v>NA</v>
      </c>
      <c r="J73" s="472" t="str">
        <f t="shared" si="3"/>
        <v>NA</v>
      </c>
    </row>
    <row r="74" spans="2:12" ht="15.75" thickBot="1">
      <c r="B74" s="473" t="s">
        <v>625</v>
      </c>
      <c r="C74" s="916">
        <v>638694198.52999997</v>
      </c>
      <c r="D74" s="470">
        <v>0</v>
      </c>
      <c r="E74" s="470">
        <v>0</v>
      </c>
      <c r="F74" s="916">
        <v>631412551.66000009</v>
      </c>
      <c r="G74" s="469">
        <f t="shared" si="0"/>
        <v>7.9242558293550575E-5</v>
      </c>
      <c r="H74" s="469">
        <f t="shared" si="1"/>
        <v>-1.1400834525754466E-2</v>
      </c>
      <c r="I74" s="470" t="str">
        <f t="shared" si="2"/>
        <v>NA</v>
      </c>
      <c r="J74" s="474" t="str">
        <f t="shared" si="3"/>
        <v>NA</v>
      </c>
    </row>
    <row r="75" spans="2:12" ht="15.75" thickBot="1">
      <c r="B75" s="475" t="s">
        <v>626</v>
      </c>
      <c r="C75" s="917">
        <f>C17+C68</f>
        <v>1214245735337.1401</v>
      </c>
      <c r="D75" s="917">
        <f>D17+D68</f>
        <v>1239893213947</v>
      </c>
      <c r="E75" s="917">
        <f>E17+E68</f>
        <v>1278808469322.0901</v>
      </c>
      <c r="F75" s="917">
        <f>F17+F68</f>
        <v>1246949650856.9702</v>
      </c>
      <c r="G75" s="476">
        <f t="shared" si="0"/>
        <v>0.15649274018607651</v>
      </c>
      <c r="H75" s="476">
        <f t="shared" si="1"/>
        <v>2.6933523065452381E-2</v>
      </c>
      <c r="I75" s="476">
        <f t="shared" si="2"/>
        <v>1.0056911650379206</v>
      </c>
      <c r="J75" s="477">
        <f t="shared" si="3"/>
        <v>0.97508710707709922</v>
      </c>
    </row>
    <row r="76" spans="2:12">
      <c r="B76" s="462" t="s">
        <v>627</v>
      </c>
      <c r="C76" s="914">
        <f>+C77+C78</f>
        <v>620357265.59000003</v>
      </c>
      <c r="D76" s="914">
        <f>SUM(D77:D78)</f>
        <v>1471517547</v>
      </c>
      <c r="E76" s="914">
        <f>SUM(E77:E78)</f>
        <v>2255209175.8600001</v>
      </c>
      <c r="F76" s="914">
        <f>SUM(F77:F78)</f>
        <v>1236662368.73</v>
      </c>
      <c r="G76" s="463">
        <f t="shared" si="0"/>
        <v>1.5520168166738619E-4</v>
      </c>
      <c r="H76" s="463">
        <f t="shared" si="1"/>
        <v>0.99346801806835261</v>
      </c>
      <c r="I76" s="463">
        <f t="shared" si="2"/>
        <v>0.84039933553711132</v>
      </c>
      <c r="J76" s="464">
        <f t="shared" si="3"/>
        <v>0.54835816649176761</v>
      </c>
    </row>
    <row r="77" spans="2:12">
      <c r="B77" s="478" t="s">
        <v>628</v>
      </c>
      <c r="C77" s="916">
        <v>357259128.30000001</v>
      </c>
      <c r="D77" s="911">
        <v>535158109</v>
      </c>
      <c r="E77" s="911">
        <v>877084137.32999992</v>
      </c>
      <c r="F77" s="916">
        <v>336259808.75999999</v>
      </c>
      <c r="G77" s="469">
        <f t="shared" si="0"/>
        <v>4.2200756743573135E-5</v>
      </c>
      <c r="H77" s="469">
        <f t="shared" si="1"/>
        <v>-5.8778958678884607E-2</v>
      </c>
      <c r="I77" s="469">
        <f t="shared" si="2"/>
        <v>0.62833731397313086</v>
      </c>
      <c r="J77" s="471">
        <f t="shared" si="3"/>
        <v>0.38338375356283905</v>
      </c>
    </row>
    <row r="78" spans="2:12" ht="15.75" thickBot="1">
      <c r="B78" s="479" t="s">
        <v>629</v>
      </c>
      <c r="C78" s="916">
        <v>263098137.29000002</v>
      </c>
      <c r="D78" s="911">
        <v>936359438</v>
      </c>
      <c r="E78" s="911">
        <v>1378125038.5300002</v>
      </c>
      <c r="F78" s="916">
        <v>900402559.97000015</v>
      </c>
      <c r="G78" s="469">
        <f t="shared" si="0"/>
        <v>1.1300092492381306E-4</v>
      </c>
      <c r="H78" s="469">
        <f t="shared" si="1"/>
        <v>2.42230685950289</v>
      </c>
      <c r="I78" s="469">
        <f t="shared" si="2"/>
        <v>0.96159927847066795</v>
      </c>
      <c r="J78" s="471">
        <f t="shared" si="3"/>
        <v>0.65335331323087298</v>
      </c>
    </row>
    <row r="79" spans="2:12" ht="15.75" thickBot="1">
      <c r="B79" s="475" t="s">
        <v>630</v>
      </c>
      <c r="C79" s="917">
        <f>C75+C76</f>
        <v>1214866092602.7302</v>
      </c>
      <c r="D79" s="917">
        <f>D75+D76</f>
        <v>1241364731494</v>
      </c>
      <c r="E79" s="917">
        <f>E75+E76</f>
        <v>1281063678497.9502</v>
      </c>
      <c r="F79" s="917">
        <f>F75+F76</f>
        <v>1248186313225.7002</v>
      </c>
      <c r="G79" s="476">
        <f t="shared" si="0"/>
        <v>0.15664794186774389</v>
      </c>
      <c r="H79" s="476">
        <f t="shared" si="1"/>
        <v>2.7427072683858356E-2</v>
      </c>
      <c r="I79" s="476">
        <f t="shared" si="2"/>
        <v>1.0054952275980085</v>
      </c>
      <c r="J79" s="477">
        <f t="shared" si="3"/>
        <v>0.97433588523031212</v>
      </c>
    </row>
    <row r="80" spans="2:12">
      <c r="B80" s="723" t="s">
        <v>16</v>
      </c>
      <c r="C80" s="1062"/>
      <c r="D80" s="480"/>
      <c r="E80" s="481"/>
      <c r="F80" s="482"/>
      <c r="G80" s="482"/>
      <c r="H80" s="480"/>
      <c r="I80" s="480"/>
      <c r="J80" s="480"/>
    </row>
    <row r="81" spans="2:10">
      <c r="B81" s="1063" t="s">
        <v>631</v>
      </c>
      <c r="C81" s="723"/>
      <c r="D81" s="83"/>
      <c r="E81" s="83"/>
      <c r="F81" s="483"/>
      <c r="G81" s="83"/>
      <c r="H81" s="83"/>
      <c r="I81" s="83"/>
      <c r="J81" s="83"/>
    </row>
    <row r="82" spans="2:10">
      <c r="B82" s="7" t="s">
        <v>632</v>
      </c>
      <c r="C82" s="29"/>
      <c r="D82" s="29"/>
      <c r="E82" s="29"/>
      <c r="F82" s="29"/>
      <c r="G82" s="29"/>
      <c r="H82" s="29"/>
      <c r="I82" s="29"/>
      <c r="J82" s="29"/>
    </row>
    <row r="83" spans="2:10">
      <c r="B83" s="852" t="s">
        <v>633</v>
      </c>
      <c r="C83" s="80"/>
    </row>
    <row r="84" spans="2:10">
      <c r="B84" s="131" t="s">
        <v>634</v>
      </c>
      <c r="C84" s="130"/>
      <c r="D84" s="351"/>
      <c r="E84" s="351"/>
      <c r="F84" s="351"/>
    </row>
    <row r="85" spans="2:10">
      <c r="B85" s="723" t="s">
        <v>575</v>
      </c>
      <c r="C85" s="723"/>
      <c r="D85" s="71"/>
      <c r="E85" s="82"/>
      <c r="F85" s="82"/>
    </row>
    <row r="86" spans="2:10">
      <c r="C86" s="351"/>
      <c r="F86" s="71"/>
    </row>
    <row r="87" spans="2:10">
      <c r="C87" s="82"/>
      <c r="H87" s="71"/>
    </row>
    <row r="95" spans="2:10">
      <c r="C95" s="916">
        <f>+C17+C77</f>
        <v>1211190807665.8501</v>
      </c>
    </row>
    <row r="96" spans="2:10">
      <c r="C96" s="916">
        <f>+C68+C78</f>
        <v>3675284936.8800001</v>
      </c>
    </row>
  </sheetData>
  <mergeCells count="17">
    <mergeCell ref="E13:G13"/>
    <mergeCell ref="H13:H15"/>
    <mergeCell ref="I13:I15"/>
    <mergeCell ref="J13:J15"/>
    <mergeCell ref="C14:C15"/>
    <mergeCell ref="A2:L2"/>
    <mergeCell ref="A3:L3"/>
    <mergeCell ref="A4:L4"/>
    <mergeCell ref="D14:D15"/>
    <mergeCell ref="E14:E15"/>
    <mergeCell ref="F14:F15"/>
    <mergeCell ref="G14:G15"/>
    <mergeCell ref="B8:J8"/>
    <mergeCell ref="B9:J9"/>
    <mergeCell ref="B10:J10"/>
    <mergeCell ref="B11:J11"/>
    <mergeCell ref="B13:B16"/>
  </mergeCells>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8C2BA-641F-4D4A-9AC6-705339C72021}">
  <sheetPr codeName="Hoja38"/>
  <dimension ref="A1:T52"/>
  <sheetViews>
    <sheetView showGridLines="0" zoomScale="80" zoomScaleNormal="80" workbookViewId="0">
      <selection activeCell="L37" sqref="L37"/>
    </sheetView>
  </sheetViews>
  <sheetFormatPr baseColWidth="10" defaultColWidth="9.140625" defaultRowHeight="15"/>
  <cols>
    <col min="1" max="1" width="9.140625" style="9"/>
    <col min="2" max="2" width="18.7109375" style="9" customWidth="1"/>
    <col min="3" max="3" width="18.85546875" style="9" customWidth="1"/>
    <col min="4" max="4" width="18.140625" style="9" customWidth="1"/>
    <col min="5" max="5" width="29.42578125" style="9" customWidth="1"/>
    <col min="6" max="6" width="19" style="9" bestFit="1" customWidth="1"/>
    <col min="7" max="7" width="10.140625" style="9" customWidth="1"/>
    <col min="8" max="8" width="9.140625" style="9"/>
    <col min="9" max="9" width="14.42578125" style="9" bestFit="1" customWidth="1"/>
    <col min="10" max="10" width="1.42578125" style="9" customWidth="1"/>
    <col min="11" max="13" width="9.140625" style="9"/>
    <col min="14" max="14" width="5.85546875" style="9" customWidth="1"/>
    <col min="15" max="16" width="9.140625" style="9"/>
    <col min="17" max="17" width="10.42578125" style="9" customWidth="1"/>
    <col min="18" max="16384" width="9.140625" style="9"/>
  </cols>
  <sheetData>
    <row r="1" spans="1:20">
      <c r="A1" s="1511"/>
      <c r="B1" s="1511"/>
      <c r="C1" s="1511"/>
      <c r="D1" s="1511"/>
      <c r="E1" s="1511"/>
      <c r="F1" s="1511"/>
      <c r="G1" s="1511"/>
      <c r="H1" s="1512"/>
      <c r="J1" s="1512"/>
      <c r="L1" s="171"/>
    </row>
    <row r="2" spans="1:20" ht="18.75">
      <c r="A2" s="2069" t="s">
        <v>1372</v>
      </c>
      <c r="B2" s="2069"/>
      <c r="C2" s="2069"/>
      <c r="D2" s="2069"/>
      <c r="E2" s="2069"/>
      <c r="F2" s="2069"/>
      <c r="G2" s="2069"/>
      <c r="H2" s="2069"/>
      <c r="I2" s="2069"/>
      <c r="J2" s="2069"/>
      <c r="K2" s="2069"/>
      <c r="L2" s="2069"/>
    </row>
    <row r="3" spans="1:20" ht="18.75">
      <c r="A3" s="2069" t="s">
        <v>1375</v>
      </c>
      <c r="B3" s="2069"/>
      <c r="C3" s="2069"/>
      <c r="D3" s="2069"/>
      <c r="E3" s="2069"/>
      <c r="F3" s="2069"/>
      <c r="G3" s="2069"/>
      <c r="H3" s="2069"/>
      <c r="I3" s="2069"/>
      <c r="J3" s="2069"/>
      <c r="K3" s="2069"/>
      <c r="L3" s="2069"/>
    </row>
    <row r="4" spans="1:20" ht="18.75">
      <c r="A4" s="2070" t="s">
        <v>1368</v>
      </c>
      <c r="B4" s="2070"/>
      <c r="C4" s="2070"/>
      <c r="D4" s="2070"/>
      <c r="E4" s="2070"/>
      <c r="F4" s="2070"/>
      <c r="G4" s="2070"/>
      <c r="H4" s="2070"/>
      <c r="I4" s="2070"/>
      <c r="J4" s="2070"/>
      <c r="K4" s="2070"/>
      <c r="L4" s="2070"/>
    </row>
    <row r="5" spans="1:20">
      <c r="A5" s="171"/>
      <c r="B5" s="171"/>
      <c r="C5" s="171"/>
      <c r="D5" s="171"/>
      <c r="E5" s="171"/>
      <c r="F5" s="171"/>
      <c r="G5" s="171"/>
      <c r="H5" s="171"/>
      <c r="I5" s="171"/>
      <c r="J5" s="171"/>
      <c r="K5" s="171"/>
      <c r="L5" s="171"/>
    </row>
    <row r="7" spans="1:20">
      <c r="D7" s="71"/>
      <c r="E7" s="71"/>
      <c r="F7" s="446"/>
      <c r="L7" s="15"/>
    </row>
    <row r="10" spans="1:20">
      <c r="B10" s="2197"/>
      <c r="C10" s="2197"/>
      <c r="D10" s="2197"/>
      <c r="E10" s="2197"/>
      <c r="F10" s="2197"/>
      <c r="G10" s="2197"/>
      <c r="H10" s="2197"/>
      <c r="I10" s="2197"/>
      <c r="J10" s="2197"/>
      <c r="K10" s="2197"/>
      <c r="L10" s="2197"/>
      <c r="M10" s="2197"/>
      <c r="N10" s="2197"/>
      <c r="O10" s="2197"/>
      <c r="P10" s="2197"/>
    </row>
    <row r="11" spans="1:20">
      <c r="B11" s="2197" t="s">
        <v>2030</v>
      </c>
      <c r="C11" s="2197"/>
      <c r="D11" s="2197"/>
      <c r="E11" s="2197"/>
      <c r="F11" s="2197"/>
      <c r="G11" s="2197"/>
      <c r="H11" s="2197"/>
      <c r="I11" s="2197"/>
      <c r="J11" s="2197"/>
      <c r="K11" s="2197"/>
      <c r="L11" s="2197"/>
      <c r="M11" s="2197"/>
      <c r="N11" s="2197"/>
      <c r="O11" s="2197"/>
      <c r="P11" s="2197"/>
      <c r="Q11" s="2197"/>
      <c r="R11" s="2197"/>
      <c r="S11" s="2197"/>
      <c r="T11" s="2197"/>
    </row>
    <row r="12" spans="1:20">
      <c r="B12" s="2197" t="s">
        <v>75</v>
      </c>
      <c r="C12" s="2197"/>
      <c r="D12" s="2197"/>
      <c r="E12" s="2197"/>
      <c r="F12" s="2197"/>
      <c r="G12" s="2197"/>
      <c r="H12" s="2197"/>
      <c r="I12" s="2197"/>
      <c r="J12" s="2197"/>
      <c r="K12" s="2197"/>
      <c r="L12" s="2197"/>
      <c r="M12" s="2197"/>
      <c r="N12" s="2197"/>
      <c r="O12" s="2197"/>
      <c r="P12" s="2197"/>
      <c r="Q12" s="2197"/>
      <c r="R12" s="2197"/>
      <c r="S12" s="2197"/>
      <c r="T12" s="2197"/>
    </row>
    <row r="13" spans="1:20">
      <c r="B13" s="2086" t="s">
        <v>1172</v>
      </c>
      <c r="C13" s="2086"/>
      <c r="D13" s="2086"/>
      <c r="E13" s="2086"/>
      <c r="F13" s="2086"/>
      <c r="G13" s="2086"/>
      <c r="H13" s="2086"/>
      <c r="I13" s="2086"/>
      <c r="J13" s="2086"/>
      <c r="K13" s="2086"/>
      <c r="L13" s="2086"/>
      <c r="M13" s="2086"/>
      <c r="N13" s="2086"/>
      <c r="O13" s="2086"/>
      <c r="P13" s="2086"/>
      <c r="Q13" s="2086"/>
      <c r="R13" s="2086"/>
      <c r="S13" s="2086"/>
      <c r="T13" s="2086"/>
    </row>
    <row r="29" spans="2:19">
      <c r="B29" s="27"/>
      <c r="C29" s="27"/>
      <c r="D29" s="27"/>
      <c r="E29" s="27"/>
      <c r="F29" s="27"/>
      <c r="G29" s="27"/>
      <c r="H29" s="27"/>
      <c r="I29" s="27"/>
      <c r="J29" s="27"/>
      <c r="K29" s="27"/>
      <c r="L29" s="27"/>
      <c r="M29" s="27"/>
      <c r="N29" s="27"/>
      <c r="O29" s="27"/>
      <c r="P29" s="27"/>
      <c r="Q29" s="27"/>
      <c r="R29" s="27"/>
      <c r="S29" s="27"/>
    </row>
    <row r="30" spans="2:19" ht="22.5">
      <c r="B30" s="853" t="s">
        <v>1048</v>
      </c>
      <c r="C30" s="84"/>
      <c r="D30" s="27"/>
      <c r="E30" s="27"/>
      <c r="F30" s="27"/>
      <c r="G30" s="27"/>
      <c r="H30" s="27"/>
      <c r="I30" s="27"/>
      <c r="J30" s="27"/>
      <c r="K30" s="27"/>
      <c r="L30" s="27"/>
      <c r="M30" s="27"/>
      <c r="N30" s="27"/>
      <c r="O30" s="27"/>
      <c r="P30" s="27"/>
      <c r="Q30" s="27"/>
      <c r="R30" s="27"/>
      <c r="S30" s="27"/>
    </row>
    <row r="31" spans="2:19" ht="21.75" customHeight="1">
      <c r="B31" s="2237" t="s">
        <v>632</v>
      </c>
      <c r="C31" s="2237"/>
      <c r="D31" s="2237"/>
      <c r="E31" s="2237"/>
      <c r="F31" s="2237"/>
      <c r="G31" s="2237"/>
      <c r="H31" s="2237"/>
      <c r="I31" s="2237"/>
      <c r="J31" s="2237"/>
      <c r="K31" s="2237"/>
      <c r="L31" s="2237"/>
      <c r="M31" s="2237"/>
      <c r="N31" s="2237"/>
      <c r="O31" s="2237"/>
      <c r="P31" s="2237"/>
      <c r="Q31" s="2237"/>
      <c r="R31" s="2237"/>
      <c r="S31" s="2237"/>
    </row>
    <row r="32" spans="2:19">
      <c r="B32" s="726" t="s">
        <v>1049</v>
      </c>
      <c r="C32" s="84"/>
      <c r="D32" s="27"/>
      <c r="E32" s="27"/>
      <c r="F32" s="27"/>
      <c r="G32" s="27"/>
      <c r="H32" s="27"/>
      <c r="I32" s="27"/>
      <c r="J32" s="27"/>
      <c r="K32" s="27"/>
      <c r="L32" s="27"/>
      <c r="M32" s="27"/>
      <c r="N32" s="27"/>
      <c r="O32" s="27"/>
      <c r="P32" s="27"/>
      <c r="Q32" s="27"/>
      <c r="R32" s="27"/>
      <c r="S32" s="27"/>
    </row>
    <row r="33" spans="1:19">
      <c r="B33" s="786"/>
      <c r="C33" s="786"/>
      <c r="D33" s="786"/>
      <c r="E33" s="786"/>
      <c r="F33" s="786"/>
      <c r="G33" s="786"/>
      <c r="H33" s="27"/>
      <c r="I33" s="27"/>
      <c r="J33" s="27"/>
      <c r="K33" s="27"/>
      <c r="L33" s="27"/>
      <c r="M33" s="27"/>
      <c r="N33" s="27"/>
      <c r="O33" s="27"/>
      <c r="P33" s="27"/>
      <c r="Q33" s="27"/>
      <c r="R33" s="27"/>
      <c r="S33" s="27"/>
    </row>
    <row r="34" spans="1:19" s="15" customFormat="1">
      <c r="B34" s="34"/>
      <c r="C34" s="34"/>
      <c r="D34" s="34"/>
      <c r="E34" s="34"/>
      <c r="F34" s="34"/>
      <c r="G34" s="34"/>
    </row>
    <row r="35" spans="1:19" s="15" customFormat="1">
      <c r="B35" s="34"/>
    </row>
    <row r="36" spans="1:19" s="15" customFormat="1">
      <c r="B36" s="34"/>
      <c r="H36" s="1043"/>
      <c r="I36" s="1044"/>
    </row>
    <row r="37" spans="1:19" s="15" customFormat="1">
      <c r="B37" s="34"/>
      <c r="C37" s="1052" t="s">
        <v>0</v>
      </c>
      <c r="D37" s="1052" t="s">
        <v>635</v>
      </c>
      <c r="E37" s="1052" t="s">
        <v>636</v>
      </c>
      <c r="F37" s="1052" t="s">
        <v>637</v>
      </c>
      <c r="G37" s="34"/>
      <c r="H37" s="1043"/>
      <c r="I37" s="1044"/>
    </row>
    <row r="38" spans="1:19" s="15" customFormat="1">
      <c r="B38" s="34"/>
      <c r="C38" s="1046" t="s">
        <v>638</v>
      </c>
      <c r="D38" s="1047">
        <v>81192640086.210007</v>
      </c>
      <c r="E38" s="1047">
        <v>61383601335.919998</v>
      </c>
      <c r="F38" s="1047">
        <v>37069839107.450005</v>
      </c>
      <c r="G38" s="522"/>
      <c r="H38" s="1043"/>
      <c r="I38" s="1044"/>
    </row>
    <row r="39" spans="1:19" s="15" customFormat="1">
      <c r="B39" s="34"/>
      <c r="C39" s="1046" t="s">
        <v>639</v>
      </c>
      <c r="D39" s="1047">
        <v>846505346238.33032</v>
      </c>
      <c r="E39" s="1047">
        <v>905116351379.57996</v>
      </c>
      <c r="F39" s="1047">
        <v>913792880810.99011</v>
      </c>
      <c r="G39" s="522"/>
    </row>
    <row r="40" spans="1:19" s="15" customFormat="1">
      <c r="B40" s="34"/>
      <c r="C40" s="1046" t="s">
        <v>640</v>
      </c>
      <c r="D40" s="1047">
        <v>254687081120.09003</v>
      </c>
      <c r="E40" s="1047">
        <v>280623439775</v>
      </c>
      <c r="F40" s="1047">
        <v>264089653964.91995</v>
      </c>
      <c r="G40" s="522"/>
    </row>
    <row r="41" spans="1:19" s="15" customFormat="1">
      <c r="B41" s="34"/>
      <c r="C41" s="1045" t="s">
        <v>641</v>
      </c>
      <c r="D41" s="1048">
        <f>SUM(D38:D40)</f>
        <v>1182385067444.6304</v>
      </c>
      <c r="E41" s="1048">
        <f>SUM(E38:E40)</f>
        <v>1247123392490.5</v>
      </c>
      <c r="F41" s="1048">
        <f>SUM(F38:F40)</f>
        <v>1214952373883.3601</v>
      </c>
      <c r="G41" s="522"/>
    </row>
    <row r="42" spans="1:19">
      <c r="A42" s="34"/>
      <c r="B42" s="34"/>
      <c r="C42" s="34"/>
      <c r="D42" s="34"/>
      <c r="E42" s="34"/>
      <c r="F42" s="522"/>
      <c r="G42" s="34"/>
      <c r="H42" s="34"/>
      <c r="I42" s="34"/>
      <c r="J42" s="34"/>
      <c r="K42" s="34"/>
      <c r="L42" s="34"/>
      <c r="M42" s="34"/>
      <c r="N42" s="34"/>
      <c r="O42" s="34"/>
    </row>
    <row r="43" spans="1:19">
      <c r="A43" s="34"/>
      <c r="B43" s="34"/>
      <c r="C43" s="1045"/>
      <c r="D43" s="1045"/>
      <c r="E43" s="1045"/>
      <c r="F43" s="1049"/>
      <c r="G43" s="522"/>
      <c r="H43" s="34"/>
      <c r="I43" s="34"/>
      <c r="J43" s="34"/>
      <c r="K43" s="34"/>
      <c r="L43" s="34"/>
      <c r="M43" s="34"/>
      <c r="N43" s="34"/>
      <c r="O43" s="34"/>
    </row>
    <row r="44" spans="1:19">
      <c r="A44" s="34"/>
      <c r="B44" s="34"/>
      <c r="C44" s="1046"/>
      <c r="D44" s="1050"/>
      <c r="E44" s="1050"/>
      <c r="F44" s="522"/>
      <c r="G44" s="522"/>
      <c r="H44" s="34"/>
      <c r="I44" s="34"/>
      <c r="J44" s="34"/>
      <c r="K44" s="34"/>
      <c r="L44" s="34"/>
      <c r="M44" s="34"/>
      <c r="N44" s="34"/>
      <c r="O44" s="34"/>
    </row>
    <row r="45" spans="1:19">
      <c r="A45" s="34"/>
      <c r="B45" s="34"/>
      <c r="C45" s="1046"/>
      <c r="D45" s="1050"/>
      <c r="E45" s="1050"/>
      <c r="F45" s="1050"/>
      <c r="G45" s="1050"/>
      <c r="H45" s="34"/>
      <c r="I45" s="34"/>
      <c r="J45" s="34"/>
      <c r="K45" s="34"/>
      <c r="L45" s="34"/>
      <c r="M45" s="34"/>
      <c r="N45" s="34"/>
      <c r="O45" s="34"/>
    </row>
    <row r="46" spans="1:19">
      <c r="A46" s="34"/>
      <c r="B46" s="34"/>
      <c r="C46" s="1046"/>
      <c r="D46" s="1050"/>
      <c r="E46" s="1050"/>
      <c r="F46" s="1050"/>
      <c r="G46" s="34"/>
      <c r="H46" s="34"/>
      <c r="I46" s="34"/>
      <c r="J46" s="34"/>
      <c r="K46" s="34"/>
      <c r="L46" s="34"/>
      <c r="M46" s="34"/>
      <c r="N46" s="34"/>
      <c r="O46" s="34"/>
    </row>
    <row r="47" spans="1:19">
      <c r="A47" s="34"/>
      <c r="B47" s="34"/>
      <c r="C47" s="1045"/>
      <c r="D47" s="1051"/>
      <c r="E47" s="1051"/>
      <c r="F47" s="1051"/>
      <c r="G47" s="34"/>
      <c r="H47" s="34"/>
      <c r="I47" s="34"/>
      <c r="J47" s="34"/>
      <c r="K47" s="34"/>
      <c r="L47" s="34"/>
      <c r="M47" s="34"/>
      <c r="N47" s="34"/>
      <c r="O47" s="34"/>
    </row>
    <row r="48" spans="1:19">
      <c r="A48" s="34"/>
      <c r="B48" s="34"/>
      <c r="C48" s="34"/>
      <c r="D48" s="34"/>
      <c r="E48" s="34"/>
      <c r="F48" s="34"/>
      <c r="G48" s="34"/>
      <c r="H48" s="34"/>
      <c r="I48" s="34"/>
      <c r="J48" s="34"/>
      <c r="K48" s="34"/>
      <c r="L48" s="34"/>
      <c r="M48" s="34"/>
      <c r="N48" s="34"/>
      <c r="O48" s="34"/>
    </row>
    <row r="49" spans="1:15">
      <c r="A49" s="34"/>
      <c r="B49" s="34"/>
      <c r="C49" s="34"/>
      <c r="D49" s="34"/>
      <c r="E49" s="34"/>
      <c r="F49" s="34"/>
      <c r="G49" s="34"/>
      <c r="H49" s="34"/>
      <c r="I49" s="34"/>
      <c r="J49" s="34"/>
      <c r="K49" s="34"/>
      <c r="L49" s="34"/>
      <c r="M49" s="34"/>
      <c r="N49" s="34"/>
      <c r="O49" s="34"/>
    </row>
    <row r="50" spans="1:15">
      <c r="A50" s="34"/>
      <c r="B50" s="34"/>
      <c r="C50" s="34"/>
      <c r="D50" s="34"/>
      <c r="E50" s="34"/>
      <c r="F50" s="34"/>
      <c r="G50" s="34"/>
      <c r="H50" s="34"/>
      <c r="I50" s="34"/>
      <c r="J50" s="34"/>
      <c r="K50" s="34"/>
      <c r="L50" s="34"/>
      <c r="M50" s="34"/>
      <c r="N50" s="34"/>
      <c r="O50" s="34"/>
    </row>
    <row r="51" spans="1:15">
      <c r="A51" s="34"/>
      <c r="B51" s="34"/>
      <c r="C51" s="34"/>
      <c r="D51" s="34"/>
      <c r="E51" s="34"/>
      <c r="F51" s="34"/>
      <c r="G51" s="34"/>
      <c r="H51" s="34"/>
      <c r="I51" s="34"/>
      <c r="J51" s="34"/>
      <c r="K51" s="34"/>
      <c r="L51" s="34"/>
      <c r="M51" s="34"/>
      <c r="N51" s="34"/>
      <c r="O51" s="34"/>
    </row>
    <row r="52" spans="1:15">
      <c r="A52" s="34"/>
      <c r="B52" s="34"/>
      <c r="C52" s="34"/>
      <c r="D52" s="34"/>
      <c r="E52" s="34"/>
      <c r="F52" s="34"/>
      <c r="G52" s="34"/>
      <c r="H52" s="34"/>
      <c r="I52" s="34"/>
      <c r="J52" s="34"/>
      <c r="K52" s="34"/>
      <c r="L52" s="34"/>
      <c r="M52" s="34"/>
      <c r="N52" s="34"/>
      <c r="O52" s="34"/>
    </row>
  </sheetData>
  <mergeCells count="8">
    <mergeCell ref="B12:T12"/>
    <mergeCell ref="B13:T13"/>
    <mergeCell ref="B31:S31"/>
    <mergeCell ref="A2:L2"/>
    <mergeCell ref="A3:L3"/>
    <mergeCell ref="A4:L4"/>
    <mergeCell ref="B10:P10"/>
    <mergeCell ref="B11:T1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F4379-6AB5-43D7-BF08-08A7E7F61EDC}">
  <sheetPr codeName="Hoja3"/>
  <dimension ref="A1:O57"/>
  <sheetViews>
    <sheetView showGridLines="0" zoomScale="130" zoomScaleNormal="130" workbookViewId="0">
      <selection activeCell="F13" sqref="F13"/>
    </sheetView>
  </sheetViews>
  <sheetFormatPr baseColWidth="10" defaultColWidth="9.140625" defaultRowHeight="15"/>
  <cols>
    <col min="1" max="1" width="9" customWidth="1"/>
    <col min="2" max="2" width="19.85546875" style="138" customWidth="1"/>
    <col min="3" max="3" width="20.42578125" customWidth="1"/>
    <col min="4" max="4" width="21" customWidth="1"/>
    <col min="9" max="9" width="8.85546875" customWidth="1"/>
    <col min="10" max="10" width="6.7109375" customWidth="1"/>
    <col min="12" max="12" width="24.28515625" customWidth="1"/>
    <col min="14" max="14" width="16.7109375" customWidth="1"/>
    <col min="16" max="16" width="5" bestFit="1" customWidth="1"/>
  </cols>
  <sheetData>
    <row r="1" spans="1:10">
      <c r="A1" s="1511"/>
      <c r="B1" s="1511"/>
      <c r="C1" s="1511"/>
      <c r="D1" s="1511"/>
      <c r="E1" s="1511"/>
      <c r="F1" s="1511"/>
      <c r="G1" s="1511"/>
      <c r="H1" s="1512"/>
    </row>
    <row r="2" spans="1:10" ht="18.75">
      <c r="A2" s="2069" t="s">
        <v>1372</v>
      </c>
      <c r="B2" s="2069"/>
      <c r="C2" s="2069"/>
      <c r="D2" s="2069"/>
      <c r="E2" s="2069"/>
      <c r="F2" s="2069"/>
      <c r="G2" s="2069"/>
      <c r="H2" s="2069"/>
    </row>
    <row r="3" spans="1:10" ht="18.75">
      <c r="A3" s="2069" t="s">
        <v>1375</v>
      </c>
      <c r="B3" s="2069"/>
      <c r="C3" s="2069"/>
      <c r="D3" s="2069"/>
      <c r="E3" s="2069"/>
      <c r="F3" s="2069"/>
      <c r="G3" s="2069"/>
      <c r="H3" s="2069"/>
    </row>
    <row r="4" spans="1:10" ht="18.75">
      <c r="A4" s="2070" t="s">
        <v>1368</v>
      </c>
      <c r="B4" s="2070"/>
      <c r="C4" s="2070"/>
      <c r="D4" s="2070"/>
      <c r="E4" s="2070"/>
      <c r="F4" s="2070"/>
      <c r="G4" s="2070"/>
      <c r="H4" s="2070"/>
    </row>
    <row r="5" spans="1:10" ht="18.75">
      <c r="A5" s="1511"/>
      <c r="B5" s="1513"/>
      <c r="C5" s="1513"/>
      <c r="D5" s="1513"/>
      <c r="E5" s="1513"/>
      <c r="F5" s="1513"/>
      <c r="G5" s="1513"/>
      <c r="H5" s="1514"/>
    </row>
    <row r="6" spans="1:10">
      <c r="A6" s="9"/>
      <c r="B6" s="9"/>
      <c r="C6" s="9"/>
      <c r="D6" s="9"/>
      <c r="E6" s="9"/>
      <c r="F6" s="9"/>
      <c r="G6" s="9"/>
      <c r="H6" s="9"/>
    </row>
    <row r="8" spans="1:10">
      <c r="A8" s="9"/>
      <c r="B8" s="105"/>
      <c r="C8" s="9"/>
      <c r="D8" s="9"/>
    </row>
    <row r="9" spans="1:10">
      <c r="A9" s="9"/>
      <c r="B9" s="2072" t="s">
        <v>1061</v>
      </c>
      <c r="C9" s="2095"/>
      <c r="D9" s="2095"/>
      <c r="E9" s="132"/>
      <c r="F9" s="132"/>
      <c r="G9" s="132"/>
      <c r="H9" s="132"/>
      <c r="I9" s="132"/>
      <c r="J9" s="132"/>
    </row>
    <row r="10" spans="1:10">
      <c r="A10" s="9"/>
      <c r="B10" s="2096" t="s">
        <v>75</v>
      </c>
      <c r="C10" s="2097"/>
      <c r="D10" s="2097"/>
      <c r="E10" s="133"/>
      <c r="F10" s="133"/>
    </row>
    <row r="11" spans="1:10" ht="16.899999999999999" customHeight="1">
      <c r="A11" s="9"/>
      <c r="B11" s="2074" t="s">
        <v>76</v>
      </c>
      <c r="C11" s="2074"/>
      <c r="D11" s="2074"/>
      <c r="E11" s="2"/>
      <c r="F11" s="2"/>
      <c r="G11" s="132"/>
      <c r="H11" s="132"/>
      <c r="I11" s="132"/>
    </row>
    <row r="12" spans="1:10" ht="15.75">
      <c r="A12" s="9"/>
      <c r="B12" s="134"/>
      <c r="C12" s="135"/>
      <c r="D12" s="135"/>
    </row>
    <row r="13" spans="1:10" ht="15.75">
      <c r="A13" s="9"/>
      <c r="B13" s="134"/>
      <c r="C13" s="135"/>
      <c r="D13" s="135"/>
    </row>
    <row r="14" spans="1:10" ht="15.75">
      <c r="A14" s="9"/>
      <c r="B14" s="134"/>
      <c r="C14" s="135"/>
      <c r="D14" s="135"/>
    </row>
    <row r="15" spans="1:10" ht="15.75">
      <c r="A15" s="9"/>
      <c r="B15" s="134"/>
      <c r="C15" s="135"/>
      <c r="D15" s="135"/>
    </row>
    <row r="16" spans="1:10" ht="15.75">
      <c r="A16" s="9"/>
      <c r="B16" s="134"/>
      <c r="C16" s="135"/>
      <c r="D16" s="135"/>
    </row>
    <row r="17" spans="1:15" ht="15.75">
      <c r="A17" s="9"/>
      <c r="B17" s="134"/>
      <c r="C17" s="135"/>
      <c r="D17" s="135"/>
    </row>
    <row r="18" spans="1:15" ht="15.75">
      <c r="A18" s="9"/>
      <c r="B18" s="134"/>
      <c r="C18" s="135"/>
      <c r="D18" s="135"/>
      <c r="J18" s="136"/>
    </row>
    <row r="19" spans="1:15" ht="15.75">
      <c r="A19" s="9"/>
      <c r="B19" s="134"/>
      <c r="C19" s="135"/>
      <c r="D19" s="135"/>
      <c r="J19" s="136"/>
    </row>
    <row r="20" spans="1:15" ht="15.75">
      <c r="A20" s="9"/>
      <c r="B20" s="134"/>
      <c r="C20" s="135"/>
      <c r="D20" s="135"/>
      <c r="J20" s="137"/>
    </row>
    <row r="21" spans="1:15" ht="15.75">
      <c r="A21" s="9"/>
      <c r="B21" s="134"/>
      <c r="C21" s="135"/>
      <c r="D21" s="135"/>
    </row>
    <row r="22" spans="1:15" ht="15.75">
      <c r="A22" s="9"/>
      <c r="B22" s="134"/>
      <c r="C22" s="135"/>
      <c r="D22" s="135"/>
    </row>
    <row r="23" spans="1:15" ht="15.75">
      <c r="A23" s="9"/>
      <c r="B23" s="134"/>
      <c r="C23" s="135"/>
      <c r="D23" s="135"/>
    </row>
    <row r="24" spans="1:15" ht="15.75">
      <c r="A24" s="9"/>
      <c r="B24" s="104" t="s">
        <v>89</v>
      </c>
      <c r="C24" s="135"/>
      <c r="D24" s="135"/>
    </row>
    <row r="29" spans="1:15">
      <c r="D29" s="67"/>
      <c r="E29" s="67"/>
      <c r="F29" s="67"/>
      <c r="G29" s="67"/>
      <c r="H29" s="67"/>
      <c r="I29" s="67"/>
      <c r="J29" s="67"/>
      <c r="K29" s="67"/>
      <c r="L29" s="67"/>
      <c r="M29" s="67"/>
      <c r="N29" s="67"/>
      <c r="O29" s="67"/>
    </row>
    <row r="30" spans="1:15">
      <c r="D30" s="67"/>
      <c r="E30" s="67"/>
      <c r="F30" s="67"/>
      <c r="G30" s="67"/>
      <c r="H30" s="67"/>
      <c r="I30" s="67"/>
      <c r="J30" s="139"/>
      <c r="K30" s="67"/>
      <c r="L30" s="67"/>
      <c r="M30" s="67"/>
      <c r="N30" s="67"/>
      <c r="O30" s="67"/>
    </row>
    <row r="31" spans="1:15">
      <c r="D31" s="67"/>
      <c r="E31" s="67"/>
      <c r="F31" s="67"/>
      <c r="G31" s="67"/>
      <c r="H31" s="67"/>
      <c r="I31" s="67"/>
      <c r="J31" s="139"/>
      <c r="K31" s="67"/>
      <c r="L31" s="67"/>
      <c r="M31" s="67"/>
      <c r="N31" s="67"/>
      <c r="O31" s="67"/>
    </row>
    <row r="32" spans="1:15">
      <c r="A32" s="67"/>
      <c r="B32" s="139"/>
      <c r="C32" s="67"/>
      <c r="D32" s="67"/>
      <c r="E32" s="67"/>
      <c r="F32" s="67"/>
      <c r="G32" s="67"/>
      <c r="H32" s="67"/>
      <c r="I32" s="67"/>
      <c r="J32" s="139"/>
      <c r="K32" s="67"/>
      <c r="L32" s="67"/>
      <c r="M32" s="67"/>
      <c r="N32" s="67"/>
      <c r="O32" s="67"/>
    </row>
    <row r="33" spans="1:15">
      <c r="A33" s="67"/>
      <c r="B33" s="139"/>
      <c r="C33" s="67"/>
      <c r="D33" s="67"/>
      <c r="E33" s="67"/>
      <c r="F33" s="67"/>
      <c r="G33" s="67"/>
      <c r="H33" s="67"/>
      <c r="I33" s="67"/>
      <c r="J33" s="139"/>
      <c r="K33" s="67"/>
      <c r="L33" s="67"/>
      <c r="M33" s="67"/>
      <c r="N33" s="67"/>
      <c r="O33" s="67"/>
    </row>
    <row r="34" spans="1:15">
      <c r="A34" s="67"/>
      <c r="B34" s="139"/>
      <c r="C34" s="67"/>
      <c r="D34" s="67"/>
      <c r="E34" s="67"/>
      <c r="F34" s="67"/>
      <c r="G34" s="67"/>
      <c r="H34" s="67"/>
      <c r="I34" s="67"/>
      <c r="J34" s="139"/>
      <c r="K34" s="67"/>
      <c r="L34" s="67"/>
      <c r="M34" s="67"/>
      <c r="N34" s="67"/>
      <c r="O34" s="67"/>
    </row>
    <row r="35" spans="1:15">
      <c r="A35" s="67"/>
      <c r="B35" s="139"/>
      <c r="C35" s="67"/>
      <c r="D35" s="67"/>
      <c r="E35" s="67"/>
      <c r="F35" s="67"/>
      <c r="G35" s="67"/>
      <c r="H35" s="67"/>
      <c r="I35" s="67"/>
      <c r="J35" s="139"/>
      <c r="K35" s="67"/>
      <c r="L35" s="67"/>
      <c r="M35" s="67"/>
      <c r="N35" s="67"/>
      <c r="O35" s="67"/>
    </row>
    <row r="36" spans="1:15">
      <c r="A36" s="67"/>
      <c r="B36" s="67"/>
      <c r="C36" s="67"/>
      <c r="D36" s="67"/>
      <c r="E36" s="67"/>
      <c r="F36" s="67"/>
      <c r="G36" s="67"/>
      <c r="H36" s="67"/>
      <c r="I36" s="67"/>
      <c r="J36" s="139"/>
      <c r="K36" s="67"/>
      <c r="L36" s="67"/>
      <c r="M36" s="67"/>
      <c r="N36" s="67"/>
      <c r="O36" s="67"/>
    </row>
    <row r="37" spans="1:15">
      <c r="A37" s="67"/>
      <c r="B37" s="139"/>
      <c r="C37" s="67"/>
      <c r="D37" s="67"/>
      <c r="E37" s="67"/>
      <c r="F37" s="67"/>
      <c r="G37" s="67"/>
      <c r="H37" s="67"/>
      <c r="I37" s="67"/>
      <c r="J37" s="67"/>
      <c r="K37" s="67"/>
      <c r="L37" s="67"/>
      <c r="M37" s="67"/>
      <c r="N37" s="67"/>
      <c r="O37" s="67"/>
    </row>
    <row r="38" spans="1:15">
      <c r="A38" s="67"/>
      <c r="B38" s="139"/>
      <c r="C38" s="67"/>
      <c r="D38" s="67"/>
      <c r="E38" s="67"/>
      <c r="F38" s="67"/>
      <c r="G38" s="67"/>
      <c r="H38" s="67"/>
      <c r="I38" s="67"/>
      <c r="J38" s="67"/>
      <c r="K38" s="67"/>
      <c r="L38" s="67"/>
      <c r="M38" s="67"/>
      <c r="N38" s="67"/>
      <c r="O38" s="67"/>
    </row>
    <row r="39" spans="1:15">
      <c r="A39" s="67"/>
      <c r="B39" s="139"/>
      <c r="C39" s="67"/>
      <c r="D39" s="67"/>
      <c r="E39" s="67"/>
      <c r="F39" s="67"/>
      <c r="G39" s="67"/>
      <c r="H39" s="67"/>
      <c r="I39" s="67"/>
      <c r="J39" s="67"/>
      <c r="K39" s="67"/>
      <c r="L39" s="67"/>
      <c r="M39" s="67"/>
      <c r="N39" s="67"/>
      <c r="O39" s="67"/>
    </row>
    <row r="40" spans="1:15">
      <c r="A40" s="67"/>
      <c r="B40" s="139"/>
      <c r="C40" s="67"/>
      <c r="D40" s="67"/>
      <c r="E40" s="67"/>
      <c r="F40" s="67"/>
      <c r="G40" s="67"/>
      <c r="H40" s="67"/>
      <c r="I40" s="67"/>
      <c r="J40" s="67"/>
      <c r="K40" s="67"/>
      <c r="L40" s="67"/>
      <c r="M40" s="67"/>
      <c r="N40" s="67"/>
      <c r="O40" s="67"/>
    </row>
    <row r="41" spans="1:15">
      <c r="A41" s="67"/>
      <c r="B41" s="139"/>
      <c r="C41" s="67"/>
      <c r="D41" s="67"/>
      <c r="E41" s="67"/>
      <c r="F41" s="67"/>
      <c r="G41" s="67"/>
      <c r="H41" s="67"/>
      <c r="I41" s="67"/>
      <c r="J41" s="67"/>
      <c r="K41" s="67"/>
      <c r="L41" s="67"/>
      <c r="M41" s="67"/>
      <c r="N41" s="67"/>
      <c r="O41" s="67"/>
    </row>
    <row r="42" spans="1:15">
      <c r="A42" s="67"/>
      <c r="B42" s="139"/>
      <c r="C42" s="67"/>
      <c r="D42" s="67"/>
      <c r="E42" s="67"/>
      <c r="F42" s="67"/>
      <c r="G42" s="67"/>
      <c r="H42" s="67"/>
      <c r="I42" s="67"/>
      <c r="J42" s="67"/>
      <c r="K42" s="67"/>
      <c r="L42" s="67"/>
      <c r="M42" s="67"/>
      <c r="N42" s="67"/>
      <c r="O42" s="67"/>
    </row>
    <row r="43" spans="1:15">
      <c r="A43" s="67"/>
      <c r="B43" s="139"/>
      <c r="C43" s="67"/>
      <c r="D43" s="67"/>
      <c r="E43" s="67"/>
      <c r="F43" s="67"/>
      <c r="G43" s="67"/>
      <c r="H43" s="67"/>
      <c r="I43" s="67"/>
      <c r="J43" s="67"/>
      <c r="K43" s="67"/>
      <c r="L43" s="67"/>
      <c r="M43" s="67"/>
      <c r="N43" s="67"/>
      <c r="O43" s="67"/>
    </row>
    <row r="44" spans="1:15">
      <c r="D44" s="67"/>
      <c r="E44" s="67"/>
      <c r="F44" s="67"/>
      <c r="G44" s="67"/>
      <c r="H44" s="67"/>
      <c r="I44" s="67"/>
      <c r="J44" s="67"/>
      <c r="K44" s="67"/>
      <c r="L44" s="67"/>
      <c r="M44" s="67"/>
      <c r="N44" s="67"/>
      <c r="O44" s="67"/>
    </row>
    <row r="45" spans="1:15">
      <c r="D45" s="67"/>
      <c r="E45" s="67"/>
      <c r="F45" s="67"/>
      <c r="G45" s="67"/>
      <c r="H45" s="67"/>
      <c r="I45" s="67"/>
      <c r="J45" s="67"/>
      <c r="K45" s="67"/>
      <c r="L45" s="67"/>
      <c r="M45" s="67"/>
      <c r="N45" s="67"/>
      <c r="O45" s="67"/>
    </row>
    <row r="46" spans="1:15">
      <c r="D46" s="67"/>
      <c r="E46" s="67"/>
      <c r="F46" s="67"/>
      <c r="G46" s="67"/>
      <c r="H46" s="67"/>
      <c r="I46" s="67"/>
      <c r="J46" s="67"/>
      <c r="K46" s="67"/>
      <c r="L46" s="67"/>
      <c r="M46" s="67"/>
      <c r="N46" s="67"/>
      <c r="O46" s="67"/>
    </row>
    <row r="50" spans="1:6">
      <c r="B50" s="140"/>
      <c r="C50" s="141"/>
    </row>
    <row r="51" spans="1:6">
      <c r="B51" s="140"/>
      <c r="C51" s="141"/>
      <c r="D51" s="67"/>
      <c r="E51" s="67"/>
      <c r="F51" s="67"/>
    </row>
    <row r="52" spans="1:6">
      <c r="A52" s="140"/>
      <c r="B52" s="142" t="s">
        <v>116</v>
      </c>
      <c r="C52" s="142"/>
      <c r="D52" s="143"/>
      <c r="E52" s="143"/>
      <c r="F52" s="143"/>
    </row>
    <row r="53" spans="1:6">
      <c r="A53" s="140"/>
      <c r="B53" s="142"/>
      <c r="C53" s="142"/>
      <c r="D53" s="143"/>
      <c r="E53" s="143"/>
      <c r="F53" s="143"/>
    </row>
    <row r="54" spans="1:6">
      <c r="A54" s="140"/>
      <c r="B54" s="144">
        <v>2024</v>
      </c>
      <c r="C54" s="144">
        <v>2025</v>
      </c>
      <c r="D54" s="67"/>
      <c r="E54" s="67"/>
      <c r="F54" s="67"/>
    </row>
    <row r="55" spans="1:6">
      <c r="A55" s="145" t="s">
        <v>117</v>
      </c>
      <c r="B55" s="146">
        <v>2.8</v>
      </c>
      <c r="C55" s="146">
        <v>2.1</v>
      </c>
      <c r="D55" s="67"/>
      <c r="E55" s="67"/>
      <c r="F55" s="67"/>
    </row>
    <row r="56" spans="1:6">
      <c r="B56" s="139"/>
      <c r="C56" s="67"/>
      <c r="D56" s="67"/>
      <c r="E56" s="67"/>
      <c r="F56" s="67"/>
    </row>
    <row r="57" spans="1:6">
      <c r="B57" s="139"/>
      <c r="C57" s="67"/>
      <c r="D57" s="67"/>
      <c r="E57" s="67"/>
      <c r="F57" s="67"/>
    </row>
  </sheetData>
  <mergeCells count="6">
    <mergeCell ref="B9:D9"/>
    <mergeCell ref="B10:D10"/>
    <mergeCell ref="B11:D11"/>
    <mergeCell ref="A2:H2"/>
    <mergeCell ref="A3:H3"/>
    <mergeCell ref="A4:H4"/>
  </mergeCells>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F25089-759C-4570-9D70-7AF35172F5C2}">
  <sheetPr codeName="Hoja39"/>
  <dimension ref="A1:L83"/>
  <sheetViews>
    <sheetView showGridLines="0" workbookViewId="0">
      <selection activeCell="B11" sqref="B11:F11"/>
    </sheetView>
  </sheetViews>
  <sheetFormatPr baseColWidth="10" defaultColWidth="9.140625" defaultRowHeight="15"/>
  <cols>
    <col min="1" max="1" width="9.140625" style="9"/>
    <col min="2" max="2" width="75" style="9" customWidth="1"/>
    <col min="3" max="3" width="16.140625" style="9" customWidth="1"/>
    <col min="4" max="4" width="19.28515625" style="9" customWidth="1"/>
    <col min="5" max="5" width="20.28515625" style="9" bestFit="1" customWidth="1"/>
    <col min="6" max="6" width="13.7109375" style="9" bestFit="1" customWidth="1"/>
    <col min="7" max="16384" width="9.140625" style="9"/>
  </cols>
  <sheetData>
    <row r="1" spans="1:12">
      <c r="A1" s="1511"/>
      <c r="B1" s="1511"/>
      <c r="C1" s="1511"/>
      <c r="D1" s="1511"/>
      <c r="E1" s="1511"/>
      <c r="F1" s="1511"/>
      <c r="G1" s="1511"/>
      <c r="H1" s="1512"/>
      <c r="J1" s="1512"/>
      <c r="L1" s="171"/>
    </row>
    <row r="2" spans="1:12" ht="18.75">
      <c r="A2" s="2069" t="s">
        <v>1372</v>
      </c>
      <c r="B2" s="2069"/>
      <c r="C2" s="2069"/>
      <c r="D2" s="2069"/>
      <c r="E2" s="2069"/>
      <c r="F2" s="2069"/>
      <c r="G2" s="2069"/>
      <c r="H2" s="2069"/>
      <c r="I2" s="2069"/>
      <c r="J2" s="2069"/>
      <c r="K2" s="2069"/>
      <c r="L2" s="2069"/>
    </row>
    <row r="3" spans="1:12" ht="18.75">
      <c r="A3" s="2069" t="s">
        <v>1375</v>
      </c>
      <c r="B3" s="2069"/>
      <c r="C3" s="2069"/>
      <c r="D3" s="2069"/>
      <c r="E3" s="2069"/>
      <c r="F3" s="2069"/>
      <c r="G3" s="2069"/>
      <c r="H3" s="2069"/>
      <c r="I3" s="2069"/>
      <c r="J3" s="2069"/>
      <c r="K3" s="2069"/>
      <c r="L3" s="2069"/>
    </row>
    <row r="4" spans="1:12" ht="18.75">
      <c r="A4" s="2070" t="s">
        <v>1368</v>
      </c>
      <c r="B4" s="2070"/>
      <c r="C4" s="2070"/>
      <c r="D4" s="2070"/>
      <c r="E4" s="2070"/>
      <c r="F4" s="2070"/>
      <c r="G4" s="2070"/>
      <c r="H4" s="2070"/>
      <c r="I4" s="2070"/>
      <c r="J4" s="2070"/>
      <c r="K4" s="2070"/>
      <c r="L4" s="2070"/>
    </row>
    <row r="5" spans="1:12">
      <c r="A5" s="171"/>
      <c r="B5" s="171"/>
      <c r="C5" s="171"/>
      <c r="D5" s="171"/>
      <c r="E5" s="171"/>
      <c r="F5" s="171"/>
      <c r="G5" s="171"/>
      <c r="H5" s="171"/>
      <c r="I5" s="171"/>
      <c r="J5" s="171"/>
      <c r="K5" s="171"/>
      <c r="L5" s="171"/>
    </row>
    <row r="7" spans="1:12">
      <c r="D7" s="71"/>
      <c r="E7" s="71"/>
      <c r="F7" s="446"/>
      <c r="L7" s="15"/>
    </row>
    <row r="10" spans="1:12">
      <c r="B10" s="1041"/>
      <c r="C10" s="1041"/>
      <c r="D10" s="1041"/>
      <c r="E10" s="1041"/>
      <c r="F10" s="1041"/>
    </row>
    <row r="11" spans="1:12">
      <c r="B11" s="2197" t="s">
        <v>1113</v>
      </c>
      <c r="C11" s="2197"/>
      <c r="D11" s="2197"/>
      <c r="E11" s="2197"/>
      <c r="F11" s="2197"/>
    </row>
    <row r="12" spans="1:12">
      <c r="B12" s="1042">
        <v>2025</v>
      </c>
      <c r="C12" s="1042"/>
      <c r="D12" s="1042"/>
      <c r="E12" s="1042"/>
      <c r="F12" s="1042"/>
    </row>
    <row r="13" spans="1:12">
      <c r="B13" s="2100" t="s">
        <v>1172</v>
      </c>
      <c r="C13" s="2100"/>
      <c r="D13" s="2100"/>
      <c r="E13" s="2100"/>
      <c r="F13" s="2100"/>
    </row>
    <row r="15" spans="1:12" ht="15.75" thickBot="1"/>
    <row r="16" spans="1:12" ht="29.45" customHeight="1" thickBot="1">
      <c r="B16" s="484" t="s">
        <v>0</v>
      </c>
      <c r="C16" s="485" t="s">
        <v>642</v>
      </c>
      <c r="D16" s="485" t="s">
        <v>643</v>
      </c>
      <c r="E16" s="486" t="s">
        <v>582</v>
      </c>
      <c r="F16" s="487" t="s">
        <v>644</v>
      </c>
    </row>
    <row r="17" spans="2:6" ht="30" customHeight="1">
      <c r="B17" s="488" t="s">
        <v>1039</v>
      </c>
      <c r="C17" s="924">
        <v>0</v>
      </c>
      <c r="D17" s="924">
        <v>0</v>
      </c>
      <c r="E17" s="921">
        <v>646344083.03999996</v>
      </c>
      <c r="F17" s="489" t="s">
        <v>875</v>
      </c>
    </row>
    <row r="18" spans="2:6" ht="31.5" customHeight="1">
      <c r="B18" s="488" t="s">
        <v>645</v>
      </c>
      <c r="C18" s="921">
        <v>1410503695</v>
      </c>
      <c r="D18" s="921">
        <v>1625503695</v>
      </c>
      <c r="E18" s="921">
        <v>1620556786.22</v>
      </c>
      <c r="F18" s="489">
        <f t="shared" ref="F18:F79" si="0">IFERROR(E18/D18,"NA")</f>
        <v>0.99695669176562529</v>
      </c>
    </row>
    <row r="19" spans="2:6" ht="31.5" customHeight="1">
      <c r="B19" s="488" t="s">
        <v>646</v>
      </c>
      <c r="C19" s="921">
        <v>103431796</v>
      </c>
      <c r="D19" s="921">
        <v>103431796</v>
      </c>
      <c r="E19" s="921">
        <v>81037225</v>
      </c>
      <c r="F19" s="489">
        <f t="shared" si="0"/>
        <v>0.78348465495078512</v>
      </c>
    </row>
    <row r="20" spans="2:6" ht="31.5" customHeight="1">
      <c r="B20" s="488" t="s">
        <v>647</v>
      </c>
      <c r="C20" s="921">
        <v>708836820</v>
      </c>
      <c r="D20" s="921">
        <v>708836820</v>
      </c>
      <c r="E20" s="921">
        <v>339384317.04000002</v>
      </c>
      <c r="F20" s="489">
        <f t="shared" si="0"/>
        <v>0.47879047400500446</v>
      </c>
    </row>
    <row r="21" spans="2:6" ht="31.5" customHeight="1">
      <c r="B21" s="488" t="s">
        <v>648</v>
      </c>
      <c r="C21" s="921">
        <v>1871586508</v>
      </c>
      <c r="D21" s="921">
        <v>1871586508</v>
      </c>
      <c r="E21" s="921">
        <v>1091199094.25</v>
      </c>
      <c r="F21" s="489">
        <f t="shared" si="0"/>
        <v>0.58303428112231293</v>
      </c>
    </row>
    <row r="22" spans="2:6" ht="31.5" customHeight="1">
      <c r="B22" s="488" t="s">
        <v>649</v>
      </c>
      <c r="C22" s="921">
        <v>2328719012</v>
      </c>
      <c r="D22" s="921">
        <v>2744572424.7399998</v>
      </c>
      <c r="E22" s="921">
        <v>3177048962.0600004</v>
      </c>
      <c r="F22" s="489">
        <f t="shared" si="0"/>
        <v>1.1575751958380076</v>
      </c>
    </row>
    <row r="23" spans="2:6" ht="31.5" customHeight="1">
      <c r="B23" s="488" t="s">
        <v>650</v>
      </c>
      <c r="C23" s="921">
        <v>80385667</v>
      </c>
      <c r="D23" s="921">
        <v>163064688.62</v>
      </c>
      <c r="E23" s="921">
        <v>165055147.62</v>
      </c>
      <c r="F23" s="489">
        <f t="shared" si="0"/>
        <v>1.0122065605793937</v>
      </c>
    </row>
    <row r="24" spans="2:6" ht="31.5" customHeight="1">
      <c r="B24" s="488" t="s">
        <v>651</v>
      </c>
      <c r="C24" s="921">
        <v>3217887281</v>
      </c>
      <c r="D24" s="921">
        <v>3126087281</v>
      </c>
      <c r="E24" s="921">
        <v>2742201773.0099998</v>
      </c>
      <c r="F24" s="489">
        <f t="shared" si="0"/>
        <v>0.87719936345884764</v>
      </c>
    </row>
    <row r="25" spans="2:6" ht="31.5" customHeight="1">
      <c r="B25" s="488" t="s">
        <v>652</v>
      </c>
      <c r="C25" s="921">
        <v>2098836</v>
      </c>
      <c r="D25" s="921">
        <v>2098836</v>
      </c>
      <c r="E25" s="921">
        <v>4523065</v>
      </c>
      <c r="F25" s="489">
        <f t="shared" si="0"/>
        <v>2.1550349812943939</v>
      </c>
    </row>
    <row r="26" spans="2:6" ht="40.5" customHeight="1">
      <c r="B26" s="488" t="s">
        <v>653</v>
      </c>
      <c r="C26" s="921">
        <v>689590459</v>
      </c>
      <c r="D26" s="921">
        <v>689590459</v>
      </c>
      <c r="E26" s="921">
        <v>772382909.73999989</v>
      </c>
      <c r="F26" s="489">
        <f t="shared" si="0"/>
        <v>1.1200603193670344</v>
      </c>
    </row>
    <row r="27" spans="2:6" ht="47.25" customHeight="1">
      <c r="B27" s="488" t="s">
        <v>654</v>
      </c>
      <c r="C27" s="921">
        <v>58337779</v>
      </c>
      <c r="D27" s="921">
        <v>58337779</v>
      </c>
      <c r="E27" s="921">
        <v>65707678.349999987</v>
      </c>
      <c r="F27" s="489">
        <f t="shared" si="0"/>
        <v>1.1263315038099067</v>
      </c>
    </row>
    <row r="28" spans="2:6" ht="31.5" customHeight="1">
      <c r="B28" s="488" t="s">
        <v>655</v>
      </c>
      <c r="C28" s="921">
        <v>21600315</v>
      </c>
      <c r="D28" s="921">
        <v>21600315</v>
      </c>
      <c r="E28" s="921">
        <v>19069639.75</v>
      </c>
      <c r="F28" s="489">
        <f t="shared" si="0"/>
        <v>0.8828408173677097</v>
      </c>
    </row>
    <row r="29" spans="2:6" ht="31.5" customHeight="1">
      <c r="B29" s="488" t="s">
        <v>1040</v>
      </c>
      <c r="C29" s="921">
        <v>824695994</v>
      </c>
      <c r="D29" s="921">
        <v>824695994</v>
      </c>
      <c r="E29" s="921">
        <v>296772773.61999995</v>
      </c>
      <c r="F29" s="489">
        <f t="shared" si="0"/>
        <v>0.35985717861993149</v>
      </c>
    </row>
    <row r="30" spans="2:6" ht="31.5" customHeight="1">
      <c r="B30" s="488" t="s">
        <v>656</v>
      </c>
      <c r="C30" s="921">
        <v>185596113</v>
      </c>
      <c r="D30" s="921">
        <v>185596113</v>
      </c>
      <c r="E30" s="921">
        <v>20311888.59</v>
      </c>
      <c r="F30" s="489">
        <f t="shared" si="0"/>
        <v>0.10944134692088082</v>
      </c>
    </row>
    <row r="31" spans="2:6" ht="31.5" customHeight="1">
      <c r="B31" s="488" t="s">
        <v>657</v>
      </c>
      <c r="C31" s="921">
        <v>267502804</v>
      </c>
      <c r="D31" s="921">
        <v>267502804</v>
      </c>
      <c r="E31" s="921">
        <v>239860777.56999999</v>
      </c>
      <c r="F31" s="489">
        <f t="shared" si="0"/>
        <v>0.89666640492486205</v>
      </c>
    </row>
    <row r="32" spans="2:6" ht="31.5" customHeight="1">
      <c r="B32" s="488" t="s">
        <v>658</v>
      </c>
      <c r="C32" s="921">
        <v>509416141</v>
      </c>
      <c r="D32" s="921">
        <v>1483150848.8</v>
      </c>
      <c r="E32" s="921">
        <v>1888537100.78</v>
      </c>
      <c r="F32" s="489">
        <f t="shared" si="0"/>
        <v>1.2733277281323025</v>
      </c>
    </row>
    <row r="33" spans="2:6" ht="31.5" customHeight="1">
      <c r="B33" s="488" t="s">
        <v>659</v>
      </c>
      <c r="C33" s="921">
        <v>4083245600</v>
      </c>
      <c r="D33" s="921">
        <v>3582273512</v>
      </c>
      <c r="E33" s="921">
        <v>3841947063.6199999</v>
      </c>
      <c r="F33" s="489">
        <f t="shared" si="0"/>
        <v>1.0724884771500942</v>
      </c>
    </row>
    <row r="34" spans="2:6" ht="31.5" customHeight="1">
      <c r="B34" s="488" t="s">
        <v>1041</v>
      </c>
      <c r="C34" s="921">
        <v>338681390</v>
      </c>
      <c r="D34" s="921">
        <v>338681390</v>
      </c>
      <c r="E34" s="921">
        <v>226744230.10999998</v>
      </c>
      <c r="F34" s="489">
        <f t="shared" si="0"/>
        <v>0.66949125876092563</v>
      </c>
    </row>
    <row r="35" spans="2:6" ht="31.5" customHeight="1">
      <c r="B35" s="488" t="s">
        <v>660</v>
      </c>
      <c r="C35" s="921">
        <v>2079657299</v>
      </c>
      <c r="D35" s="921">
        <v>2079657299</v>
      </c>
      <c r="E35" s="921">
        <v>1230552211.1800001</v>
      </c>
      <c r="F35" s="489">
        <f>IFERROR(E35/D35,"NA")</f>
        <v>0.59170913004354575</v>
      </c>
    </row>
    <row r="36" spans="2:6" ht="31.5" customHeight="1">
      <c r="B36" s="488" t="s">
        <v>661</v>
      </c>
      <c r="C36" s="921">
        <v>6038334</v>
      </c>
      <c r="D36" s="921">
        <v>6038334</v>
      </c>
      <c r="E36" s="921">
        <v>501943</v>
      </c>
      <c r="F36" s="489">
        <f t="shared" si="0"/>
        <v>8.3126074178738699E-2</v>
      </c>
    </row>
    <row r="37" spans="2:6" ht="31.5" customHeight="1">
      <c r="B37" s="488" t="s">
        <v>662</v>
      </c>
      <c r="C37" s="921">
        <v>23626417</v>
      </c>
      <c r="D37" s="921">
        <v>51801991.780000001</v>
      </c>
      <c r="E37" s="921">
        <v>68496863.579999998</v>
      </c>
      <c r="F37" s="489">
        <f t="shared" si="0"/>
        <v>1.3222824301988645</v>
      </c>
    </row>
    <row r="38" spans="2:6" ht="31.5" customHeight="1">
      <c r="B38" s="488" t="s">
        <v>663</v>
      </c>
      <c r="C38" s="921">
        <v>170175447</v>
      </c>
      <c r="D38" s="921">
        <v>170175447</v>
      </c>
      <c r="E38" s="921">
        <v>130995509.78999999</v>
      </c>
      <c r="F38" s="489">
        <f t="shared" si="0"/>
        <v>0.7697673906506618</v>
      </c>
    </row>
    <row r="39" spans="2:6" ht="31.5" customHeight="1">
      <c r="B39" s="488" t="s">
        <v>664</v>
      </c>
      <c r="C39" s="921">
        <v>2216650712</v>
      </c>
      <c r="D39" s="921">
        <v>2216650712</v>
      </c>
      <c r="E39" s="921">
        <v>2214393077.2399998</v>
      </c>
      <c r="F39" s="489">
        <f t="shared" si="0"/>
        <v>0.9989815108227118</v>
      </c>
    </row>
    <row r="40" spans="2:6" ht="51" customHeight="1">
      <c r="B40" s="488" t="s">
        <v>665</v>
      </c>
      <c r="C40" s="921">
        <v>18314429</v>
      </c>
      <c r="D40" s="921">
        <v>18314429</v>
      </c>
      <c r="E40" s="921">
        <v>8743431.9799999986</v>
      </c>
      <c r="F40" s="489">
        <f t="shared" si="0"/>
        <v>0.4774067474339494</v>
      </c>
    </row>
    <row r="41" spans="2:6" ht="57" customHeight="1">
      <c r="B41" s="488" t="s">
        <v>666</v>
      </c>
      <c r="C41" s="921">
        <v>2551066051</v>
      </c>
      <c r="D41" s="921">
        <v>2551066051</v>
      </c>
      <c r="E41" s="921">
        <v>2096200862.0199997</v>
      </c>
      <c r="F41" s="489">
        <f t="shared" si="0"/>
        <v>0.82169603613293496</v>
      </c>
    </row>
    <row r="42" spans="2:6" ht="31.5" customHeight="1">
      <c r="B42" s="488" t="s">
        <v>667</v>
      </c>
      <c r="C42" s="921">
        <v>1895510703</v>
      </c>
      <c r="D42" s="921">
        <v>1895510703</v>
      </c>
      <c r="E42" s="921">
        <v>1879579952.5600002</v>
      </c>
      <c r="F42" s="489">
        <f t="shared" si="0"/>
        <v>0.99159553654073995</v>
      </c>
    </row>
    <row r="43" spans="2:6" ht="31.5" customHeight="1">
      <c r="B43" s="488" t="s">
        <v>668</v>
      </c>
      <c r="C43" s="921">
        <v>14729322</v>
      </c>
      <c r="D43" s="921">
        <v>14729322</v>
      </c>
      <c r="E43" s="921">
        <v>7151900.2599999998</v>
      </c>
      <c r="F43" s="489">
        <f t="shared" si="0"/>
        <v>0.48555529304064365</v>
      </c>
    </row>
    <row r="44" spans="2:6" ht="31.5" customHeight="1">
      <c r="B44" s="488" t="s">
        <v>669</v>
      </c>
      <c r="C44" s="921">
        <v>302400000</v>
      </c>
      <c r="D44" s="921">
        <v>346544043.53999996</v>
      </c>
      <c r="E44" s="921">
        <v>349361389.90000004</v>
      </c>
      <c r="F44" s="489">
        <f t="shared" si="0"/>
        <v>1.008129836344092</v>
      </c>
    </row>
    <row r="45" spans="2:6" ht="31.5" customHeight="1">
      <c r="B45" s="488" t="s">
        <v>670</v>
      </c>
      <c r="C45" s="921">
        <v>1804260290</v>
      </c>
      <c r="D45" s="921">
        <v>1804260290</v>
      </c>
      <c r="E45" s="921">
        <v>2060757298.8400002</v>
      </c>
      <c r="F45" s="489">
        <f t="shared" si="0"/>
        <v>1.1421618655920207</v>
      </c>
    </row>
    <row r="46" spans="2:6" ht="31.5" customHeight="1">
      <c r="B46" s="488" t="s">
        <v>671</v>
      </c>
      <c r="C46" s="921">
        <v>40000000</v>
      </c>
      <c r="D46" s="921">
        <v>40000000</v>
      </c>
      <c r="E46" s="921">
        <v>33276252.909999996</v>
      </c>
      <c r="F46" s="489">
        <f t="shared" si="0"/>
        <v>0.83190632274999987</v>
      </c>
    </row>
    <row r="47" spans="2:6" ht="31.5" customHeight="1">
      <c r="B47" s="488" t="s">
        <v>672</v>
      </c>
      <c r="C47" s="921">
        <v>4662629</v>
      </c>
      <c r="D47" s="921">
        <v>7979876</v>
      </c>
      <c r="E47" s="921">
        <v>7979876.7300000004</v>
      </c>
      <c r="F47" s="489">
        <f t="shared" si="0"/>
        <v>1.0000000914801184</v>
      </c>
    </row>
    <row r="48" spans="2:6" ht="43.5" customHeight="1">
      <c r="B48" s="488" t="s">
        <v>673</v>
      </c>
      <c r="C48" s="921">
        <v>60000000</v>
      </c>
      <c r="D48" s="921">
        <v>60000000</v>
      </c>
      <c r="E48" s="921">
        <v>41410024.649999991</v>
      </c>
      <c r="F48" s="489">
        <f t="shared" si="0"/>
        <v>0.69016707749999984</v>
      </c>
    </row>
    <row r="49" spans="2:6" ht="31.5" customHeight="1">
      <c r="B49" s="488" t="s">
        <v>674</v>
      </c>
      <c r="C49" s="921">
        <v>888000000</v>
      </c>
      <c r="D49" s="921">
        <v>1708199418</v>
      </c>
      <c r="E49" s="921">
        <v>1827163947.8600001</v>
      </c>
      <c r="F49" s="489">
        <f t="shared" si="0"/>
        <v>1.0696432328722407</v>
      </c>
    </row>
    <row r="50" spans="2:6" ht="31.5" customHeight="1">
      <c r="B50" s="488" t="s">
        <v>675</v>
      </c>
      <c r="C50" s="921">
        <v>60000000</v>
      </c>
      <c r="D50" s="921">
        <v>60000000</v>
      </c>
      <c r="E50" s="921">
        <v>1991449.74</v>
      </c>
      <c r="F50" s="489">
        <f t="shared" si="0"/>
        <v>3.3190828999999998E-2</v>
      </c>
    </row>
    <row r="51" spans="2:6" ht="45" customHeight="1">
      <c r="B51" s="488" t="s">
        <v>676</v>
      </c>
      <c r="C51" s="921">
        <v>15000000</v>
      </c>
      <c r="D51" s="921">
        <v>15000000</v>
      </c>
      <c r="E51" s="921">
        <v>20923464.719999999</v>
      </c>
      <c r="F51" s="489">
        <f t="shared" si="0"/>
        <v>1.3948976479999999</v>
      </c>
    </row>
    <row r="52" spans="2:6" ht="31.5" customHeight="1">
      <c r="B52" s="488" t="s">
        <v>677</v>
      </c>
      <c r="C52" s="921">
        <v>474213840</v>
      </c>
      <c r="D52" s="921">
        <v>474213840</v>
      </c>
      <c r="E52" s="921">
        <v>458523442.11000001</v>
      </c>
      <c r="F52" s="489">
        <f t="shared" si="0"/>
        <v>0.96691282167133719</v>
      </c>
    </row>
    <row r="53" spans="2:6" ht="48.75" customHeight="1">
      <c r="B53" s="488" t="s">
        <v>678</v>
      </c>
      <c r="C53" s="921">
        <v>150000000</v>
      </c>
      <c r="D53" s="921">
        <v>150000000</v>
      </c>
      <c r="E53" s="921">
        <v>191618436</v>
      </c>
      <c r="F53" s="489">
        <f t="shared" si="0"/>
        <v>1.27745624</v>
      </c>
    </row>
    <row r="54" spans="2:6" ht="31.5" customHeight="1">
      <c r="B54" s="488" t="s">
        <v>679</v>
      </c>
      <c r="C54" s="921">
        <v>0</v>
      </c>
      <c r="D54" s="921">
        <v>0</v>
      </c>
      <c r="E54" s="921">
        <v>1284932860.6799998</v>
      </c>
      <c r="F54" s="489" t="str">
        <f t="shared" si="0"/>
        <v>NA</v>
      </c>
    </row>
    <row r="55" spans="2:6" ht="31.5" customHeight="1">
      <c r="B55" s="850" t="s">
        <v>680</v>
      </c>
      <c r="C55" s="922">
        <v>0</v>
      </c>
      <c r="D55" s="922">
        <v>179163536.19999999</v>
      </c>
      <c r="E55" s="922">
        <v>16281199.439999999</v>
      </c>
      <c r="F55" s="851">
        <f t="shared" si="0"/>
        <v>9.0873398601740707E-2</v>
      </c>
    </row>
    <row r="56" spans="2:6" ht="31.5" customHeight="1">
      <c r="B56" s="488" t="s">
        <v>681</v>
      </c>
      <c r="C56" s="921">
        <v>3118735</v>
      </c>
      <c r="D56" s="921">
        <v>3118735</v>
      </c>
      <c r="E56" s="921">
        <v>8040922.6699999999</v>
      </c>
      <c r="F56" s="489">
        <f t="shared" si="0"/>
        <v>2.5782641583847297</v>
      </c>
    </row>
    <row r="57" spans="2:6" ht="31.5" customHeight="1">
      <c r="B57" s="488" t="s">
        <v>682</v>
      </c>
      <c r="C57" s="921">
        <v>149600000</v>
      </c>
      <c r="D57" s="921">
        <v>155710409</v>
      </c>
      <c r="E57" s="921">
        <v>170253075.85000002</v>
      </c>
      <c r="F57" s="489">
        <f t="shared" si="0"/>
        <v>1.093395598556292</v>
      </c>
    </row>
    <row r="58" spans="2:6" ht="31.5" customHeight="1">
      <c r="B58" s="488" t="s">
        <v>683</v>
      </c>
      <c r="C58" s="921">
        <v>5000000</v>
      </c>
      <c r="D58" s="921">
        <v>5000000</v>
      </c>
      <c r="E58" s="921">
        <v>4849125</v>
      </c>
      <c r="F58" s="489">
        <f t="shared" si="0"/>
        <v>0.96982500000000005</v>
      </c>
    </row>
    <row r="59" spans="2:6" ht="31.5" customHeight="1">
      <c r="B59" s="488" t="s">
        <v>684</v>
      </c>
      <c r="C59" s="921">
        <v>29654374</v>
      </c>
      <c r="D59" s="921">
        <v>32367310.48</v>
      </c>
      <c r="E59" s="921">
        <v>34170974.590000004</v>
      </c>
      <c r="F59" s="489">
        <f t="shared" si="0"/>
        <v>1.0557248681849702</v>
      </c>
    </row>
    <row r="60" spans="2:6" ht="31.5" customHeight="1">
      <c r="B60" s="488" t="s">
        <v>685</v>
      </c>
      <c r="C60" s="921">
        <v>92529619</v>
      </c>
      <c r="D60" s="921">
        <v>148517829</v>
      </c>
      <c r="E60" s="921">
        <v>128648173.67999999</v>
      </c>
      <c r="F60" s="489">
        <f t="shared" si="0"/>
        <v>0.86621366974062075</v>
      </c>
    </row>
    <row r="61" spans="2:6" ht="31.5" customHeight="1">
      <c r="B61" s="488" t="s">
        <v>686</v>
      </c>
      <c r="C61" s="921">
        <v>41571618</v>
      </c>
      <c r="D61" s="921">
        <v>93341845.609999999</v>
      </c>
      <c r="E61" s="921">
        <v>85559310.109999999</v>
      </c>
      <c r="F61" s="489">
        <f t="shared" si="0"/>
        <v>0.91662329527405195</v>
      </c>
    </row>
    <row r="62" spans="2:6" ht="31.5" customHeight="1">
      <c r="B62" s="488" t="s">
        <v>687</v>
      </c>
      <c r="C62" s="921">
        <v>163290984</v>
      </c>
      <c r="D62" s="921">
        <v>163290984</v>
      </c>
      <c r="E62" s="921">
        <v>126119001.27000001</v>
      </c>
      <c r="F62" s="489">
        <f t="shared" si="0"/>
        <v>0.77235740872257841</v>
      </c>
    </row>
    <row r="63" spans="2:6" ht="31.5" customHeight="1">
      <c r="B63" s="488" t="s">
        <v>688</v>
      </c>
      <c r="C63" s="921">
        <v>797510594</v>
      </c>
      <c r="D63" s="921">
        <v>857510594</v>
      </c>
      <c r="E63" s="921">
        <v>1098725099.8899999</v>
      </c>
      <c r="F63" s="489">
        <f t="shared" si="0"/>
        <v>1.2812962400438868</v>
      </c>
    </row>
    <row r="64" spans="2:6" ht="31.5" customHeight="1">
      <c r="B64" s="488" t="s">
        <v>689</v>
      </c>
      <c r="C64" s="921">
        <v>60887380</v>
      </c>
      <c r="D64" s="921">
        <v>60887380</v>
      </c>
      <c r="E64" s="921">
        <v>15000000</v>
      </c>
      <c r="F64" s="489">
        <f t="shared" si="0"/>
        <v>0.24635646992857962</v>
      </c>
    </row>
    <row r="65" spans="2:8" ht="31.5" customHeight="1">
      <c r="B65" s="488" t="s">
        <v>690</v>
      </c>
      <c r="C65" s="921">
        <v>150000000</v>
      </c>
      <c r="D65" s="921">
        <v>150000000</v>
      </c>
      <c r="E65" s="921">
        <v>123008721.34</v>
      </c>
      <c r="F65" s="489">
        <f t="shared" si="0"/>
        <v>0.82005814226666673</v>
      </c>
    </row>
    <row r="66" spans="2:8" ht="31.5" customHeight="1">
      <c r="B66" s="488" t="s">
        <v>691</v>
      </c>
      <c r="C66" s="921">
        <v>2690306</v>
      </c>
      <c r="D66" s="921">
        <v>3352062.24</v>
      </c>
      <c r="E66" s="921">
        <v>3352062.24</v>
      </c>
      <c r="F66" s="489">
        <f t="shared" si="0"/>
        <v>1</v>
      </c>
    </row>
    <row r="67" spans="2:8" ht="31.5" customHeight="1">
      <c r="B67" s="488" t="s">
        <v>692</v>
      </c>
      <c r="C67" s="921">
        <v>13380160</v>
      </c>
      <c r="D67" s="921">
        <v>25334674</v>
      </c>
      <c r="E67" s="921">
        <v>23134823.720000003</v>
      </c>
      <c r="F67" s="489">
        <f t="shared" si="0"/>
        <v>0.91316839995651822</v>
      </c>
    </row>
    <row r="68" spans="2:8" ht="31.5" customHeight="1">
      <c r="B68" s="488" t="s">
        <v>693</v>
      </c>
      <c r="C68" s="921">
        <v>760000</v>
      </c>
      <c r="D68" s="921">
        <v>4505088</v>
      </c>
      <c r="E68" s="921">
        <v>4725688.5600000005</v>
      </c>
      <c r="F68" s="489">
        <f t="shared" si="0"/>
        <v>1.0489669813331062</v>
      </c>
    </row>
    <row r="69" spans="2:8" ht="31.5" customHeight="1">
      <c r="B69" s="488" t="s">
        <v>694</v>
      </c>
      <c r="C69" s="921">
        <v>4200000</v>
      </c>
      <c r="D69" s="921">
        <v>4200000</v>
      </c>
      <c r="E69" s="921">
        <v>3500000</v>
      </c>
      <c r="F69" s="489">
        <f t="shared" si="0"/>
        <v>0.83333333333333337</v>
      </c>
    </row>
    <row r="70" spans="2:8" ht="31.5" customHeight="1">
      <c r="B70" s="488" t="s">
        <v>695</v>
      </c>
      <c r="C70" s="921">
        <v>17419646</v>
      </c>
      <c r="D70" s="921">
        <v>18495987</v>
      </c>
      <c r="E70" s="921">
        <v>18573747.079999998</v>
      </c>
      <c r="F70" s="489">
        <f t="shared" si="0"/>
        <v>1.0042041595293076</v>
      </c>
    </row>
    <row r="71" spans="2:8" ht="31.5" customHeight="1">
      <c r="B71" s="488" t="s">
        <v>696</v>
      </c>
      <c r="C71" s="921">
        <v>10000000</v>
      </c>
      <c r="D71" s="921">
        <v>10000000</v>
      </c>
      <c r="E71" s="921">
        <v>4768444</v>
      </c>
      <c r="F71" s="489">
        <f t="shared" si="0"/>
        <v>0.4768444</v>
      </c>
    </row>
    <row r="72" spans="2:8" ht="31.5" customHeight="1">
      <c r="B72" s="488" t="s">
        <v>697</v>
      </c>
      <c r="C72" s="921">
        <v>1000000</v>
      </c>
      <c r="D72" s="921">
        <v>32281948.600000001</v>
      </c>
      <c r="E72" s="921">
        <v>31500000</v>
      </c>
      <c r="F72" s="489">
        <f t="shared" si="0"/>
        <v>0.97577752787822725</v>
      </c>
    </row>
    <row r="73" spans="2:8" ht="54.75" customHeight="1">
      <c r="B73" s="488" t="s">
        <v>698</v>
      </c>
      <c r="C73" s="921">
        <v>282825204</v>
      </c>
      <c r="D73" s="921">
        <v>282825204</v>
      </c>
      <c r="E73" s="921">
        <v>298760049.97999996</v>
      </c>
      <c r="F73" s="489">
        <f t="shared" si="0"/>
        <v>1.0563416758995778</v>
      </c>
    </row>
    <row r="74" spans="2:8" ht="31.5" customHeight="1">
      <c r="B74" s="488" t="s">
        <v>699</v>
      </c>
      <c r="C74" s="921">
        <v>3000000</v>
      </c>
      <c r="D74" s="921">
        <v>3000000</v>
      </c>
      <c r="E74" s="924">
        <v>0</v>
      </c>
      <c r="F74" s="489">
        <f t="shared" si="0"/>
        <v>0</v>
      </c>
    </row>
    <row r="75" spans="2:8" ht="49.5" customHeight="1">
      <c r="B75" s="488" t="s">
        <v>700</v>
      </c>
      <c r="C75" s="921">
        <v>1161623</v>
      </c>
      <c r="D75" s="921">
        <v>1161623</v>
      </c>
      <c r="E75" s="921">
        <v>2410296.5</v>
      </c>
      <c r="F75" s="489">
        <f t="shared" si="0"/>
        <v>2.0749386849261766</v>
      </c>
    </row>
    <row r="76" spans="2:8" ht="31.5" customHeight="1">
      <c r="B76" s="488" t="s">
        <v>701</v>
      </c>
      <c r="C76" s="921">
        <v>10485739</v>
      </c>
      <c r="D76" s="921">
        <v>19744906</v>
      </c>
      <c r="E76" s="921">
        <v>19744906</v>
      </c>
      <c r="F76" s="489">
        <f t="shared" si="0"/>
        <v>1</v>
      </c>
    </row>
    <row r="77" spans="2:8" ht="31.5" customHeight="1">
      <c r="B77" s="488" t="s">
        <v>702</v>
      </c>
      <c r="C77" s="921">
        <v>0</v>
      </c>
      <c r="D77" s="921">
        <v>31600692.5</v>
      </c>
      <c r="E77" s="921">
        <v>48184128.29999999</v>
      </c>
      <c r="F77" s="489">
        <f t="shared" si="0"/>
        <v>1.524780771813782</v>
      </c>
    </row>
    <row r="78" spans="2:8" ht="31.5" customHeight="1">
      <c r="B78" s="488" t="s">
        <v>703</v>
      </c>
      <c r="C78" s="924">
        <v>0</v>
      </c>
      <c r="D78" s="924">
        <v>0</v>
      </c>
      <c r="E78" s="921">
        <v>54653177.399999991</v>
      </c>
      <c r="F78" s="489" t="str">
        <f t="shared" si="0"/>
        <v>NA</v>
      </c>
      <c r="H78" s="71"/>
    </row>
    <row r="79" spans="2:8" ht="36.75" customHeight="1" thickBot="1">
      <c r="B79" s="490" t="s">
        <v>641</v>
      </c>
      <c r="C79" s="923">
        <f>SUM(C17:C78)</f>
        <v>31316507665</v>
      </c>
      <c r="D79" s="923">
        <f t="shared" ref="D79" si="1">SUM(D17:D78)</f>
        <v>33752163829.110001</v>
      </c>
      <c r="E79" s="923">
        <f>SUM(E17:E78)</f>
        <v>33477201638.740013</v>
      </c>
      <c r="F79" s="491">
        <f t="shared" si="0"/>
        <v>0.99185349443780424</v>
      </c>
    </row>
    <row r="80" spans="2:8">
      <c r="B80" s="723" t="s">
        <v>16</v>
      </c>
      <c r="E80" s="71"/>
    </row>
    <row r="81" spans="2:6">
      <c r="B81" s="7" t="s">
        <v>704</v>
      </c>
    </row>
    <row r="82" spans="2:6">
      <c r="B82" s="723" t="s">
        <v>575</v>
      </c>
      <c r="E82" s="71"/>
    </row>
    <row r="83" spans="2:6">
      <c r="E83" s="71"/>
      <c r="F83" s="71"/>
    </row>
  </sheetData>
  <mergeCells count="5">
    <mergeCell ref="B11:F11"/>
    <mergeCell ref="B13:F13"/>
    <mergeCell ref="A2:L2"/>
    <mergeCell ref="A3:L3"/>
    <mergeCell ref="A4:L4"/>
  </mergeCell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E16F1-8FB9-4906-A93E-D5CB84BB7D6E}">
  <sheetPr codeName="Hoja40"/>
  <dimension ref="A1:N71"/>
  <sheetViews>
    <sheetView showGridLines="0" topLeftCell="A9" zoomScale="85" zoomScaleNormal="85" workbookViewId="0">
      <selection activeCell="B43" sqref="B43"/>
    </sheetView>
  </sheetViews>
  <sheetFormatPr baseColWidth="10" defaultColWidth="11.42578125" defaultRowHeight="15"/>
  <cols>
    <col min="1" max="1" width="87.28515625" style="492" customWidth="1"/>
    <col min="2" max="7" width="22.42578125" style="492" bestFit="1" customWidth="1"/>
    <col min="8" max="8" width="13.7109375" style="492" bestFit="1" customWidth="1"/>
    <col min="9" max="9" width="12.42578125" style="492" bestFit="1" customWidth="1"/>
    <col min="10" max="10" width="14" style="492" bestFit="1" customWidth="1"/>
    <col min="11" max="11" width="20.28515625" style="492" bestFit="1" customWidth="1"/>
    <col min="12" max="12" width="11.42578125" style="492"/>
    <col min="13" max="13" width="23.7109375" style="492" bestFit="1" customWidth="1"/>
    <col min="14" max="14" width="21.28515625" style="492" bestFit="1" customWidth="1"/>
    <col min="15" max="16384" width="11.42578125" style="492"/>
  </cols>
  <sheetData>
    <row r="1" spans="1:14">
      <c r="A1" s="1511"/>
      <c r="B1" s="1511"/>
      <c r="C1" s="1511"/>
      <c r="D1" s="1511"/>
      <c r="E1" s="1511"/>
      <c r="F1" s="1511"/>
      <c r="G1" s="1511"/>
      <c r="H1" s="1512"/>
      <c r="I1" s="9"/>
      <c r="J1" s="1512"/>
      <c r="K1" s="9"/>
      <c r="L1" s="171"/>
    </row>
    <row r="2" spans="1:14" ht="18.75">
      <c r="A2" s="2069" t="s">
        <v>1372</v>
      </c>
      <c r="B2" s="2069"/>
      <c r="C2" s="2069"/>
      <c r="D2" s="2069"/>
      <c r="E2" s="2069"/>
      <c r="F2" s="2069"/>
      <c r="G2" s="2069"/>
      <c r="H2" s="2069"/>
      <c r="I2" s="2069"/>
      <c r="J2" s="2069"/>
      <c r="K2" s="2069"/>
      <c r="L2" s="2069"/>
    </row>
    <row r="3" spans="1:14" ht="18.75">
      <c r="A3" s="2069" t="s">
        <v>1375</v>
      </c>
      <c r="B3" s="2069"/>
      <c r="C3" s="2069"/>
      <c r="D3" s="2069"/>
      <c r="E3" s="2069"/>
      <c r="F3" s="2069"/>
      <c r="G3" s="2069"/>
      <c r="H3" s="2069"/>
      <c r="I3" s="2069"/>
      <c r="J3" s="2069"/>
      <c r="K3" s="2069"/>
      <c r="L3" s="2069"/>
    </row>
    <row r="4" spans="1:14" ht="18.75">
      <c r="A4" s="2070" t="s">
        <v>1368</v>
      </c>
      <c r="B4" s="2070"/>
      <c r="C4" s="2070"/>
      <c r="D4" s="2070"/>
      <c r="E4" s="2070"/>
      <c r="F4" s="2070"/>
      <c r="G4" s="2070"/>
      <c r="H4" s="2070"/>
      <c r="I4" s="2070"/>
      <c r="J4" s="2070"/>
      <c r="K4" s="2070"/>
      <c r="L4" s="2070"/>
    </row>
    <row r="5" spans="1:14">
      <c r="A5" s="171"/>
      <c r="B5" s="171"/>
      <c r="C5" s="171"/>
      <c r="D5" s="171"/>
      <c r="E5" s="171"/>
      <c r="F5" s="171"/>
      <c r="G5" s="171"/>
      <c r="H5" s="171"/>
      <c r="I5" s="171"/>
      <c r="J5" s="171"/>
      <c r="K5" s="171"/>
      <c r="L5" s="171"/>
    </row>
    <row r="6" spans="1:14">
      <c r="A6" s="9"/>
      <c r="B6" s="9"/>
      <c r="C6" s="9"/>
      <c r="D6" s="9"/>
      <c r="E6" s="9"/>
      <c r="F6" s="9"/>
      <c r="G6" s="9"/>
      <c r="H6" s="9"/>
      <c r="I6" s="9"/>
      <c r="J6" s="9"/>
      <c r="K6" s="9"/>
      <c r="L6" s="9"/>
    </row>
    <row r="7" spans="1:14">
      <c r="A7" s="9"/>
      <c r="B7" s="9"/>
      <c r="C7" s="9"/>
      <c r="D7" s="71"/>
      <c r="E7" s="71"/>
      <c r="F7" s="446"/>
      <c r="G7" s="9"/>
      <c r="H7" s="9"/>
      <c r="I7" s="9"/>
      <c r="J7" s="9"/>
      <c r="K7" s="9"/>
      <c r="L7" s="15"/>
    </row>
    <row r="8" spans="1:14" ht="15.75">
      <c r="A8" s="2216" t="s">
        <v>1114</v>
      </c>
      <c r="B8" s="2216"/>
      <c r="C8" s="2216"/>
      <c r="D8" s="2216"/>
      <c r="E8" s="2216"/>
      <c r="F8" s="2216"/>
      <c r="G8" s="2216"/>
      <c r="H8" s="2216"/>
      <c r="I8" s="2216"/>
      <c r="J8" s="2216"/>
      <c r="K8" s="2216"/>
    </row>
    <row r="9" spans="1:14" ht="15.75">
      <c r="A9" s="2243" t="s">
        <v>45</v>
      </c>
      <c r="B9" s="2243"/>
      <c r="C9" s="2243"/>
      <c r="D9" s="2243"/>
      <c r="E9" s="2243"/>
      <c r="F9" s="2243"/>
      <c r="G9" s="2243"/>
      <c r="H9" s="2243"/>
      <c r="I9" s="2243"/>
      <c r="J9" s="2243"/>
      <c r="K9" s="2243"/>
    </row>
    <row r="10" spans="1:14" ht="15.75">
      <c r="A10" s="2244" t="s">
        <v>3081</v>
      </c>
      <c r="B10" s="2243"/>
      <c r="C10" s="2243"/>
      <c r="D10" s="2243" t="s">
        <v>705</v>
      </c>
      <c r="E10" s="2243"/>
      <c r="F10" s="2243"/>
      <c r="G10" s="2243"/>
      <c r="H10" s="2243"/>
      <c r="I10" s="2243"/>
      <c r="J10" s="2243"/>
      <c r="K10" s="2243"/>
    </row>
    <row r="12" spans="1:14" ht="15.75" customHeight="1" thickBot="1">
      <c r="A12" s="2245" t="s">
        <v>0</v>
      </c>
      <c r="B12" s="692">
        <v>2024</v>
      </c>
      <c r="C12" s="693">
        <v>2025</v>
      </c>
      <c r="D12" s="2246">
        <v>2025</v>
      </c>
      <c r="E12" s="2247"/>
      <c r="F12" s="2247"/>
      <c r="G12" s="2247"/>
      <c r="H12" s="2247"/>
      <c r="I12" s="2248"/>
      <c r="J12" s="2249" t="s">
        <v>706</v>
      </c>
      <c r="K12" s="2250"/>
      <c r="L12" s="493"/>
    </row>
    <row r="13" spans="1:14" ht="15.75" thickBot="1">
      <c r="A13" s="2245"/>
      <c r="B13" s="2238" t="s">
        <v>707</v>
      </c>
      <c r="C13" s="695" t="s">
        <v>642</v>
      </c>
      <c r="D13" s="2251" t="s">
        <v>584</v>
      </c>
      <c r="E13" s="2253" t="s">
        <v>708</v>
      </c>
      <c r="F13" s="2238" t="s">
        <v>25</v>
      </c>
      <c r="G13" s="2238" t="s">
        <v>709</v>
      </c>
      <c r="H13" s="2240" t="s">
        <v>644</v>
      </c>
      <c r="I13" s="2238" t="s">
        <v>710</v>
      </c>
      <c r="J13" s="2238" t="s">
        <v>711</v>
      </c>
      <c r="K13" s="2240" t="s">
        <v>712</v>
      </c>
      <c r="M13" s="494" t="s">
        <v>367</v>
      </c>
    </row>
    <row r="14" spans="1:14" ht="15.75" thickBot="1">
      <c r="A14" s="2245"/>
      <c r="B14" s="2239"/>
      <c r="C14" s="696" t="s">
        <v>713</v>
      </c>
      <c r="D14" s="2252"/>
      <c r="E14" s="2254"/>
      <c r="F14" s="2239"/>
      <c r="G14" s="2239"/>
      <c r="H14" s="2241"/>
      <c r="I14" s="2239"/>
      <c r="J14" s="2239"/>
      <c r="K14" s="2241"/>
      <c r="M14" s="495">
        <v>7968099027305</v>
      </c>
    </row>
    <row r="15" spans="1:14">
      <c r="A15" s="2245"/>
      <c r="B15" s="697">
        <v>1</v>
      </c>
      <c r="C15" s="698">
        <v>2</v>
      </c>
      <c r="D15" s="699">
        <v>3</v>
      </c>
      <c r="E15" s="700">
        <v>4</v>
      </c>
      <c r="F15" s="701">
        <v>5</v>
      </c>
      <c r="G15" s="698">
        <v>6</v>
      </c>
      <c r="H15" s="698" t="s">
        <v>714</v>
      </c>
      <c r="I15" s="698" t="s">
        <v>715</v>
      </c>
      <c r="J15" s="698" t="s">
        <v>716</v>
      </c>
      <c r="K15" s="694" t="s">
        <v>717</v>
      </c>
      <c r="N15" s="496"/>
    </row>
    <row r="16" spans="1:14">
      <c r="A16" s="497" t="s">
        <v>718</v>
      </c>
      <c r="B16" s="925">
        <f t="shared" ref="B16:G16" si="0">B17+B23+B24+B25+B26+B31</f>
        <v>1259828622620.3489</v>
      </c>
      <c r="C16" s="925">
        <f t="shared" si="0"/>
        <v>1308196684792</v>
      </c>
      <c r="D16" s="925">
        <f t="shared" si="0"/>
        <v>1341336923834.2498</v>
      </c>
      <c r="E16" s="925">
        <f t="shared" si="0"/>
        <v>1325217823151.7805</v>
      </c>
      <c r="F16" s="925">
        <f t="shared" si="0"/>
        <v>1313827264792.0803</v>
      </c>
      <c r="G16" s="925">
        <f t="shared" si="0"/>
        <v>1313399534851.9602</v>
      </c>
      <c r="H16" s="498">
        <f>F16/D16</f>
        <v>0.97949086575240751</v>
      </c>
      <c r="I16" s="498">
        <f t="shared" ref="I16:I43" si="1">F16/$M$14</f>
        <v>0.16488591071595252</v>
      </c>
      <c r="J16" s="498">
        <f>(F16-B16)/B16</f>
        <v>4.2861895024593366E-2</v>
      </c>
      <c r="K16" s="1017">
        <f t="shared" ref="K16:K43" si="2">F16-B16</f>
        <v>53998642171.731445</v>
      </c>
      <c r="L16" s="499"/>
      <c r="M16" s="499"/>
    </row>
    <row r="17" spans="1:13">
      <c r="A17" s="500" t="s">
        <v>719</v>
      </c>
      <c r="B17" s="926">
        <f t="shared" ref="B17:G17" si="3">SUM(B18:B22)</f>
        <v>483370624027.36877</v>
      </c>
      <c r="C17" s="926">
        <f t="shared" si="3"/>
        <v>516919627204</v>
      </c>
      <c r="D17" s="926">
        <f t="shared" si="3"/>
        <v>531297677760.38971</v>
      </c>
      <c r="E17" s="926">
        <f t="shared" si="3"/>
        <v>523237436242.75037</v>
      </c>
      <c r="F17" s="926">
        <f t="shared" si="3"/>
        <v>514508300281.00031</v>
      </c>
      <c r="G17" s="926">
        <f t="shared" si="3"/>
        <v>514080570340.88025</v>
      </c>
      <c r="H17" s="501">
        <f>F17/D17</f>
        <v>0.96839930196916602</v>
      </c>
      <c r="I17" s="501">
        <f t="shared" si="1"/>
        <v>6.4571022337685385E-2</v>
      </c>
      <c r="J17" s="501">
        <f>(F17-B17)/B17</f>
        <v>6.4417808418304898E-2</v>
      </c>
      <c r="K17" s="1018">
        <f t="shared" si="2"/>
        <v>31137676253.631531</v>
      </c>
      <c r="L17" s="499">
        <f>+F16/F43</f>
        <v>0.86346306603633638</v>
      </c>
      <c r="M17" s="499"/>
    </row>
    <row r="18" spans="1:13">
      <c r="A18" s="502" t="s">
        <v>720</v>
      </c>
      <c r="B18" s="927">
        <v>338305917837.87903</v>
      </c>
      <c r="C18" s="927">
        <v>358382354922</v>
      </c>
      <c r="D18" s="927">
        <v>362398062618.34979</v>
      </c>
      <c r="E18" s="927">
        <v>361395761901.30994</v>
      </c>
      <c r="F18" s="927">
        <v>360961286953.12</v>
      </c>
      <c r="G18" s="927">
        <v>360961286953.12</v>
      </c>
      <c r="H18" s="504">
        <f>F18/D18</f>
        <v>0.99603536604238718</v>
      </c>
      <c r="I18" s="504">
        <f t="shared" si="1"/>
        <v>4.5300803330403094E-2</v>
      </c>
      <c r="J18" s="504">
        <f>(F18-B18)/B18</f>
        <v>6.6967108527193245E-2</v>
      </c>
      <c r="K18" s="1019">
        <f t="shared" si="2"/>
        <v>22655369115.240967</v>
      </c>
      <c r="L18" s="499"/>
    </row>
    <row r="19" spans="1:13">
      <c r="A19" s="502" t="s">
        <v>721</v>
      </c>
      <c r="B19" s="927">
        <v>144646243090.17975</v>
      </c>
      <c r="C19" s="927">
        <v>154227539164</v>
      </c>
      <c r="D19" s="927">
        <v>168421000484.3999</v>
      </c>
      <c r="E19" s="927">
        <v>161451420471.42044</v>
      </c>
      <c r="F19" s="927">
        <v>153156759457.86029</v>
      </c>
      <c r="G19" s="927">
        <v>152729029517.74023</v>
      </c>
      <c r="H19" s="504">
        <f>F19/D19</f>
        <v>0.90936854084325747</v>
      </c>
      <c r="I19" s="504">
        <f t="shared" si="1"/>
        <v>1.9221241971645216E-2</v>
      </c>
      <c r="J19" s="504">
        <f>(F19-B19)/B19</f>
        <v>5.8836760539813383E-2</v>
      </c>
      <c r="K19" s="1019">
        <f t="shared" si="2"/>
        <v>8510516367.680542</v>
      </c>
      <c r="L19" s="499"/>
    </row>
    <row r="20" spans="1:13">
      <c r="A20" s="505" t="s">
        <v>722</v>
      </c>
      <c r="B20" s="927">
        <v>418463099.31000006</v>
      </c>
      <c r="C20" s="927">
        <v>508236100</v>
      </c>
      <c r="D20" s="927">
        <v>464436985.82999998</v>
      </c>
      <c r="E20" s="927">
        <v>390253870.01999998</v>
      </c>
      <c r="F20" s="927">
        <v>390253870.01999998</v>
      </c>
      <c r="G20" s="927">
        <v>390253870.01999998</v>
      </c>
      <c r="H20" s="504">
        <f>F20/D20</f>
        <v>0.84027302287860084</v>
      </c>
      <c r="I20" s="504">
        <f t="shared" si="1"/>
        <v>4.8977035637067511E-5</v>
      </c>
      <c r="J20" s="504">
        <f>(F20-B20)/B20</f>
        <v>-6.7411509728131383E-2</v>
      </c>
      <c r="K20" s="1019">
        <f t="shared" si="2"/>
        <v>-28209229.290000081</v>
      </c>
      <c r="L20" s="499"/>
    </row>
    <row r="21" spans="1:13">
      <c r="A21" s="502" t="s">
        <v>723</v>
      </c>
      <c r="B21" s="928">
        <v>0</v>
      </c>
      <c r="C21" s="927">
        <v>3385145672</v>
      </c>
      <c r="D21" s="927">
        <v>14177671.810000001</v>
      </c>
      <c r="E21" s="928">
        <v>0</v>
      </c>
      <c r="F21" s="928">
        <v>0</v>
      </c>
      <c r="G21" s="928">
        <v>0</v>
      </c>
      <c r="H21" s="504">
        <f t="shared" ref="H21" si="4">F21/D21</f>
        <v>0</v>
      </c>
      <c r="I21" s="504">
        <f t="shared" si="1"/>
        <v>0</v>
      </c>
      <c r="J21" s="504" t="s">
        <v>58</v>
      </c>
      <c r="K21" s="1019">
        <f t="shared" si="2"/>
        <v>0</v>
      </c>
      <c r="L21" s="499"/>
    </row>
    <row r="22" spans="1:13">
      <c r="A22" s="502" t="s">
        <v>724</v>
      </c>
      <c r="B22" s="928">
        <v>0</v>
      </c>
      <c r="C22" s="927">
        <v>416351346</v>
      </c>
      <c r="D22" s="928">
        <v>0</v>
      </c>
      <c r="E22" s="928">
        <v>0</v>
      </c>
      <c r="F22" s="928">
        <v>0</v>
      </c>
      <c r="G22" s="928">
        <v>0</v>
      </c>
      <c r="H22" s="504">
        <v>0</v>
      </c>
      <c r="I22" s="504">
        <f t="shared" si="1"/>
        <v>0</v>
      </c>
      <c r="J22" s="504" t="s">
        <v>58</v>
      </c>
      <c r="K22" s="1019">
        <f t="shared" si="2"/>
        <v>0</v>
      </c>
      <c r="L22" s="499"/>
    </row>
    <row r="23" spans="1:13">
      <c r="A23" s="500" t="s">
        <v>725</v>
      </c>
      <c r="B23" s="926">
        <v>78692539891.130005</v>
      </c>
      <c r="C23" s="926">
        <v>90986168678</v>
      </c>
      <c r="D23" s="926">
        <v>87523447135.860001</v>
      </c>
      <c r="E23" s="926">
        <v>87432168476.330002</v>
      </c>
      <c r="F23" s="926">
        <v>87383514107.169983</v>
      </c>
      <c r="G23" s="926">
        <v>87383514107.169983</v>
      </c>
      <c r="H23" s="501">
        <f t="shared" ref="H23:H39" si="5">F23/D23</f>
        <v>0.99840119381412384</v>
      </c>
      <c r="I23" s="501">
        <f t="shared" si="1"/>
        <v>1.0966670194198773E-2</v>
      </c>
      <c r="J23" s="501">
        <f t="shared" ref="J23:J39" si="6">(F23-B23)/B23</f>
        <v>0.11044216171016739</v>
      </c>
      <c r="K23" s="1018">
        <f t="shared" si="2"/>
        <v>8690974216.039978</v>
      </c>
      <c r="L23" s="499"/>
    </row>
    <row r="24" spans="1:13">
      <c r="A24" s="500" t="s">
        <v>726</v>
      </c>
      <c r="B24" s="926">
        <v>258861497150.89999</v>
      </c>
      <c r="C24" s="926">
        <v>298486441612</v>
      </c>
      <c r="D24" s="926">
        <v>283663317735.25</v>
      </c>
      <c r="E24" s="926">
        <v>278157906985.77997</v>
      </c>
      <c r="F24" s="926">
        <v>275589928475.20996</v>
      </c>
      <c r="G24" s="926">
        <v>275589928475.20996</v>
      </c>
      <c r="H24" s="501">
        <f t="shared" si="5"/>
        <v>0.97153883228717242</v>
      </c>
      <c r="I24" s="501">
        <f t="shared" si="1"/>
        <v>3.4586659569719354E-2</v>
      </c>
      <c r="J24" s="501">
        <f t="shared" si="6"/>
        <v>6.4623095780668924E-2</v>
      </c>
      <c r="K24" s="1018">
        <f t="shared" si="2"/>
        <v>16728431324.309967</v>
      </c>
      <c r="L24" s="499"/>
      <c r="M24" s="499"/>
    </row>
    <row r="25" spans="1:13">
      <c r="A25" s="500" t="s">
        <v>398</v>
      </c>
      <c r="B25" s="926">
        <v>20841638786.880001</v>
      </c>
      <c r="C25" s="926">
        <v>13500000000</v>
      </c>
      <c r="D25" s="926">
        <v>14969508789.049999</v>
      </c>
      <c r="E25" s="926">
        <v>14865665737.549999</v>
      </c>
      <c r="F25" s="926">
        <v>14865665737.549999</v>
      </c>
      <c r="G25" s="926">
        <v>14865665737.549999</v>
      </c>
      <c r="H25" s="501">
        <f t="shared" si="5"/>
        <v>0.99306302878983177</v>
      </c>
      <c r="I25" s="501">
        <f t="shared" si="1"/>
        <v>1.8656477142927677E-3</v>
      </c>
      <c r="J25" s="501">
        <f t="shared" si="6"/>
        <v>-0.28673239712281795</v>
      </c>
      <c r="K25" s="1018">
        <f t="shared" si="2"/>
        <v>-5975973049.3300018</v>
      </c>
      <c r="L25" s="499"/>
    </row>
    <row r="26" spans="1:13">
      <c r="A26" s="500" t="s">
        <v>727</v>
      </c>
      <c r="B26" s="926">
        <v>417795923828.22003</v>
      </c>
      <c r="C26" s="926">
        <f t="shared" ref="C26:F26" si="7">SUM(C27:C30)</f>
        <v>388252040903</v>
      </c>
      <c r="D26" s="926">
        <f t="shared" si="7"/>
        <v>421309338035.56012</v>
      </c>
      <c r="E26" s="926">
        <f t="shared" si="7"/>
        <v>418958664275.57001</v>
      </c>
      <c r="F26" s="926">
        <f t="shared" si="7"/>
        <v>418916231031.70001</v>
      </c>
      <c r="G26" s="926">
        <f>SUM(G27:G30)</f>
        <v>418916231031.70001</v>
      </c>
      <c r="H26" s="501">
        <f t="shared" si="5"/>
        <v>0.99431983393717682</v>
      </c>
      <c r="I26" s="501">
        <f t="shared" si="1"/>
        <v>5.2574174793280325E-2</v>
      </c>
      <c r="J26" s="501">
        <f t="shared" si="6"/>
        <v>2.6814699224796726E-3</v>
      </c>
      <c r="K26" s="1018">
        <f t="shared" si="2"/>
        <v>1120307203.4799805</v>
      </c>
      <c r="L26" s="499"/>
    </row>
    <row r="27" spans="1:13">
      <c r="A27" s="502" t="s">
        <v>728</v>
      </c>
      <c r="B27" s="927">
        <v>73057180519.050003</v>
      </c>
      <c r="C27" s="927">
        <v>67391798679</v>
      </c>
      <c r="D27" s="927">
        <v>67197503168.389999</v>
      </c>
      <c r="E27" s="927">
        <v>66421965778.980034</v>
      </c>
      <c r="F27" s="927">
        <v>66379806374.840027</v>
      </c>
      <c r="G27" s="927">
        <v>66379806374.840027</v>
      </c>
      <c r="H27" s="504">
        <f t="shared" si="5"/>
        <v>0.98783144082748275</v>
      </c>
      <c r="I27" s="504">
        <f t="shared" si="1"/>
        <v>8.330695457896593E-3</v>
      </c>
      <c r="J27" s="504">
        <f t="shared" si="6"/>
        <v>-9.1399286103969204E-2</v>
      </c>
      <c r="K27" s="1019">
        <f t="shared" si="2"/>
        <v>-6677374144.2099762</v>
      </c>
    </row>
    <row r="28" spans="1:13">
      <c r="A28" s="502" t="s">
        <v>729</v>
      </c>
      <c r="B28" s="927">
        <v>325093312670.07001</v>
      </c>
      <c r="C28" s="927">
        <v>304264086448</v>
      </c>
      <c r="D28" s="927">
        <v>338714009115.86011</v>
      </c>
      <c r="E28" s="927">
        <v>337179853207.97998</v>
      </c>
      <c r="F28" s="927">
        <v>337179579373.15002</v>
      </c>
      <c r="G28" s="927">
        <v>337179579373.15002</v>
      </c>
      <c r="H28" s="504">
        <f t="shared" si="5"/>
        <v>0.99546983679028989</v>
      </c>
      <c r="I28" s="504">
        <f t="shared" si="1"/>
        <v>4.2316188367853676E-2</v>
      </c>
      <c r="J28" s="504">
        <f t="shared" si="6"/>
        <v>3.7177838583674898E-2</v>
      </c>
      <c r="K28" s="1019">
        <f t="shared" si="2"/>
        <v>12086266703.080017</v>
      </c>
    </row>
    <row r="29" spans="1:13">
      <c r="A29" s="502" t="s">
        <v>730</v>
      </c>
      <c r="B29" s="927">
        <v>1184517637.4000001</v>
      </c>
      <c r="C29" s="927">
        <v>966938373</v>
      </c>
      <c r="D29" s="927">
        <v>1034476769.2499999</v>
      </c>
      <c r="E29" s="927">
        <v>1025490264.8499997</v>
      </c>
      <c r="F29" s="927">
        <v>1025490264.8499997</v>
      </c>
      <c r="G29" s="927">
        <v>1025490264.8499997</v>
      </c>
      <c r="H29" s="504">
        <f t="shared" si="5"/>
        <v>0.99131299545129903</v>
      </c>
      <c r="I29" s="504">
        <f t="shared" si="1"/>
        <v>1.2869948796266967E-4</v>
      </c>
      <c r="J29" s="504">
        <f t="shared" si="6"/>
        <v>-0.13425496381722379</v>
      </c>
      <c r="K29" s="1019">
        <f t="shared" si="2"/>
        <v>-159027372.55000043</v>
      </c>
    </row>
    <row r="30" spans="1:13">
      <c r="A30" s="502" t="s">
        <v>731</v>
      </c>
      <c r="B30" s="927">
        <v>18460913001.699997</v>
      </c>
      <c r="C30" s="927">
        <v>15629217403</v>
      </c>
      <c r="D30" s="927">
        <v>14363348982.059999</v>
      </c>
      <c r="E30" s="927">
        <v>14331355023.759995</v>
      </c>
      <c r="F30" s="927">
        <v>14331355018.859993</v>
      </c>
      <c r="G30" s="927">
        <v>14331355018.859993</v>
      </c>
      <c r="H30" s="504">
        <f t="shared" si="5"/>
        <v>0.99777252761595037</v>
      </c>
      <c r="I30" s="504">
        <f t="shared" si="1"/>
        <v>1.7985914795673914E-3</v>
      </c>
      <c r="J30" s="504">
        <f t="shared" si="6"/>
        <v>-0.22369196921407561</v>
      </c>
      <c r="K30" s="1019">
        <f t="shared" si="2"/>
        <v>-4129557982.840004</v>
      </c>
    </row>
    <row r="31" spans="1:13">
      <c r="A31" s="500" t="s">
        <v>732</v>
      </c>
      <c r="B31" s="926">
        <v>266398935.85000002</v>
      </c>
      <c r="C31" s="926">
        <v>52406395</v>
      </c>
      <c r="D31" s="926">
        <v>2573634378.1400003</v>
      </c>
      <c r="E31" s="926">
        <v>2565981433.8000002</v>
      </c>
      <c r="F31" s="926">
        <v>2563625159.4499998</v>
      </c>
      <c r="G31" s="926">
        <v>2563625159.4499998</v>
      </c>
      <c r="H31" s="501">
        <f t="shared" si="5"/>
        <v>0.99611086222075007</v>
      </c>
      <c r="I31" s="501">
        <f t="shared" si="1"/>
        <v>3.2173610677590668E-4</v>
      </c>
      <c r="J31" s="501">
        <f t="shared" si="6"/>
        <v>8.6232560061481927</v>
      </c>
      <c r="K31" s="1018">
        <f t="shared" si="2"/>
        <v>2297226223.5999999</v>
      </c>
      <c r="L31" s="499"/>
    </row>
    <row r="32" spans="1:13">
      <c r="A32" s="497" t="s">
        <v>733</v>
      </c>
      <c r="B32" s="925">
        <v>186661572061.02988</v>
      </c>
      <c r="C32" s="925">
        <f>C33+C34+C35+C36+C37+C42</f>
        <v>176037926167</v>
      </c>
      <c r="D32" s="925">
        <f>D33+D34+D35+D36+D37+D42</f>
        <v>222337776708.50003</v>
      </c>
      <c r="E32" s="925">
        <f>E33+E34+E35+E36+E37+E42</f>
        <v>210953074885.49988</v>
      </c>
      <c r="F32" s="925">
        <f>F33+F34+F35+F36+F37+F42</f>
        <v>207751730848.23993</v>
      </c>
      <c r="G32" s="925">
        <f>G33+G34+G35+G36+G37+G42</f>
        <v>207330669955.37988</v>
      </c>
      <c r="H32" s="498">
        <f>F32/D32</f>
        <v>0.93439690692156463</v>
      </c>
      <c r="I32" s="498">
        <f>F32/$M$14</f>
        <v>2.6072935355888328E-2</v>
      </c>
      <c r="J32" s="498">
        <f t="shared" si="6"/>
        <v>0.11298607717883424</v>
      </c>
      <c r="K32" s="1017">
        <f t="shared" si="2"/>
        <v>21090158787.210052</v>
      </c>
      <c r="L32" s="499"/>
      <c r="M32" s="499"/>
    </row>
    <row r="33" spans="1:14">
      <c r="A33" s="500" t="s">
        <v>734</v>
      </c>
      <c r="B33" s="926">
        <v>55700297702.999947</v>
      </c>
      <c r="C33" s="926">
        <v>53162528542</v>
      </c>
      <c r="D33" s="926">
        <v>74148835363.150085</v>
      </c>
      <c r="E33" s="926">
        <v>69698285713.230057</v>
      </c>
      <c r="F33" s="926">
        <v>68992393671.090012</v>
      </c>
      <c r="G33" s="926">
        <v>68901660444.759995</v>
      </c>
      <c r="H33" s="501">
        <f t="shared" si="5"/>
        <v>0.93045822410013623</v>
      </c>
      <c r="I33" s="501">
        <f t="shared" si="1"/>
        <v>8.6585763347904673E-3</v>
      </c>
      <c r="J33" s="501">
        <f t="shared" si="6"/>
        <v>0.23863599507070804</v>
      </c>
      <c r="K33" s="1018">
        <f t="shared" si="2"/>
        <v>13292095968.090065</v>
      </c>
      <c r="L33" s="499"/>
      <c r="M33" s="499"/>
    </row>
    <row r="34" spans="1:14">
      <c r="A34" s="500" t="s">
        <v>735</v>
      </c>
      <c r="B34" s="926">
        <v>52860659596.599907</v>
      </c>
      <c r="C34" s="926">
        <v>60255319620</v>
      </c>
      <c r="D34" s="926">
        <v>57784517705.709999</v>
      </c>
      <c r="E34" s="926">
        <v>52419790406.649895</v>
      </c>
      <c r="F34" s="926">
        <v>50134896981.059982</v>
      </c>
      <c r="G34" s="926">
        <v>49823340495.029968</v>
      </c>
      <c r="H34" s="501">
        <f t="shared" si="5"/>
        <v>0.86761816091277821</v>
      </c>
      <c r="I34" s="501">
        <f t="shared" si="1"/>
        <v>6.2919520464364501E-3</v>
      </c>
      <c r="J34" s="501">
        <f t="shared" si="6"/>
        <v>-5.156505114278314E-2</v>
      </c>
      <c r="K34" s="1018">
        <f t="shared" si="2"/>
        <v>-2725762615.5399246</v>
      </c>
      <c r="L34" s="499"/>
    </row>
    <row r="35" spans="1:14">
      <c r="A35" s="500" t="s">
        <v>736</v>
      </c>
      <c r="B35" s="926">
        <v>68652289.209999993</v>
      </c>
      <c r="C35" s="926">
        <v>10094704</v>
      </c>
      <c r="D35" s="926">
        <v>143012445.21000001</v>
      </c>
      <c r="E35" s="926">
        <v>135878698.75000003</v>
      </c>
      <c r="F35" s="926">
        <v>121475413.59</v>
      </c>
      <c r="G35" s="926">
        <v>121475413.59</v>
      </c>
      <c r="H35" s="501">
        <f t="shared" si="5"/>
        <v>0.84940449351540737</v>
      </c>
      <c r="I35" s="501">
        <f t="shared" si="1"/>
        <v>1.5245218862583071E-5</v>
      </c>
      <c r="J35" s="501">
        <f t="shared" si="6"/>
        <v>0.76942990522019938</v>
      </c>
      <c r="K35" s="1018">
        <f t="shared" si="2"/>
        <v>52823124.38000001</v>
      </c>
    </row>
    <row r="36" spans="1:14">
      <c r="A36" s="500" t="s">
        <v>737</v>
      </c>
      <c r="B36" s="926">
        <v>1805441630.03</v>
      </c>
      <c r="C36" s="926">
        <v>1045835769</v>
      </c>
      <c r="D36" s="926">
        <v>2908628174.5999999</v>
      </c>
      <c r="E36" s="926">
        <v>2779082299.1700001</v>
      </c>
      <c r="F36" s="926">
        <v>2618401777.9099998</v>
      </c>
      <c r="G36" s="926">
        <v>2600905322.4099998</v>
      </c>
      <c r="H36" s="501">
        <f t="shared" si="5"/>
        <v>0.90021880444381219</v>
      </c>
      <c r="I36" s="501">
        <f t="shared" si="1"/>
        <v>3.2861059694881895E-4</v>
      </c>
      <c r="J36" s="501">
        <f t="shared" si="6"/>
        <v>0.45028326275299824</v>
      </c>
      <c r="K36" s="1018">
        <f t="shared" si="2"/>
        <v>812960147.87999988</v>
      </c>
    </row>
    <row r="37" spans="1:14">
      <c r="A37" s="500" t="s">
        <v>738</v>
      </c>
      <c r="B37" s="926">
        <v>76226520842.190018</v>
      </c>
      <c r="C37" s="926">
        <f t="shared" ref="C37:F37" si="8">SUM(C38:C41)</f>
        <v>60117023257</v>
      </c>
      <c r="D37" s="926">
        <f t="shared" si="8"/>
        <v>87216147107.399948</v>
      </c>
      <c r="E37" s="926">
        <f t="shared" si="8"/>
        <v>85920037767.699936</v>
      </c>
      <c r="F37" s="926">
        <f t="shared" si="8"/>
        <v>85884563004.58992</v>
      </c>
      <c r="G37" s="926">
        <f>SUM(G38:G41)</f>
        <v>85883288279.58992</v>
      </c>
      <c r="H37" s="501">
        <f t="shared" si="5"/>
        <v>0.98473236726256341</v>
      </c>
      <c r="I37" s="501">
        <f t="shared" si="1"/>
        <v>1.0778551158850007E-2</v>
      </c>
      <c r="J37" s="501">
        <f t="shared" si="6"/>
        <v>0.12670186249736781</v>
      </c>
      <c r="K37" s="1018">
        <f t="shared" si="2"/>
        <v>9658042162.3999023</v>
      </c>
      <c r="L37" s="499"/>
      <c r="M37" s="499"/>
      <c r="N37" s="499"/>
    </row>
    <row r="38" spans="1:14">
      <c r="A38" s="502" t="s">
        <v>739</v>
      </c>
      <c r="B38" s="927">
        <v>1901720664.8100002</v>
      </c>
      <c r="C38" s="927">
        <v>174810000</v>
      </c>
      <c r="D38" s="927">
        <v>3282948572.3699999</v>
      </c>
      <c r="E38" s="927">
        <v>3241202425.6800003</v>
      </c>
      <c r="F38" s="927">
        <v>3206487662.6300001</v>
      </c>
      <c r="G38" s="927">
        <v>3206487662.6300001</v>
      </c>
      <c r="H38" s="504">
        <f t="shared" si="5"/>
        <v>0.97670968397631597</v>
      </c>
      <c r="I38" s="504">
        <f t="shared" si="1"/>
        <v>4.0241563911819385E-4</v>
      </c>
      <c r="J38" s="504">
        <f t="shared" si="6"/>
        <v>0.68609813310850176</v>
      </c>
      <c r="K38" s="1019">
        <f t="shared" si="2"/>
        <v>1304766997.8199999</v>
      </c>
    </row>
    <row r="39" spans="1:14">
      <c r="A39" s="502" t="s">
        <v>740</v>
      </c>
      <c r="B39" s="927">
        <v>74264369479.550018</v>
      </c>
      <c r="C39" s="927">
        <v>59899013257</v>
      </c>
      <c r="D39" s="927">
        <v>83758908641.699951</v>
      </c>
      <c r="E39" s="927">
        <v>82504545448.689926</v>
      </c>
      <c r="F39" s="927">
        <v>82503785448.629913</v>
      </c>
      <c r="G39" s="927">
        <v>82502510723.629913</v>
      </c>
      <c r="H39" s="504">
        <f t="shared" si="5"/>
        <v>0.98501504838799714</v>
      </c>
      <c r="I39" s="504">
        <f t="shared" si="1"/>
        <v>1.0354262059985297E-2</v>
      </c>
      <c r="J39" s="504">
        <f t="shared" si="6"/>
        <v>0.11094709383278022</v>
      </c>
      <c r="K39" s="1019">
        <f t="shared" si="2"/>
        <v>8239415969.079895</v>
      </c>
    </row>
    <row r="40" spans="1:14">
      <c r="A40" s="502" t="s">
        <v>741</v>
      </c>
      <c r="B40" s="928">
        <v>0</v>
      </c>
      <c r="C40" s="928">
        <v>0</v>
      </c>
      <c r="D40" s="928">
        <v>0</v>
      </c>
      <c r="E40" s="928">
        <v>0</v>
      </c>
      <c r="F40" s="928">
        <v>0</v>
      </c>
      <c r="G40" s="928">
        <v>0</v>
      </c>
      <c r="H40" s="504">
        <v>0</v>
      </c>
      <c r="I40" s="504">
        <f t="shared" si="1"/>
        <v>0</v>
      </c>
      <c r="J40" s="504" t="s">
        <v>58</v>
      </c>
      <c r="K40" s="1019">
        <f t="shared" si="2"/>
        <v>0</v>
      </c>
    </row>
    <row r="41" spans="1:14">
      <c r="A41" s="502" t="s">
        <v>742</v>
      </c>
      <c r="B41" s="927">
        <v>60430697.829999998</v>
      </c>
      <c r="C41" s="927">
        <v>43200000</v>
      </c>
      <c r="D41" s="927">
        <v>174289893.32999998</v>
      </c>
      <c r="E41" s="927">
        <v>174289893.32999998</v>
      </c>
      <c r="F41" s="927">
        <v>174289893.32999998</v>
      </c>
      <c r="G41" s="927">
        <v>174289893.32999998</v>
      </c>
      <c r="H41" s="504">
        <f>F41/D41</f>
        <v>1</v>
      </c>
      <c r="I41" s="504">
        <f t="shared" si="1"/>
        <v>2.187345974651484E-5</v>
      </c>
      <c r="J41" s="504">
        <f>(F41-B41)/B41</f>
        <v>1.884128424601381</v>
      </c>
      <c r="K41" s="1019">
        <f t="shared" si="2"/>
        <v>113859195.49999999</v>
      </c>
    </row>
    <row r="42" spans="1:14">
      <c r="A42" s="500" t="s">
        <v>743</v>
      </c>
      <c r="B42" s="929">
        <v>0</v>
      </c>
      <c r="C42" s="926">
        <v>1447124275</v>
      </c>
      <c r="D42" s="926">
        <v>136635912.43000001</v>
      </c>
      <c r="E42" s="929">
        <v>0</v>
      </c>
      <c r="F42" s="929">
        <v>0</v>
      </c>
      <c r="G42" s="929">
        <v>0</v>
      </c>
      <c r="H42" s="788">
        <f>F42/D42</f>
        <v>0</v>
      </c>
      <c r="I42" s="788">
        <f t="shared" si="1"/>
        <v>0</v>
      </c>
      <c r="J42" s="501" t="s">
        <v>58</v>
      </c>
      <c r="K42" s="1018">
        <f t="shared" si="2"/>
        <v>0</v>
      </c>
    </row>
    <row r="43" spans="1:14">
      <c r="A43" s="702" t="s">
        <v>641</v>
      </c>
      <c r="B43" s="930">
        <f>B16+B32</f>
        <v>1446490194681.3787</v>
      </c>
      <c r="C43" s="930">
        <f t="shared" ref="C43:G43" si="9">C16+C32</f>
        <v>1484234610959</v>
      </c>
      <c r="D43" s="930">
        <f t="shared" si="9"/>
        <v>1563674700542.7498</v>
      </c>
      <c r="E43" s="930">
        <f t="shared" si="9"/>
        <v>1536170898037.2803</v>
      </c>
      <c r="F43" s="930">
        <f t="shared" si="9"/>
        <v>1521578995640.3203</v>
      </c>
      <c r="G43" s="930">
        <f t="shared" si="9"/>
        <v>1520730204807.3401</v>
      </c>
      <c r="H43" s="703">
        <f>F43/D43</f>
        <v>0.97307898830375772</v>
      </c>
      <c r="I43" s="703">
        <f t="shared" si="1"/>
        <v>0.19095884607184085</v>
      </c>
      <c r="J43" s="703">
        <f>(F43-B43)/B43</f>
        <v>5.1911033503743598E-2</v>
      </c>
      <c r="K43" s="1020">
        <f t="shared" si="2"/>
        <v>75088800958.94165</v>
      </c>
    </row>
    <row r="44" spans="1:14">
      <c r="F44" s="499"/>
    </row>
    <row r="45" spans="1:14">
      <c r="A45" s="200" t="s">
        <v>16</v>
      </c>
    </row>
    <row r="46" spans="1:14">
      <c r="A46" s="506" t="s">
        <v>744</v>
      </c>
      <c r="B46" s="507"/>
      <c r="C46" s="508"/>
      <c r="D46" s="509"/>
      <c r="E46" s="509"/>
      <c r="F46" s="509"/>
      <c r="G46" s="509"/>
    </row>
    <row r="47" spans="1:14">
      <c r="A47" s="2242" t="s">
        <v>745</v>
      </c>
      <c r="B47" s="2242"/>
      <c r="C47" s="2242"/>
    </row>
    <row r="48" spans="1:14">
      <c r="A48" s="510" t="s">
        <v>17</v>
      </c>
      <c r="B48" s="27"/>
    </row>
    <row r="49" spans="1:5">
      <c r="A49" s="510" t="s">
        <v>746</v>
      </c>
      <c r="B49" s="511"/>
    </row>
    <row r="50" spans="1:5">
      <c r="B50" s="511"/>
    </row>
    <row r="51" spans="1:5">
      <c r="B51" s="512"/>
    </row>
    <row r="52" spans="1:5">
      <c r="B52" s="511"/>
    </row>
    <row r="53" spans="1:5">
      <c r="B53" s="511"/>
      <c r="E53" s="513"/>
    </row>
    <row r="54" spans="1:5">
      <c r="A54" s="511"/>
      <c r="E54" s="513"/>
    </row>
    <row r="55" spans="1:5">
      <c r="A55" s="511"/>
      <c r="B55" s="514"/>
    </row>
    <row r="57" spans="1:5">
      <c r="A57" s="514"/>
    </row>
    <row r="60" spans="1:5">
      <c r="B60" s="511"/>
      <c r="C60" s="511"/>
    </row>
    <row r="61" spans="1:5">
      <c r="B61" s="503"/>
      <c r="C61" s="503"/>
    </row>
    <row r="62" spans="1:5">
      <c r="A62" s="511"/>
    </row>
    <row r="63" spans="1:5">
      <c r="A63" s="503"/>
      <c r="B63" s="514"/>
      <c r="C63" s="514"/>
    </row>
    <row r="65" spans="1:6">
      <c r="A65" s="514"/>
    </row>
    <row r="68" spans="1:6">
      <c r="B68" s="511"/>
      <c r="C68" s="514"/>
    </row>
    <row r="69" spans="1:6">
      <c r="A69" s="503"/>
      <c r="B69" s="511"/>
      <c r="C69" s="514"/>
      <c r="E69" s="511"/>
      <c r="F69" s="511"/>
    </row>
    <row r="70" spans="1:6">
      <c r="A70" s="511"/>
      <c r="B70" s="511"/>
      <c r="C70" s="514"/>
      <c r="E70" s="511"/>
      <c r="F70" s="511"/>
    </row>
    <row r="71" spans="1:6">
      <c r="E71" s="514"/>
      <c r="F71" s="514"/>
    </row>
  </sheetData>
  <mergeCells count="19">
    <mergeCell ref="A47:C47"/>
    <mergeCell ref="A8:K8"/>
    <mergeCell ref="A9:K9"/>
    <mergeCell ref="A10:K10"/>
    <mergeCell ref="A12:A15"/>
    <mergeCell ref="D12:I12"/>
    <mergeCell ref="J12:K12"/>
    <mergeCell ref="B13:B14"/>
    <mergeCell ref="D13:D14"/>
    <mergeCell ref="E13:E14"/>
    <mergeCell ref="F13:F14"/>
    <mergeCell ref="G13:G14"/>
    <mergeCell ref="H13:H14"/>
    <mergeCell ref="I13:I14"/>
    <mergeCell ref="J13:J14"/>
    <mergeCell ref="K13:K14"/>
    <mergeCell ref="A2:L2"/>
    <mergeCell ref="A3:L3"/>
    <mergeCell ref="A4:L4"/>
  </mergeCells>
  <pageMargins left="0.7" right="0.7" top="0.75" bottom="0.75" header="0.3" footer="0.3"/>
  <pageSetup orientation="portrait" horizontalDpi="4294967295" verticalDpi="4294967295" r:id="rId1"/>
  <ignoredErrors>
    <ignoredError sqref="C26:G26 C37:G37 B17:G17" formulaRange="1"/>
  </ignoredError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19980-C0B1-441B-B38B-1AA0535E9AB5}">
  <sheetPr codeName="Hoja41"/>
  <dimension ref="C1:M42"/>
  <sheetViews>
    <sheetView showGridLines="0" workbookViewId="0">
      <selection activeCell="K20" sqref="K20"/>
    </sheetView>
  </sheetViews>
  <sheetFormatPr baseColWidth="10" defaultColWidth="11.42578125" defaultRowHeight="15"/>
  <cols>
    <col min="1" max="4" width="11.42578125" style="9"/>
    <col min="5" max="5" width="21.42578125" style="9" customWidth="1"/>
    <col min="6" max="6" width="24.7109375" style="9" customWidth="1"/>
    <col min="7" max="7" width="23" style="9" bestFit="1" customWidth="1"/>
    <col min="8" max="8" width="11.42578125" style="9"/>
    <col min="9" max="9" width="13.7109375" style="9" bestFit="1" customWidth="1"/>
    <col min="10" max="16384" width="11.42578125" style="9"/>
  </cols>
  <sheetData>
    <row r="1" spans="3:13" s="34" customFormat="1" ht="15" customHeight="1">
      <c r="C1" s="1279"/>
      <c r="D1" s="2166" t="s">
        <v>1372</v>
      </c>
      <c r="E1" s="2166"/>
      <c r="F1" s="2166"/>
      <c r="G1" s="2166"/>
      <c r="H1" s="2166"/>
      <c r="I1" s="2166"/>
      <c r="J1" s="2166"/>
      <c r="K1" s="2166"/>
      <c r="L1" s="2166"/>
      <c r="M1" s="1279"/>
    </row>
    <row r="2" spans="3:13" s="34" customFormat="1" ht="15" customHeight="1">
      <c r="C2" s="1279"/>
      <c r="D2" s="2166" t="s">
        <v>1375</v>
      </c>
      <c r="E2" s="2166"/>
      <c r="F2" s="2166"/>
      <c r="G2" s="2166"/>
      <c r="H2" s="2166"/>
      <c r="I2" s="2166"/>
      <c r="J2" s="2166"/>
      <c r="K2" s="2166"/>
      <c r="L2" s="2166"/>
      <c r="M2" s="1279"/>
    </row>
    <row r="3" spans="3:13" s="34" customFormat="1" ht="15" customHeight="1">
      <c r="C3" s="800"/>
      <c r="D3" s="2167" t="s">
        <v>1368</v>
      </c>
      <c r="E3" s="2167"/>
      <c r="F3" s="2167"/>
      <c r="G3" s="2167"/>
      <c r="H3" s="2167"/>
      <c r="I3" s="2167"/>
      <c r="J3" s="2167"/>
      <c r="K3" s="2167"/>
      <c r="L3" s="2167"/>
      <c r="M3" s="800"/>
    </row>
    <row r="6" spans="3:13">
      <c r="E6" s="2256" t="s">
        <v>2031</v>
      </c>
      <c r="F6" s="2256"/>
      <c r="G6" s="2256"/>
      <c r="H6" s="2256"/>
      <c r="I6" s="2256"/>
      <c r="J6" s="2256"/>
      <c r="K6" s="2256"/>
    </row>
    <row r="7" spans="3:13">
      <c r="E7" s="2256" t="s">
        <v>1361</v>
      </c>
      <c r="F7" s="2256"/>
      <c r="G7" s="2256"/>
      <c r="H7" s="2256"/>
      <c r="I7" s="2256"/>
      <c r="J7" s="2256"/>
      <c r="K7" s="2256"/>
    </row>
    <row r="8" spans="3:13">
      <c r="E8" s="2255" t="s">
        <v>1362</v>
      </c>
      <c r="F8" s="2255"/>
      <c r="G8" s="2255"/>
      <c r="H8" s="2255"/>
      <c r="I8" s="2255"/>
      <c r="J8" s="2255"/>
      <c r="K8" s="2255"/>
    </row>
    <row r="15" spans="3:13">
      <c r="F15" s="159"/>
      <c r="G15" s="159"/>
    </row>
    <row r="16" spans="3:13">
      <c r="E16" s="1508"/>
      <c r="F16" s="1509"/>
      <c r="G16" s="1509"/>
    </row>
    <row r="17" spans="5:7">
      <c r="E17" s="1508"/>
      <c r="F17" s="1509"/>
      <c r="G17" s="1509"/>
    </row>
    <row r="28" spans="5:7">
      <c r="E28" s="216" t="s">
        <v>1363</v>
      </c>
    </row>
    <row r="29" spans="5:7">
      <c r="E29" s="216" t="s">
        <v>1364</v>
      </c>
    </row>
    <row r="39" spans="5:9">
      <c r="F39" s="9">
        <v>2024</v>
      </c>
      <c r="G39" s="9">
        <v>2025</v>
      </c>
    </row>
    <row r="40" spans="5:9">
      <c r="E40" s="9" t="s">
        <v>34</v>
      </c>
      <c r="F40" s="1510">
        <v>1259828622620.3489</v>
      </c>
      <c r="G40" s="1510">
        <v>1313827264792.0803</v>
      </c>
      <c r="I40" s="351"/>
    </row>
    <row r="41" spans="5:9">
      <c r="E41" s="9" t="s">
        <v>1365</v>
      </c>
      <c r="F41" s="1510">
        <v>186661572061.02988</v>
      </c>
      <c r="G41" s="1510">
        <v>207751730848.23993</v>
      </c>
    </row>
    <row r="42" spans="5:9">
      <c r="I42" s="351"/>
    </row>
  </sheetData>
  <mergeCells count="6">
    <mergeCell ref="E8:K8"/>
    <mergeCell ref="D1:L1"/>
    <mergeCell ref="D2:L2"/>
    <mergeCell ref="D3:L3"/>
    <mergeCell ref="E6:K6"/>
    <mergeCell ref="E7:K7"/>
  </mergeCell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82DAD-98C7-4E0B-9E52-7AAA4DD649FB}">
  <sheetPr codeName="Hoja42"/>
  <dimension ref="A1:V61"/>
  <sheetViews>
    <sheetView showGridLines="0" zoomScale="85" zoomScaleNormal="85" workbookViewId="0">
      <selection activeCell="H22" sqref="H22"/>
    </sheetView>
  </sheetViews>
  <sheetFormatPr baseColWidth="10" defaultColWidth="9.140625" defaultRowHeight="15"/>
  <cols>
    <col min="1" max="1" width="9.140625" style="9"/>
    <col min="2" max="2" width="80.85546875" style="9" customWidth="1"/>
    <col min="3" max="8" width="23.85546875" style="9" bestFit="1" customWidth="1"/>
    <col min="9" max="9" width="11.140625" style="9" bestFit="1" customWidth="1"/>
    <col min="10" max="10" width="12.42578125" style="9" bestFit="1" customWidth="1"/>
    <col min="11" max="11" width="20.28515625" style="9" bestFit="1" customWidth="1"/>
    <col min="12" max="12" width="10.42578125" style="9" bestFit="1" customWidth="1"/>
    <col min="13" max="13" width="9.140625" style="9"/>
    <col min="14" max="14" width="26.42578125" style="9" bestFit="1" customWidth="1"/>
    <col min="15" max="15" width="28" style="9" bestFit="1" customWidth="1"/>
    <col min="16" max="16384" width="9.140625" style="9"/>
  </cols>
  <sheetData>
    <row r="1" spans="1:22" ht="15" customHeight="1">
      <c r="A1" s="2166" t="s">
        <v>1372</v>
      </c>
      <c r="B1" s="2166"/>
      <c r="C1" s="2166"/>
      <c r="D1" s="2166"/>
      <c r="E1" s="2166"/>
      <c r="F1" s="2166"/>
      <c r="G1" s="2166"/>
      <c r="H1" s="2166"/>
      <c r="I1" s="2166"/>
      <c r="J1" s="2166"/>
      <c r="K1" s="2166"/>
      <c r="L1" s="2166"/>
      <c r="M1" s="1279"/>
    </row>
    <row r="2" spans="1:22" ht="15" customHeight="1">
      <c r="A2" s="2166" t="s">
        <v>1375</v>
      </c>
      <c r="B2" s="2166"/>
      <c r="C2" s="2166"/>
      <c r="D2" s="2166"/>
      <c r="E2" s="2166"/>
      <c r="F2" s="2166"/>
      <c r="G2" s="2166"/>
      <c r="H2" s="2166"/>
      <c r="I2" s="2166"/>
      <c r="J2" s="2166"/>
      <c r="K2" s="2166"/>
      <c r="L2" s="2166"/>
      <c r="M2" s="1279"/>
    </row>
    <row r="3" spans="1:22" ht="15" customHeight="1">
      <c r="A3" s="2167" t="s">
        <v>1368</v>
      </c>
      <c r="B3" s="2167"/>
      <c r="C3" s="2167"/>
      <c r="D3" s="2167"/>
      <c r="E3" s="2167"/>
      <c r="F3" s="2167"/>
      <c r="G3" s="2167"/>
      <c r="H3" s="2167"/>
      <c r="I3" s="2167"/>
      <c r="J3" s="2167"/>
      <c r="K3" s="2167"/>
      <c r="L3" s="2167"/>
      <c r="M3" s="800"/>
    </row>
    <row r="7" spans="1:22" ht="15.75">
      <c r="B7" s="2258" t="s">
        <v>1115</v>
      </c>
      <c r="C7" s="2258"/>
      <c r="D7" s="2258"/>
      <c r="E7" s="2258"/>
      <c r="F7" s="2258"/>
      <c r="G7" s="2258"/>
      <c r="H7" s="2258"/>
      <c r="I7" s="2258"/>
      <c r="J7" s="2258"/>
      <c r="K7" s="2258"/>
      <c r="L7" s="2258"/>
      <c r="M7" s="34"/>
      <c r="N7" s="34"/>
      <c r="O7" s="34"/>
      <c r="P7" s="34"/>
      <c r="Q7" s="34"/>
      <c r="R7" s="34"/>
      <c r="S7" s="34"/>
      <c r="T7" s="34"/>
    </row>
    <row r="8" spans="1:22" ht="15.75">
      <c r="B8" s="2258" t="s">
        <v>75</v>
      </c>
      <c r="C8" s="2258"/>
      <c r="D8" s="2258"/>
      <c r="E8" s="2258"/>
      <c r="F8" s="2258"/>
      <c r="G8" s="2258"/>
      <c r="H8" s="2258"/>
      <c r="I8" s="2258"/>
      <c r="J8" s="2258"/>
      <c r="K8" s="2258"/>
      <c r="L8" s="2258"/>
      <c r="M8" s="34"/>
      <c r="N8" s="34"/>
      <c r="O8" s="34"/>
      <c r="P8" s="34"/>
      <c r="Q8" s="34"/>
      <c r="R8" s="34"/>
      <c r="S8" s="34"/>
      <c r="T8" s="34"/>
    </row>
    <row r="9" spans="1:22" ht="15.75">
      <c r="B9" s="2259" t="s">
        <v>1172</v>
      </c>
      <c r="C9" s="2259"/>
      <c r="D9" s="2259"/>
      <c r="E9" s="2259"/>
      <c r="F9" s="2259"/>
      <c r="G9" s="2259"/>
      <c r="H9" s="2259"/>
      <c r="I9" s="2259"/>
      <c r="J9" s="2259"/>
      <c r="K9" s="2259"/>
      <c r="L9" s="2259"/>
      <c r="M9" s="34"/>
      <c r="N9" s="34"/>
      <c r="O9" s="34"/>
      <c r="P9" s="34"/>
      <c r="Q9" s="34"/>
      <c r="R9" s="34"/>
      <c r="S9" s="34"/>
      <c r="T9" s="34"/>
    </row>
    <row r="10" spans="1:22">
      <c r="B10" s="515"/>
      <c r="C10" s="516"/>
      <c r="D10" s="516"/>
      <c r="E10" s="516"/>
      <c r="F10" s="516"/>
      <c r="G10" s="516"/>
      <c r="H10" s="516"/>
      <c r="I10" s="516"/>
      <c r="J10" s="516"/>
      <c r="K10" s="516"/>
      <c r="L10" s="516"/>
      <c r="M10" s="34"/>
      <c r="N10" s="34"/>
      <c r="O10" s="34"/>
      <c r="P10" s="34"/>
      <c r="Q10" s="34"/>
      <c r="R10" s="34"/>
      <c r="S10" s="34"/>
      <c r="T10" s="34"/>
    </row>
    <row r="11" spans="1:22" ht="15.75" thickBot="1">
      <c r="B11" s="2260" t="s">
        <v>0</v>
      </c>
      <c r="C11" s="365">
        <v>2024</v>
      </c>
      <c r="D11" s="2263">
        <v>2025</v>
      </c>
      <c r="E11" s="2264"/>
      <c r="F11" s="2264"/>
      <c r="G11" s="2264"/>
      <c r="H11" s="2264"/>
      <c r="I11" s="2264"/>
      <c r="J11" s="2198"/>
      <c r="K11" s="2265" t="s">
        <v>706</v>
      </c>
      <c r="L11" s="2265"/>
      <c r="N11" s="34"/>
      <c r="O11" s="34"/>
      <c r="P11" s="34"/>
      <c r="Q11" s="34"/>
      <c r="R11" s="34"/>
      <c r="S11" s="34"/>
      <c r="T11" s="34"/>
    </row>
    <row r="12" spans="1:22" ht="20.45" customHeight="1" thickBot="1">
      <c r="B12" s="2261"/>
      <c r="C12" s="2202" t="s">
        <v>707</v>
      </c>
      <c r="D12" s="695" t="s">
        <v>642</v>
      </c>
      <c r="E12" s="2199" t="s">
        <v>1</v>
      </c>
      <c r="F12" s="2200" t="s">
        <v>708</v>
      </c>
      <c r="G12" s="2238" t="s">
        <v>25</v>
      </c>
      <c r="H12" s="2200" t="s">
        <v>709</v>
      </c>
      <c r="I12" s="2199" t="s">
        <v>747</v>
      </c>
      <c r="J12" s="2199" t="s">
        <v>748</v>
      </c>
      <c r="K12" s="2199" t="s">
        <v>712</v>
      </c>
      <c r="L12" s="2199" t="s">
        <v>711</v>
      </c>
      <c r="N12" s="517" t="s">
        <v>367</v>
      </c>
      <c r="O12" s="518">
        <v>7968099027305</v>
      </c>
      <c r="P12" s="34"/>
      <c r="Q12" s="34"/>
      <c r="R12" s="34"/>
      <c r="S12" s="34"/>
      <c r="T12" s="34"/>
    </row>
    <row r="13" spans="1:22" ht="20.45" customHeight="1">
      <c r="B13" s="2261"/>
      <c r="C13" s="2202"/>
      <c r="D13" s="696" t="s">
        <v>713</v>
      </c>
      <c r="E13" s="2199"/>
      <c r="F13" s="2257"/>
      <c r="G13" s="2239"/>
      <c r="H13" s="2257"/>
      <c r="I13" s="2202"/>
      <c r="J13" s="2202"/>
      <c r="K13" s="2199"/>
      <c r="L13" s="2202"/>
      <c r="N13" s="34"/>
      <c r="O13" s="34"/>
      <c r="P13" s="34"/>
      <c r="Q13" s="34"/>
      <c r="R13" s="34"/>
      <c r="S13" s="34"/>
      <c r="T13" s="34"/>
    </row>
    <row r="14" spans="1:22" ht="20.45" customHeight="1">
      <c r="B14" s="2262"/>
      <c r="C14" s="365">
        <v>1</v>
      </c>
      <c r="D14" s="364">
        <v>2</v>
      </c>
      <c r="E14" s="364">
        <v>3</v>
      </c>
      <c r="F14" s="364">
        <v>4</v>
      </c>
      <c r="G14" s="365">
        <v>5</v>
      </c>
      <c r="H14" s="365">
        <v>6</v>
      </c>
      <c r="I14" s="365">
        <v>7</v>
      </c>
      <c r="J14" s="365" t="s">
        <v>715</v>
      </c>
      <c r="K14" s="365" t="s">
        <v>749</v>
      </c>
      <c r="L14" s="365" t="s">
        <v>750</v>
      </c>
      <c r="N14" s="34"/>
      <c r="O14" s="34"/>
      <c r="P14" s="34"/>
      <c r="Q14" s="34"/>
      <c r="R14" s="34"/>
      <c r="S14" s="34"/>
      <c r="T14" s="34"/>
    </row>
    <row r="15" spans="1:22">
      <c r="B15" s="519" t="s">
        <v>461</v>
      </c>
      <c r="C15" s="931">
        <f t="shared" ref="C15:G15" si="0">+C16+C17</f>
        <v>9853719835</v>
      </c>
      <c r="D15" s="931">
        <f t="shared" si="0"/>
        <v>8907154302</v>
      </c>
      <c r="E15" s="931">
        <f t="shared" si="0"/>
        <v>9934866302</v>
      </c>
      <c r="F15" s="931">
        <f t="shared" si="0"/>
        <v>9934866302</v>
      </c>
      <c r="G15" s="931">
        <f t="shared" si="0"/>
        <v>9934866302</v>
      </c>
      <c r="H15" s="931">
        <f>+H16+H17</f>
        <v>9934866302</v>
      </c>
      <c r="I15" s="520">
        <f t="shared" ref="I15:I54" si="1">G15/E15</f>
        <v>1</v>
      </c>
      <c r="J15" s="521">
        <f t="shared" ref="J15:J54" si="2">G15/$O$12</f>
        <v>1.24683017466968E-3</v>
      </c>
      <c r="K15" s="931">
        <f t="shared" ref="K15:K54" si="3">G15-C15</f>
        <v>81146467</v>
      </c>
      <c r="L15" s="521">
        <f t="shared" ref="L15:L54" si="4">IFERROR(G15/C15-1,"NA")</f>
        <v>8.2351100253299503E-3</v>
      </c>
      <c r="M15" s="522"/>
      <c r="N15" s="34"/>
      <c r="O15" s="34"/>
      <c r="P15" s="34"/>
      <c r="Q15" s="34"/>
      <c r="R15" s="34"/>
      <c r="S15" s="34"/>
      <c r="T15" s="34"/>
      <c r="U15" s="34"/>
      <c r="V15" s="34"/>
    </row>
    <row r="16" spans="1:22">
      <c r="B16" s="349" t="s">
        <v>462</v>
      </c>
      <c r="C16" s="880">
        <v>3110779124</v>
      </c>
      <c r="D16" s="880">
        <v>3010779124</v>
      </c>
      <c r="E16" s="880">
        <v>3288491124</v>
      </c>
      <c r="F16" s="880">
        <v>3288491124</v>
      </c>
      <c r="G16" s="880">
        <v>3288491124</v>
      </c>
      <c r="H16" s="880">
        <v>3288491124</v>
      </c>
      <c r="I16" s="523">
        <f t="shared" si="1"/>
        <v>1</v>
      </c>
      <c r="J16" s="350">
        <f t="shared" si="2"/>
        <v>4.1270711028201736E-4</v>
      </c>
      <c r="K16" s="880">
        <f t="shared" si="3"/>
        <v>177712000</v>
      </c>
      <c r="L16" s="350">
        <f t="shared" si="4"/>
        <v>5.712781040252346E-2</v>
      </c>
      <c r="M16" s="522"/>
      <c r="N16" s="522"/>
      <c r="O16" s="34"/>
      <c r="P16" s="34"/>
      <c r="Q16" s="34"/>
      <c r="R16" s="34"/>
      <c r="S16" s="34"/>
      <c r="T16" s="34"/>
      <c r="U16" s="34"/>
      <c r="V16" s="34"/>
    </row>
    <row r="17" spans="2:22">
      <c r="B17" s="349" t="s">
        <v>463</v>
      </c>
      <c r="C17" s="880">
        <v>6742940710.999999</v>
      </c>
      <c r="D17" s="880">
        <v>5896375178</v>
      </c>
      <c r="E17" s="880">
        <v>6646375178</v>
      </c>
      <c r="F17" s="880">
        <v>6646375178</v>
      </c>
      <c r="G17" s="880">
        <v>6646375178</v>
      </c>
      <c r="H17" s="880">
        <v>6646375178</v>
      </c>
      <c r="I17" s="523">
        <f t="shared" si="1"/>
        <v>1</v>
      </c>
      <c r="J17" s="350">
        <f t="shared" si="2"/>
        <v>8.3412306438766261E-4</v>
      </c>
      <c r="K17" s="880">
        <f t="shared" si="3"/>
        <v>-96565532.999999046</v>
      </c>
      <c r="L17" s="350">
        <f t="shared" si="4"/>
        <v>-1.4320982066840404E-2</v>
      </c>
      <c r="M17" s="522"/>
      <c r="N17" s="522"/>
      <c r="O17" s="34"/>
      <c r="P17" s="34"/>
      <c r="Q17" s="34"/>
      <c r="R17" s="34"/>
      <c r="S17" s="34"/>
      <c r="T17" s="34"/>
      <c r="U17" s="34"/>
      <c r="V17" s="34"/>
    </row>
    <row r="18" spans="2:22">
      <c r="B18" s="519" t="s">
        <v>464</v>
      </c>
      <c r="C18" s="931">
        <f t="shared" ref="C18:H18" si="5">+SUM(C19:C41)</f>
        <v>959880586883.96948</v>
      </c>
      <c r="D18" s="931">
        <f t="shared" si="5"/>
        <v>973448866538</v>
      </c>
      <c r="E18" s="931">
        <f t="shared" si="5"/>
        <v>1045029116361.2999</v>
      </c>
      <c r="F18" s="931">
        <f t="shared" si="5"/>
        <v>1024097436497.6403</v>
      </c>
      <c r="G18" s="931">
        <f t="shared" si="5"/>
        <v>1012138519020.7003</v>
      </c>
      <c r="H18" s="931">
        <f t="shared" si="5"/>
        <v>1011289728187.7205</v>
      </c>
      <c r="I18" s="520">
        <f t="shared" si="1"/>
        <v>0.96852662110016441</v>
      </c>
      <c r="J18" s="521">
        <f t="shared" si="2"/>
        <v>0.12702383787554777</v>
      </c>
      <c r="K18" s="931">
        <f t="shared" si="3"/>
        <v>52257932136.730835</v>
      </c>
      <c r="L18" s="521">
        <f t="shared" si="4"/>
        <v>5.444211795799947E-2</v>
      </c>
      <c r="M18" s="522"/>
      <c r="N18" s="34"/>
      <c r="O18" s="34"/>
      <c r="P18" s="34"/>
      <c r="Q18" s="34"/>
      <c r="R18" s="34"/>
      <c r="S18" s="34"/>
      <c r="T18" s="34"/>
      <c r="U18" s="34"/>
      <c r="V18" s="34"/>
    </row>
    <row r="19" spans="2:22">
      <c r="B19" s="349" t="s">
        <v>331</v>
      </c>
      <c r="C19" s="880">
        <v>130847698049.79976</v>
      </c>
      <c r="D19" s="880">
        <v>127178682615</v>
      </c>
      <c r="E19" s="880">
        <v>129109484475.6599</v>
      </c>
      <c r="F19" s="880">
        <v>126176435952.26007</v>
      </c>
      <c r="G19" s="880">
        <v>122728669743.62012</v>
      </c>
      <c r="H19" s="880">
        <v>122636008068.21013</v>
      </c>
      <c r="I19" s="523">
        <f t="shared" si="1"/>
        <v>0.95057826496671738</v>
      </c>
      <c r="J19" s="350">
        <f t="shared" si="2"/>
        <v>1.5402503071693106E-2</v>
      </c>
      <c r="K19" s="880">
        <f t="shared" si="3"/>
        <v>-8119028306.1796417</v>
      </c>
      <c r="L19" s="350">
        <f t="shared" si="4"/>
        <v>-6.2049454649860114E-2</v>
      </c>
      <c r="M19" s="522"/>
      <c r="N19" s="34"/>
      <c r="O19" s="34"/>
      <c r="P19" s="34"/>
      <c r="Q19" s="34"/>
      <c r="R19" s="34"/>
      <c r="S19" s="34"/>
      <c r="T19" s="34"/>
      <c r="U19" s="34"/>
      <c r="V19" s="34"/>
    </row>
    <row r="20" spans="2:22">
      <c r="B20" s="349" t="s">
        <v>751</v>
      </c>
      <c r="C20" s="880">
        <v>68492678999.090073</v>
      </c>
      <c r="D20" s="880">
        <v>73721962714</v>
      </c>
      <c r="E20" s="880">
        <v>83192811643.079926</v>
      </c>
      <c r="F20" s="880">
        <v>82473056159.530029</v>
      </c>
      <c r="G20" s="880">
        <v>81167149781.530045</v>
      </c>
      <c r="H20" s="880">
        <v>81131143322.450058</v>
      </c>
      <c r="I20" s="523">
        <f t="shared" si="1"/>
        <v>0.97565099890792817</v>
      </c>
      <c r="J20" s="350">
        <f t="shared" si="2"/>
        <v>1.0186513684554784E-2</v>
      </c>
      <c r="K20" s="880">
        <f t="shared" si="3"/>
        <v>12674470782.439972</v>
      </c>
      <c r="L20" s="350">
        <f t="shared" si="4"/>
        <v>0.185048547781411</v>
      </c>
      <c r="M20" s="522"/>
      <c r="N20" s="34"/>
      <c r="O20" s="34"/>
      <c r="P20" s="34"/>
      <c r="Q20" s="34"/>
      <c r="R20" s="34"/>
      <c r="S20" s="34"/>
      <c r="T20" s="34"/>
      <c r="U20" s="34"/>
      <c r="V20" s="34"/>
    </row>
    <row r="21" spans="2:22">
      <c r="B21" s="349" t="s">
        <v>467</v>
      </c>
      <c r="C21" s="880">
        <v>60303429592.590012</v>
      </c>
      <c r="D21" s="880">
        <v>64622485398</v>
      </c>
      <c r="E21" s="880">
        <v>66728802572.689941</v>
      </c>
      <c r="F21" s="880">
        <v>65028752974.750069</v>
      </c>
      <c r="G21" s="880">
        <v>64771260204.290123</v>
      </c>
      <c r="H21" s="880">
        <v>64699766331.980118</v>
      </c>
      <c r="I21" s="523">
        <f t="shared" si="1"/>
        <v>0.97066420656556218</v>
      </c>
      <c r="J21" s="350">
        <f t="shared" si="2"/>
        <v>8.1288221923864947E-3</v>
      </c>
      <c r="K21" s="880">
        <f t="shared" si="3"/>
        <v>4467830611.7001114</v>
      </c>
      <c r="L21" s="350">
        <f t="shared" si="4"/>
        <v>7.408916278700528E-2</v>
      </c>
      <c r="M21" s="522"/>
      <c r="N21" s="34"/>
      <c r="O21" s="34"/>
      <c r="P21" s="34"/>
      <c r="Q21" s="34"/>
      <c r="R21" s="34"/>
      <c r="S21" s="34"/>
      <c r="T21" s="34"/>
      <c r="U21" s="34"/>
      <c r="V21" s="34"/>
    </row>
    <row r="22" spans="2:22">
      <c r="B22" s="349" t="s">
        <v>468</v>
      </c>
      <c r="C22" s="880">
        <v>12420846220.190002</v>
      </c>
      <c r="D22" s="880">
        <v>15344286414</v>
      </c>
      <c r="E22" s="880">
        <v>15111632891.250006</v>
      </c>
      <c r="F22" s="880">
        <v>14593118467.980003</v>
      </c>
      <c r="G22" s="880">
        <v>14077957559.299994</v>
      </c>
      <c r="H22" s="880">
        <v>14032376213.819994</v>
      </c>
      <c r="I22" s="523">
        <f t="shared" si="1"/>
        <v>0.93159737671045895</v>
      </c>
      <c r="J22" s="350">
        <f t="shared" si="2"/>
        <v>1.7667899847953437E-3</v>
      </c>
      <c r="K22" s="880">
        <f t="shared" si="3"/>
        <v>1657111339.1099911</v>
      </c>
      <c r="L22" s="350">
        <f t="shared" si="4"/>
        <v>0.1334137231661694</v>
      </c>
      <c r="M22" s="522"/>
      <c r="N22" s="34"/>
      <c r="O22" s="34"/>
      <c r="P22" s="34"/>
      <c r="Q22" s="34"/>
      <c r="R22" s="34"/>
      <c r="S22" s="34"/>
      <c r="T22" s="34"/>
      <c r="U22" s="34"/>
      <c r="V22" s="34"/>
    </row>
    <row r="23" spans="2:22">
      <c r="B23" s="349" t="s">
        <v>469</v>
      </c>
      <c r="C23" s="880">
        <v>23921814083.880032</v>
      </c>
      <c r="D23" s="880">
        <v>21512650364</v>
      </c>
      <c r="E23" s="880">
        <v>22569736124.889984</v>
      </c>
      <c r="F23" s="880">
        <v>22001636081.409966</v>
      </c>
      <c r="G23" s="880">
        <v>21896646904.919971</v>
      </c>
      <c r="H23" s="880">
        <v>21896496939.319973</v>
      </c>
      <c r="I23" s="523">
        <f t="shared" si="1"/>
        <v>0.9701773553644818</v>
      </c>
      <c r="J23" s="350">
        <f t="shared" si="2"/>
        <v>2.7480390027639925E-3</v>
      </c>
      <c r="K23" s="880">
        <f t="shared" si="3"/>
        <v>-2025167178.9600601</v>
      </c>
      <c r="L23" s="350">
        <f t="shared" si="4"/>
        <v>-8.4657759309514136E-2</v>
      </c>
      <c r="M23" s="522"/>
      <c r="N23" s="34"/>
      <c r="O23" s="34"/>
      <c r="P23" s="34"/>
      <c r="Q23" s="34"/>
      <c r="R23" s="34"/>
      <c r="S23" s="34"/>
      <c r="T23" s="34"/>
      <c r="U23" s="34"/>
      <c r="V23" s="34"/>
    </row>
    <row r="24" spans="2:22">
      <c r="B24" s="349" t="s">
        <v>325</v>
      </c>
      <c r="C24" s="880">
        <v>290852354169.6297</v>
      </c>
      <c r="D24" s="880">
        <v>309832150000</v>
      </c>
      <c r="E24" s="880">
        <v>309783704383.66992</v>
      </c>
      <c r="F24" s="880">
        <v>306235818153.65027</v>
      </c>
      <c r="G24" s="880">
        <v>304888568966.5401</v>
      </c>
      <c r="H24" s="880">
        <v>304724650549.68018</v>
      </c>
      <c r="I24" s="523">
        <f t="shared" si="1"/>
        <v>0.98419821524547613</v>
      </c>
      <c r="J24" s="350">
        <f t="shared" si="2"/>
        <v>3.8263652085867794E-2</v>
      </c>
      <c r="K24" s="880">
        <f t="shared" si="3"/>
        <v>14036214796.9104</v>
      </c>
      <c r="L24" s="350">
        <f t="shared" si="4"/>
        <v>4.825890042039771E-2</v>
      </c>
      <c r="M24" s="522"/>
      <c r="N24" s="34"/>
      <c r="O24" s="34"/>
      <c r="P24" s="34"/>
      <c r="Q24" s="34"/>
      <c r="R24" s="34"/>
      <c r="S24" s="34"/>
      <c r="T24" s="34"/>
      <c r="U24" s="34"/>
      <c r="V24" s="34"/>
    </row>
    <row r="25" spans="2:22">
      <c r="B25" s="349" t="s">
        <v>346</v>
      </c>
      <c r="C25" s="880">
        <v>159714321894.48993</v>
      </c>
      <c r="D25" s="880">
        <v>150968273193</v>
      </c>
      <c r="E25" s="880">
        <v>170131363048.58005</v>
      </c>
      <c r="F25" s="880">
        <v>167974542635.78012</v>
      </c>
      <c r="G25" s="880">
        <v>165883812872.00006</v>
      </c>
      <c r="H25" s="880">
        <v>165790775273.82007</v>
      </c>
      <c r="I25" s="523">
        <f t="shared" si="1"/>
        <v>0.97503370277843993</v>
      </c>
      <c r="J25" s="350">
        <f t="shared" si="2"/>
        <v>2.0818492880616959E-2</v>
      </c>
      <c r="K25" s="880">
        <f t="shared" si="3"/>
        <v>6169490977.5101318</v>
      </c>
      <c r="L25" s="350">
        <f t="shared" si="4"/>
        <v>3.8628288961999324E-2</v>
      </c>
      <c r="M25" s="522"/>
      <c r="N25" s="524"/>
      <c r="O25" s="34"/>
      <c r="P25" s="34"/>
      <c r="Q25" s="34"/>
      <c r="R25" s="34"/>
      <c r="S25" s="34"/>
      <c r="T25" s="34"/>
      <c r="U25" s="34"/>
      <c r="V25" s="34"/>
    </row>
    <row r="26" spans="2:22">
      <c r="B26" s="349" t="s">
        <v>470</v>
      </c>
      <c r="C26" s="880">
        <v>4635604106.8999996</v>
      </c>
      <c r="D26" s="880">
        <v>5502585634</v>
      </c>
      <c r="E26" s="880">
        <v>7527161257.7800026</v>
      </c>
      <c r="F26" s="880">
        <v>7410597224.2600012</v>
      </c>
      <c r="G26" s="880">
        <v>7388768537.1400013</v>
      </c>
      <c r="H26" s="880">
        <v>7388199812.920002</v>
      </c>
      <c r="I26" s="523">
        <f t="shared" si="1"/>
        <v>0.9816142213644008</v>
      </c>
      <c r="J26" s="350">
        <f t="shared" si="2"/>
        <v>9.2729376377229317E-4</v>
      </c>
      <c r="K26" s="880">
        <f t="shared" si="3"/>
        <v>2753164430.2400017</v>
      </c>
      <c r="L26" s="350">
        <f t="shared" si="4"/>
        <v>0.59391707461428256</v>
      </c>
      <c r="M26" s="522"/>
      <c r="N26" s="34"/>
      <c r="O26" s="34"/>
      <c r="P26" s="34"/>
      <c r="Q26" s="34"/>
      <c r="R26" s="34"/>
      <c r="S26" s="34"/>
      <c r="T26" s="34"/>
      <c r="U26" s="34"/>
      <c r="V26" s="34"/>
    </row>
    <row r="27" spans="2:22">
      <c r="B27" s="349" t="s">
        <v>348</v>
      </c>
      <c r="C27" s="880">
        <v>2848153930.0499997</v>
      </c>
      <c r="D27" s="880">
        <v>3023343450</v>
      </c>
      <c r="E27" s="880">
        <v>3196223013.9999995</v>
      </c>
      <c r="F27" s="880">
        <v>2751714662.2700019</v>
      </c>
      <c r="G27" s="880">
        <v>2629456504.4900022</v>
      </c>
      <c r="H27" s="880">
        <v>2611051353.8900018</v>
      </c>
      <c r="I27" s="523">
        <f t="shared" si="1"/>
        <v>0.82267616901966356</v>
      </c>
      <c r="J27" s="350">
        <f t="shared" si="2"/>
        <v>3.2999797009040769E-4</v>
      </c>
      <c r="K27" s="880">
        <f t="shared" si="3"/>
        <v>-218697425.55999756</v>
      </c>
      <c r="L27" s="350">
        <f t="shared" si="4"/>
        <v>-7.6785676241929224E-2</v>
      </c>
      <c r="M27" s="522"/>
      <c r="N27" s="34"/>
      <c r="O27" s="34"/>
      <c r="P27" s="34"/>
      <c r="Q27" s="34"/>
      <c r="R27" s="34"/>
      <c r="S27" s="34"/>
      <c r="T27" s="34"/>
      <c r="U27" s="34"/>
      <c r="V27" s="34"/>
    </row>
    <row r="28" spans="2:22">
      <c r="B28" s="349" t="s">
        <v>355</v>
      </c>
      <c r="C28" s="880">
        <v>21299592178.740002</v>
      </c>
      <c r="D28" s="880">
        <v>18535516531</v>
      </c>
      <c r="E28" s="880">
        <v>23034575389</v>
      </c>
      <c r="F28" s="880">
        <v>22274023710.559967</v>
      </c>
      <c r="G28" s="880">
        <v>21924430676.07999</v>
      </c>
      <c r="H28" s="880">
        <v>21910322864.029987</v>
      </c>
      <c r="I28" s="523">
        <f t="shared" si="1"/>
        <v>0.95180528860757074</v>
      </c>
      <c r="J28" s="350">
        <f t="shared" si="2"/>
        <v>2.7515258784999502E-3</v>
      </c>
      <c r="K28" s="880">
        <f t="shared" si="3"/>
        <v>624838497.33998871</v>
      </c>
      <c r="L28" s="350">
        <f t="shared" si="4"/>
        <v>2.9335702397328856E-2</v>
      </c>
      <c r="M28" s="522"/>
      <c r="N28" s="34"/>
      <c r="O28" s="34"/>
      <c r="P28" s="34"/>
      <c r="Q28" s="34"/>
      <c r="R28" s="34"/>
      <c r="S28" s="34"/>
      <c r="T28" s="34"/>
      <c r="U28" s="34"/>
      <c r="V28" s="34"/>
    </row>
    <row r="29" spans="2:22">
      <c r="B29" s="349" t="s">
        <v>752</v>
      </c>
      <c r="C29" s="880">
        <v>68649839301.840012</v>
      </c>
      <c r="D29" s="880">
        <v>64208597908</v>
      </c>
      <c r="E29" s="880">
        <v>82234751844.670013</v>
      </c>
      <c r="F29" s="880">
        <v>79608766657.649963</v>
      </c>
      <c r="G29" s="880">
        <v>78502651484.10994</v>
      </c>
      <c r="H29" s="880">
        <v>78356087660.889954</v>
      </c>
      <c r="I29" s="523">
        <f t="shared" si="1"/>
        <v>0.95461650607750981</v>
      </c>
      <c r="J29" s="350">
        <f t="shared" si="2"/>
        <v>9.8521179537425247E-3</v>
      </c>
      <c r="K29" s="880">
        <f t="shared" si="3"/>
        <v>9852812182.269928</v>
      </c>
      <c r="L29" s="350">
        <f t="shared" si="4"/>
        <v>0.14352272754709627</v>
      </c>
      <c r="M29" s="522"/>
      <c r="N29" s="34"/>
      <c r="O29" s="34"/>
      <c r="P29" s="34"/>
      <c r="Q29" s="34"/>
      <c r="R29" s="34"/>
      <c r="S29" s="34"/>
      <c r="T29" s="34"/>
      <c r="U29" s="34"/>
      <c r="V29" s="34"/>
    </row>
    <row r="30" spans="2:22">
      <c r="B30" s="349" t="s">
        <v>472</v>
      </c>
      <c r="C30" s="880">
        <v>27675443252.400028</v>
      </c>
      <c r="D30" s="880">
        <v>21563980144</v>
      </c>
      <c r="E30" s="880">
        <v>24389830175.519997</v>
      </c>
      <c r="F30" s="880">
        <v>23596594960.099968</v>
      </c>
      <c r="G30" s="880">
        <v>23311372099.569965</v>
      </c>
      <c r="H30" s="880">
        <v>23299840528.629967</v>
      </c>
      <c r="I30" s="523">
        <f t="shared" si="1"/>
        <v>0.95578246883274831</v>
      </c>
      <c r="J30" s="350">
        <f t="shared" si="2"/>
        <v>2.9255876489093315E-3</v>
      </c>
      <c r="K30" s="880">
        <f t="shared" si="3"/>
        <v>-4364071152.8300629</v>
      </c>
      <c r="L30" s="350">
        <f t="shared" si="4"/>
        <v>-0.15768748897821572</v>
      </c>
      <c r="M30" s="522"/>
      <c r="N30" s="34"/>
      <c r="O30" s="34"/>
      <c r="P30" s="34"/>
      <c r="Q30" s="34"/>
      <c r="R30" s="34"/>
      <c r="S30" s="34"/>
      <c r="T30" s="34"/>
      <c r="U30" s="34"/>
      <c r="V30" s="34"/>
    </row>
    <row r="31" spans="2:22">
      <c r="B31" s="349" t="s">
        <v>473</v>
      </c>
      <c r="C31" s="880">
        <v>7267208406.9799938</v>
      </c>
      <c r="D31" s="880">
        <v>9400055025</v>
      </c>
      <c r="E31" s="880">
        <v>9001454770.7999954</v>
      </c>
      <c r="F31" s="880">
        <v>7421133018.4699974</v>
      </c>
      <c r="G31" s="880">
        <v>7192601986.3999977</v>
      </c>
      <c r="H31" s="880">
        <v>7191592896.3999977</v>
      </c>
      <c r="I31" s="523">
        <f t="shared" si="1"/>
        <v>0.79904883927564996</v>
      </c>
      <c r="J31" s="350">
        <f t="shared" si="2"/>
        <v>9.0267477371358757E-4</v>
      </c>
      <c r="K31" s="880">
        <f t="shared" si="3"/>
        <v>-74606420.579996109</v>
      </c>
      <c r="L31" s="350">
        <f t="shared" si="4"/>
        <v>-1.0266173254139588E-2</v>
      </c>
      <c r="M31" s="522"/>
      <c r="N31" s="34"/>
      <c r="O31" s="34"/>
      <c r="P31" s="34"/>
      <c r="Q31" s="34"/>
      <c r="R31" s="34"/>
      <c r="S31" s="34"/>
      <c r="T31" s="34"/>
      <c r="U31" s="34"/>
      <c r="V31" s="34"/>
    </row>
    <row r="32" spans="2:22">
      <c r="B32" s="349" t="s">
        <v>753</v>
      </c>
      <c r="C32" s="880">
        <v>10190610227.899998</v>
      </c>
      <c r="D32" s="880">
        <v>11681565715</v>
      </c>
      <c r="E32" s="880">
        <v>13161423420</v>
      </c>
      <c r="F32" s="880">
        <v>13148825439.910004</v>
      </c>
      <c r="G32" s="880">
        <v>13148825439.910004</v>
      </c>
      <c r="H32" s="880">
        <v>13148825439.910004</v>
      </c>
      <c r="I32" s="523">
        <f t="shared" si="1"/>
        <v>0.99904281021224095</v>
      </c>
      <c r="J32" s="350">
        <f t="shared" si="2"/>
        <v>1.6501834872849526E-3</v>
      </c>
      <c r="K32" s="880">
        <f t="shared" si="3"/>
        <v>2958215212.010006</v>
      </c>
      <c r="L32" s="350">
        <f t="shared" si="4"/>
        <v>0.29028832875100674</v>
      </c>
      <c r="M32" s="522"/>
      <c r="N32" s="34"/>
      <c r="O32" s="34"/>
      <c r="P32" s="34"/>
      <c r="Q32" s="34"/>
      <c r="R32" s="34"/>
      <c r="S32" s="34"/>
      <c r="T32" s="34"/>
      <c r="U32" s="34"/>
      <c r="V32" s="34"/>
    </row>
    <row r="33" spans="2:22">
      <c r="B33" s="349" t="s">
        <v>322</v>
      </c>
      <c r="C33" s="880">
        <v>1289836563.7399995</v>
      </c>
      <c r="D33" s="880">
        <v>1254308155</v>
      </c>
      <c r="E33" s="880">
        <v>1272306034.1399999</v>
      </c>
      <c r="F33" s="880">
        <v>1236522575.5799994</v>
      </c>
      <c r="G33" s="880">
        <v>1214917967.2199993</v>
      </c>
      <c r="H33" s="880">
        <v>1211319171.2599993</v>
      </c>
      <c r="I33" s="523">
        <f t="shared" si="1"/>
        <v>0.95489444726339656</v>
      </c>
      <c r="J33" s="350">
        <f t="shared" si="2"/>
        <v>1.5247274952993566E-4</v>
      </c>
      <c r="K33" s="880">
        <f t="shared" si="3"/>
        <v>-74918596.520000219</v>
      </c>
      <c r="L33" s="350">
        <f t="shared" si="4"/>
        <v>-5.8083790323610329E-2</v>
      </c>
      <c r="M33" s="522"/>
      <c r="N33" s="525"/>
      <c r="O33" s="34"/>
      <c r="P33" s="34"/>
      <c r="Q33" s="34"/>
      <c r="R33" s="34"/>
      <c r="S33" s="34"/>
      <c r="T33" s="34"/>
      <c r="U33" s="34"/>
      <c r="V33" s="34"/>
    </row>
    <row r="34" spans="2:22">
      <c r="B34" s="349" t="s">
        <v>475</v>
      </c>
      <c r="C34" s="880">
        <v>4057482387.8700018</v>
      </c>
      <c r="D34" s="880">
        <v>4163038522</v>
      </c>
      <c r="E34" s="880">
        <v>4386819195.0199995</v>
      </c>
      <c r="F34" s="880">
        <v>4316968782.1000004</v>
      </c>
      <c r="G34" s="880">
        <v>4303317771.4499969</v>
      </c>
      <c r="H34" s="880">
        <v>4302003046.4499969</v>
      </c>
      <c r="I34" s="523">
        <f t="shared" si="1"/>
        <v>0.98096538292145818</v>
      </c>
      <c r="J34" s="350">
        <f t="shared" si="2"/>
        <v>5.4006830948052128E-4</v>
      </c>
      <c r="K34" s="880">
        <f t="shared" si="3"/>
        <v>245835383.57999516</v>
      </c>
      <c r="L34" s="350">
        <f t="shared" si="4"/>
        <v>6.0588157896859673E-2</v>
      </c>
      <c r="M34" s="522"/>
      <c r="N34" s="34"/>
      <c r="O34" s="34"/>
      <c r="P34" s="34"/>
      <c r="Q34" s="34"/>
      <c r="R34" s="34"/>
      <c r="S34" s="34"/>
      <c r="T34" s="34"/>
      <c r="U34" s="34"/>
      <c r="V34" s="34"/>
    </row>
    <row r="35" spans="2:22">
      <c r="B35" s="349" t="s">
        <v>476</v>
      </c>
      <c r="C35" s="880">
        <v>673194647.10999978</v>
      </c>
      <c r="D35" s="880">
        <v>754735375</v>
      </c>
      <c r="E35" s="880">
        <v>765172193.99999964</v>
      </c>
      <c r="F35" s="880">
        <v>743673494.64999962</v>
      </c>
      <c r="G35" s="880">
        <v>737939362.90999973</v>
      </c>
      <c r="H35" s="880">
        <v>737939362.90999973</v>
      </c>
      <c r="I35" s="523">
        <f t="shared" si="1"/>
        <v>0.96440953905076177</v>
      </c>
      <c r="J35" s="350">
        <f t="shared" si="2"/>
        <v>9.2611720861053139E-5</v>
      </c>
      <c r="K35" s="880">
        <f t="shared" si="3"/>
        <v>64744715.799999952</v>
      </c>
      <c r="L35" s="350">
        <f t="shared" si="4"/>
        <v>9.6175327712343828E-2</v>
      </c>
      <c r="M35" s="522"/>
      <c r="N35" s="525"/>
      <c r="O35" s="34"/>
      <c r="P35" s="34"/>
      <c r="Q35" s="34"/>
      <c r="R35" s="34"/>
      <c r="S35" s="34"/>
      <c r="T35" s="34"/>
      <c r="U35" s="34"/>
      <c r="V35" s="34"/>
    </row>
    <row r="36" spans="2:22">
      <c r="B36" s="349" t="s">
        <v>477</v>
      </c>
      <c r="C36" s="880">
        <v>14639139656.599985</v>
      </c>
      <c r="D36" s="880">
        <v>17321712417</v>
      </c>
      <c r="E36" s="880">
        <v>14834197393.709974</v>
      </c>
      <c r="F36" s="880">
        <v>14447617417.939997</v>
      </c>
      <c r="G36" s="880">
        <v>14315072096.889973</v>
      </c>
      <c r="H36" s="880">
        <v>14308526388.299973</v>
      </c>
      <c r="I36" s="523">
        <f t="shared" si="1"/>
        <v>0.96500482749136651</v>
      </c>
      <c r="J36" s="350">
        <f t="shared" si="2"/>
        <v>1.7965479655605724E-3</v>
      </c>
      <c r="K36" s="880">
        <f t="shared" si="3"/>
        <v>-324067559.71001244</v>
      </c>
      <c r="L36" s="350">
        <f t="shared" si="4"/>
        <v>-2.2137063195780682E-2</v>
      </c>
      <c r="M36" s="522"/>
    </row>
    <row r="37" spans="2:22">
      <c r="B37" s="349" t="s">
        <v>326</v>
      </c>
      <c r="C37" s="880">
        <v>21883176675.350021</v>
      </c>
      <c r="D37" s="880">
        <v>22851776170</v>
      </c>
      <c r="E37" s="880">
        <v>24042922140.539989</v>
      </c>
      <c r="F37" s="880">
        <v>23910726036.839981</v>
      </c>
      <c r="G37" s="880">
        <v>23871880680.069988</v>
      </c>
      <c r="H37" s="880">
        <v>23869586686.729992</v>
      </c>
      <c r="I37" s="523">
        <f t="shared" si="1"/>
        <v>0.99288599532659971</v>
      </c>
      <c r="J37" s="350">
        <f t="shared" si="2"/>
        <v>2.9959317270362822E-3</v>
      </c>
      <c r="K37" s="880">
        <f t="shared" si="3"/>
        <v>1988704004.7199669</v>
      </c>
      <c r="L37" s="350">
        <f t="shared" si="4"/>
        <v>9.0878213626091719E-2</v>
      </c>
      <c r="M37" s="522"/>
    </row>
    <row r="38" spans="2:22">
      <c r="B38" s="349" t="s">
        <v>329</v>
      </c>
      <c r="C38" s="880">
        <v>3149912585.5000033</v>
      </c>
      <c r="D38" s="880">
        <v>4007403958</v>
      </c>
      <c r="E38" s="880">
        <v>4703624675.1599998</v>
      </c>
      <c r="F38" s="880">
        <v>3893202086.920001</v>
      </c>
      <c r="G38" s="880">
        <v>3862585165.5499988</v>
      </c>
      <c r="H38" s="880">
        <v>3862530325.5499988</v>
      </c>
      <c r="I38" s="523">
        <f t="shared" si="1"/>
        <v>0.82119332053606253</v>
      </c>
      <c r="J38" s="350">
        <f t="shared" si="2"/>
        <v>4.8475616986105863E-4</v>
      </c>
      <c r="K38" s="880">
        <f t="shared" si="3"/>
        <v>712672580.04999542</v>
      </c>
      <c r="L38" s="350">
        <f t="shared" si="4"/>
        <v>0.2262515421318807</v>
      </c>
      <c r="M38" s="522"/>
    </row>
    <row r="39" spans="2:22">
      <c r="B39" s="349" t="s">
        <v>754</v>
      </c>
      <c r="C39" s="880">
        <v>2547658565.9799991</v>
      </c>
      <c r="D39" s="880">
        <v>2714381603</v>
      </c>
      <c r="E39" s="880">
        <v>2808772156.0000005</v>
      </c>
      <c r="F39" s="880">
        <v>2719085752.0099988</v>
      </c>
      <c r="G39" s="880">
        <v>2695064074.7199984</v>
      </c>
      <c r="H39" s="880">
        <v>2695048793.7199984</v>
      </c>
      <c r="I39" s="523">
        <f t="shared" si="1"/>
        <v>0.9595168013051173</v>
      </c>
      <c r="J39" s="350">
        <f t="shared" si="2"/>
        <v>3.382317495659354E-4</v>
      </c>
      <c r="K39" s="880">
        <f t="shared" si="3"/>
        <v>147405508.73999929</v>
      </c>
      <c r="L39" s="350">
        <f t="shared" si="4"/>
        <v>5.7859208729289513E-2</v>
      </c>
      <c r="M39" s="522"/>
      <c r="N39" s="71"/>
    </row>
    <row r="40" spans="2:22">
      <c r="B40" s="349" t="s">
        <v>755</v>
      </c>
      <c r="C40" s="880">
        <v>2630358103.7899981</v>
      </c>
      <c r="D40" s="880">
        <v>5749853616</v>
      </c>
      <c r="E40" s="880">
        <v>6972829336.1199989</v>
      </c>
      <c r="F40" s="880">
        <v>6535511537.2199955</v>
      </c>
      <c r="G40" s="880">
        <v>6388822054.9999952</v>
      </c>
      <c r="H40" s="880">
        <v>6368374339.1899939</v>
      </c>
      <c r="I40" s="523">
        <f t="shared" si="1"/>
        <v>0.91624529255365772</v>
      </c>
      <c r="J40" s="350">
        <f t="shared" si="2"/>
        <v>8.0180003199092345E-4</v>
      </c>
      <c r="K40" s="880">
        <f t="shared" si="3"/>
        <v>3758463951.2099972</v>
      </c>
      <c r="L40" s="350">
        <f t="shared" si="4"/>
        <v>1.4288791878925338</v>
      </c>
      <c r="M40" s="522"/>
    </row>
    <row r="41" spans="2:22">
      <c r="B41" s="349" t="s">
        <v>481</v>
      </c>
      <c r="C41" s="880">
        <v>19890233283.550003</v>
      </c>
      <c r="D41" s="880">
        <v>17535521617</v>
      </c>
      <c r="E41" s="880">
        <v>26069518225.020016</v>
      </c>
      <c r="F41" s="880">
        <v>25599112715.800003</v>
      </c>
      <c r="G41" s="880">
        <v>25236747086.990017</v>
      </c>
      <c r="H41" s="880">
        <v>25117262817.660015</v>
      </c>
      <c r="I41" s="523">
        <f t="shared" si="1"/>
        <v>0.9680557526670841</v>
      </c>
      <c r="J41" s="350">
        <f t="shared" si="2"/>
        <v>3.1672230729699758E-3</v>
      </c>
      <c r="K41" s="880">
        <f t="shared" si="3"/>
        <v>5346513803.4400139</v>
      </c>
      <c r="L41" s="350">
        <f t="shared" si="4"/>
        <v>0.26880096011049748</v>
      </c>
      <c r="M41" s="522"/>
    </row>
    <row r="42" spans="2:22">
      <c r="B42" s="519" t="s">
        <v>482</v>
      </c>
      <c r="C42" s="931">
        <f t="shared" ref="C42:H42" si="6">C43</f>
        <v>9542593823.1400013</v>
      </c>
      <c r="D42" s="931">
        <f t="shared" si="6"/>
        <v>12921593863</v>
      </c>
      <c r="E42" s="931">
        <f t="shared" si="6"/>
        <v>12921593863</v>
      </c>
      <c r="F42" s="931">
        <f t="shared" si="6"/>
        <v>12921593862.99</v>
      </c>
      <c r="G42" s="931">
        <f t="shared" si="6"/>
        <v>12921593862.99</v>
      </c>
      <c r="H42" s="931">
        <f t="shared" si="6"/>
        <v>12921593862.99</v>
      </c>
      <c r="I42" s="520">
        <f t="shared" si="1"/>
        <v>0.99999999999922606</v>
      </c>
      <c r="J42" s="521">
        <f t="shared" si="2"/>
        <v>1.6216658225143054E-3</v>
      </c>
      <c r="K42" s="931">
        <f t="shared" si="3"/>
        <v>3379000039.8499985</v>
      </c>
      <c r="L42" s="521">
        <f t="shared" si="4"/>
        <v>0.3540966012465292</v>
      </c>
      <c r="M42" s="522"/>
    </row>
    <row r="43" spans="2:22">
      <c r="B43" s="349" t="s">
        <v>483</v>
      </c>
      <c r="C43" s="880">
        <v>9542593823.1400013</v>
      </c>
      <c r="D43" s="880">
        <v>12921593863</v>
      </c>
      <c r="E43" s="880">
        <v>12921593863</v>
      </c>
      <c r="F43" s="880">
        <v>12921593862.99</v>
      </c>
      <c r="G43" s="880">
        <v>12921593862.99</v>
      </c>
      <c r="H43" s="880">
        <v>12921593862.99</v>
      </c>
      <c r="I43" s="523">
        <f t="shared" si="1"/>
        <v>0.99999999999922606</v>
      </c>
      <c r="J43" s="350">
        <f t="shared" si="2"/>
        <v>1.6216658225143054E-3</v>
      </c>
      <c r="K43" s="880">
        <f t="shared" si="3"/>
        <v>3379000039.8499985</v>
      </c>
      <c r="L43" s="350">
        <f t="shared" si="4"/>
        <v>0.3540966012465292</v>
      </c>
      <c r="M43" s="522"/>
      <c r="N43" s="351"/>
    </row>
    <row r="44" spans="2:22">
      <c r="B44" s="519" t="s">
        <v>484</v>
      </c>
      <c r="C44" s="931">
        <f t="shared" ref="C44:H44" si="7">+SUM(C45:C50)</f>
        <v>22190144380.09</v>
      </c>
      <c r="D44" s="931">
        <f t="shared" si="7"/>
        <v>12580580563</v>
      </c>
      <c r="E44" s="931">
        <f t="shared" si="7"/>
        <v>16214544582.200001</v>
      </c>
      <c r="F44" s="931">
        <f t="shared" si="7"/>
        <v>16149873499.209999</v>
      </c>
      <c r="G44" s="931">
        <f t="shared" si="7"/>
        <v>16103685170.5</v>
      </c>
      <c r="H44" s="931">
        <f t="shared" si="7"/>
        <v>16103685170.5</v>
      </c>
      <c r="I44" s="520">
        <f t="shared" si="1"/>
        <v>0.99316296482223132</v>
      </c>
      <c r="J44" s="521">
        <f t="shared" si="2"/>
        <v>2.0210197081281314E-3</v>
      </c>
      <c r="K44" s="931">
        <f t="shared" si="3"/>
        <v>-6086459209.5900002</v>
      </c>
      <c r="L44" s="521">
        <f t="shared" si="4"/>
        <v>-0.27428659792998222</v>
      </c>
      <c r="M44" s="522"/>
    </row>
    <row r="45" spans="2:22">
      <c r="B45" s="349" t="s">
        <v>485</v>
      </c>
      <c r="C45" s="880">
        <v>16345409402</v>
      </c>
      <c r="D45" s="880">
        <v>6750891737</v>
      </c>
      <c r="E45" s="880">
        <v>10150891737</v>
      </c>
      <c r="F45" s="880">
        <v>10150891737</v>
      </c>
      <c r="G45" s="880">
        <v>10150891737</v>
      </c>
      <c r="H45" s="880">
        <v>10150891737</v>
      </c>
      <c r="I45" s="523">
        <f t="shared" si="1"/>
        <v>1</v>
      </c>
      <c r="J45" s="350">
        <f t="shared" si="2"/>
        <v>1.2739414636056892E-3</v>
      </c>
      <c r="K45" s="880">
        <f t="shared" si="3"/>
        <v>-6194517665</v>
      </c>
      <c r="L45" s="350">
        <f t="shared" si="4"/>
        <v>-0.37897598724214565</v>
      </c>
      <c r="M45" s="522"/>
      <c r="N45" s="384"/>
    </row>
    <row r="46" spans="2:22">
      <c r="B46" s="349" t="s">
        <v>486</v>
      </c>
      <c r="C46" s="880">
        <v>1524248087</v>
      </c>
      <c r="D46" s="880">
        <v>1524248087</v>
      </c>
      <c r="E46" s="880">
        <v>1546993043.2</v>
      </c>
      <c r="F46" s="880">
        <v>1546992820.5000005</v>
      </c>
      <c r="G46" s="880">
        <v>1546992820.5000005</v>
      </c>
      <c r="H46" s="880">
        <v>1546992820.5000005</v>
      </c>
      <c r="I46" s="523">
        <f t="shared" si="1"/>
        <v>0.99999985604330899</v>
      </c>
      <c r="J46" s="350">
        <f t="shared" si="2"/>
        <v>1.9414829248466683E-4</v>
      </c>
      <c r="K46" s="880">
        <f t="shared" si="3"/>
        <v>22744733.500000477</v>
      </c>
      <c r="L46" s="350">
        <f t="shared" si="4"/>
        <v>1.4921936720134754E-2</v>
      </c>
      <c r="M46" s="522"/>
      <c r="N46" s="351"/>
    </row>
    <row r="47" spans="2:22">
      <c r="B47" s="349" t="s">
        <v>487</v>
      </c>
      <c r="C47" s="880">
        <v>1950371875</v>
      </c>
      <c r="D47" s="880">
        <v>1900371875</v>
      </c>
      <c r="E47" s="880">
        <v>2000371875</v>
      </c>
      <c r="F47" s="880">
        <v>2000371768</v>
      </c>
      <c r="G47" s="880">
        <v>2000371768</v>
      </c>
      <c r="H47" s="880">
        <v>2000371768</v>
      </c>
      <c r="I47" s="523">
        <f t="shared" si="1"/>
        <v>0.99999994650994584</v>
      </c>
      <c r="J47" s="350">
        <f t="shared" si="2"/>
        <v>2.5104755364424396E-4</v>
      </c>
      <c r="K47" s="880">
        <f t="shared" si="3"/>
        <v>49999893</v>
      </c>
      <c r="L47" s="350">
        <f t="shared" si="4"/>
        <v>2.5636081836957425E-2</v>
      </c>
      <c r="M47" s="522"/>
      <c r="N47" s="384"/>
    </row>
    <row r="48" spans="2:22">
      <c r="B48" s="349" t="s">
        <v>488</v>
      </c>
      <c r="C48" s="880">
        <v>401908841.97000015</v>
      </c>
      <c r="D48" s="880">
        <v>375000000</v>
      </c>
      <c r="E48" s="880">
        <v>400180871.00000006</v>
      </c>
      <c r="F48" s="880">
        <v>397842151.75000006</v>
      </c>
      <c r="G48" s="880">
        <v>397816151.75000006</v>
      </c>
      <c r="H48" s="880">
        <v>397816151.75000006</v>
      </c>
      <c r="I48" s="523">
        <f t="shared" si="1"/>
        <v>0.99409087384889017</v>
      </c>
      <c r="J48" s="350">
        <f t="shared" si="2"/>
        <v>4.9926105384329155E-5</v>
      </c>
      <c r="K48" s="880">
        <f t="shared" si="3"/>
        <v>-4092690.2200000882</v>
      </c>
      <c r="L48" s="350">
        <f t="shared" si="4"/>
        <v>-1.0183130582396061E-2</v>
      </c>
      <c r="M48" s="522"/>
      <c r="N48" s="384"/>
    </row>
    <row r="49" spans="1:14">
      <c r="B49" s="349" t="s">
        <v>756</v>
      </c>
      <c r="C49" s="880">
        <v>1172006942.1200004</v>
      </c>
      <c r="D49" s="880">
        <v>1193399381</v>
      </c>
      <c r="E49" s="880">
        <v>1193399381</v>
      </c>
      <c r="F49" s="880">
        <v>1193399380.99</v>
      </c>
      <c r="G49" s="880">
        <v>1193399380.99</v>
      </c>
      <c r="H49" s="880">
        <v>1193399380.99</v>
      </c>
      <c r="I49" s="523">
        <f t="shared" si="1"/>
        <v>0.99999999999162059</v>
      </c>
      <c r="J49" s="350">
        <f t="shared" si="2"/>
        <v>1.497721573113576E-4</v>
      </c>
      <c r="K49" s="880">
        <f t="shared" si="3"/>
        <v>21392438.869999647</v>
      </c>
      <c r="L49" s="350">
        <f t="shared" si="4"/>
        <v>1.8252826072261641E-2</v>
      </c>
      <c r="M49" s="522"/>
      <c r="N49" s="384"/>
    </row>
    <row r="50" spans="1:14">
      <c r="B50" s="349" t="s">
        <v>757</v>
      </c>
      <c r="C50" s="880">
        <v>796199232</v>
      </c>
      <c r="D50" s="880">
        <v>836669483</v>
      </c>
      <c r="E50" s="880">
        <v>922707675</v>
      </c>
      <c r="F50" s="880">
        <v>860375640.96999991</v>
      </c>
      <c r="G50" s="880">
        <v>814213312.25999987</v>
      </c>
      <c r="H50" s="880">
        <v>814213312.25999987</v>
      </c>
      <c r="I50" s="523">
        <f t="shared" si="1"/>
        <v>0.88241740512237521</v>
      </c>
      <c r="J50" s="350">
        <f t="shared" si="2"/>
        <v>1.0218413569784487E-4</v>
      </c>
      <c r="K50" s="880">
        <f t="shared" si="3"/>
        <v>18014080.259999871</v>
      </c>
      <c r="L50" s="350">
        <f t="shared" si="4"/>
        <v>2.2625091228422489E-2</v>
      </c>
      <c r="M50" s="522"/>
    </row>
    <row r="51" spans="1:14">
      <c r="B51" s="519" t="s">
        <v>491</v>
      </c>
      <c r="C51" s="931">
        <f t="shared" ref="C51:H51" si="8">+C52+C53</f>
        <v>445023149759.17999</v>
      </c>
      <c r="D51" s="931">
        <f t="shared" si="8"/>
        <v>476376415693</v>
      </c>
      <c r="E51" s="931">
        <f t="shared" si="8"/>
        <v>479574579434.25</v>
      </c>
      <c r="F51" s="931">
        <f t="shared" si="8"/>
        <v>473067127875.43994</v>
      </c>
      <c r="G51" s="931">
        <f t="shared" si="8"/>
        <v>470480331284.13</v>
      </c>
      <c r="H51" s="931">
        <f t="shared" si="8"/>
        <v>470480331284.13</v>
      </c>
      <c r="I51" s="520">
        <f t="shared" si="1"/>
        <v>0.98103684277667846</v>
      </c>
      <c r="J51" s="521">
        <f t="shared" si="2"/>
        <v>5.9045492490980955E-2</v>
      </c>
      <c r="K51" s="931">
        <f t="shared" si="3"/>
        <v>25457181524.950012</v>
      </c>
      <c r="L51" s="521">
        <f t="shared" si="4"/>
        <v>5.7204173622711352E-2</v>
      </c>
      <c r="M51" s="522"/>
    </row>
    <row r="52" spans="1:14">
      <c r="B52" s="349" t="s">
        <v>758</v>
      </c>
      <c r="C52" s="880">
        <v>289585425016.97998</v>
      </c>
      <c r="D52" s="880">
        <v>333486471138</v>
      </c>
      <c r="E52" s="880">
        <v>318671123235.25</v>
      </c>
      <c r="F52" s="880">
        <v>313165712485.77997</v>
      </c>
      <c r="G52" s="880">
        <v>310597733975.21002</v>
      </c>
      <c r="H52" s="880">
        <v>310597733975.21002</v>
      </c>
      <c r="I52" s="523">
        <f t="shared" si="1"/>
        <v>0.97466545076919309</v>
      </c>
      <c r="J52" s="350">
        <f t="shared" si="2"/>
        <v>3.8980154853856218E-2</v>
      </c>
      <c r="K52" s="880">
        <f t="shared" si="3"/>
        <v>21012308958.230042</v>
      </c>
      <c r="L52" s="350">
        <f t="shared" si="4"/>
        <v>7.2559967260085623E-2</v>
      </c>
      <c r="M52" s="522"/>
    </row>
    <row r="53" spans="1:14">
      <c r="B53" s="349" t="s">
        <v>493</v>
      </c>
      <c r="C53" s="880">
        <v>155437724742.20001</v>
      </c>
      <c r="D53" s="880">
        <v>142889944555</v>
      </c>
      <c r="E53" s="880">
        <v>160903456199</v>
      </c>
      <c r="F53" s="880">
        <v>159901415389.66</v>
      </c>
      <c r="G53" s="880">
        <v>159882597308.91998</v>
      </c>
      <c r="H53" s="880">
        <v>159882597308.91998</v>
      </c>
      <c r="I53" s="523">
        <f t="shared" si="1"/>
        <v>0.99365545704116232</v>
      </c>
      <c r="J53" s="350">
        <f t="shared" si="2"/>
        <v>2.0065337637124731E-2</v>
      </c>
      <c r="K53" s="880">
        <f t="shared" si="3"/>
        <v>4444872566.7199707</v>
      </c>
      <c r="L53" s="350">
        <f t="shared" si="4"/>
        <v>2.8595841672875544E-2</v>
      </c>
      <c r="M53" s="522"/>
    </row>
    <row r="54" spans="1:14">
      <c r="B54" s="704" t="s">
        <v>458</v>
      </c>
      <c r="C54" s="932">
        <f t="shared" ref="C54:H54" si="9">+C51+C44+C42+C18+C15</f>
        <v>1446490194681.3794</v>
      </c>
      <c r="D54" s="932">
        <f t="shared" si="9"/>
        <v>1484234610959</v>
      </c>
      <c r="E54" s="932">
        <f t="shared" si="9"/>
        <v>1563674700542.75</v>
      </c>
      <c r="F54" s="932">
        <f t="shared" si="9"/>
        <v>1536170898037.2803</v>
      </c>
      <c r="G54" s="932">
        <f>+G51+G44+G42+G18+G15</f>
        <v>1521578995640.3203</v>
      </c>
      <c r="H54" s="932">
        <f t="shared" si="9"/>
        <v>1520730204807.3403</v>
      </c>
      <c r="I54" s="407">
        <f t="shared" si="1"/>
        <v>0.97307898830375761</v>
      </c>
      <c r="J54" s="396">
        <f t="shared" si="2"/>
        <v>0.19095884607184085</v>
      </c>
      <c r="K54" s="932">
        <f t="shared" si="3"/>
        <v>75088800958.940918</v>
      </c>
      <c r="L54" s="396">
        <f t="shared" si="4"/>
        <v>5.1911033503743154E-2</v>
      </c>
      <c r="M54" s="522"/>
    </row>
    <row r="55" spans="1:14">
      <c r="B55" s="526"/>
      <c r="C55" s="527"/>
      <c r="D55" s="527"/>
      <c r="E55" s="527"/>
      <c r="F55" s="527"/>
      <c r="G55" s="527"/>
      <c r="H55" s="527"/>
      <c r="I55" s="528"/>
      <c r="J55" s="529"/>
      <c r="K55" s="529"/>
      <c r="L55" s="530"/>
      <c r="M55" s="531"/>
    </row>
    <row r="56" spans="1:14">
      <c r="A56" s="34"/>
      <c r="B56" s="532" t="s">
        <v>16</v>
      </c>
      <c r="D56" s="509"/>
      <c r="E56" s="31"/>
      <c r="F56" s="509"/>
      <c r="G56" s="533"/>
      <c r="H56" s="509"/>
      <c r="J56" s="525"/>
    </row>
    <row r="57" spans="1:14">
      <c r="A57" s="34"/>
      <c r="B57" s="506" t="s">
        <v>744</v>
      </c>
      <c r="E57" s="31"/>
      <c r="J57" s="525"/>
    </row>
    <row r="58" spans="1:14">
      <c r="A58" s="34"/>
      <c r="B58" s="506" t="s">
        <v>745</v>
      </c>
    </row>
    <row r="59" spans="1:14">
      <c r="A59" s="34"/>
      <c r="B59" s="534" t="s">
        <v>17</v>
      </c>
    </row>
    <row r="60" spans="1:14">
      <c r="B60" s="534" t="s">
        <v>759</v>
      </c>
    </row>
    <row r="61" spans="1:14">
      <c r="E61" s="71"/>
    </row>
  </sheetData>
  <mergeCells count="18">
    <mergeCell ref="K12:K13"/>
    <mergeCell ref="A1:L1"/>
    <mergeCell ref="A2:L2"/>
    <mergeCell ref="A3:L3"/>
    <mergeCell ref="L12:L13"/>
    <mergeCell ref="B7:L7"/>
    <mergeCell ref="B8:L8"/>
    <mergeCell ref="B9:L9"/>
    <mergeCell ref="B11:B14"/>
    <mergeCell ref="D11:J11"/>
    <mergeCell ref="K11:L11"/>
    <mergeCell ref="C12:C13"/>
    <mergeCell ref="E12:E13"/>
    <mergeCell ref="F12:F13"/>
    <mergeCell ref="G12:G13"/>
    <mergeCell ref="H12:H13"/>
    <mergeCell ref="I12:I13"/>
    <mergeCell ref="J12:J13"/>
  </mergeCells>
  <pageMargins left="0.7" right="0.7" top="0.75" bottom="0.75" header="0.3" footer="0.3"/>
  <pageSetup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A5E07-9EF8-41B5-AE62-80C6496095E6}">
  <dimension ref="C1:M45"/>
  <sheetViews>
    <sheetView showGridLines="0" zoomScale="90" zoomScaleNormal="90" workbookViewId="0">
      <selection activeCell="L16" sqref="L16"/>
    </sheetView>
  </sheetViews>
  <sheetFormatPr baseColWidth="10" defaultColWidth="11.42578125" defaultRowHeight="15"/>
  <cols>
    <col min="1" max="2" width="11.42578125" style="586"/>
    <col min="3" max="3" width="37.5703125" style="586" customWidth="1"/>
    <col min="4" max="4" width="42.28515625" style="586" customWidth="1"/>
    <col min="5" max="5" width="37.85546875" style="586" customWidth="1"/>
    <col min="6" max="6" width="17.7109375" style="586" bestFit="1" customWidth="1"/>
    <col min="7" max="7" width="12.85546875" style="586" bestFit="1" customWidth="1"/>
    <col min="8" max="8" width="23.140625" style="586" customWidth="1"/>
    <col min="9" max="9" width="24" style="586" customWidth="1"/>
    <col min="10" max="10" width="11.42578125" style="586"/>
    <col min="11" max="11" width="14.28515625" style="586" bestFit="1" customWidth="1"/>
    <col min="12" max="12" width="12.7109375" style="586" bestFit="1" customWidth="1"/>
    <col min="13" max="16384" width="11.42578125" style="586"/>
  </cols>
  <sheetData>
    <row r="1" spans="3:13">
      <c r="C1" s="669"/>
      <c r="D1" s="669"/>
      <c r="E1" s="669"/>
      <c r="F1" s="669"/>
      <c r="G1" s="669"/>
      <c r="H1" s="669"/>
    </row>
    <row r="2" spans="3:13" ht="14.45" customHeight="1">
      <c r="C2" s="2285" t="s">
        <v>1409</v>
      </c>
      <c r="D2" s="2285"/>
      <c r="E2" s="2285"/>
      <c r="F2" s="2285"/>
      <c r="G2" s="2285"/>
      <c r="H2" s="2285"/>
      <c r="I2" s="2285"/>
    </row>
    <row r="3" spans="3:13" ht="14.45" customHeight="1">
      <c r="C3" s="2285" t="s">
        <v>1377</v>
      </c>
      <c r="D3" s="2285"/>
      <c r="E3" s="2285"/>
      <c r="F3" s="2285"/>
      <c r="G3" s="2285"/>
      <c r="H3" s="2285"/>
      <c r="I3" s="2285"/>
    </row>
    <row r="4" spans="3:13" ht="14.45" customHeight="1">
      <c r="C4" s="2286" t="s">
        <v>1378</v>
      </c>
      <c r="D4" s="2286"/>
      <c r="E4" s="2286"/>
      <c r="F4" s="2286"/>
      <c r="G4" s="2286"/>
      <c r="H4" s="2286"/>
      <c r="I4" s="2286"/>
    </row>
    <row r="5" spans="3:13">
      <c r="C5" s="2287"/>
      <c r="D5" s="2287"/>
      <c r="E5" s="2287"/>
      <c r="F5" s="2287"/>
      <c r="G5" s="2287"/>
      <c r="H5" s="2287"/>
    </row>
    <row r="6" spans="3:13">
      <c r="C6" s="2284" t="s">
        <v>1702</v>
      </c>
      <c r="D6" s="2284"/>
      <c r="E6" s="2284"/>
      <c r="F6" s="2284"/>
      <c r="G6" s="2284"/>
      <c r="H6" s="2284"/>
      <c r="I6" s="2284"/>
    </row>
    <row r="7" spans="3:13" ht="15.75" thickBot="1">
      <c r="C7" s="2284" t="s">
        <v>1379</v>
      </c>
      <c r="D7" s="2284"/>
      <c r="E7" s="2284"/>
      <c r="F7" s="2284"/>
      <c r="G7" s="2284"/>
      <c r="H7" s="2284"/>
      <c r="I7" s="2284"/>
    </row>
    <row r="8" spans="3:13" ht="15" customHeight="1">
      <c r="C8" s="2282" t="s">
        <v>1410</v>
      </c>
      <c r="D8" s="2280" t="s">
        <v>1411</v>
      </c>
      <c r="E8" s="2280" t="s">
        <v>1412</v>
      </c>
      <c r="F8" s="2280" t="s">
        <v>1413</v>
      </c>
      <c r="G8" s="2280" t="s">
        <v>1414</v>
      </c>
      <c r="H8" s="2280" t="s">
        <v>1415</v>
      </c>
      <c r="I8" s="2274" t="s">
        <v>1416</v>
      </c>
    </row>
    <row r="9" spans="3:13" ht="15.75" thickBot="1">
      <c r="C9" s="2283"/>
      <c r="D9" s="2281"/>
      <c r="E9" s="2281"/>
      <c r="F9" s="2281"/>
      <c r="G9" s="2281"/>
      <c r="H9" s="2281"/>
      <c r="I9" s="2275"/>
      <c r="M9" s="1533"/>
    </row>
    <row r="10" spans="3:13" ht="32.450000000000003" customHeight="1">
      <c r="C10" s="2270" t="s">
        <v>1417</v>
      </c>
      <c r="D10" s="1535" t="s">
        <v>1418</v>
      </c>
      <c r="E10" s="2276" t="s">
        <v>1419</v>
      </c>
      <c r="F10" s="1537">
        <v>1853989</v>
      </c>
      <c r="G10" s="1538">
        <v>1853531</v>
      </c>
      <c r="H10" s="1539">
        <f>IFERROR(G10/F10,"-")</f>
        <v>0.99975296509310463</v>
      </c>
      <c r="I10" s="1540">
        <v>36414205567.659996</v>
      </c>
      <c r="M10" s="1533"/>
    </row>
    <row r="11" spans="3:13" ht="45">
      <c r="C11" s="2270"/>
      <c r="D11" s="586" t="s">
        <v>1420</v>
      </c>
      <c r="E11" s="2276"/>
      <c r="F11" s="1537">
        <v>1850000</v>
      </c>
      <c r="G11" s="1541">
        <v>1732843</v>
      </c>
      <c r="H11" s="1542">
        <f>IFERROR(G11/F11,"-")</f>
        <v>0.93667189189189193</v>
      </c>
      <c r="I11" s="1543">
        <v>3068801590.21</v>
      </c>
      <c r="M11" s="1533"/>
    </row>
    <row r="12" spans="3:13" ht="60">
      <c r="C12" s="2270"/>
      <c r="D12" s="1544" t="s">
        <v>1421</v>
      </c>
      <c r="E12" s="2276"/>
      <c r="F12" s="1537">
        <v>44530</v>
      </c>
      <c r="G12" s="1541">
        <v>49085</v>
      </c>
      <c r="H12" s="1545">
        <f>IFERROR(G12/F12,"-")</f>
        <v>1.1022905906130698</v>
      </c>
      <c r="I12" s="1543">
        <v>6209798.7300000004</v>
      </c>
      <c r="M12" s="1533"/>
    </row>
    <row r="13" spans="3:13" ht="64.150000000000006" customHeight="1" thickBot="1">
      <c r="C13" s="2270"/>
      <c r="D13" s="1544" t="s">
        <v>1422</v>
      </c>
      <c r="E13" s="2276"/>
      <c r="F13" s="1537">
        <v>1862900</v>
      </c>
      <c r="G13" s="1546">
        <v>1803866</v>
      </c>
      <c r="H13" s="1547">
        <f t="shared" ref="H13:H40" si="0">IFERROR(G13/F13,"-")</f>
        <v>0.9683106983735037</v>
      </c>
      <c r="I13" s="1548">
        <v>82591271.789999992</v>
      </c>
      <c r="L13" s="1549"/>
    </row>
    <row r="14" spans="3:13" ht="64.150000000000006" customHeight="1" thickBot="1">
      <c r="C14" s="1550" t="s">
        <v>349</v>
      </c>
      <c r="D14" s="1551" t="s">
        <v>1423</v>
      </c>
      <c r="E14" s="1552" t="s">
        <v>1424</v>
      </c>
      <c r="F14" s="1553">
        <v>37240</v>
      </c>
      <c r="G14" s="1554">
        <v>3686</v>
      </c>
      <c r="H14" s="1555">
        <f t="shared" si="0"/>
        <v>9.8979591836734687E-2</v>
      </c>
      <c r="I14" s="1556">
        <v>19863797.170000002</v>
      </c>
      <c r="L14" s="1549"/>
    </row>
    <row r="15" spans="3:13" ht="45">
      <c r="C15" s="2277" t="s">
        <v>1425</v>
      </c>
      <c r="D15" s="1558" t="s">
        <v>1426</v>
      </c>
      <c r="E15" s="2272" t="s">
        <v>1427</v>
      </c>
      <c r="F15" s="1560">
        <v>1875900</v>
      </c>
      <c r="G15" s="1561">
        <v>1780605</v>
      </c>
      <c r="H15" s="1562">
        <f t="shared" si="0"/>
        <v>0.94920038381576843</v>
      </c>
      <c r="I15" s="1540">
        <v>3398363634.9299998</v>
      </c>
      <c r="J15" s="1563"/>
      <c r="K15" s="1563"/>
      <c r="L15" s="1564"/>
    </row>
    <row r="16" spans="3:13" ht="43.15" customHeight="1" thickBot="1">
      <c r="C16" s="2278"/>
      <c r="D16" s="1565" t="s">
        <v>1428</v>
      </c>
      <c r="E16" s="2279"/>
      <c r="F16" s="1567">
        <v>462000</v>
      </c>
      <c r="G16" s="1568">
        <v>468127</v>
      </c>
      <c r="H16" s="1569">
        <f>IFERROR(G16/F16,"-")</f>
        <v>1.0132619047619047</v>
      </c>
      <c r="I16" s="1548">
        <v>1250222567.7</v>
      </c>
      <c r="K16" s="1563"/>
    </row>
    <row r="17" spans="3:13" ht="45">
      <c r="C17" s="2270" t="s">
        <v>1429</v>
      </c>
      <c r="D17" s="1535" t="s">
        <v>1430</v>
      </c>
      <c r="E17" s="1570" t="s">
        <v>1427</v>
      </c>
      <c r="F17" s="1571">
        <v>1691356</v>
      </c>
      <c r="G17" s="1572">
        <v>1607231</v>
      </c>
      <c r="H17" s="1545">
        <f t="shared" si="0"/>
        <v>0.95026180177325181</v>
      </c>
      <c r="I17" s="1540">
        <v>3037365405.3099999</v>
      </c>
      <c r="K17" s="1573"/>
      <c r="L17" s="1573"/>
      <c r="M17" s="1573"/>
    </row>
    <row r="18" spans="3:13" ht="57" customHeight="1">
      <c r="C18" s="2270"/>
      <c r="D18" s="1574" t="s">
        <v>1431</v>
      </c>
      <c r="E18" s="2273" t="s">
        <v>1432</v>
      </c>
      <c r="F18" s="1576">
        <v>174204</v>
      </c>
      <c r="G18" s="1577">
        <v>166004</v>
      </c>
      <c r="H18" s="1542">
        <f t="shared" si="0"/>
        <v>0.95292875020091383</v>
      </c>
      <c r="I18" s="1543">
        <v>1025055168.29</v>
      </c>
      <c r="J18" s="1563"/>
      <c r="K18" s="1563"/>
      <c r="L18" s="1564"/>
    </row>
    <row r="19" spans="3:13" ht="66.599999999999994" customHeight="1">
      <c r="C19" s="2270"/>
      <c r="D19" s="1574" t="s">
        <v>1433</v>
      </c>
      <c r="E19" s="2273"/>
      <c r="F19" s="1576">
        <v>357824</v>
      </c>
      <c r="G19" s="1577">
        <v>371284</v>
      </c>
      <c r="H19" s="1542">
        <f t="shared" si="0"/>
        <v>1.0376162582722233</v>
      </c>
      <c r="I19" s="1543">
        <v>11903023855.219999</v>
      </c>
      <c r="K19" s="1563"/>
    </row>
    <row r="20" spans="3:13" ht="60.75" thickBot="1">
      <c r="C20" s="2271"/>
      <c r="D20" s="1579" t="s">
        <v>1434</v>
      </c>
      <c r="E20" s="2279"/>
      <c r="F20" s="1567">
        <v>13294</v>
      </c>
      <c r="G20" s="1568">
        <v>14531</v>
      </c>
      <c r="H20" s="1569">
        <f t="shared" si="0"/>
        <v>1.0930494960132391</v>
      </c>
      <c r="I20" s="1548">
        <v>207627205.15000001</v>
      </c>
      <c r="K20" s="1533"/>
    </row>
    <row r="21" spans="3:13" ht="45">
      <c r="C21" s="2269" t="s">
        <v>1435</v>
      </c>
      <c r="D21" s="1581" t="s">
        <v>1436</v>
      </c>
      <c r="E21" s="1559" t="s">
        <v>1437</v>
      </c>
      <c r="F21" s="1560">
        <v>160000</v>
      </c>
      <c r="G21" s="1561">
        <v>186383</v>
      </c>
      <c r="H21" s="1562">
        <f t="shared" si="0"/>
        <v>1.1648937500000001</v>
      </c>
      <c r="I21" s="1540">
        <v>884717494.97000003</v>
      </c>
    </row>
    <row r="22" spans="3:13" ht="45">
      <c r="C22" s="2270"/>
      <c r="D22" s="1574" t="s">
        <v>1438</v>
      </c>
      <c r="E22" s="1575" t="s">
        <v>1439</v>
      </c>
      <c r="F22" s="1576">
        <v>600000</v>
      </c>
      <c r="G22" s="1577">
        <v>586919</v>
      </c>
      <c r="H22" s="1542">
        <f t="shared" si="0"/>
        <v>0.97819833333333328</v>
      </c>
      <c r="I22" s="1543">
        <v>1448721003.46</v>
      </c>
    </row>
    <row r="23" spans="3:13" ht="45">
      <c r="C23" s="2270"/>
      <c r="D23" s="1574" t="s">
        <v>1440</v>
      </c>
      <c r="E23" s="1575" t="s">
        <v>1441</v>
      </c>
      <c r="F23" s="1576">
        <v>16020</v>
      </c>
      <c r="G23" s="1577">
        <v>18230</v>
      </c>
      <c r="H23" s="1542">
        <f t="shared" si="0"/>
        <v>1.1379525593008739</v>
      </c>
      <c r="I23" s="1543">
        <v>37590616.609999999</v>
      </c>
    </row>
    <row r="24" spans="3:13" ht="45.75" thickBot="1">
      <c r="C24" s="2271"/>
      <c r="D24" s="1582" t="s">
        <v>1442</v>
      </c>
      <c r="E24" s="1536" t="s">
        <v>1443</v>
      </c>
      <c r="F24" s="1583">
        <v>114000</v>
      </c>
      <c r="G24" s="1584">
        <v>112545</v>
      </c>
      <c r="H24" s="1542">
        <f t="shared" si="0"/>
        <v>0.98723684210526319</v>
      </c>
      <c r="I24" s="1548">
        <v>463619655.00999999</v>
      </c>
    </row>
    <row r="25" spans="3:13" ht="30.75" thickBot="1">
      <c r="C25" s="1550" t="s">
        <v>1444</v>
      </c>
      <c r="D25" s="1551" t="s">
        <v>1445</v>
      </c>
      <c r="E25" s="1552" t="s">
        <v>1427</v>
      </c>
      <c r="F25" s="1553">
        <v>750508</v>
      </c>
      <c r="G25" s="1554">
        <v>807294</v>
      </c>
      <c r="H25" s="1555">
        <f t="shared" si="0"/>
        <v>1.0756634173120074</v>
      </c>
      <c r="I25" s="1556">
        <v>1535290669.8000002</v>
      </c>
    </row>
    <row r="26" spans="3:13" ht="45">
      <c r="C26" s="2269" t="s">
        <v>1446</v>
      </c>
      <c r="D26" s="1585" t="s">
        <v>1447</v>
      </c>
      <c r="E26" s="1559" t="s">
        <v>1448</v>
      </c>
      <c r="F26" s="1560">
        <v>4565</v>
      </c>
      <c r="G26" s="1561">
        <v>4300</v>
      </c>
      <c r="H26" s="1562">
        <f t="shared" si="0"/>
        <v>0.94194961664841181</v>
      </c>
      <c r="I26" s="1540">
        <v>28237851.91</v>
      </c>
    </row>
    <row r="27" spans="3:13" ht="30">
      <c r="C27" s="2270"/>
      <c r="D27" s="1586" t="s">
        <v>1449</v>
      </c>
      <c r="E27" s="1575" t="s">
        <v>1450</v>
      </c>
      <c r="F27" s="1576">
        <v>474531</v>
      </c>
      <c r="G27" s="1577">
        <v>579719</v>
      </c>
      <c r="H27" s="1542">
        <f t="shared" si="0"/>
        <v>1.2216672883331121</v>
      </c>
      <c r="I27" s="1543">
        <v>213194221.18000001</v>
      </c>
    </row>
    <row r="28" spans="3:13" ht="45">
      <c r="C28" s="2270"/>
      <c r="D28" s="1587" t="s">
        <v>1451</v>
      </c>
      <c r="E28" s="1588" t="s">
        <v>1452</v>
      </c>
      <c r="F28" s="1589">
        <v>2960</v>
      </c>
      <c r="G28" s="1590">
        <v>2960</v>
      </c>
      <c r="H28" s="1542">
        <f t="shared" si="0"/>
        <v>1</v>
      </c>
      <c r="I28" s="1591">
        <v>106754707.81</v>
      </c>
    </row>
    <row r="29" spans="3:13" ht="60.75" thickBot="1">
      <c r="C29" s="2271"/>
      <c r="D29" s="1592" t="s">
        <v>1453</v>
      </c>
      <c r="E29" s="1566" t="s">
        <v>1454</v>
      </c>
      <c r="F29" s="1567">
        <v>26</v>
      </c>
      <c r="G29" s="1568">
        <v>26</v>
      </c>
      <c r="H29" s="1569">
        <f>IFERROR(G29/F29,"-")</f>
        <v>1</v>
      </c>
      <c r="I29" s="1548">
        <v>365750861.43000001</v>
      </c>
    </row>
    <row r="30" spans="3:13" ht="45">
      <c r="C30" s="2269" t="s">
        <v>342</v>
      </c>
      <c r="D30" s="1585" t="s">
        <v>1455</v>
      </c>
      <c r="E30" s="1559" t="s">
        <v>1456</v>
      </c>
      <c r="F30" s="1560">
        <v>10000</v>
      </c>
      <c r="G30" s="1561">
        <v>13595</v>
      </c>
      <c r="H30" s="1562">
        <f t="shared" si="0"/>
        <v>1.3594999999999999</v>
      </c>
      <c r="I30" s="1540">
        <v>306998187.14999998</v>
      </c>
    </row>
    <row r="31" spans="3:13" ht="45">
      <c r="C31" s="2270"/>
      <c r="D31" s="1586" t="s">
        <v>1457</v>
      </c>
      <c r="E31" s="1575" t="s">
        <v>1458</v>
      </c>
      <c r="F31" s="1576">
        <v>1875900</v>
      </c>
      <c r="G31" s="1577">
        <v>1780605</v>
      </c>
      <c r="H31" s="1542">
        <f t="shared" si="0"/>
        <v>0.94920038381576843</v>
      </c>
      <c r="I31" s="1591">
        <v>2113791.5</v>
      </c>
    </row>
    <row r="32" spans="3:13" ht="60.75" thickBot="1">
      <c r="C32" s="2271"/>
      <c r="D32" s="1592" t="s">
        <v>1459</v>
      </c>
      <c r="E32" s="1566" t="s">
        <v>1460</v>
      </c>
      <c r="F32" s="1567">
        <v>1875900</v>
      </c>
      <c r="G32" s="1568">
        <v>1780605</v>
      </c>
      <c r="H32" s="1569">
        <f>IFERROR(G32/F32,"-")</f>
        <v>0.94920038381576843</v>
      </c>
      <c r="I32" s="1548">
        <v>36312651.780000001</v>
      </c>
    </row>
    <row r="33" spans="3:9" ht="45.75" thickBot="1">
      <c r="C33" s="1550" t="s">
        <v>1461</v>
      </c>
      <c r="D33" s="1551" t="s">
        <v>1462</v>
      </c>
      <c r="E33" s="1552" t="s">
        <v>1463</v>
      </c>
      <c r="F33" s="1593">
        <v>82400</v>
      </c>
      <c r="G33" s="1594">
        <v>82325</v>
      </c>
      <c r="H33" s="1555">
        <f>IFERROR(G33/F33,"-")</f>
        <v>0.99908980582524276</v>
      </c>
      <c r="I33" s="1556">
        <v>27449722057.080002</v>
      </c>
    </row>
    <row r="34" spans="3:9" ht="75">
      <c r="C34" s="2269" t="s">
        <v>1464</v>
      </c>
      <c r="D34" s="1595" t="s">
        <v>1465</v>
      </c>
      <c r="E34" s="1596" t="s">
        <v>1466</v>
      </c>
      <c r="F34" s="1597">
        <v>95732</v>
      </c>
      <c r="G34" s="1598">
        <v>107817</v>
      </c>
      <c r="H34" s="1599">
        <f t="shared" si="0"/>
        <v>1.1262378306104541</v>
      </c>
      <c r="I34" s="1540">
        <v>191313985.73000002</v>
      </c>
    </row>
    <row r="35" spans="3:9" ht="60">
      <c r="C35" s="2270"/>
      <c r="D35" s="1574" t="s">
        <v>1467</v>
      </c>
      <c r="E35" s="1575" t="s">
        <v>1468</v>
      </c>
      <c r="F35" s="1576">
        <v>3202</v>
      </c>
      <c r="G35" s="1577">
        <v>3168</v>
      </c>
      <c r="H35" s="1542">
        <f t="shared" si="0"/>
        <v>0.98938163647720179</v>
      </c>
      <c r="I35" s="1543">
        <v>85363732.74000001</v>
      </c>
    </row>
    <row r="36" spans="3:9" ht="60">
      <c r="C36" s="2270"/>
      <c r="D36" s="1574" t="s">
        <v>1469</v>
      </c>
      <c r="E36" s="1575" t="s">
        <v>1470</v>
      </c>
      <c r="F36" s="1576">
        <v>2300</v>
      </c>
      <c r="G36" s="1577">
        <v>2415</v>
      </c>
      <c r="H36" s="1542">
        <f t="shared" si="0"/>
        <v>1.05</v>
      </c>
      <c r="I36" s="1543">
        <v>113855050.17000002</v>
      </c>
    </row>
    <row r="37" spans="3:9" ht="45.75" thickBot="1">
      <c r="C37" s="2271"/>
      <c r="D37" s="1600" t="s">
        <v>1471</v>
      </c>
      <c r="E37" s="1601" t="s">
        <v>1472</v>
      </c>
      <c r="F37" s="1602">
        <v>28260</v>
      </c>
      <c r="G37" s="1603">
        <v>26025</v>
      </c>
      <c r="H37" s="1604">
        <f t="shared" si="0"/>
        <v>0.9209129511677282</v>
      </c>
      <c r="I37" s="1548">
        <v>880717864.88</v>
      </c>
    </row>
    <row r="38" spans="3:9" ht="45">
      <c r="C38" s="2269" t="s">
        <v>1473</v>
      </c>
      <c r="D38" s="1581" t="s">
        <v>1474</v>
      </c>
      <c r="E38" s="2272" t="s">
        <v>1475</v>
      </c>
      <c r="F38" s="1560">
        <v>3000</v>
      </c>
      <c r="G38" s="1561">
        <v>3023</v>
      </c>
      <c r="H38" s="1562">
        <f t="shared" si="0"/>
        <v>1.0076666666666667</v>
      </c>
      <c r="I38" s="1605">
        <v>20868377.670000002</v>
      </c>
    </row>
    <row r="39" spans="3:9" ht="45">
      <c r="C39" s="2270"/>
      <c r="D39" s="1574" t="s">
        <v>1476</v>
      </c>
      <c r="E39" s="2273"/>
      <c r="F39" s="1576">
        <v>13402</v>
      </c>
      <c r="G39" s="1577">
        <v>13948</v>
      </c>
      <c r="H39" s="1542">
        <f t="shared" si="0"/>
        <v>1.0407401880316371</v>
      </c>
      <c r="I39" s="1543">
        <v>1296591214.73</v>
      </c>
    </row>
    <row r="40" spans="3:9" ht="49.15" customHeight="1" thickBot="1">
      <c r="C40" s="2271"/>
      <c r="D40" s="1579" t="s">
        <v>1477</v>
      </c>
      <c r="E40" s="1566" t="s">
        <v>1478</v>
      </c>
      <c r="F40" s="1567">
        <v>2500</v>
      </c>
      <c r="G40" s="1568">
        <v>2523</v>
      </c>
      <c r="H40" s="1569">
        <f t="shared" si="0"/>
        <v>1.0092000000000001</v>
      </c>
      <c r="I40" s="1548">
        <v>16597305.780000001</v>
      </c>
    </row>
    <row r="41" spans="3:9" ht="15.75" thickBot="1">
      <c r="C41" s="2266" t="s">
        <v>1479</v>
      </c>
      <c r="D41" s="2267"/>
      <c r="E41" s="2267"/>
      <c r="F41" s="2267"/>
      <c r="G41" s="2267"/>
      <c r="H41" s="2268"/>
      <c r="I41" s="1911">
        <f>SUM(I10:I40)</f>
        <v>95897661163.550003</v>
      </c>
    </row>
    <row r="42" spans="3:9">
      <c r="C42" s="216" t="s">
        <v>1480</v>
      </c>
    </row>
    <row r="43" spans="3:9">
      <c r="C43" s="216" t="s">
        <v>1481</v>
      </c>
    </row>
    <row r="44" spans="3:9">
      <c r="C44" s="9" t="s">
        <v>1482</v>
      </c>
    </row>
    <row r="45" spans="3:9">
      <c r="C45" s="1" t="s">
        <v>1483</v>
      </c>
    </row>
  </sheetData>
  <mergeCells count="26">
    <mergeCell ref="C7:I7"/>
    <mergeCell ref="C2:I2"/>
    <mergeCell ref="C3:I3"/>
    <mergeCell ref="C4:I4"/>
    <mergeCell ref="C5:H5"/>
    <mergeCell ref="C6:I6"/>
    <mergeCell ref="C17:C20"/>
    <mergeCell ref="E18:E20"/>
    <mergeCell ref="C8:C9"/>
    <mergeCell ref="D8:D9"/>
    <mergeCell ref="E8:E9"/>
    <mergeCell ref="I8:I9"/>
    <mergeCell ref="C10:C13"/>
    <mergeCell ref="E10:E13"/>
    <mergeCell ref="C15:C16"/>
    <mergeCell ref="E15:E16"/>
    <mergeCell ref="F8:F9"/>
    <mergeCell ref="G8:G9"/>
    <mergeCell ref="H8:H9"/>
    <mergeCell ref="C41:H41"/>
    <mergeCell ref="C21:C24"/>
    <mergeCell ref="C26:C29"/>
    <mergeCell ref="C30:C32"/>
    <mergeCell ref="C34:C37"/>
    <mergeCell ref="C38:C40"/>
    <mergeCell ref="E38:E39"/>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25830-4534-4743-B0B8-CFDCF40F818F}">
  <dimension ref="C1:I39"/>
  <sheetViews>
    <sheetView showGridLines="0" zoomScale="80" zoomScaleNormal="80" workbookViewId="0">
      <selection activeCell="O37" sqref="O37"/>
    </sheetView>
  </sheetViews>
  <sheetFormatPr baseColWidth="10" defaultColWidth="11.42578125" defaultRowHeight="15"/>
  <cols>
    <col min="1" max="2" width="11.42578125" style="586"/>
    <col min="3" max="3" width="33.42578125" style="586" customWidth="1"/>
    <col min="4" max="4" width="35.7109375" style="586" customWidth="1"/>
    <col min="5" max="5" width="23.7109375" style="1625" bestFit="1" customWidth="1"/>
    <col min="6" max="6" width="25.140625" style="586" bestFit="1" customWidth="1"/>
    <col min="7" max="7" width="20" style="586" bestFit="1" customWidth="1"/>
    <col min="8" max="8" width="24.7109375" style="586" customWidth="1"/>
    <col min="9" max="9" width="19.7109375" style="586" customWidth="1"/>
    <col min="10" max="16384" width="11.42578125" style="586"/>
  </cols>
  <sheetData>
    <row r="1" spans="3:9">
      <c r="C1" s="669"/>
      <c r="D1" s="669"/>
      <c r="E1" s="1606"/>
      <c r="F1" s="669"/>
      <c r="G1" s="669"/>
      <c r="H1" s="669"/>
    </row>
    <row r="2" spans="3:9" ht="14.45" customHeight="1">
      <c r="C2" s="2285" t="s">
        <v>1409</v>
      </c>
      <c r="D2" s="2285"/>
      <c r="E2" s="2285"/>
      <c r="F2" s="2285"/>
      <c r="G2" s="2285"/>
      <c r="H2" s="2285"/>
      <c r="I2" s="2285"/>
    </row>
    <row r="3" spans="3:9" ht="14.45" customHeight="1">
      <c r="C3" s="2285" t="s">
        <v>1377</v>
      </c>
      <c r="D3" s="2285"/>
      <c r="E3" s="2285"/>
      <c r="F3" s="2285"/>
      <c r="G3" s="2285"/>
      <c r="H3" s="2285"/>
      <c r="I3" s="2285"/>
    </row>
    <row r="4" spans="3:9" ht="14.45" customHeight="1">
      <c r="C4" s="2286" t="s">
        <v>1378</v>
      </c>
      <c r="D4" s="2286"/>
      <c r="E4" s="2286"/>
      <c r="F4" s="2286"/>
      <c r="G4" s="2286"/>
      <c r="H4" s="2286"/>
      <c r="I4" s="2286"/>
    </row>
    <row r="5" spans="3:9">
      <c r="C5" s="2287"/>
      <c r="D5" s="2287"/>
      <c r="E5" s="2287"/>
      <c r="F5" s="2287"/>
      <c r="G5" s="2287"/>
      <c r="H5" s="2287"/>
    </row>
    <row r="6" spans="3:9">
      <c r="C6" s="1607"/>
      <c r="D6" s="1607"/>
      <c r="E6" s="1608"/>
      <c r="F6" s="1607"/>
      <c r="G6" s="1607"/>
      <c r="H6" s="1607"/>
      <c r="I6" s="1607"/>
    </row>
    <row r="8" spans="3:9">
      <c r="C8" s="2284" t="s">
        <v>1703</v>
      </c>
      <c r="D8" s="2284"/>
      <c r="E8" s="2284"/>
      <c r="F8" s="2284"/>
      <c r="G8" s="2284"/>
      <c r="H8" s="2284"/>
      <c r="I8" s="2284"/>
    </row>
    <row r="9" spans="3:9">
      <c r="C9" s="2284"/>
      <c r="D9" s="2284"/>
      <c r="E9" s="2284"/>
      <c r="F9" s="2284"/>
      <c r="G9" s="2284"/>
      <c r="H9" s="2284"/>
      <c r="I9" s="2284"/>
    </row>
    <row r="10" spans="3:9" ht="15.75" thickBot="1">
      <c r="C10" s="2284" t="s">
        <v>1379</v>
      </c>
      <c r="D10" s="2284"/>
      <c r="E10" s="2284"/>
      <c r="F10" s="2284"/>
      <c r="G10" s="2284"/>
      <c r="H10" s="2284"/>
      <c r="I10" s="2284"/>
    </row>
    <row r="11" spans="3:9" ht="18.75" customHeight="1">
      <c r="C11" s="2282" t="s">
        <v>1410</v>
      </c>
      <c r="D11" s="2280" t="s">
        <v>1411</v>
      </c>
      <c r="E11" s="2280" t="s">
        <v>1412</v>
      </c>
      <c r="F11" s="2280" t="s">
        <v>1413</v>
      </c>
      <c r="G11" s="2280" t="s">
        <v>1414</v>
      </c>
      <c r="H11" s="2280" t="s">
        <v>1415</v>
      </c>
      <c r="I11" s="2274" t="s">
        <v>1484</v>
      </c>
    </row>
    <row r="12" spans="3:9" ht="18.75" customHeight="1">
      <c r="C12" s="2292"/>
      <c r="D12" s="2293"/>
      <c r="E12" s="2293"/>
      <c r="F12" s="2293"/>
      <c r="G12" s="2293"/>
      <c r="H12" s="2293"/>
      <c r="I12" s="2288"/>
    </row>
    <row r="13" spans="3:9" ht="15.75" thickBot="1">
      <c r="C13" s="2283"/>
      <c r="D13" s="2281"/>
      <c r="E13" s="2281"/>
      <c r="F13" s="2281"/>
      <c r="G13" s="2281"/>
      <c r="H13" s="2281"/>
      <c r="I13" s="2275"/>
    </row>
    <row r="14" spans="3:9" ht="77.45" customHeight="1">
      <c r="C14" s="2289" t="s">
        <v>1485</v>
      </c>
      <c r="D14" s="1535" t="s">
        <v>1486</v>
      </c>
      <c r="E14" s="1570" t="s">
        <v>1487</v>
      </c>
      <c r="F14" s="1571">
        <v>703097570</v>
      </c>
      <c r="G14" s="1572">
        <v>508439224</v>
      </c>
      <c r="H14" s="1545">
        <f>IFERROR(G14/F14,"-")</f>
        <v>0.72314177390770962</v>
      </c>
      <c r="I14" s="1540">
        <v>775524247.01999998</v>
      </c>
    </row>
    <row r="15" spans="3:9" ht="75.599999999999994" customHeight="1" thickBot="1">
      <c r="C15" s="2290"/>
      <c r="D15" s="1579" t="s">
        <v>1488</v>
      </c>
      <c r="E15" s="1566" t="s">
        <v>1489</v>
      </c>
      <c r="F15" s="1567">
        <v>2660</v>
      </c>
      <c r="G15" s="1568">
        <v>2686</v>
      </c>
      <c r="H15" s="1604">
        <f t="shared" ref="H15:H31" si="0">IFERROR(G15/F15,"-")</f>
        <v>1.0097744360902257</v>
      </c>
      <c r="I15" s="1548">
        <v>3273271629.5100002</v>
      </c>
    </row>
    <row r="16" spans="3:9" ht="75">
      <c r="C16" s="2291" t="s">
        <v>1490</v>
      </c>
      <c r="D16" s="1535" t="s">
        <v>1491</v>
      </c>
      <c r="E16" s="1536" t="s">
        <v>1492</v>
      </c>
      <c r="F16" s="1571">
        <v>160</v>
      </c>
      <c r="G16" s="1572">
        <v>143</v>
      </c>
      <c r="H16" s="1545">
        <f t="shared" si="0"/>
        <v>0.89375000000000004</v>
      </c>
      <c r="I16" s="1540">
        <v>60923208.390000001</v>
      </c>
    </row>
    <row r="17" spans="3:9" ht="60">
      <c r="C17" s="2291"/>
      <c r="D17" s="1574" t="s">
        <v>1493</v>
      </c>
      <c r="E17" s="1575" t="s">
        <v>1494</v>
      </c>
      <c r="F17" s="1576">
        <v>4320</v>
      </c>
      <c r="G17" s="1577">
        <v>3696</v>
      </c>
      <c r="H17" s="1542">
        <f t="shared" si="0"/>
        <v>0.85555555555555551</v>
      </c>
      <c r="I17" s="1543">
        <v>109598330.75999999</v>
      </c>
    </row>
    <row r="18" spans="3:9" ht="45">
      <c r="C18" s="2291"/>
      <c r="D18" s="1574" t="s">
        <v>1495</v>
      </c>
      <c r="E18" s="1575" t="s">
        <v>1496</v>
      </c>
      <c r="F18" s="1576">
        <v>11780</v>
      </c>
      <c r="G18" s="1577">
        <v>12101</v>
      </c>
      <c r="H18" s="1542">
        <f t="shared" si="0"/>
        <v>1.0272495755517828</v>
      </c>
      <c r="I18" s="1609">
        <v>1968359.6400000001</v>
      </c>
    </row>
    <row r="19" spans="3:9" ht="75">
      <c r="C19" s="2291"/>
      <c r="D19" s="1574" t="s">
        <v>1497</v>
      </c>
      <c r="E19" s="1575" t="s">
        <v>1498</v>
      </c>
      <c r="F19" s="1576">
        <v>280</v>
      </c>
      <c r="G19" s="1577">
        <v>345</v>
      </c>
      <c r="H19" s="1542">
        <f>IFERROR(G19/F19,"-")</f>
        <v>1.2321428571428572</v>
      </c>
      <c r="I19" s="1543">
        <v>363443110.44999999</v>
      </c>
    </row>
    <row r="20" spans="3:9" ht="60">
      <c r="C20" s="2291"/>
      <c r="D20" s="1574" t="s">
        <v>1499</v>
      </c>
      <c r="E20" s="1575" t="s">
        <v>1500</v>
      </c>
      <c r="F20" s="1576">
        <v>8500</v>
      </c>
      <c r="G20" s="1577">
        <v>8258</v>
      </c>
      <c r="H20" s="1542">
        <f>IFERROR(G20/F20,"-")</f>
        <v>0.97152941176470586</v>
      </c>
      <c r="I20" s="1543">
        <v>102833782.28999999</v>
      </c>
    </row>
    <row r="21" spans="3:9" ht="93" customHeight="1" thickBot="1">
      <c r="C21" s="2278"/>
      <c r="D21" s="1579" t="s">
        <v>1501</v>
      </c>
      <c r="E21" s="1566" t="s">
        <v>1502</v>
      </c>
      <c r="F21" s="1567">
        <v>5880</v>
      </c>
      <c r="G21" s="1568">
        <v>5442</v>
      </c>
      <c r="H21" s="1569">
        <f>IFERROR(G21/F21,"-")</f>
        <v>0.92551020408163265</v>
      </c>
      <c r="I21" s="1548">
        <v>987580112.22000003</v>
      </c>
    </row>
    <row r="22" spans="3:9" ht="75.75" thickBot="1">
      <c r="C22" s="1534" t="s">
        <v>1503</v>
      </c>
      <c r="D22" s="1582" t="s">
        <v>1504</v>
      </c>
      <c r="E22" s="1536" t="s">
        <v>1505</v>
      </c>
      <c r="F22" s="1583">
        <v>6</v>
      </c>
      <c r="G22" s="1584">
        <v>11</v>
      </c>
      <c r="H22" s="1539">
        <f t="shared" si="0"/>
        <v>1.8333333333333333</v>
      </c>
      <c r="I22" s="1543">
        <v>10494075.99</v>
      </c>
    </row>
    <row r="23" spans="3:9" ht="75">
      <c r="C23" s="2269" t="s">
        <v>1506</v>
      </c>
      <c r="D23" s="1610" t="s">
        <v>1507</v>
      </c>
      <c r="E23" s="1611" t="s">
        <v>1508</v>
      </c>
      <c r="F23" s="1560">
        <v>12</v>
      </c>
      <c r="G23" s="1598">
        <v>26</v>
      </c>
      <c r="H23" s="1612">
        <f t="shared" si="0"/>
        <v>2.1666666666666665</v>
      </c>
      <c r="I23" s="1613">
        <v>374964.8</v>
      </c>
    </row>
    <row r="24" spans="3:9" ht="120">
      <c r="C24" s="2270"/>
      <c r="D24" s="1574" t="s">
        <v>1509</v>
      </c>
      <c r="E24" s="1570" t="s">
        <v>1510</v>
      </c>
      <c r="F24" s="1571">
        <v>17600</v>
      </c>
      <c r="G24" s="1577">
        <v>22866</v>
      </c>
      <c r="H24" s="1542">
        <f>IFERROR(G24/F24,"-")</f>
        <v>1.2992045454545456</v>
      </c>
      <c r="I24" s="1543">
        <v>474089049.24000001</v>
      </c>
    </row>
    <row r="25" spans="3:9" ht="45">
      <c r="C25" s="2270"/>
      <c r="D25" s="1574" t="s">
        <v>1511</v>
      </c>
      <c r="E25" s="1575" t="s">
        <v>1512</v>
      </c>
      <c r="F25" s="1576">
        <v>1300</v>
      </c>
      <c r="G25" s="1577">
        <v>1711</v>
      </c>
      <c r="H25" s="1542">
        <f>IFERROR(G25/F25,"-")</f>
        <v>1.3161538461538462</v>
      </c>
      <c r="I25" s="1543">
        <v>18452813.350000001</v>
      </c>
    </row>
    <row r="26" spans="3:9" ht="60.75" thickBot="1">
      <c r="C26" s="2271"/>
      <c r="D26" s="1579" t="s">
        <v>1513</v>
      </c>
      <c r="E26" s="1566" t="s">
        <v>1514</v>
      </c>
      <c r="F26" s="1614">
        <v>2200</v>
      </c>
      <c r="G26" s="1568">
        <v>6582</v>
      </c>
      <c r="H26" s="1569">
        <f>IFERROR(G26/F26,"-")</f>
        <v>2.9918181818181817</v>
      </c>
      <c r="I26" s="1548">
        <v>97270700.979999989</v>
      </c>
    </row>
    <row r="27" spans="3:9" ht="75">
      <c r="C27" s="2270" t="s">
        <v>351</v>
      </c>
      <c r="D27" s="1535" t="s">
        <v>1515</v>
      </c>
      <c r="E27" s="1570" t="s">
        <v>1516</v>
      </c>
      <c r="F27" s="1571">
        <v>300</v>
      </c>
      <c r="G27" s="1572">
        <v>294</v>
      </c>
      <c r="H27" s="1545">
        <f t="shared" si="0"/>
        <v>0.98</v>
      </c>
      <c r="I27" s="1605">
        <v>2178819.4</v>
      </c>
    </row>
    <row r="28" spans="3:9" ht="57.6" customHeight="1" thickBot="1">
      <c r="C28" s="2270"/>
      <c r="D28" s="1582" t="s">
        <v>1517</v>
      </c>
      <c r="E28" s="1536" t="s">
        <v>1518</v>
      </c>
      <c r="F28" s="1583">
        <v>40</v>
      </c>
      <c r="G28" s="1584">
        <v>32</v>
      </c>
      <c r="H28" s="1604">
        <f t="shared" si="0"/>
        <v>0.8</v>
      </c>
      <c r="I28" s="1548">
        <v>4065400</v>
      </c>
    </row>
    <row r="29" spans="3:9" ht="70.150000000000006" customHeight="1">
      <c r="C29" s="2269" t="s">
        <v>345</v>
      </c>
      <c r="D29" s="1581" t="s">
        <v>1519</v>
      </c>
      <c r="E29" s="1559" t="s">
        <v>1520</v>
      </c>
      <c r="F29" s="1615">
        <v>40</v>
      </c>
      <c r="G29" s="1561">
        <v>37</v>
      </c>
      <c r="H29" s="1562">
        <f t="shared" si="0"/>
        <v>0.92500000000000004</v>
      </c>
      <c r="I29" s="1616">
        <v>983756963.76000011</v>
      </c>
    </row>
    <row r="30" spans="3:9" ht="60">
      <c r="C30" s="2270"/>
      <c r="D30" s="1617" t="s">
        <v>1521</v>
      </c>
      <c r="E30" s="1618" t="s">
        <v>1522</v>
      </c>
      <c r="F30" s="1619">
        <v>4</v>
      </c>
      <c r="G30" s="1577">
        <v>4</v>
      </c>
      <c r="H30" s="1542">
        <f t="shared" si="0"/>
        <v>1</v>
      </c>
      <c r="I30" s="1543">
        <v>636404012.54999995</v>
      </c>
    </row>
    <row r="31" spans="3:9" ht="75.75" thickBot="1">
      <c r="C31" s="2271"/>
      <c r="D31" s="1620" t="s">
        <v>1523</v>
      </c>
      <c r="E31" s="1621" t="s">
        <v>1524</v>
      </c>
      <c r="F31" s="1622">
        <v>50</v>
      </c>
      <c r="G31" s="1568">
        <v>50</v>
      </c>
      <c r="H31" s="1569">
        <f t="shared" si="0"/>
        <v>1</v>
      </c>
      <c r="I31" s="1623">
        <v>5568324.9900000002</v>
      </c>
    </row>
    <row r="32" spans="3:9" ht="90.75" thickBot="1">
      <c r="C32" s="1624" t="s">
        <v>1525</v>
      </c>
      <c r="D32" s="1551" t="s">
        <v>1526</v>
      </c>
      <c r="E32" s="1552" t="s">
        <v>1527</v>
      </c>
      <c r="F32" s="1553">
        <v>4650</v>
      </c>
      <c r="G32" s="1554">
        <v>4001</v>
      </c>
      <c r="H32" s="1555">
        <f>IFERROR(G32/F32,"-")</f>
        <v>0.86043010752688176</v>
      </c>
      <c r="I32" s="1556">
        <v>107749603.72</v>
      </c>
    </row>
    <row r="33" spans="3:9" ht="75.75" thickBot="1">
      <c r="C33" s="1624" t="s">
        <v>349</v>
      </c>
      <c r="D33" s="1551" t="s">
        <v>1528</v>
      </c>
      <c r="E33" s="1552" t="s">
        <v>1529</v>
      </c>
      <c r="F33" s="1553">
        <v>6388</v>
      </c>
      <c r="G33" s="1554">
        <v>6441</v>
      </c>
      <c r="H33" s="1555">
        <f>IFERROR(G33/F33,"-")</f>
        <v>1.0082968065122104</v>
      </c>
      <c r="I33" s="1556">
        <v>19511972.619999997</v>
      </c>
    </row>
    <row r="34" spans="3:9" ht="90.75" thickBot="1">
      <c r="C34" s="1624" t="s">
        <v>352</v>
      </c>
      <c r="D34" s="1551" t="s">
        <v>1530</v>
      </c>
      <c r="E34" s="1552" t="s">
        <v>1531</v>
      </c>
      <c r="F34" s="1553">
        <v>100</v>
      </c>
      <c r="G34" s="1554">
        <v>100</v>
      </c>
      <c r="H34" s="1555">
        <f>IFERROR(G34/F34,"-")</f>
        <v>1</v>
      </c>
      <c r="I34" s="1556">
        <v>13438214.66</v>
      </c>
    </row>
    <row r="35" spans="3:9" ht="15.75" thickBot="1">
      <c r="C35" s="2266" t="s">
        <v>1479</v>
      </c>
      <c r="D35" s="2267"/>
      <c r="E35" s="2267"/>
      <c r="F35" s="2267"/>
      <c r="G35" s="2267"/>
      <c r="H35" s="2268"/>
      <c r="I35" s="1912">
        <f>SUM(I14:I34)</f>
        <v>8048497696.3400002</v>
      </c>
    </row>
    <row r="36" spans="3:9">
      <c r="C36" s="216" t="s">
        <v>1480</v>
      </c>
    </row>
    <row r="37" spans="3:9">
      <c r="C37" s="216" t="s">
        <v>1481</v>
      </c>
    </row>
    <row r="38" spans="3:9">
      <c r="C38" s="9" t="s">
        <v>1482</v>
      </c>
    </row>
    <row r="39" spans="3:9">
      <c r="C39" s="1" t="s">
        <v>1483</v>
      </c>
    </row>
  </sheetData>
  <mergeCells count="19">
    <mergeCell ref="C10:I10"/>
    <mergeCell ref="C2:I2"/>
    <mergeCell ref="C3:I3"/>
    <mergeCell ref="C4:I4"/>
    <mergeCell ref="C5:H5"/>
    <mergeCell ref="C8:I9"/>
    <mergeCell ref="C35:H35"/>
    <mergeCell ref="I11:I13"/>
    <mergeCell ref="C14:C15"/>
    <mergeCell ref="C16:C21"/>
    <mergeCell ref="C23:C26"/>
    <mergeCell ref="C27:C28"/>
    <mergeCell ref="C29:C31"/>
    <mergeCell ref="C11:C13"/>
    <mergeCell ref="D11:D13"/>
    <mergeCell ref="E11:E13"/>
    <mergeCell ref="F11:F13"/>
    <mergeCell ref="G11:G13"/>
    <mergeCell ref="H11:H13"/>
  </mergeCell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1D214-304F-4ED1-A2E4-94A4198C734C}">
  <dimension ref="B2:K60"/>
  <sheetViews>
    <sheetView showGridLines="0" zoomScale="80" zoomScaleNormal="80" workbookViewId="0">
      <selection activeCell="H15" sqref="H15"/>
    </sheetView>
  </sheetViews>
  <sheetFormatPr baseColWidth="10" defaultColWidth="11.42578125" defaultRowHeight="15"/>
  <cols>
    <col min="1" max="1" width="11.42578125" style="9"/>
    <col min="2" max="2" width="40.85546875" style="9" customWidth="1"/>
    <col min="3" max="3" width="35.42578125" style="9" customWidth="1"/>
    <col min="4" max="4" width="27.140625" style="9" customWidth="1"/>
    <col min="5" max="5" width="19.5703125" style="9" customWidth="1"/>
    <col min="6" max="6" width="14.140625" style="9" customWidth="1"/>
    <col min="7" max="7" width="19.28515625" style="9" customWidth="1"/>
    <col min="8" max="8" width="18.7109375" style="9" customWidth="1"/>
    <col min="9" max="9" width="11.42578125" style="9"/>
    <col min="10" max="11" width="15.28515625" style="9" bestFit="1" customWidth="1"/>
    <col min="12" max="16384" width="11.42578125" style="9"/>
  </cols>
  <sheetData>
    <row r="2" spans="2:11">
      <c r="B2" s="669"/>
      <c r="C2" s="669"/>
      <c r="D2" s="669"/>
      <c r="E2" s="669"/>
      <c r="F2" s="669"/>
      <c r="G2" s="669"/>
      <c r="H2" s="586"/>
    </row>
    <row r="3" spans="2:11" ht="14.45" customHeight="1">
      <c r="B3" s="2285" t="s">
        <v>1409</v>
      </c>
      <c r="C3" s="2285"/>
      <c r="D3" s="2285"/>
      <c r="E3" s="2285"/>
      <c r="F3" s="2285"/>
      <c r="G3" s="2285"/>
      <c r="H3" s="2285"/>
    </row>
    <row r="4" spans="2:11" ht="14.45" customHeight="1">
      <c r="B4" s="2285" t="s">
        <v>1377</v>
      </c>
      <c r="C4" s="2285"/>
      <c r="D4" s="2285"/>
      <c r="E4" s="2285"/>
      <c r="F4" s="2285"/>
      <c r="G4" s="2285"/>
      <c r="H4" s="2285"/>
    </row>
    <row r="5" spans="2:11" ht="14.45" customHeight="1">
      <c r="B5" s="2286" t="s">
        <v>1378</v>
      </c>
      <c r="C5" s="2286"/>
      <c r="D5" s="2286"/>
      <c r="E5" s="2286"/>
      <c r="F5" s="2286"/>
      <c r="G5" s="2286"/>
      <c r="H5" s="2286"/>
    </row>
    <row r="6" spans="2:11">
      <c r="B6" s="2287"/>
      <c r="C6" s="2287"/>
      <c r="D6" s="2287"/>
      <c r="E6" s="2287"/>
      <c r="F6" s="2287"/>
      <c r="G6" s="2287"/>
      <c r="H6" s="586"/>
    </row>
    <row r="7" spans="2:11">
      <c r="B7" s="1607"/>
      <c r="C7" s="1607"/>
      <c r="D7" s="1607"/>
      <c r="E7" s="1607"/>
      <c r="F7" s="1607"/>
      <c r="G7" s="1607"/>
      <c r="H7" s="1607"/>
    </row>
    <row r="8" spans="2:11">
      <c r="B8" s="586"/>
      <c r="C8" s="586"/>
      <c r="D8" s="586"/>
      <c r="E8" s="586"/>
      <c r="F8" s="586"/>
      <c r="G8" s="586"/>
      <c r="H8" s="586"/>
    </row>
    <row r="9" spans="2:11">
      <c r="B9" s="2103" t="s">
        <v>1704</v>
      </c>
      <c r="C9" s="2103"/>
      <c r="D9" s="2103"/>
      <c r="E9" s="2103"/>
      <c r="F9" s="2103"/>
      <c r="G9" s="2103"/>
      <c r="H9" s="2103"/>
    </row>
    <row r="10" spans="2:11">
      <c r="B10" s="2103"/>
      <c r="C10" s="2103"/>
      <c r="D10" s="2103"/>
      <c r="E10" s="2103"/>
      <c r="F10" s="2103"/>
      <c r="G10" s="2103"/>
      <c r="H10" s="2103"/>
    </row>
    <row r="11" spans="2:11" ht="15.75" thickBot="1">
      <c r="B11" s="2103" t="s">
        <v>1379</v>
      </c>
      <c r="C11" s="2103"/>
      <c r="D11" s="2103"/>
      <c r="E11" s="2103"/>
      <c r="F11" s="2103"/>
      <c r="G11" s="2103"/>
      <c r="H11" s="2103"/>
    </row>
    <row r="12" spans="2:11">
      <c r="B12" s="2304" t="s">
        <v>1410</v>
      </c>
      <c r="C12" s="2306" t="s">
        <v>1411</v>
      </c>
      <c r="D12" s="2306" t="s">
        <v>1412</v>
      </c>
      <c r="E12" s="2280" t="s">
        <v>1413</v>
      </c>
      <c r="F12" s="2280" t="s">
        <v>1414</v>
      </c>
      <c r="G12" s="2280" t="s">
        <v>1415</v>
      </c>
      <c r="H12" s="2274" t="s">
        <v>2036</v>
      </c>
    </row>
    <row r="13" spans="2:11" ht="15.75" thickBot="1">
      <c r="B13" s="2305"/>
      <c r="C13" s="2307"/>
      <c r="D13" s="2307"/>
      <c r="E13" s="2281"/>
      <c r="F13" s="2281"/>
      <c r="G13" s="2281"/>
      <c r="H13" s="2275"/>
    </row>
    <row r="14" spans="2:11" ht="75">
      <c r="B14" s="2270" t="s">
        <v>1532</v>
      </c>
      <c r="C14" s="1626" t="s">
        <v>1533</v>
      </c>
      <c r="D14" s="1618" t="s">
        <v>1534</v>
      </c>
      <c r="E14" s="1627">
        <v>177694</v>
      </c>
      <c r="F14" s="1628">
        <v>156374</v>
      </c>
      <c r="G14" s="1545">
        <f>IFERROR(F14/E14,"-")</f>
        <v>0.8800184586986618</v>
      </c>
      <c r="H14" s="1629">
        <v>496080686.69999999</v>
      </c>
    </row>
    <row r="15" spans="2:11" ht="60">
      <c r="B15" s="2270"/>
      <c r="C15" s="1630" t="s">
        <v>1535</v>
      </c>
      <c r="D15" s="1631" t="s">
        <v>1536</v>
      </c>
      <c r="E15" s="1632">
        <v>5932600</v>
      </c>
      <c r="F15" s="1633">
        <v>5831733</v>
      </c>
      <c r="G15" s="1542">
        <f t="shared" ref="G15:G53" si="0">IFERROR(F15/E15,"-")</f>
        <v>0.98299784242996324</v>
      </c>
      <c r="H15" s="1634">
        <v>32972922759.18</v>
      </c>
      <c r="J15" s="82"/>
      <c r="K15" s="82"/>
    </row>
    <row r="16" spans="2:11" ht="45">
      <c r="B16" s="2270"/>
      <c r="C16" s="1630" t="s">
        <v>1537</v>
      </c>
      <c r="D16" s="1631" t="s">
        <v>1538</v>
      </c>
      <c r="E16" s="1632">
        <v>6200</v>
      </c>
      <c r="F16" s="1633">
        <v>7822</v>
      </c>
      <c r="G16" s="1542">
        <f t="shared" si="0"/>
        <v>1.2616129032258065</v>
      </c>
      <c r="H16" s="1543">
        <v>14073214.279999999</v>
      </c>
    </row>
    <row r="17" spans="2:10" ht="30">
      <c r="B17" s="2270"/>
      <c r="C17" s="1630" t="s">
        <v>1539</v>
      </c>
      <c r="D17" s="1631" t="s">
        <v>1540</v>
      </c>
      <c r="E17" s="1635">
        <v>128</v>
      </c>
      <c r="F17" s="1636">
        <v>129</v>
      </c>
      <c r="G17" s="1542">
        <f t="shared" si="0"/>
        <v>1.0078125</v>
      </c>
      <c r="H17" s="1543">
        <v>480121054.94000006</v>
      </c>
    </row>
    <row r="18" spans="2:10" ht="90">
      <c r="B18" s="2270"/>
      <c r="C18" s="1630" t="s">
        <v>1541</v>
      </c>
      <c r="D18" s="1631" t="s">
        <v>1542</v>
      </c>
      <c r="E18" s="1632">
        <v>5300</v>
      </c>
      <c r="F18" s="1633">
        <v>7735</v>
      </c>
      <c r="G18" s="1542">
        <f t="shared" si="0"/>
        <v>1.459433962264151</v>
      </c>
      <c r="H18" s="1609">
        <v>15717635.039999999</v>
      </c>
    </row>
    <row r="19" spans="2:10" ht="60">
      <c r="B19" s="2270"/>
      <c r="C19" s="1630" t="s">
        <v>1543</v>
      </c>
      <c r="D19" s="1631" t="s">
        <v>1544</v>
      </c>
      <c r="E19" s="1632">
        <v>4550</v>
      </c>
      <c r="F19" s="1633">
        <v>5031</v>
      </c>
      <c r="G19" s="1542">
        <f t="shared" si="0"/>
        <v>1.1057142857142856</v>
      </c>
      <c r="H19" s="1543">
        <v>102747738.18000001</v>
      </c>
    </row>
    <row r="20" spans="2:10" ht="45">
      <c r="B20" s="2270"/>
      <c r="C20" s="1630" t="s">
        <v>1545</v>
      </c>
      <c r="D20" s="1631" t="s">
        <v>1546</v>
      </c>
      <c r="E20" s="1635">
        <v>5262860</v>
      </c>
      <c r="F20" s="1636">
        <v>5110803</v>
      </c>
      <c r="G20" s="1542">
        <f t="shared" si="0"/>
        <v>0.97110753468646327</v>
      </c>
      <c r="H20" s="1543">
        <v>11081944396.66</v>
      </c>
      <c r="I20"/>
    </row>
    <row r="21" spans="2:10" ht="45">
      <c r="B21" s="2270"/>
      <c r="C21" s="1637" t="s">
        <v>1547</v>
      </c>
      <c r="D21" s="1638" t="s">
        <v>1548</v>
      </c>
      <c r="E21" s="1639">
        <v>484000</v>
      </c>
      <c r="F21" s="1640">
        <v>478871</v>
      </c>
      <c r="G21" s="1547">
        <f t="shared" si="0"/>
        <v>0.98940289256198344</v>
      </c>
      <c r="H21" s="1543">
        <v>905537063.22000003</v>
      </c>
      <c r="I21"/>
    </row>
    <row r="22" spans="2:10" ht="45.75" thickBot="1">
      <c r="B22" s="2270"/>
      <c r="C22" s="1641" t="s">
        <v>1549</v>
      </c>
      <c r="D22" s="1642" t="s">
        <v>1550</v>
      </c>
      <c r="E22" s="1643">
        <v>400</v>
      </c>
      <c r="F22" s="1644">
        <v>396</v>
      </c>
      <c r="G22" s="1569">
        <f t="shared" si="0"/>
        <v>0.99</v>
      </c>
      <c r="H22" s="1548">
        <v>44080050.959999993</v>
      </c>
      <c r="I22"/>
    </row>
    <row r="23" spans="2:10" ht="74.45" customHeight="1">
      <c r="B23" s="2269" t="s">
        <v>1551</v>
      </c>
      <c r="C23" s="1645" t="s">
        <v>1552</v>
      </c>
      <c r="D23" s="1646" t="s">
        <v>1553</v>
      </c>
      <c r="E23" s="1647">
        <v>19219</v>
      </c>
      <c r="F23" s="1648">
        <v>18316</v>
      </c>
      <c r="G23" s="1599">
        <f t="shared" si="0"/>
        <v>0.95301524533014204</v>
      </c>
      <c r="H23" s="1649">
        <v>297372936.14999998</v>
      </c>
    </row>
    <row r="24" spans="2:10" ht="74.45" customHeight="1">
      <c r="B24" s="2270"/>
      <c r="C24" s="1630" t="s">
        <v>1554</v>
      </c>
      <c r="D24" s="1631" t="s">
        <v>1555</v>
      </c>
      <c r="E24" s="1632">
        <v>19300</v>
      </c>
      <c r="F24" s="1633">
        <v>20894</v>
      </c>
      <c r="G24" s="1542">
        <f t="shared" si="0"/>
        <v>1.0825906735751296</v>
      </c>
      <c r="H24" s="1650">
        <v>75526686.850000009</v>
      </c>
      <c r="I24" s="1651"/>
    </row>
    <row r="25" spans="2:10" ht="74.45" customHeight="1">
      <c r="B25" s="2297"/>
      <c r="C25" s="1630" t="s">
        <v>1556</v>
      </c>
      <c r="D25" s="1631" t="s">
        <v>1557</v>
      </c>
      <c r="E25" s="1632">
        <v>29500</v>
      </c>
      <c r="F25" s="1633">
        <v>35175</v>
      </c>
      <c r="G25" s="1542">
        <f t="shared" si="0"/>
        <v>1.1923728813559322</v>
      </c>
      <c r="H25" s="1543">
        <v>63089931.089999996</v>
      </c>
    </row>
    <row r="26" spans="2:10" ht="75.75" thickBot="1">
      <c r="B26" s="2298"/>
      <c r="C26" s="1641" t="s">
        <v>1558</v>
      </c>
      <c r="D26" s="1642" t="s">
        <v>1559</v>
      </c>
      <c r="E26" s="1614">
        <v>3245</v>
      </c>
      <c r="F26" s="1652">
        <v>2987</v>
      </c>
      <c r="G26" s="1569">
        <f t="shared" si="0"/>
        <v>0.92049306625577809</v>
      </c>
      <c r="H26" s="1548">
        <v>60575173.990000002</v>
      </c>
    </row>
    <row r="27" spans="2:10" ht="30">
      <c r="B27" s="2277" t="s">
        <v>1560</v>
      </c>
      <c r="C27" s="1653" t="s">
        <v>1561</v>
      </c>
      <c r="D27" s="2299" t="s">
        <v>1562</v>
      </c>
      <c r="E27" s="1654">
        <v>4000000</v>
      </c>
      <c r="F27" s="1655">
        <v>4094025</v>
      </c>
      <c r="G27" s="1562">
        <f t="shared" si="0"/>
        <v>1.0235062500000001</v>
      </c>
      <c r="H27" s="1616">
        <v>4921084325.7399998</v>
      </c>
      <c r="J27" s="82">
        <f>F27/4</f>
        <v>1023506.25</v>
      </c>
    </row>
    <row r="28" spans="2:10" ht="30" customHeight="1" thickBot="1">
      <c r="B28" s="2278"/>
      <c r="C28" s="1641" t="s">
        <v>1563</v>
      </c>
      <c r="D28" s="2300"/>
      <c r="E28" s="1614">
        <v>1695887</v>
      </c>
      <c r="F28" s="1652">
        <v>1717752</v>
      </c>
      <c r="G28" s="1569">
        <f t="shared" si="0"/>
        <v>1.0128929580803439</v>
      </c>
      <c r="H28" s="1548">
        <v>3637390272.8699999</v>
      </c>
    </row>
    <row r="29" spans="2:10" ht="30.75" thickBot="1">
      <c r="B29" s="1578" t="s">
        <v>1564</v>
      </c>
      <c r="C29" s="1656" t="s">
        <v>1565</v>
      </c>
      <c r="D29" s="1621" t="s">
        <v>1566</v>
      </c>
      <c r="E29" s="1657">
        <v>761925</v>
      </c>
      <c r="F29" s="1658">
        <v>755940</v>
      </c>
      <c r="G29" s="1604">
        <f t="shared" si="0"/>
        <v>0.99214489615119594</v>
      </c>
      <c r="H29" s="1556">
        <v>4109510853.1499996</v>
      </c>
    </row>
    <row r="30" spans="2:10" ht="30">
      <c r="B30" s="2301" t="s">
        <v>341</v>
      </c>
      <c r="C30" s="1653" t="s">
        <v>1567</v>
      </c>
      <c r="D30" s="1611" t="s">
        <v>1568</v>
      </c>
      <c r="E30" s="1654">
        <v>248062</v>
      </c>
      <c r="F30" s="1655">
        <v>217960</v>
      </c>
      <c r="G30" s="1562">
        <f t="shared" si="0"/>
        <v>0.87865130491570653</v>
      </c>
      <c r="H30" s="1616">
        <v>1049275739.5000001</v>
      </c>
    </row>
    <row r="31" spans="2:10" ht="60">
      <c r="B31" s="2270"/>
      <c r="C31" s="1630" t="s">
        <v>1569</v>
      </c>
      <c r="D31" s="2302" t="s">
        <v>1570</v>
      </c>
      <c r="E31" s="1632">
        <v>3388</v>
      </c>
      <c r="F31" s="1633">
        <v>3765</v>
      </c>
      <c r="G31" s="1542">
        <f t="shared" si="0"/>
        <v>1.1112750885478158</v>
      </c>
      <c r="H31" s="1543">
        <v>419685757.71999997</v>
      </c>
    </row>
    <row r="32" spans="2:10" ht="60">
      <c r="B32" s="2270"/>
      <c r="C32" s="1630" t="s">
        <v>1571</v>
      </c>
      <c r="D32" s="2303"/>
      <c r="E32" s="1632">
        <v>1496</v>
      </c>
      <c r="F32" s="1633">
        <v>1417</v>
      </c>
      <c r="G32" s="1542">
        <f t="shared" si="0"/>
        <v>0.94719251336898391</v>
      </c>
      <c r="H32" s="1543">
        <v>237809433.78000003</v>
      </c>
    </row>
    <row r="33" spans="2:10" ht="105.75" thickBot="1">
      <c r="B33" s="2290"/>
      <c r="C33" s="1656" t="s">
        <v>1572</v>
      </c>
      <c r="D33" s="1621" t="s">
        <v>1573</v>
      </c>
      <c r="E33" s="1657">
        <v>580756</v>
      </c>
      <c r="F33" s="1658">
        <v>68801</v>
      </c>
      <c r="G33" s="1604">
        <f t="shared" si="0"/>
        <v>0.1184679968868165</v>
      </c>
      <c r="H33" s="1623">
        <v>36257246.530000001</v>
      </c>
    </row>
    <row r="34" spans="2:10" ht="30.75" thickBot="1">
      <c r="B34" s="1578" t="s">
        <v>1574</v>
      </c>
      <c r="C34" s="1656" t="s">
        <v>1575</v>
      </c>
      <c r="D34" s="1621" t="s">
        <v>1576</v>
      </c>
      <c r="E34" s="1657">
        <v>60000</v>
      </c>
      <c r="F34" s="1658">
        <v>32670</v>
      </c>
      <c r="G34" s="1604">
        <f t="shared" si="0"/>
        <v>0.54449999999999998</v>
      </c>
      <c r="H34" s="1556">
        <v>662575380.61000013</v>
      </c>
    </row>
    <row r="35" spans="2:10" ht="75">
      <c r="B35" s="2270" t="s">
        <v>1577</v>
      </c>
      <c r="C35" s="1626" t="s">
        <v>1578</v>
      </c>
      <c r="D35" s="1618" t="s">
        <v>1579</v>
      </c>
      <c r="E35" s="1627">
        <v>29838</v>
      </c>
      <c r="F35" s="1628">
        <v>29196</v>
      </c>
      <c r="G35" s="1545">
        <f t="shared" si="0"/>
        <v>0.97848381258797501</v>
      </c>
      <c r="H35" s="1540">
        <v>4147832236.8099999</v>
      </c>
    </row>
    <row r="36" spans="2:10" ht="60.75" thickBot="1">
      <c r="B36" s="2271"/>
      <c r="C36" s="1641" t="s">
        <v>1580</v>
      </c>
      <c r="D36" s="1642" t="s">
        <v>1581</v>
      </c>
      <c r="E36" s="1614">
        <v>1109</v>
      </c>
      <c r="F36" s="1652">
        <v>1004</v>
      </c>
      <c r="G36" s="1569">
        <f t="shared" si="0"/>
        <v>0.90532010820559061</v>
      </c>
      <c r="H36" s="1548">
        <v>482971413.57999998</v>
      </c>
    </row>
    <row r="37" spans="2:10" ht="60.75" thickBot="1">
      <c r="B37" s="1624" t="s">
        <v>1582</v>
      </c>
      <c r="C37" s="1659" t="s">
        <v>1583</v>
      </c>
      <c r="D37" s="1660" t="s">
        <v>1584</v>
      </c>
      <c r="E37" s="1661">
        <v>105698</v>
      </c>
      <c r="F37" s="1662">
        <v>149143</v>
      </c>
      <c r="G37" s="1555">
        <f t="shared" si="0"/>
        <v>1.4110295369827244</v>
      </c>
      <c r="H37" s="1556">
        <v>840448049.77999997</v>
      </c>
    </row>
    <row r="38" spans="2:10" ht="104.45" customHeight="1" thickBot="1">
      <c r="B38" s="1578" t="s">
        <v>352</v>
      </c>
      <c r="C38" s="1656" t="s">
        <v>1585</v>
      </c>
      <c r="D38" s="1621" t="s">
        <v>1586</v>
      </c>
      <c r="E38" s="1657">
        <v>12015</v>
      </c>
      <c r="F38" s="1658">
        <v>13546</v>
      </c>
      <c r="G38" s="1604">
        <f t="shared" si="0"/>
        <v>1.1274240532667499</v>
      </c>
      <c r="H38" s="1556">
        <v>39592315.949999996</v>
      </c>
    </row>
    <row r="39" spans="2:10" ht="42" customHeight="1" thickBot="1">
      <c r="B39" s="1580" t="s">
        <v>1525</v>
      </c>
      <c r="C39" s="1645" t="s">
        <v>1587</v>
      </c>
      <c r="D39" s="1646" t="s">
        <v>1588</v>
      </c>
      <c r="E39" s="1647">
        <v>16200</v>
      </c>
      <c r="F39" s="1648">
        <v>6704</v>
      </c>
      <c r="G39" s="1539">
        <f t="shared" si="0"/>
        <v>0.41382716049382717</v>
      </c>
      <c r="H39" s="1556">
        <v>55063010.359999999</v>
      </c>
      <c r="J39" s="31"/>
    </row>
    <row r="40" spans="2:10" ht="57.6" customHeight="1">
      <c r="B40" s="2269" t="s">
        <v>1589</v>
      </c>
      <c r="C40" s="1653" t="s">
        <v>1590</v>
      </c>
      <c r="D40" s="1611" t="s">
        <v>1591</v>
      </c>
      <c r="E40" s="1654">
        <v>4</v>
      </c>
      <c r="F40" s="1655">
        <v>4</v>
      </c>
      <c r="G40" s="1562">
        <f t="shared" si="0"/>
        <v>1</v>
      </c>
      <c r="H40" s="1540">
        <v>2849563.81</v>
      </c>
      <c r="I40" s="1651"/>
    </row>
    <row r="41" spans="2:10" ht="57.6" customHeight="1" thickBot="1">
      <c r="B41" s="2271"/>
      <c r="C41" s="1641" t="s">
        <v>1592</v>
      </c>
      <c r="D41" s="1642" t="s">
        <v>1593</v>
      </c>
      <c r="E41" s="1614">
        <v>700</v>
      </c>
      <c r="F41" s="1652">
        <v>950</v>
      </c>
      <c r="G41" s="1569">
        <f t="shared" si="0"/>
        <v>1.3571428571428572</v>
      </c>
      <c r="H41" s="1548">
        <v>72376264.780000001</v>
      </c>
    </row>
    <row r="42" spans="2:10" ht="72" customHeight="1">
      <c r="B42" s="2289" t="s">
        <v>1594</v>
      </c>
      <c r="C42" s="1626" t="s">
        <v>1595</v>
      </c>
      <c r="D42" s="1618" t="s">
        <v>1596</v>
      </c>
      <c r="E42" s="1627">
        <v>60</v>
      </c>
      <c r="F42" s="1655">
        <v>62</v>
      </c>
      <c r="G42" s="1545">
        <f t="shared" si="0"/>
        <v>1.0333333333333334</v>
      </c>
      <c r="H42" s="1540">
        <v>79357609.439999998</v>
      </c>
    </row>
    <row r="43" spans="2:10" ht="72" customHeight="1">
      <c r="B43" s="2289"/>
      <c r="C43" s="1626" t="s">
        <v>1597</v>
      </c>
      <c r="D43" s="1618" t="s">
        <v>1598</v>
      </c>
      <c r="E43" s="1627">
        <v>52</v>
      </c>
      <c r="F43" s="1640">
        <v>53</v>
      </c>
      <c r="G43" s="1545">
        <f t="shared" si="0"/>
        <v>1.0192307692307692</v>
      </c>
      <c r="H43" s="1543">
        <v>353774011.27999997</v>
      </c>
    </row>
    <row r="44" spans="2:10" ht="75">
      <c r="B44" s="2294"/>
      <c r="C44" s="1630" t="s">
        <v>1599</v>
      </c>
      <c r="D44" s="1631" t="s">
        <v>1600</v>
      </c>
      <c r="E44" s="1627">
        <v>400</v>
      </c>
      <c r="F44" s="1640">
        <v>397</v>
      </c>
      <c r="G44" s="1545">
        <f t="shared" si="0"/>
        <v>0.99250000000000005</v>
      </c>
      <c r="H44" s="1543">
        <v>44881572.250000007</v>
      </c>
    </row>
    <row r="45" spans="2:10" ht="79.900000000000006" customHeight="1" thickBot="1">
      <c r="B45" s="2294"/>
      <c r="C45" s="1630" t="s">
        <v>1601</v>
      </c>
      <c r="D45" s="1631" t="s">
        <v>1602</v>
      </c>
      <c r="E45" s="1635">
        <v>400</v>
      </c>
      <c r="F45" s="1652">
        <v>396</v>
      </c>
      <c r="G45" s="1569">
        <f t="shared" si="0"/>
        <v>0.99</v>
      </c>
      <c r="H45" s="1548">
        <v>1543076247.4900002</v>
      </c>
    </row>
    <row r="46" spans="2:10" ht="90">
      <c r="B46" s="2269" t="s">
        <v>1603</v>
      </c>
      <c r="C46" s="1663" t="s">
        <v>1604</v>
      </c>
      <c r="D46" s="1611" t="s">
        <v>1605</v>
      </c>
      <c r="E46" s="1664">
        <v>769</v>
      </c>
      <c r="F46" s="1665">
        <v>761</v>
      </c>
      <c r="G46" s="1539">
        <f t="shared" si="0"/>
        <v>0.98959687906371907</v>
      </c>
      <c r="H46" s="1540">
        <v>299741446.25999999</v>
      </c>
    </row>
    <row r="47" spans="2:10" ht="45">
      <c r="B47" s="2270"/>
      <c r="C47" s="1666" t="s">
        <v>1606</v>
      </c>
      <c r="D47" s="1631" t="s">
        <v>1607</v>
      </c>
      <c r="E47" s="1667">
        <v>260</v>
      </c>
      <c r="F47" s="1640">
        <v>314</v>
      </c>
      <c r="G47" s="1547">
        <f t="shared" si="0"/>
        <v>1.2076923076923076</v>
      </c>
      <c r="H47" s="1543">
        <v>260349776.97000003</v>
      </c>
    </row>
    <row r="48" spans="2:10" ht="45.75" thickBot="1">
      <c r="B48" s="2271"/>
      <c r="C48" s="1668" t="s">
        <v>1608</v>
      </c>
      <c r="D48" s="1642" t="s">
        <v>1609</v>
      </c>
      <c r="E48" s="1669">
        <v>164579</v>
      </c>
      <c r="F48" s="1652">
        <v>109111</v>
      </c>
      <c r="G48" s="1569">
        <f t="shared" si="0"/>
        <v>0.66297036681472121</v>
      </c>
      <c r="H48" s="1548">
        <v>937506358.80000007</v>
      </c>
    </row>
    <row r="49" spans="2:8" ht="60.75" thickBot="1">
      <c r="B49" s="1624" t="s">
        <v>1610</v>
      </c>
      <c r="C49" s="1659" t="s">
        <v>1611</v>
      </c>
      <c r="D49" s="1660" t="s">
        <v>1612</v>
      </c>
      <c r="E49" s="1661">
        <v>65</v>
      </c>
      <c r="F49" s="1662">
        <v>65</v>
      </c>
      <c r="G49" s="1555">
        <f t="shared" si="0"/>
        <v>1</v>
      </c>
      <c r="H49" s="1556">
        <v>65613808.089999996</v>
      </c>
    </row>
    <row r="50" spans="2:8" ht="75.75" thickBot="1">
      <c r="B50" s="1624" t="s">
        <v>1613</v>
      </c>
      <c r="C50" s="1659" t="s">
        <v>1614</v>
      </c>
      <c r="D50" s="1660" t="s">
        <v>1615</v>
      </c>
      <c r="E50" s="1661">
        <v>130</v>
      </c>
      <c r="F50" s="1662">
        <v>126</v>
      </c>
      <c r="G50" s="1555">
        <f t="shared" si="0"/>
        <v>0.96923076923076923</v>
      </c>
      <c r="H50" s="1556">
        <v>321290899.93000001</v>
      </c>
    </row>
    <row r="51" spans="2:8" ht="60.75" thickBot="1">
      <c r="B51" s="1624" t="s">
        <v>1616</v>
      </c>
      <c r="C51" s="1659" t="s">
        <v>1617</v>
      </c>
      <c r="D51" s="1660" t="s">
        <v>1618</v>
      </c>
      <c r="E51" s="1661">
        <v>50</v>
      </c>
      <c r="F51" s="1662">
        <v>51</v>
      </c>
      <c r="G51" s="1555">
        <f t="shared" si="0"/>
        <v>1.02</v>
      </c>
      <c r="H51" s="1556">
        <v>139664834.59</v>
      </c>
    </row>
    <row r="52" spans="2:8" ht="60.75" thickBot="1">
      <c r="B52" s="1580" t="s">
        <v>1619</v>
      </c>
      <c r="C52" s="1645" t="s">
        <v>1620</v>
      </c>
      <c r="D52" s="1646" t="s">
        <v>1621</v>
      </c>
      <c r="E52" s="1647">
        <v>52</v>
      </c>
      <c r="F52" s="1648">
        <v>40</v>
      </c>
      <c r="G52" s="1599">
        <f t="shared" si="0"/>
        <v>0.76923076923076927</v>
      </c>
      <c r="H52" s="1649">
        <v>120791375.44999999</v>
      </c>
    </row>
    <row r="53" spans="2:8" ht="75.75" thickBot="1">
      <c r="B53" s="1580" t="s">
        <v>1622</v>
      </c>
      <c r="C53" s="1645" t="s">
        <v>1623</v>
      </c>
      <c r="D53" s="1646" t="s">
        <v>1624</v>
      </c>
      <c r="E53" s="1647">
        <v>385</v>
      </c>
      <c r="F53" s="1648">
        <v>384</v>
      </c>
      <c r="G53" s="1599">
        <f t="shared" si="0"/>
        <v>0.9974025974025974</v>
      </c>
      <c r="H53" s="1670">
        <v>603976462.69000006</v>
      </c>
    </row>
    <row r="54" spans="2:8" ht="75.75" thickBot="1">
      <c r="B54" s="1557" t="s">
        <v>1625</v>
      </c>
      <c r="C54" s="1645" t="s">
        <v>1626</v>
      </c>
      <c r="D54" s="1646" t="s">
        <v>1627</v>
      </c>
      <c r="E54" s="1647">
        <v>17</v>
      </c>
      <c r="F54" s="1648">
        <v>17</v>
      </c>
      <c r="G54" s="1599">
        <f>IFERROR(F54/E54,"-")</f>
        <v>1</v>
      </c>
      <c r="H54" s="1670">
        <v>90655218.650000006</v>
      </c>
    </row>
    <row r="55" spans="2:8" ht="60.75" thickBot="1">
      <c r="B55" s="1550" t="s">
        <v>1628</v>
      </c>
      <c r="C55" s="1659" t="s">
        <v>1629</v>
      </c>
      <c r="D55" s="1660" t="s">
        <v>1630</v>
      </c>
      <c r="E55" s="1671">
        <v>2460000</v>
      </c>
      <c r="F55" s="1672">
        <v>7132688</v>
      </c>
      <c r="G55" s="1555">
        <f>IFERROR(F55/E55,"-")</f>
        <v>2.8994666666666666</v>
      </c>
      <c r="H55" s="1673">
        <v>337428112.36000001</v>
      </c>
    </row>
    <row r="56" spans="2:8">
      <c r="B56" s="2295" t="s">
        <v>1479</v>
      </c>
      <c r="C56" s="2296"/>
      <c r="D56" s="2296"/>
      <c r="E56" s="2296"/>
      <c r="F56" s="2296"/>
      <c r="G56" s="2296"/>
      <c r="H56" s="1913">
        <f>SUM(H14:H55)</f>
        <v>72522618926.459961</v>
      </c>
    </row>
    <row r="57" spans="2:8">
      <c r="B57" s="216" t="s">
        <v>1480</v>
      </c>
    </row>
    <row r="58" spans="2:8">
      <c r="B58" s="216" t="s">
        <v>1481</v>
      </c>
    </row>
    <row r="59" spans="2:8">
      <c r="B59" s="9" t="s">
        <v>1482</v>
      </c>
      <c r="C59" s="586"/>
    </row>
    <row r="60" spans="2:8">
      <c r="B60" s="1" t="s">
        <v>1483</v>
      </c>
    </row>
  </sheetData>
  <mergeCells count="24">
    <mergeCell ref="B11:H11"/>
    <mergeCell ref="B3:H3"/>
    <mergeCell ref="B4:H4"/>
    <mergeCell ref="B5:H5"/>
    <mergeCell ref="B6:G6"/>
    <mergeCell ref="B9:H10"/>
    <mergeCell ref="B30:B33"/>
    <mergeCell ref="D31:D32"/>
    <mergeCell ref="B12:B13"/>
    <mergeCell ref="C12:C13"/>
    <mergeCell ref="D12:D13"/>
    <mergeCell ref="H12:H13"/>
    <mergeCell ref="B14:B22"/>
    <mergeCell ref="B23:B26"/>
    <mergeCell ref="B27:B28"/>
    <mergeCell ref="D27:D28"/>
    <mergeCell ref="E12:E13"/>
    <mergeCell ref="F12:F13"/>
    <mergeCell ref="G12:G13"/>
    <mergeCell ref="B35:B36"/>
    <mergeCell ref="B40:B41"/>
    <mergeCell ref="B42:B45"/>
    <mergeCell ref="B46:B48"/>
    <mergeCell ref="B56:G56"/>
  </mergeCell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16C44-8FEA-4245-9CFF-1EA9BBF04005}">
  <dimension ref="C3:N43"/>
  <sheetViews>
    <sheetView showGridLines="0" zoomScale="115" zoomScaleNormal="115" workbookViewId="0">
      <selection activeCell="C10" sqref="C10:I11"/>
    </sheetView>
  </sheetViews>
  <sheetFormatPr baseColWidth="10" defaultColWidth="11.42578125" defaultRowHeight="15"/>
  <cols>
    <col min="1" max="2" width="11.42578125" style="9"/>
    <col min="3" max="3" width="34.28515625" style="9" customWidth="1"/>
    <col min="4" max="4" width="33.5703125" style="9" customWidth="1"/>
    <col min="5" max="5" width="25.28515625" style="9" customWidth="1"/>
    <col min="6" max="6" width="18.7109375" style="9" customWidth="1"/>
    <col min="7" max="7" width="15.5703125" style="9" customWidth="1"/>
    <col min="8" max="8" width="21.140625" style="9" customWidth="1"/>
    <col min="9" max="9" width="20" style="9" customWidth="1"/>
    <col min="10" max="11" width="11.42578125" style="9"/>
    <col min="12" max="12" width="13.28515625" style="9" bestFit="1" customWidth="1"/>
    <col min="13" max="16384" width="11.42578125" style="9"/>
  </cols>
  <sheetData>
    <row r="3" spans="3:9">
      <c r="C3" s="669"/>
      <c r="D3" s="669"/>
      <c r="E3" s="669"/>
      <c r="F3" s="669"/>
      <c r="G3" s="669"/>
      <c r="H3" s="669"/>
      <c r="I3" s="586"/>
    </row>
    <row r="4" spans="3:9" ht="14.45" customHeight="1">
      <c r="C4" s="2285" t="s">
        <v>1409</v>
      </c>
      <c r="D4" s="2285"/>
      <c r="E4" s="2285"/>
      <c r="F4" s="2285"/>
      <c r="G4" s="2285"/>
      <c r="H4" s="2285"/>
      <c r="I4" s="2285"/>
    </row>
    <row r="5" spans="3:9" ht="14.45" customHeight="1">
      <c r="C5" s="2285" t="s">
        <v>1377</v>
      </c>
      <c r="D5" s="2285"/>
      <c r="E5" s="2285"/>
      <c r="F5" s="2285"/>
      <c r="G5" s="2285"/>
      <c r="H5" s="2285"/>
      <c r="I5" s="2285"/>
    </row>
    <row r="6" spans="3:9" ht="14.45" customHeight="1">
      <c r="C6" s="2286" t="s">
        <v>1378</v>
      </c>
      <c r="D6" s="2286"/>
      <c r="E6" s="2286"/>
      <c r="F6" s="2286"/>
      <c r="G6" s="2286"/>
      <c r="H6" s="2286"/>
      <c r="I6" s="2286"/>
    </row>
    <row r="7" spans="3:9" ht="14.45" customHeight="1">
      <c r="C7" s="2287"/>
      <c r="D7" s="2287"/>
      <c r="E7" s="2287"/>
      <c r="F7" s="2287"/>
      <c r="G7" s="2287"/>
      <c r="H7" s="2287"/>
      <c r="I7" s="586"/>
    </row>
    <row r="8" spans="3:9" ht="14.45" customHeight="1">
      <c r="C8" s="1607"/>
      <c r="D8" s="1607"/>
      <c r="E8" s="1607"/>
      <c r="F8" s="1607"/>
      <c r="G8" s="1607"/>
      <c r="H8" s="1607"/>
      <c r="I8" s="1607"/>
    </row>
    <row r="9" spans="3:9">
      <c r="C9" s="586"/>
      <c r="D9" s="586"/>
      <c r="E9" s="586"/>
      <c r="F9" s="586"/>
      <c r="G9" s="586"/>
      <c r="H9" s="586"/>
      <c r="I9" s="586"/>
    </row>
    <row r="10" spans="3:9">
      <c r="C10" s="2103" t="s">
        <v>1705</v>
      </c>
      <c r="D10" s="2103"/>
      <c r="E10" s="2103"/>
      <c r="F10" s="2103"/>
      <c r="G10" s="2103"/>
      <c r="H10" s="2103"/>
      <c r="I10" s="2103"/>
    </row>
    <row r="11" spans="3:9">
      <c r="C11" s="2103"/>
      <c r="D11" s="2103"/>
      <c r="E11" s="2103"/>
      <c r="F11" s="2103"/>
      <c r="G11" s="2103"/>
      <c r="H11" s="2103"/>
      <c r="I11" s="2103"/>
    </row>
    <row r="12" spans="3:9" ht="15" customHeight="1">
      <c r="C12" s="2103" t="s">
        <v>1379</v>
      </c>
      <c r="D12" s="2103"/>
      <c r="E12" s="2103"/>
      <c r="F12" s="2103"/>
      <c r="G12" s="2103"/>
      <c r="H12" s="2103"/>
      <c r="I12" s="2103"/>
    </row>
    <row r="13" spans="3:9">
      <c r="C13" s="2313" t="s">
        <v>1410</v>
      </c>
      <c r="D13" s="2315" t="s">
        <v>1411</v>
      </c>
      <c r="E13" s="2315" t="s">
        <v>1412</v>
      </c>
      <c r="F13" s="2317" t="s">
        <v>1413</v>
      </c>
      <c r="G13" s="2317" t="s">
        <v>1414</v>
      </c>
      <c r="H13" s="2317" t="s">
        <v>1415</v>
      </c>
      <c r="I13" s="2310" t="s">
        <v>1484</v>
      </c>
    </row>
    <row r="14" spans="3:9" ht="15.75" thickBot="1">
      <c r="C14" s="2314"/>
      <c r="D14" s="2316"/>
      <c r="E14" s="2316"/>
      <c r="F14" s="2293"/>
      <c r="G14" s="2293"/>
      <c r="H14" s="2293"/>
      <c r="I14" s="2311"/>
    </row>
    <row r="15" spans="3:9" ht="60">
      <c r="C15" s="2301" t="s">
        <v>1631</v>
      </c>
      <c r="D15" s="1581" t="s">
        <v>1632</v>
      </c>
      <c r="E15" s="1611" t="s">
        <v>1633</v>
      </c>
      <c r="F15" s="1664">
        <v>20232284</v>
      </c>
      <c r="G15" s="1674">
        <v>20750616</v>
      </c>
      <c r="H15" s="1562">
        <f t="shared" ref="H15:H25" si="0">IFERROR(G15/F15,"-")</f>
        <v>1.0256190551694511</v>
      </c>
      <c r="I15" s="1675">
        <v>1758647071.8800001</v>
      </c>
    </row>
    <row r="16" spans="3:9" ht="60">
      <c r="C16" s="2270"/>
      <c r="D16" s="1582" t="s">
        <v>1634</v>
      </c>
      <c r="E16" s="1631" t="s">
        <v>1635</v>
      </c>
      <c r="F16" s="1667">
        <v>126913</v>
      </c>
      <c r="G16" s="1674">
        <v>140767</v>
      </c>
      <c r="H16" s="1542">
        <f t="shared" si="0"/>
        <v>1.1091613940258287</v>
      </c>
      <c r="I16" s="1676">
        <v>574963795.71000004</v>
      </c>
    </row>
    <row r="17" spans="3:9" ht="78.599999999999994" customHeight="1" thickBot="1">
      <c r="C17" s="2290"/>
      <c r="D17" s="1579" t="s">
        <v>1636</v>
      </c>
      <c r="E17" s="1621" t="s">
        <v>1637</v>
      </c>
      <c r="F17" s="1669">
        <v>295</v>
      </c>
      <c r="G17" s="1677">
        <v>335</v>
      </c>
      <c r="H17" s="1604">
        <f t="shared" si="0"/>
        <v>1.1355932203389831</v>
      </c>
      <c r="I17" s="1678">
        <v>67261130.24000001</v>
      </c>
    </row>
    <row r="18" spans="3:9" ht="30">
      <c r="C18" s="2301" t="s">
        <v>1638</v>
      </c>
      <c r="D18" s="1581" t="s">
        <v>1639</v>
      </c>
      <c r="E18" s="1611" t="s">
        <v>1640</v>
      </c>
      <c r="F18" s="1664">
        <v>536</v>
      </c>
      <c r="G18" s="1679">
        <v>660</v>
      </c>
      <c r="H18" s="1542">
        <f t="shared" si="0"/>
        <v>1.2313432835820894</v>
      </c>
      <c r="I18" s="1675">
        <v>28207200</v>
      </c>
    </row>
    <row r="19" spans="3:9" ht="69" customHeight="1" thickBot="1">
      <c r="C19" s="2312"/>
      <c r="D19" s="1582" t="s">
        <v>1641</v>
      </c>
      <c r="E19" s="1638" t="s">
        <v>1642</v>
      </c>
      <c r="F19" s="1680">
        <v>1477551.32</v>
      </c>
      <c r="G19" s="1681">
        <v>2283155</v>
      </c>
      <c r="H19" s="1547">
        <f t="shared" si="0"/>
        <v>1.5452288993928143</v>
      </c>
      <c r="I19" s="1682">
        <v>293570323.13</v>
      </c>
    </row>
    <row r="20" spans="3:9" ht="64.900000000000006" customHeight="1">
      <c r="C20" s="2269" t="s">
        <v>1643</v>
      </c>
      <c r="D20" s="1581" t="s">
        <v>1644</v>
      </c>
      <c r="E20" s="1611" t="s">
        <v>1645</v>
      </c>
      <c r="F20" s="1664">
        <v>11500</v>
      </c>
      <c r="G20" s="1679">
        <v>11739</v>
      </c>
      <c r="H20" s="1562">
        <f t="shared" si="0"/>
        <v>1.0207826086956522</v>
      </c>
      <c r="I20" s="1675">
        <v>106483841.59</v>
      </c>
    </row>
    <row r="21" spans="3:9" ht="93.6" customHeight="1">
      <c r="C21" s="2270"/>
      <c r="D21" s="1574" t="s">
        <v>1646</v>
      </c>
      <c r="E21" s="1631" t="s">
        <v>1647</v>
      </c>
      <c r="F21" s="1667">
        <v>41000</v>
      </c>
      <c r="G21" s="1674">
        <v>45004</v>
      </c>
      <c r="H21" s="1542">
        <f t="shared" si="0"/>
        <v>1.0976585365853659</v>
      </c>
      <c r="I21" s="1634">
        <v>146061252.28999999</v>
      </c>
    </row>
    <row r="22" spans="3:9" ht="75.75" thickBot="1">
      <c r="C22" s="2271"/>
      <c r="D22" s="1579" t="s">
        <v>1648</v>
      </c>
      <c r="E22" s="1642" t="s">
        <v>1649</v>
      </c>
      <c r="F22" s="1669">
        <v>525000</v>
      </c>
      <c r="G22" s="1677">
        <v>486206</v>
      </c>
      <c r="H22" s="1569">
        <f t="shared" si="0"/>
        <v>0.92610666666666663</v>
      </c>
      <c r="I22" s="1678">
        <v>1085564144.1900001</v>
      </c>
    </row>
    <row r="23" spans="3:9" ht="30">
      <c r="C23" s="2269" t="s">
        <v>1650</v>
      </c>
      <c r="D23" s="1581" t="s">
        <v>1651</v>
      </c>
      <c r="E23" s="1611" t="s">
        <v>1652</v>
      </c>
      <c r="F23" s="1664">
        <v>43900</v>
      </c>
      <c r="G23" s="1679">
        <v>41713</v>
      </c>
      <c r="H23" s="1562">
        <f t="shared" si="0"/>
        <v>0.95018223234624144</v>
      </c>
      <c r="I23" s="1675">
        <v>1908386755.8299999</v>
      </c>
    </row>
    <row r="24" spans="3:9" ht="45">
      <c r="C24" s="2270"/>
      <c r="D24" s="1574" t="s">
        <v>1653</v>
      </c>
      <c r="E24" s="1631" t="s">
        <v>1654</v>
      </c>
      <c r="F24" s="1667">
        <v>7942</v>
      </c>
      <c r="G24" s="1674">
        <v>8413</v>
      </c>
      <c r="H24" s="1542">
        <f t="shared" si="0"/>
        <v>1.0593049609670109</v>
      </c>
      <c r="I24" s="1676">
        <v>12599398248.179998</v>
      </c>
    </row>
    <row r="25" spans="3:9" ht="45.75" thickBot="1">
      <c r="C25" s="2271"/>
      <c r="D25" s="1579" t="s">
        <v>1655</v>
      </c>
      <c r="E25" s="1642" t="s">
        <v>1656</v>
      </c>
      <c r="F25" s="1669">
        <v>1484</v>
      </c>
      <c r="G25" s="1677">
        <v>1484</v>
      </c>
      <c r="H25" s="1569">
        <f t="shared" si="0"/>
        <v>1</v>
      </c>
      <c r="I25" s="1678">
        <v>872616361.67999995</v>
      </c>
    </row>
    <row r="26" spans="3:9" ht="60">
      <c r="C26" s="2269" t="s">
        <v>1657</v>
      </c>
      <c r="D26" s="1653" t="s">
        <v>1658</v>
      </c>
      <c r="E26" s="1611" t="s">
        <v>1659</v>
      </c>
      <c r="F26" s="1664">
        <v>100</v>
      </c>
      <c r="G26" s="1679">
        <v>100</v>
      </c>
      <c r="H26" s="1562">
        <f>IFERROR(G26/F26,"-")</f>
        <v>1</v>
      </c>
      <c r="I26" s="1675">
        <v>37907269.379999995</v>
      </c>
    </row>
    <row r="27" spans="3:9" ht="75">
      <c r="C27" s="2270"/>
      <c r="D27" s="1630" t="s">
        <v>1660</v>
      </c>
      <c r="E27" s="1631" t="s">
        <v>1661</v>
      </c>
      <c r="F27" s="1667">
        <v>64</v>
      </c>
      <c r="G27" s="1674">
        <v>63</v>
      </c>
      <c r="H27" s="1542">
        <f t="shared" ref="H27:H28" si="1">IFERROR(G27/F27,"-")</f>
        <v>0.984375</v>
      </c>
      <c r="I27" s="1634">
        <v>61142911.450000003</v>
      </c>
    </row>
    <row r="28" spans="3:9" ht="75">
      <c r="C28" s="2270"/>
      <c r="D28" s="1630" t="s">
        <v>1662</v>
      </c>
      <c r="E28" s="1631" t="s">
        <v>1663</v>
      </c>
      <c r="F28" s="1667">
        <v>54</v>
      </c>
      <c r="G28" s="1674">
        <v>72</v>
      </c>
      <c r="H28" s="1542">
        <f t="shared" si="1"/>
        <v>1.3333333333333333</v>
      </c>
      <c r="I28" s="1634">
        <v>35556346.829999998</v>
      </c>
    </row>
    <row r="29" spans="3:9" ht="45">
      <c r="C29" s="2270"/>
      <c r="D29" s="1683" t="s">
        <v>1664</v>
      </c>
      <c r="E29" s="1684" t="s">
        <v>1665</v>
      </c>
      <c r="F29" s="1685">
        <v>45040</v>
      </c>
      <c r="G29" s="1686">
        <v>55655</v>
      </c>
      <c r="H29" s="1539">
        <f>IFERROR(G29/F29,"-")</f>
        <v>1.2356793960923624</v>
      </c>
      <c r="I29" s="1676">
        <v>163347057.28</v>
      </c>
    </row>
    <row r="30" spans="3:9" ht="60.75" thickBot="1">
      <c r="C30" s="2271"/>
      <c r="D30" s="1641" t="s">
        <v>1666</v>
      </c>
      <c r="E30" s="1642" t="s">
        <v>1667</v>
      </c>
      <c r="F30" s="1669">
        <v>3</v>
      </c>
      <c r="G30" s="1677">
        <v>3</v>
      </c>
      <c r="H30" s="1569">
        <f t="shared" ref="H30:H31" si="2">IFERROR(G30/F30,"-")</f>
        <v>1</v>
      </c>
      <c r="I30" s="1678">
        <v>131551358.26000001</v>
      </c>
    </row>
    <row r="31" spans="3:9" ht="47.45" customHeight="1" thickBot="1">
      <c r="C31" s="1624" t="s">
        <v>1668</v>
      </c>
      <c r="D31" s="1659" t="s">
        <v>1669</v>
      </c>
      <c r="E31" s="1660" t="s">
        <v>1670</v>
      </c>
      <c r="F31" s="1687">
        <v>12770</v>
      </c>
      <c r="G31" s="1688">
        <v>13554</v>
      </c>
      <c r="H31" s="1555">
        <f t="shared" si="2"/>
        <v>1.0613938919342207</v>
      </c>
      <c r="I31" s="1673">
        <v>435327333.56999999</v>
      </c>
    </row>
    <row r="32" spans="3:9" ht="60">
      <c r="C32" s="2269" t="s">
        <v>1671</v>
      </c>
      <c r="D32" s="1653" t="s">
        <v>1672</v>
      </c>
      <c r="E32" s="1611" t="s">
        <v>1673</v>
      </c>
      <c r="F32" s="1664">
        <v>140</v>
      </c>
      <c r="G32" s="1679">
        <v>177</v>
      </c>
      <c r="H32" s="1562">
        <f>IFERROR(G32/F32,"-")</f>
        <v>1.2642857142857142</v>
      </c>
      <c r="I32" s="1675">
        <v>229922746.33999997</v>
      </c>
    </row>
    <row r="33" spans="3:14" ht="45">
      <c r="C33" s="2270"/>
      <c r="D33" s="1630" t="s">
        <v>1674</v>
      </c>
      <c r="E33" s="1631" t="s">
        <v>1667</v>
      </c>
      <c r="F33" s="1667">
        <v>3</v>
      </c>
      <c r="G33" s="1674">
        <v>3</v>
      </c>
      <c r="H33" s="1542">
        <f t="shared" ref="H33:H36" si="3">IFERROR(G33/F33,"-")</f>
        <v>1</v>
      </c>
      <c r="I33" s="1634">
        <v>65715620.539999999</v>
      </c>
    </row>
    <row r="34" spans="3:14" ht="75">
      <c r="C34" s="2270"/>
      <c r="D34" s="1630" t="s">
        <v>1675</v>
      </c>
      <c r="E34" s="1631" t="s">
        <v>1676</v>
      </c>
      <c r="F34" s="1689">
        <v>1108</v>
      </c>
      <c r="G34" s="1690">
        <v>1108</v>
      </c>
      <c r="H34" s="1542">
        <f t="shared" si="3"/>
        <v>1</v>
      </c>
      <c r="I34" s="1634">
        <v>601367033.65999997</v>
      </c>
      <c r="N34" s="1473"/>
    </row>
    <row r="35" spans="3:14" ht="74.45" customHeight="1">
      <c r="C35" s="2270"/>
      <c r="D35" s="1630" t="s">
        <v>1677</v>
      </c>
      <c r="E35" s="1631" t="s">
        <v>1678</v>
      </c>
      <c r="F35" s="1667">
        <v>10000</v>
      </c>
      <c r="G35" s="1674">
        <v>10023</v>
      </c>
      <c r="H35" s="1542">
        <f t="shared" si="3"/>
        <v>1.0023</v>
      </c>
      <c r="I35" s="1634">
        <v>222884799.40000001</v>
      </c>
      <c r="N35" s="1473"/>
    </row>
    <row r="36" spans="3:14" ht="78" customHeight="1" thickBot="1">
      <c r="C36" s="2271"/>
      <c r="D36" s="1641" t="s">
        <v>1679</v>
      </c>
      <c r="E36" s="1642" t="s">
        <v>1680</v>
      </c>
      <c r="F36" s="1669">
        <v>70</v>
      </c>
      <c r="G36" s="1677">
        <v>70</v>
      </c>
      <c r="H36" s="1569">
        <f t="shared" si="3"/>
        <v>1</v>
      </c>
      <c r="I36" s="1678">
        <v>413678834.20000005</v>
      </c>
      <c r="N36" s="1691"/>
    </row>
    <row r="37" spans="3:14" ht="75">
      <c r="C37" s="2291" t="s">
        <v>1681</v>
      </c>
      <c r="D37" s="1683" t="s">
        <v>1682</v>
      </c>
      <c r="E37" s="1684" t="s">
        <v>1683</v>
      </c>
      <c r="F37" s="1685">
        <v>24</v>
      </c>
      <c r="G37" s="1686">
        <v>24</v>
      </c>
      <c r="H37" s="1539">
        <f>IFERROR(G37/F37,"-")</f>
        <v>1</v>
      </c>
      <c r="I37" s="1649">
        <v>184846304.41000003</v>
      </c>
    </row>
    <row r="38" spans="3:14" ht="60">
      <c r="C38" s="2291"/>
      <c r="D38" s="1637" t="s">
        <v>1684</v>
      </c>
      <c r="E38" s="1638" t="s">
        <v>1685</v>
      </c>
      <c r="F38" s="1680">
        <v>713</v>
      </c>
      <c r="G38" s="1681">
        <v>839</v>
      </c>
      <c r="H38" s="1547">
        <f>IFERROR(G38/F38,"-")</f>
        <v>1.1767180925666199</v>
      </c>
      <c r="I38" s="1634">
        <v>4439815.1300000008</v>
      </c>
    </row>
    <row r="39" spans="3:14" ht="15.75" thickBot="1">
      <c r="C39" s="2308" t="s">
        <v>1479</v>
      </c>
      <c r="D39" s="2309"/>
      <c r="E39" s="2309"/>
      <c r="F39" s="2309"/>
      <c r="G39" s="2309"/>
      <c r="H39" s="2309"/>
      <c r="I39" s="1910">
        <f>SUM(I15:I38)</f>
        <v>22028847555.170006</v>
      </c>
    </row>
    <row r="40" spans="3:14">
      <c r="C40" s="216" t="s">
        <v>1480</v>
      </c>
    </row>
    <row r="41" spans="3:14">
      <c r="C41" s="216" t="s">
        <v>1481</v>
      </c>
    </row>
    <row r="42" spans="3:14">
      <c r="C42" s="9" t="s">
        <v>1482</v>
      </c>
    </row>
    <row r="43" spans="3:14">
      <c r="C43" s="1" t="s">
        <v>1483</v>
      </c>
    </row>
  </sheetData>
  <mergeCells count="21">
    <mergeCell ref="C12:I12"/>
    <mergeCell ref="C4:I4"/>
    <mergeCell ref="C5:I5"/>
    <mergeCell ref="C6:I6"/>
    <mergeCell ref="C7:H7"/>
    <mergeCell ref="C10:I11"/>
    <mergeCell ref="C32:C36"/>
    <mergeCell ref="C37:C38"/>
    <mergeCell ref="C39:H39"/>
    <mergeCell ref="I13:I14"/>
    <mergeCell ref="C15:C17"/>
    <mergeCell ref="C18:C19"/>
    <mergeCell ref="C20:C22"/>
    <mergeCell ref="C23:C25"/>
    <mergeCell ref="C26:C30"/>
    <mergeCell ref="C13:C14"/>
    <mergeCell ref="D13:D14"/>
    <mergeCell ref="E13:E14"/>
    <mergeCell ref="F13:F14"/>
    <mergeCell ref="G13:G14"/>
    <mergeCell ref="H13:H14"/>
  </mergeCell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2DB39-B327-4CDA-BEDA-ECE274E789AD}">
  <dimension ref="C2:J25"/>
  <sheetViews>
    <sheetView showGridLines="0" zoomScale="89" zoomScaleNormal="89" workbookViewId="0">
      <selection activeCell="I16" sqref="I16"/>
    </sheetView>
  </sheetViews>
  <sheetFormatPr baseColWidth="10" defaultColWidth="11.42578125" defaultRowHeight="15"/>
  <cols>
    <col min="1" max="2" width="11.42578125" style="586"/>
    <col min="3" max="3" width="33.42578125" customWidth="1"/>
    <col min="4" max="4" width="40.42578125" customWidth="1"/>
    <col min="5" max="5" width="23.7109375" bestFit="1" customWidth="1"/>
    <col min="6" max="6" width="19.42578125" customWidth="1"/>
    <col min="7" max="7" width="14.85546875" customWidth="1"/>
    <col min="8" max="8" width="24.28515625" customWidth="1"/>
    <col min="9" max="9" width="19.7109375" customWidth="1"/>
    <col min="10" max="16384" width="11.42578125" style="586"/>
  </cols>
  <sheetData>
    <row r="2" spans="3:10">
      <c r="C2" s="669"/>
      <c r="D2" s="669"/>
      <c r="E2" s="669"/>
      <c r="F2" s="669"/>
      <c r="G2" s="669"/>
      <c r="H2" s="669"/>
      <c r="I2" s="586"/>
    </row>
    <row r="3" spans="3:10" ht="14.45" customHeight="1">
      <c r="C3" s="2285" t="s">
        <v>1409</v>
      </c>
      <c r="D3" s="2285"/>
      <c r="E3" s="2285"/>
      <c r="F3" s="2285"/>
      <c r="G3" s="2285"/>
      <c r="H3" s="2285"/>
      <c r="I3" s="2285"/>
    </row>
    <row r="4" spans="3:10" ht="14.45" customHeight="1">
      <c r="C4" s="2285" t="s">
        <v>1377</v>
      </c>
      <c r="D4" s="2285"/>
      <c r="E4" s="2285"/>
      <c r="F4" s="2285"/>
      <c r="G4" s="2285"/>
      <c r="H4" s="2285"/>
      <c r="I4" s="2285"/>
    </row>
    <row r="5" spans="3:10" ht="14.45" customHeight="1">
      <c r="C5" s="2286" t="s">
        <v>1378</v>
      </c>
      <c r="D5" s="2286"/>
      <c r="E5" s="2286"/>
      <c r="F5" s="2286"/>
      <c r="G5" s="2286"/>
      <c r="H5" s="2286"/>
      <c r="I5" s="2286"/>
    </row>
    <row r="6" spans="3:10">
      <c r="C6" s="2287"/>
      <c r="D6" s="2287"/>
      <c r="E6" s="2287"/>
      <c r="F6" s="2287"/>
      <c r="G6" s="2287"/>
      <c r="H6" s="2287"/>
      <c r="I6" s="586"/>
    </row>
    <row r="7" spans="3:10">
      <c r="C7" s="1607"/>
      <c r="D7" s="1607"/>
      <c r="E7" s="1607"/>
      <c r="F7" s="1607"/>
      <c r="G7" s="1607"/>
      <c r="H7" s="1607"/>
      <c r="I7" s="1607"/>
    </row>
    <row r="8" spans="3:10" s="1692" customFormat="1">
      <c r="C8" s="586"/>
      <c r="D8" s="586"/>
      <c r="E8" s="586"/>
      <c r="F8" s="586"/>
      <c r="G8" s="586"/>
      <c r="H8" s="586"/>
      <c r="I8" s="586"/>
      <c r="J8" s="1607"/>
    </row>
    <row r="9" spans="3:10" ht="14.45" customHeight="1">
      <c r="C9" s="2323" t="s">
        <v>1706</v>
      </c>
      <c r="D9" s="2323"/>
      <c r="E9" s="2323"/>
      <c r="F9" s="2323"/>
      <c r="G9" s="2323"/>
      <c r="H9" s="2323"/>
      <c r="I9" s="2323"/>
    </row>
    <row r="10" spans="3:10">
      <c r="C10" s="2323"/>
      <c r="D10" s="2323"/>
      <c r="E10" s="2323"/>
      <c r="F10" s="2323"/>
      <c r="G10" s="2323"/>
      <c r="H10" s="2323"/>
      <c r="I10" s="2323"/>
    </row>
    <row r="11" spans="3:10">
      <c r="C11" s="2322" t="s">
        <v>1379</v>
      </c>
      <c r="D11" s="2322"/>
      <c r="E11" s="2322"/>
      <c r="F11" s="2322"/>
      <c r="G11" s="2322"/>
      <c r="H11" s="2322"/>
      <c r="I11" s="2322"/>
    </row>
    <row r="12" spans="3:10" ht="18.75" customHeight="1">
      <c r="C12" s="2320" t="s">
        <v>1410</v>
      </c>
      <c r="D12" s="2317" t="s">
        <v>1411</v>
      </c>
      <c r="E12" s="2317" t="s">
        <v>1412</v>
      </c>
      <c r="F12" s="2317" t="s">
        <v>1413</v>
      </c>
      <c r="G12" s="2317" t="s">
        <v>1414</v>
      </c>
      <c r="H12" s="2317" t="s">
        <v>1415</v>
      </c>
      <c r="I12" s="2310" t="s">
        <v>2037</v>
      </c>
    </row>
    <row r="13" spans="3:10" ht="18.75" customHeight="1">
      <c r="C13" s="2321"/>
      <c r="D13" s="2293"/>
      <c r="E13" s="2293"/>
      <c r="F13" s="2293"/>
      <c r="G13" s="2293"/>
      <c r="H13" s="2293"/>
      <c r="I13" s="2311"/>
    </row>
    <row r="14" spans="3:10" ht="15.75" thickBot="1">
      <c r="C14" s="2321"/>
      <c r="D14" s="2293"/>
      <c r="E14" s="2293"/>
      <c r="F14" s="2293"/>
      <c r="G14" s="2293"/>
      <c r="H14" s="2293"/>
      <c r="I14" s="2311"/>
    </row>
    <row r="15" spans="3:10" ht="30">
      <c r="C15" s="2269" t="s">
        <v>1686</v>
      </c>
      <c r="D15" s="1581" t="s">
        <v>1687</v>
      </c>
      <c r="E15" s="2318" t="s">
        <v>1688</v>
      </c>
      <c r="F15" s="1560">
        <v>111756431</v>
      </c>
      <c r="G15" s="1561">
        <v>77859727</v>
      </c>
      <c r="H15" s="1562">
        <f t="shared" ref="H15:H20" si="0">IFERROR(G15/F15,"-")</f>
        <v>0.69669124455128673</v>
      </c>
      <c r="I15" s="1616">
        <v>15602228646.920002</v>
      </c>
    </row>
    <row r="16" spans="3:10" ht="30.75" thickBot="1">
      <c r="C16" s="2271"/>
      <c r="D16" s="1600" t="s">
        <v>1689</v>
      </c>
      <c r="E16" s="2319"/>
      <c r="F16" s="1602">
        <v>3654163</v>
      </c>
      <c r="G16" s="1603">
        <v>2497383</v>
      </c>
      <c r="H16" s="1569">
        <f t="shared" si="0"/>
        <v>0.68343503012865048</v>
      </c>
      <c r="I16" s="1623">
        <v>333289272.92000002</v>
      </c>
    </row>
    <row r="17" spans="3:9" ht="40.9" customHeight="1" thickBot="1">
      <c r="C17" s="1624" t="s">
        <v>1690</v>
      </c>
      <c r="D17" s="1600" t="s">
        <v>1691</v>
      </c>
      <c r="E17" s="1601" t="s">
        <v>1692</v>
      </c>
      <c r="F17" s="1602">
        <v>286500</v>
      </c>
      <c r="G17" s="1603">
        <v>214870</v>
      </c>
      <c r="H17" s="1604">
        <f t="shared" si="0"/>
        <v>0.74998254799301922</v>
      </c>
      <c r="I17" s="1623">
        <v>987437963.75999999</v>
      </c>
    </row>
    <row r="18" spans="3:9" ht="58.5" customHeight="1" thickBot="1">
      <c r="C18" s="1624" t="s">
        <v>1693</v>
      </c>
      <c r="D18" s="1600" t="s">
        <v>1694</v>
      </c>
      <c r="E18" s="1601" t="s">
        <v>1695</v>
      </c>
      <c r="F18" s="1602">
        <v>525</v>
      </c>
      <c r="G18" s="1603">
        <v>545</v>
      </c>
      <c r="H18" s="1604">
        <f t="shared" si="0"/>
        <v>1.0380952380952382</v>
      </c>
      <c r="I18" s="1623">
        <v>287596664.26999998</v>
      </c>
    </row>
    <row r="19" spans="3:9" ht="45.75" thickBot="1">
      <c r="C19" s="1624" t="s">
        <v>1696</v>
      </c>
      <c r="D19" s="1551" t="s">
        <v>1697</v>
      </c>
      <c r="E19" s="1552" t="s">
        <v>1698</v>
      </c>
      <c r="F19" s="1553">
        <v>2758092</v>
      </c>
      <c r="G19" s="1554">
        <v>2754033</v>
      </c>
      <c r="H19" s="1555">
        <f t="shared" si="0"/>
        <v>0.9985283304545316</v>
      </c>
      <c r="I19" s="1556">
        <v>416114848.81</v>
      </c>
    </row>
    <row r="20" spans="3:9" ht="55.15" customHeight="1" thickBot="1">
      <c r="C20" s="1624" t="s">
        <v>1699</v>
      </c>
      <c r="D20" s="1551" t="s">
        <v>1700</v>
      </c>
      <c r="E20" s="1552" t="s">
        <v>1701</v>
      </c>
      <c r="F20" s="1553">
        <v>7099</v>
      </c>
      <c r="G20" s="1554">
        <v>9181</v>
      </c>
      <c r="H20" s="1555">
        <f t="shared" si="0"/>
        <v>1.2932807437667277</v>
      </c>
      <c r="I20" s="1556">
        <v>701764187.78999996</v>
      </c>
    </row>
    <row r="21" spans="3:9" ht="15.75" thickBot="1">
      <c r="C21" s="2308" t="s">
        <v>1479</v>
      </c>
      <c r="D21" s="2309"/>
      <c r="E21" s="2309"/>
      <c r="F21" s="2309"/>
      <c r="G21" s="2309"/>
      <c r="H21" s="2309"/>
      <c r="I21" s="1910">
        <f>SUM(I15:I20)</f>
        <v>18328431584.470005</v>
      </c>
    </row>
    <row r="22" spans="3:9">
      <c r="C22" s="216" t="s">
        <v>1480</v>
      </c>
      <c r="D22" s="9"/>
      <c r="E22" s="9"/>
      <c r="F22" s="9"/>
      <c r="G22" s="9"/>
      <c r="H22" s="9"/>
      <c r="I22" s="9"/>
    </row>
    <row r="23" spans="3:9">
      <c r="C23" s="216" t="s">
        <v>1481</v>
      </c>
      <c r="D23" s="9"/>
      <c r="E23" s="9"/>
      <c r="F23" s="9"/>
      <c r="G23" s="9"/>
      <c r="H23" s="9"/>
      <c r="I23" s="9"/>
    </row>
    <row r="24" spans="3:9">
      <c r="C24" s="9" t="s">
        <v>1482</v>
      </c>
      <c r="D24" s="9"/>
      <c r="E24" s="9"/>
      <c r="F24" s="9"/>
      <c r="G24" s="9"/>
      <c r="H24" s="9"/>
      <c r="I24" s="9"/>
    </row>
    <row r="25" spans="3:9">
      <c r="C25" s="1" t="s">
        <v>1483</v>
      </c>
      <c r="D25" s="9"/>
      <c r="E25" s="9"/>
      <c r="F25" s="9"/>
      <c r="G25" s="9"/>
      <c r="H25" s="9"/>
      <c r="I25" s="9"/>
    </row>
  </sheetData>
  <mergeCells count="16">
    <mergeCell ref="C11:I11"/>
    <mergeCell ref="C3:I3"/>
    <mergeCell ref="C4:I4"/>
    <mergeCell ref="C5:I5"/>
    <mergeCell ref="C6:H6"/>
    <mergeCell ref="C9:I10"/>
    <mergeCell ref="I12:I14"/>
    <mergeCell ref="C15:C16"/>
    <mergeCell ref="E15:E16"/>
    <mergeCell ref="C21:H21"/>
    <mergeCell ref="C12:C14"/>
    <mergeCell ref="D12:D14"/>
    <mergeCell ref="E12:E14"/>
    <mergeCell ref="F12:F14"/>
    <mergeCell ref="G12:G14"/>
    <mergeCell ref="H12:H14"/>
  </mergeCell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686EC-2DAF-40C2-A390-8575EF58CE74}">
  <sheetPr codeName="Hoja43"/>
  <dimension ref="A1:O49"/>
  <sheetViews>
    <sheetView showGridLines="0" zoomScale="90" zoomScaleNormal="90" workbookViewId="0">
      <selection activeCell="M30" sqref="M30"/>
    </sheetView>
  </sheetViews>
  <sheetFormatPr baseColWidth="10" defaultColWidth="9.140625" defaultRowHeight="15"/>
  <cols>
    <col min="1" max="1" width="9.140625" style="9"/>
    <col min="2" max="2" width="60.28515625" style="9" customWidth="1"/>
    <col min="3" max="3" width="23.85546875" style="9" bestFit="1" customWidth="1"/>
    <col min="4" max="4" width="23.85546875" style="9" customWidth="1"/>
    <col min="5" max="5" width="23.85546875" style="9" bestFit="1" customWidth="1"/>
    <col min="6" max="8" width="23.85546875" style="9" customWidth="1"/>
    <col min="9" max="9" width="11.140625" style="9" bestFit="1" customWidth="1"/>
    <col min="10" max="11" width="14" style="9" bestFit="1" customWidth="1"/>
    <col min="12" max="12" width="20.28515625" style="9" bestFit="1" customWidth="1"/>
    <col min="13" max="13" width="9.140625" style="31"/>
    <col min="14" max="14" width="20.85546875" style="9" bestFit="1" customWidth="1"/>
    <col min="15" max="15" width="28" style="9" bestFit="1" customWidth="1"/>
    <col min="16" max="16384" width="9.140625" style="9"/>
  </cols>
  <sheetData>
    <row r="1" spans="1:15">
      <c r="A1" s="2166" t="s">
        <v>1372</v>
      </c>
      <c r="B1" s="2166"/>
      <c r="C1" s="2166"/>
      <c r="D1" s="2166"/>
      <c r="E1" s="2166"/>
      <c r="F1" s="2166"/>
      <c r="G1" s="2166"/>
      <c r="H1" s="2166"/>
      <c r="I1" s="2166"/>
      <c r="J1" s="2166"/>
      <c r="K1" s="2166"/>
      <c r="L1" s="2166"/>
    </row>
    <row r="2" spans="1:15">
      <c r="A2" s="2166" t="s">
        <v>1375</v>
      </c>
      <c r="B2" s="2166"/>
      <c r="C2" s="2166"/>
      <c r="D2" s="2166"/>
      <c r="E2" s="2166"/>
      <c r="F2" s="2166"/>
      <c r="G2" s="2166"/>
      <c r="H2" s="2166"/>
      <c r="I2" s="2166"/>
      <c r="J2" s="2166"/>
      <c r="K2" s="2166"/>
      <c r="L2" s="2166"/>
    </row>
    <row r="3" spans="1:15">
      <c r="A3" s="2167" t="s">
        <v>1368</v>
      </c>
      <c r="B3" s="2167"/>
      <c r="C3" s="2167"/>
      <c r="D3" s="2167"/>
      <c r="E3" s="2167"/>
      <c r="F3" s="2167"/>
      <c r="G3" s="2167"/>
      <c r="H3" s="2167"/>
      <c r="I3" s="2167"/>
      <c r="J3" s="2167"/>
      <c r="K3" s="2167"/>
      <c r="L3" s="2167"/>
    </row>
    <row r="6" spans="1:15">
      <c r="B6" s="2197" t="s">
        <v>1707</v>
      </c>
      <c r="C6" s="2197"/>
      <c r="D6" s="2197"/>
      <c r="E6" s="2197"/>
      <c r="F6" s="2197"/>
      <c r="G6" s="2197"/>
      <c r="H6" s="2197"/>
      <c r="I6" s="2197"/>
      <c r="J6" s="2197"/>
      <c r="K6" s="2197"/>
      <c r="L6" s="2197"/>
    </row>
    <row r="7" spans="1:15" ht="15.75" thickBot="1">
      <c r="B7" s="2197" t="s">
        <v>760</v>
      </c>
      <c r="C7" s="2197"/>
      <c r="D7" s="2197"/>
      <c r="E7" s="2197"/>
      <c r="F7" s="2197"/>
      <c r="G7" s="2197"/>
      <c r="H7" s="2197"/>
      <c r="I7" s="2197"/>
      <c r="J7" s="2197"/>
      <c r="K7" s="2197"/>
      <c r="L7" s="2197"/>
    </row>
    <row r="8" spans="1:15" ht="32.25" thickBot="1">
      <c r="B8" s="2324" t="s">
        <v>1362</v>
      </c>
      <c r="C8" s="2324"/>
      <c r="D8" s="2324"/>
      <c r="E8" s="2324"/>
      <c r="F8" s="2324"/>
      <c r="G8" s="2324"/>
      <c r="H8" s="2324"/>
      <c r="I8" s="2324"/>
      <c r="J8" s="2324"/>
      <c r="K8" s="2324"/>
      <c r="L8" s="2324"/>
      <c r="N8" s="1034" t="s">
        <v>48</v>
      </c>
      <c r="O8" s="1026">
        <v>7968099027305</v>
      </c>
    </row>
    <row r="9" spans="1:15">
      <c r="B9" s="515"/>
      <c r="C9" s="516"/>
      <c r="D9" s="516"/>
      <c r="E9" s="516"/>
      <c r="F9" s="516"/>
      <c r="G9" s="516"/>
      <c r="H9" s="516"/>
      <c r="I9" s="516"/>
      <c r="J9" s="516"/>
      <c r="K9" s="516"/>
      <c r="N9" s="136"/>
      <c r="O9" s="1039"/>
    </row>
    <row r="10" spans="1:15">
      <c r="B10" s="2325" t="s">
        <v>0</v>
      </c>
      <c r="C10" s="365">
        <v>2024</v>
      </c>
      <c r="D10" s="2263">
        <v>2025</v>
      </c>
      <c r="E10" s="2264"/>
      <c r="F10" s="2264"/>
      <c r="G10" s="2264"/>
      <c r="H10" s="2264"/>
      <c r="I10" s="2264"/>
      <c r="J10" s="2198"/>
      <c r="K10" s="2265" t="s">
        <v>761</v>
      </c>
      <c r="L10" s="2265"/>
      <c r="N10" s="136"/>
      <c r="O10" s="1039"/>
    </row>
    <row r="11" spans="1:15" ht="24.6" customHeight="1">
      <c r="B11" s="2326"/>
      <c r="C11" s="2202" t="s">
        <v>707</v>
      </c>
      <c r="D11" s="695" t="s">
        <v>642</v>
      </c>
      <c r="E11" s="2199" t="s">
        <v>584</v>
      </c>
      <c r="F11" s="2200" t="s">
        <v>708</v>
      </c>
      <c r="G11" s="2238" t="s">
        <v>25</v>
      </c>
      <c r="H11" s="2200" t="s">
        <v>709</v>
      </c>
      <c r="I11" s="2199" t="s">
        <v>747</v>
      </c>
      <c r="J11" s="2199" t="s">
        <v>748</v>
      </c>
      <c r="K11" s="2199" t="s">
        <v>711</v>
      </c>
      <c r="L11" s="2199" t="s">
        <v>712</v>
      </c>
      <c r="O11" s="31"/>
    </row>
    <row r="12" spans="1:15" ht="24.6" customHeight="1">
      <c r="B12" s="2326"/>
      <c r="C12" s="2202"/>
      <c r="D12" s="696" t="s">
        <v>713</v>
      </c>
      <c r="E12" s="2199"/>
      <c r="F12" s="2257"/>
      <c r="G12" s="2239"/>
      <c r="H12" s="2257"/>
      <c r="I12" s="2202"/>
      <c r="J12" s="2202"/>
      <c r="K12" s="2202"/>
      <c r="L12" s="2199"/>
      <c r="M12" s="536"/>
      <c r="O12" s="31"/>
    </row>
    <row r="13" spans="1:15">
      <c r="B13" s="2327"/>
      <c r="C13" s="365">
        <v>1</v>
      </c>
      <c r="D13" s="364">
        <v>2</v>
      </c>
      <c r="E13" s="364">
        <v>3</v>
      </c>
      <c r="F13" s="364">
        <v>4</v>
      </c>
      <c r="G13" s="365">
        <v>5</v>
      </c>
      <c r="H13" s="365">
        <v>6</v>
      </c>
      <c r="I13" s="365">
        <v>7</v>
      </c>
      <c r="J13" s="365" t="s">
        <v>762</v>
      </c>
      <c r="K13" s="365" t="s">
        <v>716</v>
      </c>
      <c r="L13" s="365" t="s">
        <v>717</v>
      </c>
      <c r="M13" s="536"/>
    </row>
    <row r="14" spans="1:15">
      <c r="B14" s="519" t="s">
        <v>496</v>
      </c>
      <c r="C14" s="933">
        <f t="shared" ref="C14:H14" si="0">SUM(C15:C18)</f>
        <v>234671775850.20978</v>
      </c>
      <c r="D14" s="933">
        <f t="shared" si="0"/>
        <v>239464288875</v>
      </c>
      <c r="E14" s="933">
        <f t="shared" si="0"/>
        <v>262199560604.44995</v>
      </c>
      <c r="F14" s="933">
        <f t="shared" si="0"/>
        <v>257434248208.48019</v>
      </c>
      <c r="G14" s="933">
        <f t="shared" si="0"/>
        <v>254566554482.9903</v>
      </c>
      <c r="H14" s="933">
        <f t="shared" si="0"/>
        <v>254410695413.8703</v>
      </c>
      <c r="I14" s="535">
        <f t="shared" ref="I14:I42" si="1">G14/E14</f>
        <v>0.97088856249849065</v>
      </c>
      <c r="J14" s="535">
        <f t="shared" ref="J14:J42" si="2">G14/$O$8</f>
        <v>3.1948216708984692E-2</v>
      </c>
      <c r="K14" s="535">
        <f>IFERROR(L14/C14,"0.0%")</f>
        <v>8.4777040445968621E-2</v>
      </c>
      <c r="L14" s="933">
        <f t="shared" ref="L14:L42" si="3">G14-C14</f>
        <v>19894778632.780518</v>
      </c>
      <c r="M14" s="536"/>
      <c r="N14" s="536"/>
      <c r="O14" s="78"/>
    </row>
    <row r="15" spans="1:15">
      <c r="B15" s="349" t="s">
        <v>497</v>
      </c>
      <c r="C15" s="871">
        <v>102827157842.75984</v>
      </c>
      <c r="D15" s="871">
        <v>92986411967</v>
      </c>
      <c r="E15" s="871">
        <v>108114198705.18993</v>
      </c>
      <c r="F15" s="871">
        <v>106164105184.70012</v>
      </c>
      <c r="G15" s="871">
        <v>105375276268.95021</v>
      </c>
      <c r="H15" s="871">
        <v>105324547181.2802</v>
      </c>
      <c r="I15" s="536">
        <f t="shared" si="1"/>
        <v>0.97466639471002026</v>
      </c>
      <c r="J15" s="536">
        <f t="shared" si="2"/>
        <v>1.322464441115143E-2</v>
      </c>
      <c r="K15" s="536">
        <f t="shared" ref="K15:K42" si="4">IFERROR(L15/C15,"0.0%")</f>
        <v>2.478059765190509E-2</v>
      </c>
      <c r="L15" s="871">
        <f>G15-C15</f>
        <v>2548118426.1903687</v>
      </c>
      <c r="M15" s="536"/>
      <c r="N15" s="536"/>
      <c r="O15" s="72"/>
    </row>
    <row r="16" spans="1:15">
      <c r="B16" s="349" t="s">
        <v>498</v>
      </c>
      <c r="C16" s="871">
        <v>12358983322.079994</v>
      </c>
      <c r="D16" s="871">
        <v>15166993749</v>
      </c>
      <c r="E16" s="871">
        <v>14940481069.560001</v>
      </c>
      <c r="F16" s="871">
        <v>14423779905.310007</v>
      </c>
      <c r="G16" s="871">
        <v>13910127926.929995</v>
      </c>
      <c r="H16" s="871">
        <v>13864688537.329994</v>
      </c>
      <c r="I16" s="536">
        <f t="shared" si="1"/>
        <v>0.93103614683939018</v>
      </c>
      <c r="J16" s="536">
        <f t="shared" si="2"/>
        <v>1.7457272906954231E-3</v>
      </c>
      <c r="K16" s="536">
        <f t="shared" si="4"/>
        <v>0.1255074599929912</v>
      </c>
      <c r="L16" s="871">
        <f t="shared" si="3"/>
        <v>1551144604.8500004</v>
      </c>
      <c r="M16" s="536"/>
      <c r="N16" s="536"/>
    </row>
    <row r="17" spans="2:15">
      <c r="B17" s="349" t="s">
        <v>499</v>
      </c>
      <c r="C17" s="871">
        <v>51313842680.880043</v>
      </c>
      <c r="D17" s="871">
        <v>53706951427</v>
      </c>
      <c r="E17" s="871">
        <v>56768880295.039955</v>
      </c>
      <c r="F17" s="871">
        <v>55005537043.480003</v>
      </c>
      <c r="G17" s="871">
        <v>54650012769.189995</v>
      </c>
      <c r="H17" s="871">
        <v>54597330353.219986</v>
      </c>
      <c r="I17" s="536">
        <f t="shared" si="1"/>
        <v>0.96267554486123819</v>
      </c>
      <c r="J17" s="536">
        <f t="shared" si="2"/>
        <v>6.8586011019586843E-3</v>
      </c>
      <c r="K17" s="536">
        <f t="shared" si="4"/>
        <v>6.5015011817718266E-2</v>
      </c>
      <c r="L17" s="871">
        <f t="shared" si="3"/>
        <v>3336170088.3099518</v>
      </c>
      <c r="M17" s="536"/>
      <c r="N17" s="536"/>
    </row>
    <row r="18" spans="2:15">
      <c r="B18" s="349" t="s">
        <v>500</v>
      </c>
      <c r="C18" s="871">
        <v>68171792004.489914</v>
      </c>
      <c r="D18" s="871">
        <v>77603931732</v>
      </c>
      <c r="E18" s="871">
        <v>82376000534.66008</v>
      </c>
      <c r="F18" s="871">
        <v>81840826074.990051</v>
      </c>
      <c r="G18" s="871">
        <v>80631137517.92009</v>
      </c>
      <c r="H18" s="871">
        <v>80624129342.0401</v>
      </c>
      <c r="I18" s="536">
        <f t="shared" si="1"/>
        <v>0.97881830866496322</v>
      </c>
      <c r="J18" s="536">
        <f t="shared" si="2"/>
        <v>1.0119243905179157E-2</v>
      </c>
      <c r="K18" s="536">
        <f t="shared" si="4"/>
        <v>0.18276394307794611</v>
      </c>
      <c r="L18" s="871">
        <f>G18-C18</f>
        <v>12459345513.430176</v>
      </c>
      <c r="M18" s="536"/>
      <c r="N18" s="536"/>
    </row>
    <row r="19" spans="2:15">
      <c r="B19" s="519" t="s">
        <v>501</v>
      </c>
      <c r="C19" s="933">
        <f t="shared" ref="C19:H19" si="5">SUM(C20:C28)</f>
        <v>268868855091.31995</v>
      </c>
      <c r="D19" s="933">
        <f t="shared" si="5"/>
        <v>230637101483</v>
      </c>
      <c r="E19" s="933">
        <f t="shared" si="5"/>
        <v>274411166108.89996</v>
      </c>
      <c r="F19" s="933">
        <f t="shared" si="5"/>
        <v>267188209869.44992</v>
      </c>
      <c r="G19" s="933">
        <f t="shared" si="5"/>
        <v>264955497170.82999</v>
      </c>
      <c r="H19" s="933">
        <f t="shared" si="5"/>
        <v>264747944924.31003</v>
      </c>
      <c r="I19" s="535">
        <f t="shared" si="1"/>
        <v>0.96554196728890584</v>
      </c>
      <c r="J19" s="535">
        <f t="shared" si="2"/>
        <v>3.3252033673638243E-2</v>
      </c>
      <c r="K19" s="535">
        <f t="shared" si="4"/>
        <v>-1.455489487304436E-2</v>
      </c>
      <c r="L19" s="933">
        <f t="shared" si="3"/>
        <v>-3913357920.4899597</v>
      </c>
      <c r="M19" s="536"/>
      <c r="N19" s="536"/>
      <c r="O19" s="78"/>
    </row>
    <row r="20" spans="2:15">
      <c r="B20" s="349" t="s">
        <v>502</v>
      </c>
      <c r="C20" s="871">
        <v>29329117122.090031</v>
      </c>
      <c r="D20" s="871">
        <v>23281068771</v>
      </c>
      <c r="E20" s="871">
        <v>26213099210.219994</v>
      </c>
      <c r="F20" s="871">
        <v>25356735596.009975</v>
      </c>
      <c r="G20" s="871">
        <v>24945992043.209972</v>
      </c>
      <c r="H20" s="871">
        <v>24915771170.169971</v>
      </c>
      <c r="I20" s="536">
        <f t="shared" si="1"/>
        <v>0.951661298923555</v>
      </c>
      <c r="J20" s="536">
        <f t="shared" si="2"/>
        <v>3.1307331846310272E-3</v>
      </c>
      <c r="K20" s="536">
        <f t="shared" si="4"/>
        <v>-0.14944619916904309</v>
      </c>
      <c r="L20" s="871">
        <f t="shared" si="3"/>
        <v>-4383125078.8800583</v>
      </c>
      <c r="M20" s="536"/>
      <c r="N20" s="536"/>
    </row>
    <row r="21" spans="2:15">
      <c r="B21" s="349" t="s">
        <v>503</v>
      </c>
      <c r="C21" s="871">
        <v>20954493126.419994</v>
      </c>
      <c r="D21" s="871">
        <v>18069727753</v>
      </c>
      <c r="E21" s="871">
        <v>22508051237.599995</v>
      </c>
      <c r="F21" s="871">
        <v>21753035224.799953</v>
      </c>
      <c r="G21" s="871">
        <v>21413996301.289974</v>
      </c>
      <c r="H21" s="871">
        <v>21400398232.13998</v>
      </c>
      <c r="I21" s="536">
        <f t="shared" si="1"/>
        <v>0.95139272943886022</v>
      </c>
      <c r="J21" s="536">
        <f t="shared" si="2"/>
        <v>2.6874661356377115E-3</v>
      </c>
      <c r="K21" s="536">
        <f t="shared" si="4"/>
        <v>2.1928622758745034E-2</v>
      </c>
      <c r="L21" s="871">
        <f t="shared" si="3"/>
        <v>459503174.86997986</v>
      </c>
      <c r="M21" s="536"/>
      <c r="N21" s="536"/>
    </row>
    <row r="22" spans="2:15">
      <c r="B22" s="349" t="s">
        <v>504</v>
      </c>
      <c r="C22" s="871">
        <v>7296179953.9900007</v>
      </c>
      <c r="D22" s="871">
        <v>8478676742</v>
      </c>
      <c r="E22" s="871">
        <v>5722198449</v>
      </c>
      <c r="F22" s="871">
        <v>5617627792.0699997</v>
      </c>
      <c r="G22" s="871">
        <v>5616470656.3699989</v>
      </c>
      <c r="H22" s="871">
        <v>5616470656.3699989</v>
      </c>
      <c r="I22" s="536">
        <f t="shared" si="1"/>
        <v>0.98152322161275662</v>
      </c>
      <c r="J22" s="536">
        <f t="shared" si="2"/>
        <v>7.0486958522020563E-4</v>
      </c>
      <c r="K22" s="536">
        <f t="shared" si="4"/>
        <v>-0.23021763555892469</v>
      </c>
      <c r="L22" s="871">
        <f t="shared" si="3"/>
        <v>-1679709297.6200018</v>
      </c>
      <c r="M22" s="536"/>
      <c r="N22" s="536"/>
    </row>
    <row r="23" spans="2:15">
      <c r="B23" s="349" t="s">
        <v>505</v>
      </c>
      <c r="C23" s="871">
        <v>108856196566.99001</v>
      </c>
      <c r="D23" s="871">
        <v>90444999546</v>
      </c>
      <c r="E23" s="871">
        <v>112295487831.36</v>
      </c>
      <c r="F23" s="871">
        <v>110784071915.83</v>
      </c>
      <c r="G23" s="871">
        <v>110664758348.59001</v>
      </c>
      <c r="H23" s="871">
        <v>110646624150.28</v>
      </c>
      <c r="I23" s="536">
        <f t="shared" si="1"/>
        <v>0.9854782278944374</v>
      </c>
      <c r="J23" s="536">
        <f t="shared" si="2"/>
        <v>1.3888476783404066E-2</v>
      </c>
      <c r="K23" s="536">
        <f t="shared" si="4"/>
        <v>1.6614229034605476E-2</v>
      </c>
      <c r="L23" s="871">
        <f t="shared" si="3"/>
        <v>1808561781.6000061</v>
      </c>
      <c r="M23" s="536"/>
      <c r="N23" s="536"/>
    </row>
    <row r="24" spans="2:15">
      <c r="B24" s="349" t="s">
        <v>506</v>
      </c>
      <c r="C24" s="871">
        <v>810274497.54000032</v>
      </c>
      <c r="D24" s="871">
        <v>879261823</v>
      </c>
      <c r="E24" s="871">
        <v>1032924788</v>
      </c>
      <c r="F24" s="871">
        <v>1024023917.22</v>
      </c>
      <c r="G24" s="871">
        <v>984482269.12000036</v>
      </c>
      <c r="H24" s="871">
        <v>982168751.62000036</v>
      </c>
      <c r="I24" s="536">
        <f t="shared" si="1"/>
        <v>0.9531016009657427</v>
      </c>
      <c r="J24" s="536">
        <f t="shared" si="2"/>
        <v>1.2355296611480187E-4</v>
      </c>
      <c r="K24" s="536">
        <f t="shared" si="4"/>
        <v>0.21499846300099065</v>
      </c>
      <c r="L24" s="871">
        <f t="shared" si="3"/>
        <v>174207771.58000004</v>
      </c>
      <c r="M24" s="536"/>
      <c r="N24" s="536"/>
    </row>
    <row r="25" spans="2:15">
      <c r="B25" s="349" t="s">
        <v>507</v>
      </c>
      <c r="C25" s="871">
        <v>93341828543.869919</v>
      </c>
      <c r="D25" s="871">
        <v>77465525556</v>
      </c>
      <c r="E25" s="871">
        <v>95794135971.599976</v>
      </c>
      <c r="F25" s="871">
        <v>93190229494.180008</v>
      </c>
      <c r="G25" s="871">
        <v>92064270135.340042</v>
      </c>
      <c r="H25" s="871">
        <v>91922008917.820053</v>
      </c>
      <c r="I25" s="536">
        <f t="shared" si="1"/>
        <v>0.96106373528578282</v>
      </c>
      <c r="J25" s="536">
        <f t="shared" si="2"/>
        <v>1.1554107174102022E-2</v>
      </c>
      <c r="K25" s="536">
        <f t="shared" si="4"/>
        <v>-1.3686880024312299E-2</v>
      </c>
      <c r="L25" s="871">
        <f t="shared" si="3"/>
        <v>-1277558408.5298767</v>
      </c>
      <c r="M25" s="536"/>
      <c r="N25" s="536"/>
    </row>
    <row r="26" spans="2:15">
      <c r="B26" s="349" t="s">
        <v>508</v>
      </c>
      <c r="C26" s="871">
        <v>1844812935.0600009</v>
      </c>
      <c r="D26" s="871">
        <v>3805308248</v>
      </c>
      <c r="E26" s="871">
        <v>3055213909.2999988</v>
      </c>
      <c r="F26" s="871">
        <v>2824491121.3199992</v>
      </c>
      <c r="G26" s="871">
        <v>2819132798.3900003</v>
      </c>
      <c r="H26" s="871">
        <v>2819117517.3900003</v>
      </c>
      <c r="I26" s="536">
        <f t="shared" si="1"/>
        <v>0.92272845112698232</v>
      </c>
      <c r="J26" s="536">
        <f t="shared" si="2"/>
        <v>3.538024300061313E-4</v>
      </c>
      <c r="K26" s="536">
        <f t="shared" si="4"/>
        <v>0.52814019503734155</v>
      </c>
      <c r="L26" s="871">
        <f t="shared" si="3"/>
        <v>974319863.32999945</v>
      </c>
      <c r="M26" s="536"/>
      <c r="N26" s="536"/>
    </row>
    <row r="27" spans="2:15">
      <c r="B27" s="349" t="s">
        <v>509</v>
      </c>
      <c r="C27" s="871">
        <v>149703020</v>
      </c>
      <c r="D27" s="871">
        <v>149703020</v>
      </c>
      <c r="E27" s="871">
        <v>74851510</v>
      </c>
      <c r="F27" s="871">
        <v>74851509.960000008</v>
      </c>
      <c r="G27" s="871">
        <v>74851509.960000008</v>
      </c>
      <c r="H27" s="871">
        <v>74851509.960000008</v>
      </c>
      <c r="I27" s="536">
        <f t="shared" si="1"/>
        <v>0.9999999994656088</v>
      </c>
      <c r="J27" s="536">
        <f t="shared" si="2"/>
        <v>9.3938980556717007E-6</v>
      </c>
      <c r="K27" s="536">
        <f t="shared" si="4"/>
        <v>-0.5000000002671956</v>
      </c>
      <c r="L27" s="871">
        <f t="shared" si="3"/>
        <v>-74851510.039999992</v>
      </c>
      <c r="M27" s="536"/>
      <c r="N27" s="536"/>
    </row>
    <row r="28" spans="2:15">
      <c r="B28" s="349" t="s">
        <v>510</v>
      </c>
      <c r="C28" s="871">
        <v>6286249325.3599968</v>
      </c>
      <c r="D28" s="871">
        <v>8062830024</v>
      </c>
      <c r="E28" s="871">
        <v>7715203201.8200016</v>
      </c>
      <c r="F28" s="871">
        <v>6563143298.0599985</v>
      </c>
      <c r="G28" s="871">
        <v>6371543108.5599985</v>
      </c>
      <c r="H28" s="871">
        <v>6370534018.5599985</v>
      </c>
      <c r="I28" s="536">
        <f t="shared" si="1"/>
        <v>0.82584255292938546</v>
      </c>
      <c r="J28" s="536">
        <f t="shared" si="2"/>
        <v>7.9963151646660763E-4</v>
      </c>
      <c r="K28" s="536">
        <f t="shared" si="4"/>
        <v>1.3568310575259783E-2</v>
      </c>
      <c r="L28" s="871">
        <f t="shared" si="3"/>
        <v>85293783.200001717</v>
      </c>
      <c r="M28" s="536"/>
      <c r="N28" s="536"/>
    </row>
    <row r="29" spans="2:15">
      <c r="B29" s="519" t="s">
        <v>511</v>
      </c>
      <c r="C29" s="933">
        <f t="shared" ref="C29:H29" si="6">SUM(C30:C32)</f>
        <v>8620586774.5300007</v>
      </c>
      <c r="D29" s="933">
        <f t="shared" si="6"/>
        <v>14788243644</v>
      </c>
      <c r="E29" s="933">
        <f t="shared" si="6"/>
        <v>13648030190.359987</v>
      </c>
      <c r="F29" s="933">
        <f t="shared" si="6"/>
        <v>12938510986.52</v>
      </c>
      <c r="G29" s="933">
        <f t="shared" si="6"/>
        <v>12796184837.599995</v>
      </c>
      <c r="H29" s="933">
        <f t="shared" si="6"/>
        <v>12776828178.399998</v>
      </c>
      <c r="I29" s="535">
        <f t="shared" si="1"/>
        <v>0.93758474000433578</v>
      </c>
      <c r="J29" s="535">
        <f t="shared" si="2"/>
        <v>1.6059269336073962E-3</v>
      </c>
      <c r="K29" s="535">
        <f>IFERROR(L29/C29,"0.0%")</f>
        <v>0.48437515592407571</v>
      </c>
      <c r="L29" s="933">
        <f>G29-C29</f>
        <v>4175598063.069994</v>
      </c>
      <c r="M29" s="536"/>
      <c r="N29" s="536"/>
      <c r="O29" s="78"/>
    </row>
    <row r="30" spans="2:15">
      <c r="B30" s="349" t="s">
        <v>512</v>
      </c>
      <c r="C30" s="871">
        <v>814480581.26999998</v>
      </c>
      <c r="D30" s="871">
        <v>1069403568</v>
      </c>
      <c r="E30" s="871">
        <v>919478013.00000012</v>
      </c>
      <c r="F30" s="871">
        <v>658764856.70000005</v>
      </c>
      <c r="G30" s="871">
        <v>652874601.75000012</v>
      </c>
      <c r="H30" s="871">
        <v>652874601.75000012</v>
      </c>
      <c r="I30" s="31">
        <f t="shared" si="1"/>
        <v>0.71004917194251604</v>
      </c>
      <c r="J30" s="31">
        <f t="shared" si="2"/>
        <v>8.1936055201213754E-5</v>
      </c>
      <c r="K30" s="31">
        <f t="shared" si="4"/>
        <v>-0.198416000622153</v>
      </c>
      <c r="L30" s="871">
        <f t="shared" si="3"/>
        <v>-161605979.51999986</v>
      </c>
      <c r="M30" s="536"/>
      <c r="N30" s="536"/>
    </row>
    <row r="31" spans="2:15">
      <c r="B31" s="349" t="s">
        <v>513</v>
      </c>
      <c r="C31" s="871">
        <v>6964412676.0699997</v>
      </c>
      <c r="D31" s="871">
        <v>8369852296</v>
      </c>
      <c r="E31" s="871">
        <v>8494203493.6199875</v>
      </c>
      <c r="F31" s="871">
        <v>8204505141.6500015</v>
      </c>
      <c r="G31" s="871">
        <v>8087647888.7299976</v>
      </c>
      <c r="H31" s="871">
        <v>8071348201.2299986</v>
      </c>
      <c r="I31" s="31">
        <f t="shared" si="1"/>
        <v>0.9521372892472667</v>
      </c>
      <c r="J31" s="31">
        <f t="shared" si="2"/>
        <v>1.015003435702208E-3</v>
      </c>
      <c r="K31" s="31">
        <f t="shared" si="4"/>
        <v>0.16128211593771274</v>
      </c>
      <c r="L31" s="871">
        <f t="shared" si="3"/>
        <v>1123235212.6599979</v>
      </c>
      <c r="M31" s="536"/>
      <c r="N31" s="536"/>
    </row>
    <row r="32" spans="2:15">
      <c r="B32" s="349" t="s">
        <v>514</v>
      </c>
      <c r="C32" s="871">
        <v>841693517.1900003</v>
      </c>
      <c r="D32" s="871">
        <v>5348987780</v>
      </c>
      <c r="E32" s="871">
        <v>4234348683.7399993</v>
      </c>
      <c r="F32" s="871">
        <v>4075240988.1699986</v>
      </c>
      <c r="G32" s="871">
        <v>4055662347.119998</v>
      </c>
      <c r="H32" s="871">
        <v>4052605375.4199982</v>
      </c>
      <c r="I32" s="31">
        <f t="shared" si="1"/>
        <v>0.95780075048940561</v>
      </c>
      <c r="J32" s="31">
        <f t="shared" si="2"/>
        <v>5.0898744270397442E-4</v>
      </c>
      <c r="K32" s="538">
        <f t="shared" si="4"/>
        <v>3.8184550127697965</v>
      </c>
      <c r="L32" s="871">
        <f t="shared" si="3"/>
        <v>3213968829.9299974</v>
      </c>
      <c r="M32" s="536"/>
      <c r="N32" s="536"/>
    </row>
    <row r="33" spans="2:15">
      <c r="B33" s="519" t="s">
        <v>515</v>
      </c>
      <c r="C33" s="933">
        <f t="shared" ref="C33:H33" si="7">SUM(C34:C39)</f>
        <v>644743551948.33997</v>
      </c>
      <c r="D33" s="933">
        <f t="shared" si="7"/>
        <v>665858505819</v>
      </c>
      <c r="E33" s="933">
        <f t="shared" si="7"/>
        <v>694744820403.79004</v>
      </c>
      <c r="F33" s="933">
        <f t="shared" si="7"/>
        <v>685444216487.05017</v>
      </c>
      <c r="G33" s="933">
        <f t="shared" si="7"/>
        <v>678663025173.69006</v>
      </c>
      <c r="H33" s="933">
        <f t="shared" si="7"/>
        <v>678197002315.54993</v>
      </c>
      <c r="I33" s="535">
        <f t="shared" si="1"/>
        <v>0.97685222723826404</v>
      </c>
      <c r="J33" s="535">
        <f t="shared" si="2"/>
        <v>8.5172513901754301E-2</v>
      </c>
      <c r="K33" s="535">
        <f t="shared" si="4"/>
        <v>5.2609247696777113E-2</v>
      </c>
      <c r="L33" s="933">
        <f t="shared" si="3"/>
        <v>33919473225.350098</v>
      </c>
      <c r="M33" s="536"/>
      <c r="N33" s="536"/>
      <c r="O33" s="78"/>
    </row>
    <row r="34" spans="2:15">
      <c r="B34" s="349" t="s">
        <v>516</v>
      </c>
      <c r="C34" s="871">
        <v>34986154054.109985</v>
      </c>
      <c r="D34" s="871">
        <v>30826676151</v>
      </c>
      <c r="E34" s="871">
        <v>42484473577.399994</v>
      </c>
      <c r="F34" s="871">
        <v>41896779404.339973</v>
      </c>
      <c r="G34" s="871">
        <v>41676912876.409996</v>
      </c>
      <c r="H34" s="871">
        <v>41635154366.759995</v>
      </c>
      <c r="I34" s="536">
        <f t="shared" si="1"/>
        <v>0.98099162745847024</v>
      </c>
      <c r="J34" s="536">
        <f t="shared" si="2"/>
        <v>5.230471249615746E-3</v>
      </c>
      <c r="K34" s="536">
        <f t="shared" si="4"/>
        <v>0.19124019210433951</v>
      </c>
      <c r="L34" s="871">
        <f t="shared" si="3"/>
        <v>6690758822.3000107</v>
      </c>
      <c r="M34" s="536"/>
      <c r="N34" s="536"/>
    </row>
    <row r="35" spans="2:15">
      <c r="B35" s="349" t="s">
        <v>517</v>
      </c>
      <c r="C35" s="871">
        <v>140743715118.61008</v>
      </c>
      <c r="D35" s="871">
        <v>137362566364</v>
      </c>
      <c r="E35" s="871">
        <v>150802243689.85999</v>
      </c>
      <c r="F35" s="871">
        <v>148565476759.13986</v>
      </c>
      <c r="G35" s="871">
        <v>146423965797.73984</v>
      </c>
      <c r="H35" s="871">
        <v>146326279030.68985</v>
      </c>
      <c r="I35" s="536">
        <f t="shared" si="1"/>
        <v>0.97096675894872941</v>
      </c>
      <c r="J35" s="536">
        <f t="shared" si="2"/>
        <v>1.8376273349010309E-2</v>
      </c>
      <c r="K35" s="536">
        <f t="shared" si="4"/>
        <v>4.0358822945257611E-2</v>
      </c>
      <c r="L35" s="871">
        <f>G35-C35</f>
        <v>5680250679.1297607</v>
      </c>
      <c r="M35" s="536"/>
      <c r="N35" s="536"/>
    </row>
    <row r="36" spans="2:15">
      <c r="B36" s="349" t="s">
        <v>518</v>
      </c>
      <c r="C36" s="871">
        <v>12871650043.09001</v>
      </c>
      <c r="D36" s="871">
        <v>12302416115</v>
      </c>
      <c r="E36" s="871">
        <v>18118429405.230011</v>
      </c>
      <c r="F36" s="871">
        <v>17720678660.420006</v>
      </c>
      <c r="G36" s="871">
        <v>17655355122.569981</v>
      </c>
      <c r="H36" s="871">
        <v>17644517891.799984</v>
      </c>
      <c r="I36" s="536">
        <f t="shared" si="1"/>
        <v>0.97444180881780185</v>
      </c>
      <c r="J36" s="536">
        <f t="shared" si="2"/>
        <v>2.2157549827215742E-3</v>
      </c>
      <c r="K36" s="536">
        <f t="shared" si="4"/>
        <v>0.37164660812449957</v>
      </c>
      <c r="L36" s="871">
        <f t="shared" si="3"/>
        <v>4783705079.4799709</v>
      </c>
      <c r="M36" s="536"/>
      <c r="N36" s="536"/>
    </row>
    <row r="37" spans="2:15">
      <c r="B37" s="349" t="s">
        <v>519</v>
      </c>
      <c r="C37" s="871">
        <v>295630205789.83014</v>
      </c>
      <c r="D37" s="871">
        <v>309600274351</v>
      </c>
      <c r="E37" s="871">
        <v>310832191587.2002</v>
      </c>
      <c r="F37" s="871">
        <v>307243983965.76038</v>
      </c>
      <c r="G37" s="871">
        <v>305867219429.72021</v>
      </c>
      <c r="H37" s="871">
        <v>305664696691.73022</v>
      </c>
      <c r="I37" s="536">
        <f t="shared" si="1"/>
        <v>0.98402684055300904</v>
      </c>
      <c r="J37" s="536">
        <f t="shared" si="2"/>
        <v>3.8386473157722763E-2</v>
      </c>
      <c r="K37" s="536">
        <f t="shared" si="4"/>
        <v>3.4627766173419332E-2</v>
      </c>
      <c r="L37" s="871">
        <f t="shared" si="3"/>
        <v>10237013639.890076</v>
      </c>
      <c r="M37" s="536"/>
      <c r="N37" s="536"/>
    </row>
    <row r="38" spans="2:15">
      <c r="B38" s="349" t="s">
        <v>520</v>
      </c>
      <c r="C38" s="871">
        <v>159639687668.62976</v>
      </c>
      <c r="D38" s="871">
        <v>174781847098</v>
      </c>
      <c r="E38" s="871">
        <v>171510272893.15991</v>
      </c>
      <c r="F38" s="871">
        <v>169055585598.26993</v>
      </c>
      <c r="G38" s="871">
        <v>166099795821.57993</v>
      </c>
      <c r="H38" s="871">
        <v>165989212444.68991</v>
      </c>
      <c r="I38" s="536">
        <f t="shared" si="1"/>
        <v>0.96845391835537242</v>
      </c>
      <c r="J38" s="536">
        <f t="shared" si="2"/>
        <v>2.0845598837613697E-2</v>
      </c>
      <c r="K38" s="536">
        <f t="shared" si="4"/>
        <v>4.0466805261857315E-2</v>
      </c>
      <c r="L38" s="871">
        <f t="shared" si="3"/>
        <v>6460108152.9501648</v>
      </c>
      <c r="M38" s="536"/>
      <c r="N38" s="536"/>
    </row>
    <row r="39" spans="2:15">
      <c r="B39" s="349" t="s">
        <v>521</v>
      </c>
      <c r="C39" s="871">
        <v>872139274.06999993</v>
      </c>
      <c r="D39" s="871">
        <v>984725740</v>
      </c>
      <c r="E39" s="871">
        <v>997209250.94000006</v>
      </c>
      <c r="F39" s="871">
        <v>961712099.11999941</v>
      </c>
      <c r="G39" s="871">
        <v>939776125.6699996</v>
      </c>
      <c r="H39" s="871">
        <v>937141889.87999964</v>
      </c>
      <c r="I39" s="536">
        <f t="shared" si="1"/>
        <v>0.94240614473255013</v>
      </c>
      <c r="J39" s="536">
        <f t="shared" si="2"/>
        <v>1.1794232507020614E-4</v>
      </c>
      <c r="K39" s="539">
        <f t="shared" si="4"/>
        <v>7.7552810211561435E-2</v>
      </c>
      <c r="L39" s="871">
        <f t="shared" si="3"/>
        <v>67636851.599999666</v>
      </c>
      <c r="M39" s="536"/>
      <c r="N39" s="536"/>
    </row>
    <row r="40" spans="2:15">
      <c r="B40" s="519" t="s">
        <v>522</v>
      </c>
      <c r="C40" s="933">
        <f t="shared" ref="C40:H40" si="8">C41</f>
        <v>289585425016.97998</v>
      </c>
      <c r="D40" s="933">
        <f t="shared" si="8"/>
        <v>333486471138</v>
      </c>
      <c r="E40" s="933">
        <f t="shared" si="8"/>
        <v>318671123235.25</v>
      </c>
      <c r="F40" s="933">
        <f t="shared" si="8"/>
        <v>313165712485.77997</v>
      </c>
      <c r="G40" s="933">
        <f t="shared" si="8"/>
        <v>310597733975.21002</v>
      </c>
      <c r="H40" s="933">
        <f t="shared" si="8"/>
        <v>310597733975.21002</v>
      </c>
      <c r="I40" s="535">
        <f t="shared" si="1"/>
        <v>0.97466545076919309</v>
      </c>
      <c r="J40" s="535">
        <f t="shared" si="2"/>
        <v>3.8980154853856218E-2</v>
      </c>
      <c r="K40" s="535">
        <f t="shared" si="4"/>
        <v>7.2559967260085609E-2</v>
      </c>
      <c r="L40" s="933">
        <f t="shared" si="3"/>
        <v>21012308958.230042</v>
      </c>
      <c r="M40" s="536"/>
      <c r="N40" s="536"/>
      <c r="O40" s="78"/>
    </row>
    <row r="41" spans="2:15">
      <c r="B41" s="349" t="s">
        <v>523</v>
      </c>
      <c r="C41" s="871">
        <v>289585425016.97998</v>
      </c>
      <c r="D41" s="871">
        <v>333486471138</v>
      </c>
      <c r="E41" s="871">
        <v>318671123235.25</v>
      </c>
      <c r="F41" s="871">
        <v>313165712485.77997</v>
      </c>
      <c r="G41" s="871">
        <v>310597733975.21002</v>
      </c>
      <c r="H41" s="871">
        <v>310597733975.21002</v>
      </c>
      <c r="I41" s="536">
        <f t="shared" si="1"/>
        <v>0.97466545076919309</v>
      </c>
      <c r="J41" s="536">
        <f t="shared" si="2"/>
        <v>3.8980154853856218E-2</v>
      </c>
      <c r="K41" s="536">
        <f t="shared" si="4"/>
        <v>7.2559967260085609E-2</v>
      </c>
      <c r="L41" s="871">
        <f t="shared" si="3"/>
        <v>21012308958.230042</v>
      </c>
      <c r="M41" s="536"/>
      <c r="N41" s="536"/>
    </row>
    <row r="42" spans="2:15">
      <c r="B42" s="405" t="s">
        <v>458</v>
      </c>
      <c r="C42" s="934">
        <f t="shared" ref="C42:H42" si="9">C14+C19+C29+C33+C40</f>
        <v>1446490194681.3796</v>
      </c>
      <c r="D42" s="934">
        <f t="shared" si="9"/>
        <v>1484234610959</v>
      </c>
      <c r="E42" s="934">
        <f t="shared" si="9"/>
        <v>1563674700542.75</v>
      </c>
      <c r="F42" s="934">
        <f t="shared" si="9"/>
        <v>1536170898037.2803</v>
      </c>
      <c r="G42" s="934">
        <f t="shared" si="9"/>
        <v>1521578995640.3203</v>
      </c>
      <c r="H42" s="934">
        <f t="shared" si="9"/>
        <v>1520730204807.3403</v>
      </c>
      <c r="I42" s="540">
        <f t="shared" si="1"/>
        <v>0.97307898830375761</v>
      </c>
      <c r="J42" s="540">
        <f t="shared" si="2"/>
        <v>0.19095884607184085</v>
      </c>
      <c r="K42" s="540">
        <f t="shared" si="4"/>
        <v>5.191103350374289E-2</v>
      </c>
      <c r="L42" s="934">
        <f t="shared" si="3"/>
        <v>75088800958.940674</v>
      </c>
      <c r="M42" s="536"/>
      <c r="N42" s="536"/>
    </row>
    <row r="43" spans="2:15">
      <c r="B43" s="80" t="s">
        <v>70</v>
      </c>
      <c r="G43" s="82"/>
      <c r="J43" s="585"/>
      <c r="M43" s="536"/>
    </row>
    <row r="44" spans="2:15">
      <c r="B44" s="789" t="s">
        <v>71</v>
      </c>
      <c r="M44" s="536"/>
    </row>
    <row r="45" spans="2:15">
      <c r="B45" s="785" t="s">
        <v>72</v>
      </c>
      <c r="C45" s="6"/>
      <c r="D45" s="6"/>
      <c r="E45" s="6"/>
      <c r="F45" s="6"/>
      <c r="G45" s="723"/>
      <c r="H45" s="723"/>
      <c r="I45" s="159"/>
      <c r="J45" s="159"/>
      <c r="K45" s="159"/>
      <c r="L45" s="159"/>
    </row>
    <row r="46" spans="2:15" ht="15" customHeight="1">
      <c r="B46" s="785" t="s">
        <v>73</v>
      </c>
      <c r="C46" s="1021"/>
      <c r="D46" s="1021"/>
      <c r="E46" s="1021"/>
      <c r="F46" s="1021"/>
      <c r="G46" s="723"/>
      <c r="H46" s="723"/>
      <c r="I46" s="159"/>
      <c r="J46" s="159"/>
      <c r="K46" s="159"/>
      <c r="L46" s="159"/>
    </row>
    <row r="47" spans="2:15">
      <c r="B47" s="790" t="s">
        <v>763</v>
      </c>
      <c r="C47" s="1021"/>
      <c r="D47" s="1021"/>
      <c r="E47" s="1021"/>
      <c r="F47" s="1021"/>
      <c r="G47" s="159"/>
      <c r="H47" s="159"/>
    </row>
    <row r="48" spans="2:15">
      <c r="B48" s="159"/>
      <c r="C48" s="159"/>
      <c r="D48" s="159"/>
      <c r="E48" s="159"/>
      <c r="F48" s="159"/>
      <c r="G48" s="159"/>
      <c r="H48" s="159"/>
    </row>
    <row r="49" spans="2:6">
      <c r="B49" s="1040"/>
      <c r="C49" s="9" t="s">
        <v>764</v>
      </c>
      <c r="E49" s="31"/>
      <c r="F49" s="31"/>
    </row>
  </sheetData>
  <mergeCells count="18">
    <mergeCell ref="B8:L8"/>
    <mergeCell ref="L11:L12"/>
    <mergeCell ref="B10:B13"/>
    <mergeCell ref="D10:J10"/>
    <mergeCell ref="K10:L10"/>
    <mergeCell ref="C11:C12"/>
    <mergeCell ref="E11:E12"/>
    <mergeCell ref="F11:F12"/>
    <mergeCell ref="G11:G12"/>
    <mergeCell ref="H11:H12"/>
    <mergeCell ref="I11:I12"/>
    <mergeCell ref="J11:J12"/>
    <mergeCell ref="K11:K12"/>
    <mergeCell ref="A1:L1"/>
    <mergeCell ref="A2:L2"/>
    <mergeCell ref="A3:L3"/>
    <mergeCell ref="B7:L7"/>
    <mergeCell ref="B6:L6"/>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063BE-B8F9-4639-BC48-061666FE054E}">
  <sheetPr codeName="Hoja4"/>
  <dimension ref="A1:J54"/>
  <sheetViews>
    <sheetView showGridLines="0" zoomScale="110" zoomScaleNormal="110" workbookViewId="0">
      <selection activeCell="H11" sqref="H11"/>
    </sheetView>
  </sheetViews>
  <sheetFormatPr baseColWidth="10" defaultColWidth="9.140625" defaultRowHeight="15"/>
  <cols>
    <col min="1" max="1" width="7.140625" style="9" customWidth="1"/>
    <col min="2" max="2" width="19.85546875" style="105" customWidth="1"/>
    <col min="3" max="3" width="20.42578125" style="9" customWidth="1"/>
    <col min="4" max="4" width="21" style="9" customWidth="1"/>
    <col min="5" max="8" width="9.140625" style="9"/>
    <col min="9" max="9" width="8.85546875" style="9" customWidth="1"/>
    <col min="10" max="10" width="6.7109375" style="9" customWidth="1"/>
    <col min="11" max="11" width="9.140625" style="9"/>
    <col min="12" max="12" width="24.28515625" style="9" customWidth="1"/>
    <col min="13" max="13" width="9.140625" style="9"/>
    <col min="14" max="14" width="16.7109375" style="9" customWidth="1"/>
    <col min="15" max="15" width="9.140625" style="9"/>
    <col min="16" max="16" width="5" style="9" bestFit="1" customWidth="1"/>
    <col min="17" max="16384" width="9.140625" style="9"/>
  </cols>
  <sheetData>
    <row r="1" spans="1:10">
      <c r="A1" s="1511"/>
      <c r="B1" s="1511"/>
      <c r="C1" s="1511"/>
      <c r="D1" s="1511"/>
      <c r="E1" s="1511"/>
      <c r="F1" s="1511"/>
      <c r="G1" s="1511"/>
      <c r="H1" s="1512"/>
    </row>
    <row r="2" spans="1:10" ht="18.75">
      <c r="A2" s="2069" t="s">
        <v>1372</v>
      </c>
      <c r="B2" s="2069"/>
      <c r="C2" s="2069"/>
      <c r="D2" s="2069"/>
      <c r="E2" s="2069"/>
      <c r="F2" s="2069"/>
      <c r="G2" s="2069"/>
      <c r="H2" s="2069"/>
    </row>
    <row r="3" spans="1:10" ht="18.75">
      <c r="A3" s="2069" t="s">
        <v>1375</v>
      </c>
      <c r="B3" s="2069"/>
      <c r="C3" s="2069"/>
      <c r="D3" s="2069"/>
      <c r="E3" s="2069"/>
      <c r="F3" s="2069"/>
      <c r="G3" s="2069"/>
      <c r="H3" s="2069"/>
    </row>
    <row r="4" spans="1:10" ht="18.75">
      <c r="A4" s="2070" t="s">
        <v>1368</v>
      </c>
      <c r="B4" s="2070"/>
      <c r="C4" s="2070"/>
      <c r="D4" s="2070"/>
      <c r="E4" s="2070"/>
      <c r="F4" s="2070"/>
      <c r="G4" s="2070"/>
      <c r="H4" s="2070"/>
    </row>
    <row r="5" spans="1:10" ht="18.75">
      <c r="A5" s="1511"/>
      <c r="B5" s="1513"/>
      <c r="C5" s="1513"/>
      <c r="D5" s="1513"/>
      <c r="E5" s="1513"/>
      <c r="F5" s="1513"/>
      <c r="G5" s="1513"/>
      <c r="H5" s="1514"/>
    </row>
    <row r="6" spans="1:10" ht="15.6" customHeight="1">
      <c r="A6" s="2098" t="s">
        <v>2021</v>
      </c>
      <c r="B6" s="2098"/>
      <c r="C6" s="2098"/>
      <c r="D6" s="2098"/>
      <c r="E6" s="2098"/>
      <c r="F6" s="2098"/>
      <c r="G6" s="2098"/>
      <c r="H6" s="17"/>
      <c r="I6" s="17"/>
      <c r="J6" s="17"/>
    </row>
    <row r="7" spans="1:10">
      <c r="A7" s="2098" t="s">
        <v>75</v>
      </c>
      <c r="B7" s="2098"/>
      <c r="C7" s="2098"/>
      <c r="D7" s="2098"/>
      <c r="E7" s="2098"/>
      <c r="F7" s="2098"/>
      <c r="G7" s="2098"/>
    </row>
    <row r="8" spans="1:10" ht="16.899999999999999" customHeight="1">
      <c r="B8" s="2074" t="s">
        <v>76</v>
      </c>
      <c r="C8" s="2074"/>
      <c r="D8" s="2074"/>
      <c r="E8" s="2086"/>
      <c r="F8" s="2086"/>
      <c r="G8" s="2086"/>
      <c r="H8" s="17"/>
      <c r="I8" s="17"/>
    </row>
    <row r="15" spans="1:10">
      <c r="J15" s="136"/>
    </row>
    <row r="16" spans="1:10">
      <c r="J16" s="136"/>
    </row>
    <row r="17" spans="1:10">
      <c r="J17" s="148"/>
    </row>
    <row r="20" spans="1:10" ht="30" customHeight="1"/>
    <row r="21" spans="1:10" ht="30" customHeight="1"/>
    <row r="24" spans="1:10">
      <c r="B24" s="104" t="s">
        <v>89</v>
      </c>
    </row>
    <row r="29" spans="1:10">
      <c r="A29" s="34"/>
      <c r="B29" s="149"/>
      <c r="C29" s="34"/>
      <c r="D29" s="34"/>
      <c r="E29" s="34"/>
      <c r="F29" s="34"/>
      <c r="G29" s="34"/>
      <c r="J29" s="105"/>
    </row>
    <row r="30" spans="1:10">
      <c r="A30" s="34"/>
      <c r="B30" s="149"/>
      <c r="C30" s="34"/>
      <c r="D30" s="34"/>
      <c r="E30" s="34"/>
      <c r="F30" s="34"/>
      <c r="G30" s="34"/>
      <c r="J30" s="105"/>
    </row>
    <row r="31" spans="1:10">
      <c r="A31" s="34"/>
      <c r="B31" s="149"/>
      <c r="C31" s="34"/>
      <c r="D31" s="34"/>
      <c r="E31" s="34"/>
      <c r="F31" s="34"/>
      <c r="G31" s="34"/>
      <c r="J31" s="105"/>
    </row>
    <row r="32" spans="1:10">
      <c r="A32" s="34"/>
      <c r="B32" s="149"/>
      <c r="C32" s="34"/>
      <c r="D32" s="34"/>
      <c r="E32" s="34"/>
      <c r="F32" s="34"/>
      <c r="G32" s="34"/>
      <c r="J32" s="105"/>
    </row>
    <row r="33" spans="1:10">
      <c r="A33" s="34"/>
      <c r="B33" s="149"/>
      <c r="C33" s="34"/>
      <c r="D33" s="34"/>
      <c r="E33" s="34"/>
      <c r="F33" s="34"/>
      <c r="G33" s="34"/>
      <c r="J33" s="105"/>
    </row>
    <row r="34" spans="1:10">
      <c r="A34" s="34"/>
      <c r="B34" s="149"/>
      <c r="C34" s="34"/>
      <c r="D34" s="34"/>
      <c r="E34" s="34"/>
      <c r="F34" s="34"/>
      <c r="G34" s="34"/>
      <c r="J34" s="105"/>
    </row>
    <row r="35" spans="1:10">
      <c r="A35" s="34"/>
      <c r="B35" s="149"/>
      <c r="C35" s="34"/>
      <c r="D35" s="34"/>
      <c r="E35" s="34"/>
      <c r="F35" s="34"/>
      <c r="G35" s="34"/>
      <c r="J35" s="105"/>
    </row>
    <row r="36" spans="1:10">
      <c r="A36" s="34"/>
      <c r="B36" s="149"/>
      <c r="C36" s="34"/>
      <c r="D36" s="34"/>
      <c r="E36" s="34"/>
      <c r="F36" s="34"/>
      <c r="G36" s="34"/>
    </row>
    <row r="37" spans="1:10">
      <c r="A37" s="34"/>
      <c r="B37" s="149"/>
      <c r="C37" s="34"/>
      <c r="D37" s="34"/>
      <c r="E37" s="34"/>
      <c r="F37" s="34"/>
      <c r="G37" s="34"/>
    </row>
    <row r="38" spans="1:10">
      <c r="A38" s="34"/>
      <c r="B38" s="149"/>
      <c r="C38" s="34"/>
      <c r="D38" s="34"/>
      <c r="E38" s="34"/>
      <c r="F38" s="34"/>
      <c r="G38" s="34"/>
    </row>
    <row r="39" spans="1:10">
      <c r="A39" s="34"/>
      <c r="B39" s="149"/>
      <c r="C39" s="34"/>
      <c r="D39" s="34"/>
      <c r="E39" s="34"/>
      <c r="F39" s="34"/>
      <c r="G39" s="34"/>
    </row>
    <row r="40" spans="1:10">
      <c r="A40" s="34"/>
      <c r="B40" s="149"/>
      <c r="C40" s="34"/>
      <c r="D40" s="34"/>
      <c r="E40" s="34"/>
      <c r="F40" s="34"/>
      <c r="G40" s="34"/>
    </row>
    <row r="41" spans="1:10">
      <c r="A41" s="34"/>
      <c r="B41" s="149"/>
      <c r="C41" s="34"/>
      <c r="D41" s="34"/>
      <c r="E41" s="34"/>
      <c r="F41" s="34"/>
      <c r="G41" s="34"/>
    </row>
    <row r="42" spans="1:10">
      <c r="A42" s="34"/>
      <c r="B42" s="149"/>
      <c r="C42" s="34"/>
      <c r="D42" s="34"/>
      <c r="E42" s="34"/>
      <c r="F42" s="34"/>
      <c r="G42" s="34"/>
    </row>
    <row r="43" spans="1:10">
      <c r="A43" s="15"/>
      <c r="B43" s="150"/>
      <c r="C43" s="15"/>
      <c r="D43" s="34"/>
      <c r="E43" s="34"/>
      <c r="F43" s="34"/>
      <c r="G43" s="34"/>
    </row>
    <row r="44" spans="1:10">
      <c r="A44" s="150"/>
      <c r="B44" s="151" t="s">
        <v>116</v>
      </c>
      <c r="C44" s="151"/>
      <c r="D44" s="152"/>
      <c r="E44" s="152"/>
      <c r="F44" s="152"/>
      <c r="G44" s="34"/>
    </row>
    <row r="45" spans="1:10">
      <c r="A45" s="150"/>
      <c r="B45" s="151"/>
      <c r="C45" s="151"/>
      <c r="D45" s="152"/>
      <c r="E45" s="152"/>
      <c r="F45" s="152"/>
      <c r="G45" s="34"/>
    </row>
    <row r="46" spans="1:10">
      <c r="A46" s="150"/>
      <c r="B46" s="153">
        <v>2024</v>
      </c>
      <c r="C46" s="153">
        <v>2025</v>
      </c>
      <c r="D46" s="34"/>
      <c r="E46" s="34"/>
      <c r="F46" s="34"/>
      <c r="G46" s="34"/>
    </row>
    <row r="47" spans="1:10">
      <c r="A47" s="15" t="s">
        <v>118</v>
      </c>
      <c r="B47" s="154">
        <v>0.9</v>
      </c>
      <c r="C47" s="154">
        <v>1.4</v>
      </c>
      <c r="D47" s="34"/>
      <c r="E47" s="34"/>
      <c r="F47" s="34"/>
      <c r="G47" s="34"/>
    </row>
    <row r="48" spans="1:10">
      <c r="A48" s="15" t="s">
        <v>119</v>
      </c>
      <c r="B48" s="154">
        <v>-0.5</v>
      </c>
      <c r="C48" s="154">
        <v>0.2</v>
      </c>
      <c r="D48" s="34"/>
      <c r="E48" s="34"/>
      <c r="F48" s="34"/>
      <c r="G48" s="34"/>
    </row>
    <row r="49" spans="1:7">
      <c r="A49" s="15" t="s">
        <v>120</v>
      </c>
      <c r="B49" s="154">
        <v>1.1000000000000001</v>
      </c>
      <c r="C49" s="154">
        <v>0.8</v>
      </c>
      <c r="D49" s="34"/>
      <c r="E49" s="34"/>
      <c r="F49" s="34"/>
      <c r="G49" s="34"/>
    </row>
    <row r="50" spans="1:7">
      <c r="A50" s="15" t="s">
        <v>121</v>
      </c>
      <c r="B50" s="154">
        <v>0.7</v>
      </c>
      <c r="C50" s="154">
        <v>0.5</v>
      </c>
      <c r="D50" s="34"/>
      <c r="E50" s="34"/>
      <c r="F50" s="34"/>
      <c r="G50" s="34"/>
    </row>
    <row r="51" spans="1:7">
      <c r="A51" s="15" t="s">
        <v>122</v>
      </c>
      <c r="B51" s="154">
        <v>3.5</v>
      </c>
      <c r="C51" s="154">
        <v>2.9</v>
      </c>
      <c r="D51" s="34"/>
      <c r="E51" s="34"/>
      <c r="F51" s="34"/>
    </row>
    <row r="52" spans="1:7">
      <c r="A52" s="34"/>
      <c r="B52" s="149"/>
      <c r="C52" s="34"/>
      <c r="D52" s="34"/>
      <c r="E52" s="34"/>
      <c r="F52" s="34"/>
    </row>
    <row r="53" spans="1:7">
      <c r="A53" s="34"/>
      <c r="B53" s="149"/>
      <c r="C53" s="34"/>
      <c r="D53" s="34"/>
    </row>
    <row r="54" spans="1:7">
      <c r="A54" s="34"/>
      <c r="B54" s="149"/>
      <c r="C54" s="34"/>
      <c r="D54" s="34"/>
    </row>
  </sheetData>
  <mergeCells count="6">
    <mergeCell ref="A6:G6"/>
    <mergeCell ref="A7:G7"/>
    <mergeCell ref="B8:G8"/>
    <mergeCell ref="A2:H2"/>
    <mergeCell ref="A3:H3"/>
    <mergeCell ref="A4:H4"/>
  </mergeCells>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BEAE0-2725-4B5B-A1A5-29F889B9AD32}">
  <sheetPr codeName="Hoja44"/>
  <dimension ref="A1:O81"/>
  <sheetViews>
    <sheetView showGridLines="0" zoomScale="61" zoomScaleNormal="60" workbookViewId="0">
      <selection activeCell="I31" sqref="I31"/>
    </sheetView>
  </sheetViews>
  <sheetFormatPr baseColWidth="10" defaultColWidth="11.5703125" defaultRowHeight="15"/>
  <cols>
    <col min="1" max="1" width="11.5703125" style="1201"/>
    <col min="2" max="2" width="92" style="1201" customWidth="1"/>
    <col min="3" max="3" width="39.85546875" style="1201" customWidth="1"/>
    <col min="4" max="4" width="32.7109375" style="1201" customWidth="1"/>
    <col min="5" max="5" width="20.85546875" style="1201" customWidth="1"/>
    <col min="6" max="7" width="32.42578125" style="1201" bestFit="1" customWidth="1"/>
    <col min="8" max="8" width="20.5703125" style="1201" bestFit="1" customWidth="1"/>
    <col min="9" max="9" width="30.5703125" style="1201" bestFit="1" customWidth="1"/>
    <col min="10" max="10" width="20" style="1201" bestFit="1" customWidth="1"/>
    <col min="11" max="13" width="11.5703125" style="1201"/>
    <col min="14" max="14" width="36.28515625" style="1201" bestFit="1" customWidth="1"/>
    <col min="15" max="15" width="18.28515625" style="1201" customWidth="1"/>
    <col min="16" max="16384" width="11.5703125" style="1201"/>
  </cols>
  <sheetData>
    <row r="1" spans="1:15">
      <c r="A1" s="2166" t="s">
        <v>1372</v>
      </c>
      <c r="B1" s="2166"/>
      <c r="C1" s="2166"/>
      <c r="D1" s="2166"/>
      <c r="E1" s="2166"/>
      <c r="F1" s="2166"/>
      <c r="G1" s="2166"/>
      <c r="H1" s="2166"/>
      <c r="I1" s="2166"/>
      <c r="J1" s="2166"/>
      <c r="K1" s="2166"/>
      <c r="L1" s="2166"/>
    </row>
    <row r="2" spans="1:15">
      <c r="A2" s="2166" t="s">
        <v>1375</v>
      </c>
      <c r="B2" s="2166"/>
      <c r="C2" s="2166"/>
      <c r="D2" s="2166"/>
      <c r="E2" s="2166"/>
      <c r="F2" s="2166"/>
      <c r="G2" s="2166"/>
      <c r="H2" s="2166"/>
      <c r="I2" s="2166"/>
      <c r="J2" s="2166"/>
      <c r="K2" s="2166"/>
      <c r="L2" s="2166"/>
    </row>
    <row r="3" spans="1:15">
      <c r="A3" s="2167" t="s">
        <v>1368</v>
      </c>
      <c r="B3" s="2167"/>
      <c r="C3" s="2167"/>
      <c r="D3" s="2167"/>
      <c r="E3" s="2167"/>
      <c r="F3" s="2167"/>
      <c r="G3" s="2167"/>
      <c r="H3" s="2167"/>
      <c r="I3" s="2167"/>
      <c r="J3" s="2167"/>
      <c r="K3" s="2167"/>
      <c r="L3" s="2167"/>
    </row>
    <row r="4" spans="1:15">
      <c r="A4" s="9"/>
      <c r="B4" s="9"/>
      <c r="C4" s="9"/>
      <c r="D4" s="9"/>
      <c r="E4" s="9"/>
      <c r="F4" s="9"/>
      <c r="G4" s="9"/>
      <c r="H4" s="9"/>
      <c r="I4" s="9"/>
      <c r="J4" s="9"/>
      <c r="K4" s="9"/>
      <c r="L4" s="9"/>
    </row>
    <row r="5" spans="1:15">
      <c r="A5" s="9"/>
      <c r="B5" s="9"/>
      <c r="C5" s="9"/>
      <c r="D5" s="9"/>
      <c r="E5" s="9"/>
      <c r="F5" s="9"/>
      <c r="G5" s="9"/>
      <c r="H5" s="9"/>
      <c r="I5" s="9"/>
      <c r="J5" s="9"/>
      <c r="K5" s="9"/>
      <c r="L5" s="9"/>
    </row>
    <row r="8" spans="1:15">
      <c r="B8" s="1202"/>
      <c r="C8" s="1202"/>
      <c r="D8" s="1202"/>
      <c r="E8" s="1202"/>
      <c r="F8" s="1202"/>
      <c r="G8" s="1202"/>
      <c r="H8" s="1202"/>
      <c r="I8" s="1202"/>
      <c r="J8" s="1202"/>
      <c r="K8" s="1202"/>
      <c r="L8" s="1202"/>
      <c r="M8" s="1202"/>
    </row>
    <row r="9" spans="1:15">
      <c r="A9" s="2328" t="s">
        <v>1708</v>
      </c>
      <c r="B9" s="2328"/>
      <c r="C9" s="2328"/>
      <c r="D9" s="2328"/>
      <c r="E9" s="2328"/>
      <c r="F9" s="2328"/>
      <c r="G9" s="2328"/>
      <c r="H9" s="2328"/>
      <c r="I9" s="2328"/>
      <c r="J9" s="2328"/>
      <c r="K9" s="2328"/>
      <c r="L9" s="2328"/>
      <c r="M9" s="2328"/>
    </row>
    <row r="10" spans="1:15">
      <c r="A10" s="2329" t="s">
        <v>1116</v>
      </c>
      <c r="B10" s="2329"/>
      <c r="C10" s="2329"/>
      <c r="D10" s="2329"/>
      <c r="E10" s="2329"/>
      <c r="F10" s="2329"/>
      <c r="G10" s="2329"/>
      <c r="H10" s="2329"/>
      <c r="I10" s="2329"/>
      <c r="J10" s="2329"/>
      <c r="K10" s="2329"/>
      <c r="L10" s="2329"/>
      <c r="M10" s="2329"/>
    </row>
    <row r="11" spans="1:15" ht="15.75" thickBot="1">
      <c r="D11" s="1203"/>
      <c r="E11" s="1203"/>
      <c r="F11" s="1203"/>
      <c r="G11" s="1203"/>
      <c r="H11" s="1203"/>
      <c r="I11" s="1203"/>
      <c r="J11" s="1203"/>
    </row>
    <row r="12" spans="1:15" ht="19.149999999999999" customHeight="1" thickBot="1">
      <c r="B12" s="2330" t="s">
        <v>0</v>
      </c>
      <c r="C12" s="2333">
        <v>2024</v>
      </c>
      <c r="D12" s="2335">
        <v>2025</v>
      </c>
      <c r="E12" s="2335"/>
      <c r="F12" s="2335"/>
      <c r="G12" s="2335"/>
      <c r="H12" s="2335"/>
      <c r="I12" s="2335"/>
      <c r="J12" s="2336" t="s">
        <v>1117</v>
      </c>
    </row>
    <row r="13" spans="1:15" ht="19.149999999999999" customHeight="1" thickBot="1">
      <c r="B13" s="2331"/>
      <c r="C13" s="2334"/>
      <c r="D13" s="2338" t="s">
        <v>1118</v>
      </c>
      <c r="E13" s="2339"/>
      <c r="F13" s="2339"/>
      <c r="G13" s="2340" t="s">
        <v>1119</v>
      </c>
      <c r="H13" s="2341" t="s">
        <v>1120</v>
      </c>
      <c r="I13" s="2343" t="s">
        <v>1121</v>
      </c>
      <c r="J13" s="2336"/>
    </row>
    <row r="14" spans="1:15" ht="19.149999999999999" customHeight="1" thickBot="1">
      <c r="B14" s="2331"/>
      <c r="C14" s="2341" t="s">
        <v>707</v>
      </c>
      <c r="D14" s="2341" t="s">
        <v>642</v>
      </c>
      <c r="E14" s="2341" t="s">
        <v>38</v>
      </c>
      <c r="F14" s="2341" t="s">
        <v>25</v>
      </c>
      <c r="G14" s="2336"/>
      <c r="H14" s="2342"/>
      <c r="I14" s="2344"/>
      <c r="J14" s="2336"/>
    </row>
    <row r="15" spans="1:15" ht="14.45" customHeight="1" thickBot="1">
      <c r="B15" s="2331"/>
      <c r="C15" s="2342"/>
      <c r="D15" s="2342"/>
      <c r="E15" s="2342"/>
      <c r="F15" s="2342"/>
      <c r="G15" s="2336"/>
      <c r="H15" s="2342"/>
      <c r="I15" s="2344"/>
      <c r="J15" s="2336"/>
      <c r="N15" s="1205" t="s">
        <v>1122</v>
      </c>
      <c r="O15" s="1206">
        <v>7968099027305</v>
      </c>
    </row>
    <row r="16" spans="1:15" ht="14.45" customHeight="1">
      <c r="B16" s="2331"/>
      <c r="C16" s="2342"/>
      <c r="D16" s="2342" t="s">
        <v>713</v>
      </c>
      <c r="E16" s="2342"/>
      <c r="F16" s="2342"/>
      <c r="G16" s="2336"/>
      <c r="H16" s="2342"/>
      <c r="I16" s="2344"/>
      <c r="J16" s="2336"/>
    </row>
    <row r="17" spans="2:13" ht="14.45" customHeight="1" thickBot="1">
      <c r="B17" s="2331"/>
      <c r="C17" s="2334"/>
      <c r="D17" s="2334"/>
      <c r="E17" s="2334"/>
      <c r="F17" s="2334"/>
      <c r="G17" s="2337"/>
      <c r="H17" s="2334"/>
      <c r="I17" s="2345"/>
      <c r="J17" s="2337"/>
    </row>
    <row r="18" spans="2:13" ht="22.9" customHeight="1" thickBot="1">
      <c r="B18" s="2332"/>
      <c r="C18" s="1204">
        <v>1</v>
      </c>
      <c r="D18" s="1207">
        <v>2</v>
      </c>
      <c r="E18" s="1204">
        <v>3</v>
      </c>
      <c r="F18" s="1207">
        <v>5</v>
      </c>
      <c r="G18" s="1208">
        <v>7</v>
      </c>
      <c r="H18" s="1209">
        <v>8</v>
      </c>
      <c r="I18" s="1207" t="s">
        <v>1123</v>
      </c>
      <c r="J18" s="1210" t="s">
        <v>1124</v>
      </c>
    </row>
    <row r="19" spans="2:13" ht="20.25">
      <c r="B19" s="1211" t="s">
        <v>987</v>
      </c>
      <c r="C19" s="1212">
        <f t="shared" ref="C19:G20" si="0">C20</f>
        <v>1110662948.3199999</v>
      </c>
      <c r="D19" s="1212">
        <f t="shared" si="0"/>
        <v>1400429350</v>
      </c>
      <c r="E19" s="1212">
        <f t="shared" si="0"/>
        <v>1131927472.04</v>
      </c>
      <c r="F19" s="1212">
        <f t="shared" si="0"/>
        <v>1118319503.1800001</v>
      </c>
      <c r="G19" s="1212">
        <f t="shared" si="0"/>
        <v>1118319503.1800001</v>
      </c>
      <c r="H19" s="1213">
        <v>0</v>
      </c>
      <c r="I19" s="1212">
        <f>G19-H19</f>
        <v>1118319503.1800001</v>
      </c>
      <c r="J19" s="1214">
        <f t="shared" ref="J19:J59" si="1">F19/$O$15</f>
        <v>1.4034959898813436E-4</v>
      </c>
      <c r="K19" s="1215"/>
      <c r="M19" s="1215"/>
    </row>
    <row r="20" spans="2:13" ht="20.25">
      <c r="B20" s="1216" t="s">
        <v>959</v>
      </c>
      <c r="C20" s="1217">
        <f t="shared" si="0"/>
        <v>1110662948.3199999</v>
      </c>
      <c r="D20" s="1217">
        <f t="shared" si="0"/>
        <v>1400429350</v>
      </c>
      <c r="E20" s="1217">
        <f t="shared" si="0"/>
        <v>1131927472.04</v>
      </c>
      <c r="F20" s="1217">
        <f t="shared" si="0"/>
        <v>1118319503.1800001</v>
      </c>
      <c r="G20" s="1217">
        <f t="shared" si="0"/>
        <v>1118319503.1800001</v>
      </c>
      <c r="H20" s="1218">
        <v>0</v>
      </c>
      <c r="I20" s="1219">
        <f t="shared" ref="I20:I58" si="2">G20-H20</f>
        <v>1118319503.1800001</v>
      </c>
      <c r="J20" s="1220">
        <f t="shared" si="1"/>
        <v>1.4034959898813436E-4</v>
      </c>
      <c r="K20" s="1215"/>
    </row>
    <row r="21" spans="2:13" ht="21" thickBot="1">
      <c r="B21" s="1221" t="s">
        <v>1125</v>
      </c>
      <c r="C21" s="1219">
        <v>1110662948.3199999</v>
      </c>
      <c r="D21" s="1219">
        <v>1400429350</v>
      </c>
      <c r="E21" s="1219">
        <v>1131927472.04</v>
      </c>
      <c r="F21" s="1219">
        <v>1118319503.1800001</v>
      </c>
      <c r="G21" s="1219">
        <f>F21</f>
        <v>1118319503.1800001</v>
      </c>
      <c r="H21" s="1218">
        <v>0</v>
      </c>
      <c r="I21" s="1219">
        <f t="shared" si="2"/>
        <v>1118319503.1800001</v>
      </c>
      <c r="J21" s="1220">
        <f t="shared" si="1"/>
        <v>1.4034959898813436E-4</v>
      </c>
      <c r="K21" s="1215"/>
    </row>
    <row r="22" spans="2:13" ht="20.25">
      <c r="B22" s="1222" t="s">
        <v>991</v>
      </c>
      <c r="C22" s="1223">
        <f t="shared" ref="C22:G22" si="3">C23+C26+C31+C33</f>
        <v>152464745409.81003</v>
      </c>
      <c r="D22" s="1223">
        <f t="shared" si="3"/>
        <v>127066275334</v>
      </c>
      <c r="E22" s="1223">
        <f t="shared" si="3"/>
        <v>148349627463.56003</v>
      </c>
      <c r="F22" s="1223">
        <f t="shared" si="3"/>
        <v>145650405422.87</v>
      </c>
      <c r="G22" s="1223">
        <f t="shared" si="3"/>
        <v>36268905682.129997</v>
      </c>
      <c r="H22" s="1223">
        <f>H23+H26+H31+H33</f>
        <v>109381499740.73999</v>
      </c>
      <c r="I22" s="1212">
        <f t="shared" si="2"/>
        <v>-73112594058.609985</v>
      </c>
      <c r="J22" s="1224">
        <f t="shared" si="1"/>
        <v>1.827919117517951E-2</v>
      </c>
      <c r="K22" s="1215"/>
      <c r="L22" s="1225"/>
    </row>
    <row r="23" spans="2:13" ht="20.25">
      <c r="B23" s="1216" t="s">
        <v>992</v>
      </c>
      <c r="C23" s="1217">
        <f t="shared" ref="C23:G23" si="4">C24+C25</f>
        <v>560938061.76999998</v>
      </c>
      <c r="D23" s="1217">
        <f t="shared" si="4"/>
        <v>534076753</v>
      </c>
      <c r="E23" s="1217">
        <f t="shared" si="4"/>
        <v>535790673.51999998</v>
      </c>
      <c r="F23" s="1217">
        <f t="shared" si="4"/>
        <v>492680550.20000005</v>
      </c>
      <c r="G23" s="1217">
        <f t="shared" si="4"/>
        <v>492680550.20000005</v>
      </c>
      <c r="H23" s="1218">
        <v>0</v>
      </c>
      <c r="I23" s="1219">
        <f t="shared" si="2"/>
        <v>492680550.20000005</v>
      </c>
      <c r="J23" s="1220">
        <f t="shared" si="1"/>
        <v>6.1831629917209538E-5</v>
      </c>
      <c r="K23" s="1215"/>
      <c r="L23" s="1225"/>
    </row>
    <row r="24" spans="2:13" ht="40.5">
      <c r="B24" s="1226" t="s">
        <v>1126</v>
      </c>
      <c r="C24" s="1219">
        <v>300590000</v>
      </c>
      <c r="D24" s="1219">
        <v>252440000</v>
      </c>
      <c r="E24" s="1219">
        <v>377440000</v>
      </c>
      <c r="F24" s="1219">
        <v>346665520</v>
      </c>
      <c r="G24" s="1219">
        <f>F24</f>
        <v>346665520</v>
      </c>
      <c r="H24" s="1218">
        <v>0</v>
      </c>
      <c r="I24" s="1219">
        <f t="shared" si="2"/>
        <v>346665520</v>
      </c>
      <c r="J24" s="1220">
        <f t="shared" si="1"/>
        <v>4.350667816904009E-5</v>
      </c>
      <c r="K24" s="1215"/>
      <c r="L24" s="1225"/>
      <c r="M24" s="1215"/>
    </row>
    <row r="25" spans="2:13" ht="20.25">
      <c r="B25" s="1221" t="s">
        <v>1127</v>
      </c>
      <c r="C25" s="1219">
        <v>260348061.76999998</v>
      </c>
      <c r="D25" s="1219">
        <v>281636753</v>
      </c>
      <c r="E25" s="1219">
        <v>158350673.51999998</v>
      </c>
      <c r="F25" s="1219">
        <v>146015030.20000002</v>
      </c>
      <c r="G25" s="1219">
        <f>F25</f>
        <v>146015030.20000002</v>
      </c>
      <c r="H25" s="1218">
        <v>0</v>
      </c>
      <c r="I25" s="1219">
        <f t="shared" si="2"/>
        <v>146015030.20000002</v>
      </c>
      <c r="J25" s="1220">
        <f t="shared" si="1"/>
        <v>1.8324951748169444E-5</v>
      </c>
      <c r="K25" s="1215"/>
      <c r="L25" s="1215"/>
    </row>
    <row r="26" spans="2:13" ht="20.25">
      <c r="B26" s="1216" t="s">
        <v>1128</v>
      </c>
      <c r="C26" s="1217">
        <f t="shared" ref="C26:H26" si="5">SUM(C27:C30)</f>
        <v>108856196566.99001</v>
      </c>
      <c r="D26" s="1217">
        <f t="shared" si="5"/>
        <v>90444999546</v>
      </c>
      <c r="E26" s="1217">
        <f t="shared" si="5"/>
        <v>112295487831.36002</v>
      </c>
      <c r="F26" s="1217">
        <f t="shared" si="5"/>
        <v>110664758348.59</v>
      </c>
      <c r="G26" s="1217">
        <f t="shared" si="5"/>
        <v>2267740876.9699998</v>
      </c>
      <c r="H26" s="1217">
        <f t="shared" si="5"/>
        <v>108397017471.62</v>
      </c>
      <c r="I26" s="1217">
        <f t="shared" si="2"/>
        <v>-106129276594.64999</v>
      </c>
      <c r="J26" s="1227">
        <f t="shared" si="1"/>
        <v>1.3888476783404064E-2</v>
      </c>
      <c r="K26" s="1215"/>
    </row>
    <row r="27" spans="2:13" ht="20.25">
      <c r="B27" s="1221" t="s">
        <v>1129</v>
      </c>
      <c r="C27" s="1219">
        <v>617163657.1700002</v>
      </c>
      <c r="D27" s="1219">
        <v>670854956</v>
      </c>
      <c r="E27" s="1219">
        <v>640492209.65999997</v>
      </c>
      <c r="F27" s="1219">
        <v>541950350.36000001</v>
      </c>
      <c r="G27" s="1228">
        <v>0</v>
      </c>
      <c r="H27" s="1219">
        <f>F27</f>
        <v>541950350.36000001</v>
      </c>
      <c r="I27" s="1219">
        <f t="shared" si="2"/>
        <v>-541950350.36000001</v>
      </c>
      <c r="J27" s="1220">
        <f t="shared" si="1"/>
        <v>6.8015011924782822E-5</v>
      </c>
      <c r="K27" s="1215"/>
      <c r="L27" s="1215"/>
    </row>
    <row r="28" spans="2:13" ht="20.25">
      <c r="B28" s="1221" t="s">
        <v>1130</v>
      </c>
      <c r="C28" s="1219">
        <v>106542591454.00999</v>
      </c>
      <c r="D28" s="1219">
        <v>84996417664</v>
      </c>
      <c r="E28" s="1219">
        <v>109225486041.13</v>
      </c>
      <c r="F28" s="1219">
        <v>107855067121.25999</v>
      </c>
      <c r="G28" s="1228">
        <v>0</v>
      </c>
      <c r="H28" s="1219">
        <f>F28</f>
        <v>107855067121.25999</v>
      </c>
      <c r="I28" s="1219">
        <f t="shared" si="2"/>
        <v>-107855067121.25999</v>
      </c>
      <c r="J28" s="1220">
        <f t="shared" si="1"/>
        <v>1.3535859274798589E-2</v>
      </c>
      <c r="K28" s="1215"/>
      <c r="L28" s="1215"/>
    </row>
    <row r="29" spans="2:13" ht="20.25">
      <c r="B29" s="1221" t="s">
        <v>1131</v>
      </c>
      <c r="C29" s="1219">
        <v>47889712.569999993</v>
      </c>
      <c r="D29" s="1219">
        <v>51500001</v>
      </c>
      <c r="E29" s="1219">
        <v>40403601</v>
      </c>
      <c r="F29" s="1219">
        <v>25439143.689999998</v>
      </c>
      <c r="G29" s="1219">
        <f>F29</f>
        <v>25439143.689999998</v>
      </c>
      <c r="H29" s="1228">
        <v>0</v>
      </c>
      <c r="I29" s="1219">
        <f t="shared" si="2"/>
        <v>25439143.689999998</v>
      </c>
      <c r="J29" s="1220">
        <f t="shared" si="1"/>
        <v>3.1926239373814757E-6</v>
      </c>
      <c r="K29" s="1215"/>
      <c r="L29" s="1215"/>
    </row>
    <row r="30" spans="2:13" ht="40.5">
      <c r="B30" s="1221" t="s">
        <v>1132</v>
      </c>
      <c r="C30" s="1219">
        <v>1648551743.24</v>
      </c>
      <c r="D30" s="1219">
        <v>4726226925</v>
      </c>
      <c r="E30" s="1219">
        <v>2389105979.5699997</v>
      </c>
      <c r="F30" s="1219">
        <v>2242301733.2799997</v>
      </c>
      <c r="G30" s="1219">
        <f>$F30</f>
        <v>2242301733.2799997</v>
      </c>
      <c r="H30" s="1228">
        <v>0</v>
      </c>
      <c r="I30" s="1219">
        <f t="shared" si="2"/>
        <v>2242301733.2799997</v>
      </c>
      <c r="J30" s="1220">
        <f t="shared" si="1"/>
        <v>2.8140987274331093E-4</v>
      </c>
      <c r="K30" s="1215"/>
    </row>
    <row r="31" spans="2:13" ht="20.25">
      <c r="B31" s="1216" t="s">
        <v>1133</v>
      </c>
      <c r="C31" s="1217">
        <f t="shared" ref="C31:F31" si="6">C32</f>
        <v>808289441.23999977</v>
      </c>
      <c r="D31" s="1217">
        <f t="shared" si="6"/>
        <v>868707038</v>
      </c>
      <c r="E31" s="1217">
        <f t="shared" si="6"/>
        <v>1032924788</v>
      </c>
      <c r="F31" s="1217">
        <f t="shared" si="6"/>
        <v>984482269.12000036</v>
      </c>
      <c r="G31" s="1229">
        <v>0</v>
      </c>
      <c r="H31" s="1217">
        <f>H32</f>
        <v>984482269.12000036</v>
      </c>
      <c r="I31" s="1217">
        <f t="shared" si="2"/>
        <v>-984482269.12000036</v>
      </c>
      <c r="J31" s="1227">
        <f t="shared" si="1"/>
        <v>1.2355296611480187E-4</v>
      </c>
      <c r="K31" s="1215"/>
    </row>
    <row r="32" spans="2:13" ht="20.25">
      <c r="B32" s="1221" t="s">
        <v>1134</v>
      </c>
      <c r="C32" s="1219">
        <v>808289441.23999977</v>
      </c>
      <c r="D32" s="1219">
        <v>868707038</v>
      </c>
      <c r="E32" s="1219">
        <v>1032924788</v>
      </c>
      <c r="F32" s="1219">
        <v>984482269.12000036</v>
      </c>
      <c r="G32" s="1228">
        <v>0</v>
      </c>
      <c r="H32" s="1219">
        <f>F32</f>
        <v>984482269.12000036</v>
      </c>
      <c r="I32" s="1219">
        <f t="shared" si="2"/>
        <v>-984482269.12000036</v>
      </c>
      <c r="J32" s="1220">
        <f t="shared" si="1"/>
        <v>1.2355296611480187E-4</v>
      </c>
      <c r="K32" s="1215"/>
    </row>
    <row r="33" spans="2:14" ht="20.25">
      <c r="B33" s="1216" t="s">
        <v>994</v>
      </c>
      <c r="C33" s="1217">
        <f t="shared" ref="C33:G33" si="7">C34</f>
        <v>42239321339.810005</v>
      </c>
      <c r="D33" s="1217">
        <f t="shared" si="7"/>
        <v>35218491997</v>
      </c>
      <c r="E33" s="1217">
        <f t="shared" si="7"/>
        <v>34485424170.68</v>
      </c>
      <c r="F33" s="1217">
        <f t="shared" si="7"/>
        <v>33508484254.959999</v>
      </c>
      <c r="G33" s="1217">
        <f t="shared" si="7"/>
        <v>33508484254.959999</v>
      </c>
      <c r="H33" s="1230">
        <v>0</v>
      </c>
      <c r="I33" s="1217">
        <f t="shared" si="2"/>
        <v>33508484254.959999</v>
      </c>
      <c r="J33" s="1227">
        <f t="shared" si="1"/>
        <v>4.2053297957434354E-3</v>
      </c>
      <c r="K33" s="1215"/>
    </row>
    <row r="34" spans="2:14" ht="21" thickBot="1">
      <c r="B34" s="1221" t="s">
        <v>1135</v>
      </c>
      <c r="C34" s="1219">
        <v>42239321339.810005</v>
      </c>
      <c r="D34" s="1219">
        <v>35218491997</v>
      </c>
      <c r="E34" s="1219">
        <v>34485424170.68</v>
      </c>
      <c r="F34" s="1219">
        <v>33508484254.959999</v>
      </c>
      <c r="G34" s="1219">
        <f>F34</f>
        <v>33508484254.959999</v>
      </c>
      <c r="H34" s="1218">
        <v>0</v>
      </c>
      <c r="I34" s="1219">
        <f t="shared" si="2"/>
        <v>33508484254.959999</v>
      </c>
      <c r="J34" s="1220">
        <f t="shared" si="1"/>
        <v>4.2053297957434354E-3</v>
      </c>
      <c r="K34" s="1215"/>
    </row>
    <row r="35" spans="2:14" ht="20.25">
      <c r="B35" s="1222" t="s">
        <v>996</v>
      </c>
      <c r="C35" s="1223">
        <f t="shared" ref="C35:H35" si="8">C36+C39+C50</f>
        <v>8039474632.4499989</v>
      </c>
      <c r="D35" s="1223">
        <f t="shared" si="8"/>
        <v>13678780962</v>
      </c>
      <c r="E35" s="1223">
        <f t="shared" si="8"/>
        <v>12650561332.709999</v>
      </c>
      <c r="F35" s="1223">
        <f t="shared" si="8"/>
        <v>12076257349.48</v>
      </c>
      <c r="G35" s="1223">
        <f t="shared" si="8"/>
        <v>12033374539.91</v>
      </c>
      <c r="H35" s="1223">
        <f t="shared" si="8"/>
        <v>42882809.569999993</v>
      </c>
      <c r="I35" s="1212">
        <f t="shared" si="2"/>
        <v>11990491730.34</v>
      </c>
      <c r="J35" s="1224">
        <f t="shared" si="1"/>
        <v>1.5155757111071542E-3</v>
      </c>
      <c r="K35" s="1215"/>
      <c r="M35" s="1215"/>
    </row>
    <row r="36" spans="2:14" ht="21" thickBot="1">
      <c r="B36" s="1216" t="s">
        <v>1136</v>
      </c>
      <c r="C36" s="1217">
        <f t="shared" ref="C36:G36" si="9">C37+C38</f>
        <v>459595191.15999997</v>
      </c>
      <c r="D36" s="1217">
        <f t="shared" si="9"/>
        <v>314564125</v>
      </c>
      <c r="E36" s="1217">
        <f t="shared" si="9"/>
        <v>282976102</v>
      </c>
      <c r="F36" s="1217">
        <f t="shared" si="9"/>
        <v>273804170.56</v>
      </c>
      <c r="G36" s="1217">
        <f t="shared" si="9"/>
        <v>273804170.56</v>
      </c>
      <c r="H36" s="1230">
        <v>0</v>
      </c>
      <c r="I36" s="1217">
        <f t="shared" si="2"/>
        <v>273804170.56</v>
      </c>
      <c r="J36" s="1227">
        <f t="shared" si="1"/>
        <v>3.4362546150810965E-5</v>
      </c>
      <c r="K36" s="1231"/>
    </row>
    <row r="37" spans="2:14" ht="21" thickBot="1">
      <c r="B37" s="1221" t="s">
        <v>1137</v>
      </c>
      <c r="C37" s="1219">
        <v>398631683.36999995</v>
      </c>
      <c r="D37" s="1219">
        <v>225042000</v>
      </c>
      <c r="E37" s="1219">
        <v>149042000</v>
      </c>
      <c r="F37" s="1219">
        <v>148791999.69999999</v>
      </c>
      <c r="G37" s="1219">
        <f>F37</f>
        <v>148791999.69999999</v>
      </c>
      <c r="H37" s="1218">
        <v>0</v>
      </c>
      <c r="I37" s="1219">
        <f t="shared" si="2"/>
        <v>148791999.69999999</v>
      </c>
      <c r="J37" s="1232">
        <f t="shared" si="1"/>
        <v>1.8673462665325958E-5</v>
      </c>
    </row>
    <row r="38" spans="2:14" ht="41.25" thickBot="1">
      <c r="B38" s="1221" t="s">
        <v>1138</v>
      </c>
      <c r="C38" s="1219">
        <v>60963507.790000007</v>
      </c>
      <c r="D38" s="1219">
        <v>89522125</v>
      </c>
      <c r="E38" s="1219">
        <v>133934102</v>
      </c>
      <c r="F38" s="1219">
        <v>125012170.86</v>
      </c>
      <c r="G38" s="1219">
        <f>F38</f>
        <v>125012170.86</v>
      </c>
      <c r="H38" s="1218">
        <v>0</v>
      </c>
      <c r="I38" s="1219">
        <f t="shared" si="2"/>
        <v>125012170.86</v>
      </c>
      <c r="J38" s="1232">
        <f t="shared" si="1"/>
        <v>1.5689083485485003E-5</v>
      </c>
    </row>
    <row r="39" spans="2:14" ht="41.25" thickBot="1">
      <c r="B39" s="1216" t="s">
        <v>1139</v>
      </c>
      <c r="C39" s="1217">
        <f t="shared" ref="C39:H39" si="10">SUM(C40:C49)</f>
        <v>6738185924.0999994</v>
      </c>
      <c r="D39" s="1217">
        <f t="shared" si="10"/>
        <v>8015229057</v>
      </c>
      <c r="E39" s="1217">
        <f t="shared" si="10"/>
        <v>8133236546.9699993</v>
      </c>
      <c r="F39" s="1217">
        <f t="shared" si="10"/>
        <v>7746790831.7999992</v>
      </c>
      <c r="G39" s="1217">
        <f>SUM(G40:G49)</f>
        <v>7703908022.2299995</v>
      </c>
      <c r="H39" s="1217">
        <f t="shared" si="10"/>
        <v>42882809.569999993</v>
      </c>
      <c r="I39" s="1217">
        <f t="shared" si="2"/>
        <v>7661025212.6599998</v>
      </c>
      <c r="J39" s="1233">
        <f t="shared" si="1"/>
        <v>9.7222572225236854E-4</v>
      </c>
      <c r="M39" s="1215"/>
    </row>
    <row r="40" spans="2:14" ht="21" thickBot="1">
      <c r="B40" s="1221" t="s">
        <v>1140</v>
      </c>
      <c r="C40" s="1219">
        <v>254527356.09</v>
      </c>
      <c r="D40" s="1219">
        <v>1130049719</v>
      </c>
      <c r="E40" s="1219">
        <v>227450610.83999997</v>
      </c>
      <c r="F40" s="1219">
        <v>183717488.86000001</v>
      </c>
      <c r="G40" s="1219">
        <f t="shared" ref="G40:G46" si="11">F40</f>
        <v>183717488.86000001</v>
      </c>
      <c r="H40" s="1218">
        <v>0</v>
      </c>
      <c r="I40" s="1219">
        <f t="shared" si="2"/>
        <v>183717488.86000001</v>
      </c>
      <c r="J40" s="1232">
        <f t="shared" si="1"/>
        <v>2.3056627211890668E-5</v>
      </c>
    </row>
    <row r="41" spans="2:14" ht="21" thickBot="1">
      <c r="B41" s="1221" t="s">
        <v>1141</v>
      </c>
      <c r="C41" s="1219">
        <v>173699999.96000001</v>
      </c>
      <c r="D41" s="1219">
        <v>320091495</v>
      </c>
      <c r="E41" s="1219">
        <v>314419850.35000002</v>
      </c>
      <c r="F41" s="1219">
        <v>223049271.89999998</v>
      </c>
      <c r="G41" s="1219">
        <f t="shared" si="11"/>
        <v>223049271.89999998</v>
      </c>
      <c r="H41" s="1218">
        <v>0</v>
      </c>
      <c r="I41" s="1219">
        <f t="shared" si="2"/>
        <v>223049271.89999998</v>
      </c>
      <c r="J41" s="1232">
        <f t="shared" si="1"/>
        <v>2.7992783615722775E-5</v>
      </c>
    </row>
    <row r="42" spans="2:14" ht="21" thickBot="1">
      <c r="B42" s="1221" t="s">
        <v>1142</v>
      </c>
      <c r="C42" s="1219">
        <v>17258424.539999999</v>
      </c>
      <c r="D42" s="1219">
        <v>8409716</v>
      </c>
      <c r="E42" s="1219">
        <v>24024003.690000001</v>
      </c>
      <c r="F42" s="1219">
        <v>21050093.840000004</v>
      </c>
      <c r="G42" s="1219">
        <f t="shared" si="11"/>
        <v>21050093.840000004</v>
      </c>
      <c r="H42" s="1218">
        <v>0</v>
      </c>
      <c r="I42" s="1219">
        <f t="shared" si="2"/>
        <v>21050093.840000004</v>
      </c>
      <c r="J42" s="1232">
        <f t="shared" si="1"/>
        <v>2.6417962136095143E-6</v>
      </c>
    </row>
    <row r="43" spans="2:14" ht="21" thickBot="1">
      <c r="B43" s="1221" t="s">
        <v>1143</v>
      </c>
      <c r="C43" s="1219">
        <v>820795741.50000012</v>
      </c>
      <c r="D43" s="1219">
        <v>1338168834</v>
      </c>
      <c r="E43" s="1219">
        <v>1136793898.52</v>
      </c>
      <c r="F43" s="1219">
        <v>1114809192.1499999</v>
      </c>
      <c r="G43" s="1219">
        <f t="shared" si="11"/>
        <v>1114809192.1499999</v>
      </c>
      <c r="H43" s="1218">
        <v>0</v>
      </c>
      <c r="I43" s="1219">
        <f t="shared" si="2"/>
        <v>1114809192.1499999</v>
      </c>
      <c r="J43" s="1232">
        <f t="shared" si="1"/>
        <v>1.3990905338020815E-4</v>
      </c>
    </row>
    <row r="44" spans="2:14" ht="21" thickBot="1">
      <c r="B44" s="1221" t="s">
        <v>1144</v>
      </c>
      <c r="C44" s="1219">
        <v>881611079.05000007</v>
      </c>
      <c r="D44" s="1219">
        <v>2031451113</v>
      </c>
      <c r="E44" s="1219">
        <v>2035201971</v>
      </c>
      <c r="F44" s="1219">
        <v>1960956676.74</v>
      </c>
      <c r="G44" s="1219">
        <f t="shared" si="11"/>
        <v>1960956676.74</v>
      </c>
      <c r="H44" s="1218">
        <v>0</v>
      </c>
      <c r="I44" s="1219">
        <f t="shared" si="2"/>
        <v>1960956676.74</v>
      </c>
      <c r="J44" s="1232">
        <f t="shared" si="1"/>
        <v>2.46100942021455E-4</v>
      </c>
    </row>
    <row r="45" spans="2:14" ht="21" thickBot="1">
      <c r="B45" s="1221" t="s">
        <v>1145</v>
      </c>
      <c r="C45" s="1219">
        <v>92610729.350000009</v>
      </c>
      <c r="D45" s="1219">
        <v>101411794</v>
      </c>
      <c r="E45" s="1219">
        <v>106199100.73999999</v>
      </c>
      <c r="F45" s="1219">
        <v>99742572.660000026</v>
      </c>
      <c r="G45" s="1219">
        <f t="shared" si="11"/>
        <v>99742572.660000026</v>
      </c>
      <c r="H45" s="1218">
        <v>0</v>
      </c>
      <c r="I45" s="1219">
        <f t="shared" si="2"/>
        <v>99742572.660000026</v>
      </c>
      <c r="J45" s="1232">
        <f t="shared" si="1"/>
        <v>1.251773758310523E-5</v>
      </c>
    </row>
    <row r="46" spans="2:14" ht="41.25" thickBot="1">
      <c r="B46" s="1221" t="s">
        <v>1146</v>
      </c>
      <c r="C46" s="1219">
        <v>2730948.65</v>
      </c>
      <c r="D46" s="1219">
        <v>1000000</v>
      </c>
      <c r="E46" s="1219">
        <v>1000000</v>
      </c>
      <c r="F46" s="1219">
        <v>603086.93000000005</v>
      </c>
      <c r="G46" s="1219">
        <f t="shared" si="11"/>
        <v>603086.93000000005</v>
      </c>
      <c r="H46" s="1228">
        <v>0</v>
      </c>
      <c r="I46" s="1219">
        <f t="shared" si="2"/>
        <v>603086.93000000005</v>
      </c>
      <c r="J46" s="1232">
        <f t="shared" si="1"/>
        <v>7.5687680076935288E-8</v>
      </c>
    </row>
    <row r="47" spans="2:14" ht="41.25" thickBot="1">
      <c r="B47" s="1221" t="s">
        <v>1147</v>
      </c>
      <c r="C47" s="1219">
        <v>13759252.889999999</v>
      </c>
      <c r="D47" s="1219">
        <v>30547779</v>
      </c>
      <c r="E47" s="1219">
        <v>45366581</v>
      </c>
      <c r="F47" s="1219">
        <v>42882809.569999993</v>
      </c>
      <c r="G47" s="1228">
        <v>0</v>
      </c>
      <c r="H47" s="1219">
        <f>F47</f>
        <v>42882809.569999993</v>
      </c>
      <c r="I47" s="1219">
        <f t="shared" si="2"/>
        <v>-42882809.569999993</v>
      </c>
      <c r="J47" s="1232">
        <f t="shared" si="1"/>
        <v>5.3818118252609089E-6</v>
      </c>
    </row>
    <row r="48" spans="2:14" ht="41.25" thickBot="1">
      <c r="B48" s="1221" t="s">
        <v>1148</v>
      </c>
      <c r="C48" s="1219">
        <v>12392060.470000001</v>
      </c>
      <c r="D48" s="1219">
        <v>12000000</v>
      </c>
      <c r="E48" s="1219">
        <v>13918896</v>
      </c>
      <c r="F48" s="1219">
        <v>13918895.589999998</v>
      </c>
      <c r="G48" s="1219">
        <f>$F48</f>
        <v>13918895.589999998</v>
      </c>
      <c r="H48" s="1228">
        <v>0</v>
      </c>
      <c r="I48" s="1219">
        <f t="shared" si="2"/>
        <v>13918895.589999998</v>
      </c>
      <c r="J48" s="1232">
        <f t="shared" si="1"/>
        <v>1.7468276363412239E-6</v>
      </c>
      <c r="N48" s="1219"/>
    </row>
    <row r="49" spans="2:14" ht="41.25" thickBot="1">
      <c r="B49" s="1221" t="s">
        <v>1149</v>
      </c>
      <c r="C49" s="1219">
        <v>4468800331.5999994</v>
      </c>
      <c r="D49" s="1219">
        <v>3042098607</v>
      </c>
      <c r="E49" s="1219">
        <v>4228861634.8299999</v>
      </c>
      <c r="F49" s="1219">
        <v>4086060743.5599999</v>
      </c>
      <c r="G49" s="1219">
        <f>$F49</f>
        <v>4086060743.5599999</v>
      </c>
      <c r="H49" s="1218">
        <v>0</v>
      </c>
      <c r="I49" s="1219">
        <f t="shared" si="2"/>
        <v>4086060743.5599999</v>
      </c>
      <c r="J49" s="1232">
        <f t="shared" si="1"/>
        <v>5.1280245508469825E-4</v>
      </c>
    </row>
    <row r="50" spans="2:14" ht="21" thickBot="1">
      <c r="B50" s="1216" t="s">
        <v>960</v>
      </c>
      <c r="C50" s="1217">
        <f t="shared" ref="C50:G50" si="12">SUM(C51:C58)</f>
        <v>841693517.19000006</v>
      </c>
      <c r="D50" s="1217">
        <f t="shared" si="12"/>
        <v>5348987780</v>
      </c>
      <c r="E50" s="1217">
        <f t="shared" si="12"/>
        <v>4234348683.7399998</v>
      </c>
      <c r="F50" s="1217">
        <f t="shared" si="12"/>
        <v>4055662347.1199999</v>
      </c>
      <c r="G50" s="1217">
        <f t="shared" si="12"/>
        <v>4055662347.1199999</v>
      </c>
      <c r="H50" s="1230">
        <v>0</v>
      </c>
      <c r="I50" s="1217">
        <f t="shared" si="2"/>
        <v>4055662347.1199999</v>
      </c>
      <c r="J50" s="1233">
        <f t="shared" si="1"/>
        <v>5.0898744270397463E-4</v>
      </c>
    </row>
    <row r="51" spans="2:14" ht="21" thickBot="1">
      <c r="B51" s="1221" t="s">
        <v>1150</v>
      </c>
      <c r="C51" s="1219">
        <v>269127610.48999995</v>
      </c>
      <c r="D51" s="1219">
        <v>260177938</v>
      </c>
      <c r="E51" s="1219">
        <v>325190568.63</v>
      </c>
      <c r="F51" s="1219">
        <v>294980946.72999996</v>
      </c>
      <c r="G51" s="1219">
        <f t="shared" ref="G51:G58" si="13">F51</f>
        <v>294980946.72999996</v>
      </c>
      <c r="H51" s="1218">
        <v>0</v>
      </c>
      <c r="I51" s="1219">
        <f t="shared" si="2"/>
        <v>294980946.72999996</v>
      </c>
      <c r="J51" s="1232">
        <f t="shared" si="1"/>
        <v>3.7020241053626754E-5</v>
      </c>
    </row>
    <row r="52" spans="2:14" ht="21" thickBot="1">
      <c r="B52" s="1221" t="s">
        <v>1151</v>
      </c>
      <c r="C52" s="1219">
        <v>5190555.4999999991</v>
      </c>
      <c r="D52" s="1219">
        <v>5548543</v>
      </c>
      <c r="E52" s="1219">
        <v>5450591.7400000002</v>
      </c>
      <c r="F52" s="1219">
        <v>5450591.7399999993</v>
      </c>
      <c r="G52" s="1219">
        <f t="shared" si="13"/>
        <v>5450591.7399999993</v>
      </c>
      <c r="H52" s="1218">
        <v>0</v>
      </c>
      <c r="I52" s="1219">
        <f t="shared" si="2"/>
        <v>5450591.7399999993</v>
      </c>
      <c r="J52" s="1232">
        <f t="shared" si="1"/>
        <v>6.8405170685278481E-7</v>
      </c>
    </row>
    <row r="53" spans="2:14" ht="45.75" customHeight="1" thickBot="1">
      <c r="B53" s="1221" t="s">
        <v>1152</v>
      </c>
      <c r="C53" s="1219">
        <v>153240930.39000002</v>
      </c>
      <c r="D53" s="1219">
        <v>153296868</v>
      </c>
      <c r="E53" s="1219">
        <v>147847154</v>
      </c>
      <c r="F53" s="1219">
        <v>130542588.03999999</v>
      </c>
      <c r="G53" s="1219">
        <f t="shared" si="13"/>
        <v>130542588.03999999</v>
      </c>
      <c r="H53" s="1218">
        <v>0</v>
      </c>
      <c r="I53" s="1219">
        <f t="shared" si="2"/>
        <v>130542588.03999999</v>
      </c>
      <c r="J53" s="1232">
        <f t="shared" si="1"/>
        <v>1.6383153320843277E-5</v>
      </c>
      <c r="L53" s="1215"/>
    </row>
    <row r="54" spans="2:14" ht="21" thickBot="1">
      <c r="B54" s="1221" t="s">
        <v>1153</v>
      </c>
      <c r="C54" s="1219">
        <v>11189100.249999998</v>
      </c>
      <c r="D54" s="1219">
        <v>17300000</v>
      </c>
      <c r="E54" s="1219">
        <v>11400714</v>
      </c>
      <c r="F54" s="1219">
        <v>7712260.5700000003</v>
      </c>
      <c r="G54" s="1219">
        <f t="shared" si="13"/>
        <v>7712260.5700000003</v>
      </c>
      <c r="H54" s="1218">
        <v>0</v>
      </c>
      <c r="I54" s="1219">
        <f t="shared" si="2"/>
        <v>7712260.5700000003</v>
      </c>
      <c r="J54" s="1232">
        <f t="shared" si="1"/>
        <v>9.6789215891666309E-7</v>
      </c>
    </row>
    <row r="55" spans="2:14" ht="21" thickBot="1">
      <c r="B55" s="1221" t="s">
        <v>1154</v>
      </c>
      <c r="C55" s="1219">
        <v>246663324.55000001</v>
      </c>
      <c r="D55" s="1219">
        <v>4740902179</v>
      </c>
      <c r="E55" s="1219">
        <v>3057851446.6399999</v>
      </c>
      <c r="F55" s="1219">
        <v>3000921597.1299996</v>
      </c>
      <c r="G55" s="1219">
        <f t="shared" si="13"/>
        <v>3000921597.1299996</v>
      </c>
      <c r="H55" s="1218">
        <v>0</v>
      </c>
      <c r="I55" s="1219">
        <f t="shared" si="2"/>
        <v>3000921597.1299996</v>
      </c>
      <c r="J55" s="1232">
        <f t="shared" si="1"/>
        <v>3.766170057433363E-4</v>
      </c>
    </row>
    <row r="56" spans="2:14" ht="40.5" customHeight="1" thickBot="1">
      <c r="B56" s="1221" t="s">
        <v>1155</v>
      </c>
      <c r="C56" s="1218">
        <v>0</v>
      </c>
      <c r="D56" s="1219">
        <v>6044676</v>
      </c>
      <c r="E56" s="1219">
        <v>434447069.02999997</v>
      </c>
      <c r="F56" s="1219">
        <v>426363907.63000011</v>
      </c>
      <c r="G56" s="1219">
        <f t="shared" si="13"/>
        <v>426363907.63000011</v>
      </c>
      <c r="H56" s="1218">
        <v>0</v>
      </c>
      <c r="I56" s="1219">
        <f t="shared" si="2"/>
        <v>426363907.63000011</v>
      </c>
      <c r="J56" s="1232">
        <f t="shared" si="1"/>
        <v>5.3508861545136505E-5</v>
      </c>
      <c r="L56" s="1215"/>
    </row>
    <row r="57" spans="2:14" ht="21" thickBot="1">
      <c r="B57" s="1221" t="s">
        <v>1156</v>
      </c>
      <c r="C57" s="1219">
        <v>6912370.9999999991</v>
      </c>
      <c r="D57" s="1219">
        <v>6553009</v>
      </c>
      <c r="E57" s="1219">
        <v>4759533.25</v>
      </c>
      <c r="F57" s="1219">
        <v>4759533.25</v>
      </c>
      <c r="G57" s="1219">
        <f t="shared" si="13"/>
        <v>4759533.25</v>
      </c>
      <c r="H57" s="1218">
        <v>0</v>
      </c>
      <c r="I57" s="1219">
        <f t="shared" si="2"/>
        <v>4759533.25</v>
      </c>
      <c r="J57" s="1232">
        <f t="shared" si="1"/>
        <v>5.9732355655848153E-7</v>
      </c>
    </row>
    <row r="58" spans="2:14" ht="42" customHeight="1">
      <c r="B58" s="1221" t="s">
        <v>1157</v>
      </c>
      <c r="C58" s="1219">
        <v>149369625.00999999</v>
      </c>
      <c r="D58" s="1219">
        <v>159164567</v>
      </c>
      <c r="E58" s="1219">
        <v>247401606.44999999</v>
      </c>
      <c r="F58" s="1219">
        <v>184930922.03</v>
      </c>
      <c r="G58" s="1219">
        <f t="shared" si="13"/>
        <v>184930922.03</v>
      </c>
      <c r="H58" s="1218">
        <v>0</v>
      </c>
      <c r="I58" s="1219">
        <f t="shared" si="2"/>
        <v>184930922.03</v>
      </c>
      <c r="J58" s="1232">
        <f t="shared" si="1"/>
        <v>2.3208913618703862E-5</v>
      </c>
    </row>
    <row r="59" spans="2:14" ht="24" thickBot="1">
      <c r="B59" s="1234" t="s">
        <v>641</v>
      </c>
      <c r="C59" s="1235">
        <f t="shared" ref="C59:H59" si="14">C19+C22+C35</f>
        <v>161614882990.58005</v>
      </c>
      <c r="D59" s="1235">
        <f t="shared" si="14"/>
        <v>142145485646</v>
      </c>
      <c r="E59" s="1235">
        <f t="shared" si="14"/>
        <v>162132116268.31003</v>
      </c>
      <c r="F59" s="1235">
        <f t="shared" si="14"/>
        <v>158844982275.53</v>
      </c>
      <c r="G59" s="1235">
        <f t="shared" si="14"/>
        <v>49420599725.220001</v>
      </c>
      <c r="H59" s="1235">
        <f t="shared" si="14"/>
        <v>109424382550.31</v>
      </c>
      <c r="I59" s="1235">
        <f>G59-H59</f>
        <v>-60003782825.089996</v>
      </c>
      <c r="J59" s="1236">
        <f t="shared" si="1"/>
        <v>1.9935116485274799E-2</v>
      </c>
      <c r="L59" s="1215"/>
    </row>
    <row r="60" spans="2:14">
      <c r="G60" s="1225">
        <f>+G59/F59</f>
        <v>0.31112471427958494</v>
      </c>
      <c r="H60" s="1225"/>
    </row>
    <row r="61" spans="2:14">
      <c r="B61" s="80" t="s">
        <v>70</v>
      </c>
      <c r="C61" s="1237"/>
      <c r="G61" s="1215">
        <f>+H59/F59</f>
        <v>0.68887528572041512</v>
      </c>
      <c r="H61" s="1225"/>
      <c r="I61" s="1215"/>
      <c r="N61" s="1215"/>
    </row>
    <row r="62" spans="2:14">
      <c r="B62" s="789" t="s">
        <v>71</v>
      </c>
      <c r="C62" s="1202"/>
      <c r="G62" s="1225"/>
      <c r="H62" s="1225"/>
    </row>
    <row r="63" spans="2:14">
      <c r="B63" s="785" t="s">
        <v>72</v>
      </c>
      <c r="C63" s="1"/>
      <c r="G63" s="1225"/>
    </row>
    <row r="64" spans="2:14">
      <c r="B64" s="785" t="s">
        <v>73</v>
      </c>
      <c r="C64" s="1237"/>
      <c r="G64" s="1225"/>
    </row>
    <row r="65" spans="2:11">
      <c r="B65" s="790" t="s">
        <v>763</v>
      </c>
    </row>
    <row r="71" spans="2:11">
      <c r="J71" s="1225"/>
      <c r="K71" s="1225"/>
    </row>
    <row r="73" spans="2:11">
      <c r="J73" s="1225"/>
    </row>
    <row r="74" spans="2:11">
      <c r="J74" s="1225"/>
    </row>
    <row r="75" spans="2:11">
      <c r="J75" s="1225"/>
    </row>
    <row r="76" spans="2:11">
      <c r="J76" s="1238"/>
    </row>
    <row r="77" spans="2:11">
      <c r="J77" s="1238"/>
    </row>
    <row r="81" spans="10:10">
      <c r="J81" s="1225"/>
    </row>
  </sheetData>
  <mergeCells count="18">
    <mergeCell ref="B12:B18"/>
    <mergeCell ref="C12:C13"/>
    <mergeCell ref="D12:I12"/>
    <mergeCell ref="J12:J17"/>
    <mergeCell ref="D13:F13"/>
    <mergeCell ref="G13:G17"/>
    <mergeCell ref="H13:H17"/>
    <mergeCell ref="I13:I17"/>
    <mergeCell ref="C14:C17"/>
    <mergeCell ref="D14:D15"/>
    <mergeCell ref="E14:E17"/>
    <mergeCell ref="F14:F17"/>
    <mergeCell ref="D16:D17"/>
    <mergeCell ref="A1:L1"/>
    <mergeCell ref="A2:L2"/>
    <mergeCell ref="A3:L3"/>
    <mergeCell ref="A9:M9"/>
    <mergeCell ref="A10:M10"/>
  </mergeCells>
  <pageMargins left="0.7" right="0.7" top="0.75" bottom="0.75" header="0.3" footer="0.3"/>
  <ignoredErrors>
    <ignoredError sqref="G39" formula="1"/>
  </ignoredErrors>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FD6BF-DC23-403E-8433-172EEB8A0628}">
  <sheetPr codeName="Hoja45"/>
  <dimension ref="A1:L266"/>
  <sheetViews>
    <sheetView showGridLines="0" zoomScale="70" zoomScaleNormal="70" workbookViewId="0">
      <selection activeCell="F42" sqref="F42"/>
    </sheetView>
  </sheetViews>
  <sheetFormatPr baseColWidth="10" defaultColWidth="11.42578125" defaultRowHeight="15"/>
  <cols>
    <col min="1" max="1" width="11.42578125" style="1202"/>
    <col min="2" max="2" width="145.5703125" style="1202" customWidth="1"/>
    <col min="3" max="3" width="28.7109375" style="1202" customWidth="1"/>
    <col min="4" max="4" width="40" style="1202" customWidth="1"/>
    <col min="5" max="5" width="26.28515625" style="1202" customWidth="1"/>
    <col min="6" max="6" width="23" style="1202" customWidth="1"/>
    <col min="7" max="7" width="25.42578125" style="1202" customWidth="1"/>
    <col min="8" max="8" width="21.85546875" style="1202" customWidth="1"/>
    <col min="9" max="9" width="38.5703125" style="1202" customWidth="1"/>
    <col min="10" max="10" width="23.7109375" style="1202" bestFit="1" customWidth="1"/>
    <col min="11" max="11" width="15.7109375" style="1202" bestFit="1" customWidth="1"/>
    <col min="12" max="16384" width="11.42578125" style="1202"/>
  </cols>
  <sheetData>
    <row r="1" spans="1:12" ht="15" customHeight="1">
      <c r="A1" s="2166" t="s">
        <v>1372</v>
      </c>
      <c r="B1" s="2166"/>
      <c r="C1" s="2166"/>
      <c r="D1" s="2166"/>
      <c r="E1" s="2166"/>
      <c r="F1" s="2166"/>
      <c r="G1" s="2166"/>
      <c r="H1" s="1279"/>
      <c r="I1" s="1279"/>
      <c r="J1" s="1279"/>
      <c r="K1" s="1279"/>
      <c r="L1" s="1279"/>
    </row>
    <row r="2" spans="1:12" ht="15" customHeight="1">
      <c r="A2" s="2166" t="s">
        <v>1375</v>
      </c>
      <c r="B2" s="2166"/>
      <c r="C2" s="2166"/>
      <c r="D2" s="2166"/>
      <c r="E2" s="2166"/>
      <c r="F2" s="2166"/>
      <c r="G2" s="2166"/>
      <c r="H2" s="1279"/>
      <c r="I2" s="1279"/>
      <c r="J2" s="1279"/>
      <c r="K2" s="1279"/>
      <c r="L2" s="1279"/>
    </row>
    <row r="3" spans="1:12" ht="15" customHeight="1">
      <c r="A3" s="2167" t="s">
        <v>1368</v>
      </c>
      <c r="B3" s="2167"/>
      <c r="C3" s="2167"/>
      <c r="D3" s="2167"/>
      <c r="E3" s="2167"/>
      <c r="F3" s="2167"/>
      <c r="G3" s="2167"/>
      <c r="H3" s="800"/>
      <c r="I3" s="800"/>
      <c r="J3" s="800"/>
      <c r="K3" s="800"/>
      <c r="L3" s="800"/>
    </row>
    <row r="4" spans="1:12">
      <c r="A4" s="9"/>
      <c r="B4" s="9"/>
      <c r="C4" s="9"/>
      <c r="D4" s="9"/>
      <c r="E4" s="9"/>
      <c r="F4" s="9"/>
      <c r="G4" s="9"/>
      <c r="H4" s="9"/>
      <c r="I4" s="9"/>
      <c r="J4" s="9"/>
      <c r="K4" s="9"/>
      <c r="L4" s="9"/>
    </row>
    <row r="5" spans="1:12">
      <c r="A5" s="9"/>
      <c r="B5" s="9"/>
      <c r="C5" s="9"/>
      <c r="D5" s="9"/>
      <c r="E5" s="9"/>
      <c r="F5" s="9"/>
      <c r="G5" s="9"/>
      <c r="H5" s="9"/>
      <c r="I5" s="9"/>
      <c r="J5" s="9"/>
      <c r="K5" s="9"/>
      <c r="L5" s="9"/>
    </row>
    <row r="6" spans="1:12">
      <c r="A6" s="1201"/>
      <c r="B6" s="1201"/>
      <c r="C6" s="1201"/>
      <c r="D6" s="1201"/>
      <c r="E6" s="1201"/>
      <c r="F6" s="1201"/>
      <c r="G6" s="1201"/>
      <c r="H6" s="1201"/>
      <c r="I6" s="1201"/>
      <c r="J6" s="1201"/>
      <c r="K6" s="1201"/>
      <c r="L6" s="1201"/>
    </row>
    <row r="7" spans="1:12">
      <c r="B7" s="2328" t="s">
        <v>1709</v>
      </c>
      <c r="C7" s="2328"/>
      <c r="D7" s="2328"/>
      <c r="E7" s="2328"/>
      <c r="F7" s="2328"/>
      <c r="I7" s="1239"/>
      <c r="J7" s="1239"/>
    </row>
    <row r="8" spans="1:12" ht="15.75" thickBot="1">
      <c r="B8" s="2346" t="s">
        <v>1158</v>
      </c>
      <c r="C8" s="2346"/>
      <c r="D8" s="2346"/>
      <c r="E8" s="2346"/>
      <c r="F8" s="2346"/>
      <c r="I8" s="1239"/>
      <c r="J8" s="1239"/>
    </row>
    <row r="9" spans="1:12" ht="15.75" thickBot="1">
      <c r="B9" s="2329" t="s">
        <v>1116</v>
      </c>
      <c r="C9" s="2329"/>
      <c r="D9" s="2329"/>
      <c r="E9" s="2329"/>
      <c r="F9" s="2329"/>
      <c r="I9" s="1240"/>
      <c r="J9" s="1240"/>
    </row>
    <row r="10" spans="1:12" ht="15.75" thickBot="1">
      <c r="B10" s="1241"/>
      <c r="C10" s="1242"/>
      <c r="D10" s="1242"/>
      <c r="E10" s="1242"/>
      <c r="F10" s="1242"/>
      <c r="I10" s="1205" t="s">
        <v>1122</v>
      </c>
      <c r="J10" s="1206">
        <v>7968099027305</v>
      </c>
    </row>
    <row r="11" spans="1:12" ht="25.15" customHeight="1" thickBot="1">
      <c r="B11" s="2347" t="s">
        <v>0</v>
      </c>
      <c r="C11" s="1243">
        <v>2024</v>
      </c>
      <c r="D11" s="2350">
        <v>2025</v>
      </c>
      <c r="E11" s="2351"/>
      <c r="F11" s="2351"/>
      <c r="G11" s="2351"/>
      <c r="H11" s="1244"/>
    </row>
    <row r="12" spans="1:12" ht="30.6" customHeight="1">
      <c r="B12" s="2348"/>
      <c r="C12" s="2352" t="s">
        <v>707</v>
      </c>
      <c r="D12" s="1245" t="s">
        <v>642</v>
      </c>
      <c r="E12" s="1245" t="s">
        <v>1159</v>
      </c>
      <c r="F12" s="2352" t="s">
        <v>25</v>
      </c>
      <c r="G12" s="1246" t="s">
        <v>39</v>
      </c>
      <c r="H12" s="1244"/>
    </row>
    <row r="13" spans="1:12" ht="35.450000000000003" customHeight="1" thickBot="1">
      <c r="B13" s="2348"/>
      <c r="C13" s="2353"/>
      <c r="D13" s="1248" t="s">
        <v>713</v>
      </c>
      <c r="E13" s="1248" t="s">
        <v>49</v>
      </c>
      <c r="F13" s="2354"/>
      <c r="G13" s="1249" t="s">
        <v>585</v>
      </c>
      <c r="H13" s="1250"/>
      <c r="I13" s="1251"/>
    </row>
    <row r="14" spans="1:12" ht="24" thickBot="1">
      <c r="B14" s="2349"/>
      <c r="C14" s="1247">
        <v>1</v>
      </c>
      <c r="D14" s="1252">
        <v>2</v>
      </c>
      <c r="E14" s="1253">
        <v>3</v>
      </c>
      <c r="F14" s="1252">
        <v>6</v>
      </c>
      <c r="G14" s="1252" t="s">
        <v>1160</v>
      </c>
      <c r="H14" s="1244"/>
      <c r="I14" s="1254"/>
    </row>
    <row r="15" spans="1:12" ht="23.25">
      <c r="B15" s="1255" t="s">
        <v>987</v>
      </c>
      <c r="C15" s="1256">
        <f t="shared" ref="C15:F15" si="0">C16+C18</f>
        <v>736324337.24999976</v>
      </c>
      <c r="D15" s="1256">
        <f t="shared" si="0"/>
        <v>882638691</v>
      </c>
      <c r="E15" s="1256">
        <f t="shared" si="0"/>
        <v>818288403.54000008</v>
      </c>
      <c r="F15" s="1256">
        <f t="shared" si="0"/>
        <v>795059528.76000082</v>
      </c>
      <c r="G15" s="1257">
        <f t="shared" ref="G15:G33" si="1">F15/$J$10</f>
        <v>9.9780327282015315E-5</v>
      </c>
      <c r="H15" s="1258"/>
      <c r="I15" s="1251"/>
    </row>
    <row r="16" spans="1:12" ht="23.25">
      <c r="B16" s="1259" t="s">
        <v>988</v>
      </c>
      <c r="C16" s="1260">
        <f t="shared" ref="C16:F16" si="2">C17</f>
        <v>666840197.24999976</v>
      </c>
      <c r="D16" s="1260">
        <f t="shared" si="2"/>
        <v>813154551</v>
      </c>
      <c r="E16" s="1260">
        <f t="shared" si="2"/>
        <v>748804263.54000008</v>
      </c>
      <c r="F16" s="1260">
        <f t="shared" si="2"/>
        <v>725575388.76000082</v>
      </c>
      <c r="G16" s="1261">
        <f t="shared" si="1"/>
        <v>9.1060036562498348E-5</v>
      </c>
      <c r="H16" s="1262"/>
      <c r="I16" s="1251"/>
    </row>
    <row r="17" spans="2:9" ht="49.9" customHeight="1">
      <c r="B17" s="1263" t="s">
        <v>1161</v>
      </c>
      <c r="C17" s="1264">
        <v>666840197.24999976</v>
      </c>
      <c r="D17" s="1265">
        <v>813154551</v>
      </c>
      <c r="E17" s="1265">
        <v>748804263.54000008</v>
      </c>
      <c r="F17" s="1265">
        <v>725575388.76000082</v>
      </c>
      <c r="G17" s="1261">
        <f t="shared" si="1"/>
        <v>9.1060036562498348E-5</v>
      </c>
      <c r="H17" s="1258"/>
      <c r="I17" s="1251"/>
    </row>
    <row r="18" spans="2:9" ht="23.25">
      <c r="B18" s="1259" t="s">
        <v>959</v>
      </c>
      <c r="C18" s="1260">
        <f t="shared" ref="C18:F18" si="3">C19</f>
        <v>69484140</v>
      </c>
      <c r="D18" s="1260">
        <f t="shared" si="3"/>
        <v>69484140</v>
      </c>
      <c r="E18" s="1260">
        <f t="shared" si="3"/>
        <v>69484140</v>
      </c>
      <c r="F18" s="1260">
        <f t="shared" si="3"/>
        <v>69484140</v>
      </c>
      <c r="G18" s="1261">
        <f t="shared" si="1"/>
        <v>8.7202907195169714E-6</v>
      </c>
      <c r="H18" s="1262"/>
      <c r="I18" s="1254"/>
    </row>
    <row r="19" spans="2:9" ht="48" customHeight="1">
      <c r="B19" s="1263" t="s">
        <v>1162</v>
      </c>
      <c r="C19" s="1264">
        <v>69484140</v>
      </c>
      <c r="D19" s="1265">
        <v>69484140</v>
      </c>
      <c r="E19" s="1265">
        <v>69484140</v>
      </c>
      <c r="F19" s="1265">
        <v>69484140</v>
      </c>
      <c r="G19" s="1261">
        <f t="shared" si="1"/>
        <v>8.7202907195169714E-6</v>
      </c>
      <c r="H19" s="1262"/>
      <c r="I19" s="1254"/>
    </row>
    <row r="20" spans="2:9" ht="26.25" customHeight="1">
      <c r="B20" s="1266" t="s">
        <v>991</v>
      </c>
      <c r="C20" s="1267">
        <f t="shared" ref="C20:F21" si="4">C21</f>
        <v>251863896.74999991</v>
      </c>
      <c r="D20" s="1267">
        <f t="shared" si="4"/>
        <v>243289105</v>
      </c>
      <c r="E20" s="1267">
        <f t="shared" si="4"/>
        <v>311363187.50000006</v>
      </c>
      <c r="F20" s="1267">
        <f t="shared" si="4"/>
        <v>261154113.89999995</v>
      </c>
      <c r="G20" s="1257">
        <f t="shared" si="1"/>
        <v>3.2774958369001151E-5</v>
      </c>
      <c r="H20" s="1258"/>
      <c r="I20" s="1268"/>
    </row>
    <row r="21" spans="2:9" ht="39.75" customHeight="1">
      <c r="B21" s="1259" t="s">
        <v>993</v>
      </c>
      <c r="C21" s="1260">
        <f t="shared" si="4"/>
        <v>251863896.74999991</v>
      </c>
      <c r="D21" s="1260">
        <f t="shared" si="4"/>
        <v>243289105</v>
      </c>
      <c r="E21" s="1260">
        <f t="shared" si="4"/>
        <v>311363187.50000006</v>
      </c>
      <c r="F21" s="1260">
        <f t="shared" si="4"/>
        <v>261154113.89999995</v>
      </c>
      <c r="G21" s="1261">
        <f t="shared" si="1"/>
        <v>3.2774958369001151E-5</v>
      </c>
      <c r="H21" s="1262"/>
      <c r="I21" s="1254"/>
    </row>
    <row r="22" spans="2:9" ht="23.25">
      <c r="B22" s="1269" t="s">
        <v>1163</v>
      </c>
      <c r="C22" s="1270">
        <v>251863896.74999991</v>
      </c>
      <c r="D22" s="1265">
        <v>243289105</v>
      </c>
      <c r="E22" s="1265">
        <v>311363187.50000006</v>
      </c>
      <c r="F22" s="1265">
        <v>261154113.89999995</v>
      </c>
      <c r="G22" s="1261">
        <f t="shared" si="1"/>
        <v>3.2774958369001151E-5</v>
      </c>
      <c r="H22" s="1262"/>
      <c r="I22" s="1254"/>
    </row>
    <row r="23" spans="2:9" ht="23.25">
      <c r="B23" s="1266" t="s">
        <v>997</v>
      </c>
      <c r="C23" s="1267">
        <f t="shared" ref="C23:F23" si="5">C24+C26+C28</f>
        <v>2617135717.6199994</v>
      </c>
      <c r="D23" s="1267">
        <f t="shared" si="5"/>
        <v>1026488236</v>
      </c>
      <c r="E23" s="1267">
        <f t="shared" si="5"/>
        <v>1048386750.9399999</v>
      </c>
      <c r="F23" s="1267">
        <f t="shared" si="5"/>
        <v>980777676.26000011</v>
      </c>
      <c r="G23" s="1257">
        <f t="shared" si="1"/>
        <v>1.2308803805011475E-4</v>
      </c>
      <c r="H23" s="1258"/>
      <c r="I23" s="1254"/>
    </row>
    <row r="24" spans="2:9" ht="23.25">
      <c r="B24" s="1259" t="s">
        <v>1002</v>
      </c>
      <c r="C24" s="1260">
        <f t="shared" ref="C24:F24" si="6">C25</f>
        <v>49429675.079999991</v>
      </c>
      <c r="D24" s="1260">
        <f t="shared" si="6"/>
        <v>35070000</v>
      </c>
      <c r="E24" s="1260">
        <f t="shared" si="6"/>
        <v>40885003.010000005</v>
      </c>
      <c r="F24" s="1260">
        <f t="shared" si="6"/>
        <v>30709552.390000004</v>
      </c>
      <c r="G24" s="1261">
        <f t="shared" si="1"/>
        <v>3.8540625919387831E-6</v>
      </c>
      <c r="H24" s="1262"/>
      <c r="I24" s="1254"/>
    </row>
    <row r="25" spans="2:9" ht="46.5">
      <c r="B25" s="1269" t="s">
        <v>1164</v>
      </c>
      <c r="C25" s="1270">
        <v>49429675.079999991</v>
      </c>
      <c r="D25" s="1265">
        <v>35070000</v>
      </c>
      <c r="E25" s="1265">
        <v>40885003.010000005</v>
      </c>
      <c r="F25" s="1265">
        <v>30709552.390000004</v>
      </c>
      <c r="G25" s="1261">
        <f t="shared" si="1"/>
        <v>3.8540625919387831E-6</v>
      </c>
      <c r="H25" s="1262"/>
      <c r="I25" s="1254"/>
    </row>
    <row r="26" spans="2:9" ht="23.25">
      <c r="B26" s="1259" t="s">
        <v>1000</v>
      </c>
      <c r="C26" s="1260">
        <f t="shared" ref="C26:F26" si="7">C27</f>
        <v>1695566768.4699996</v>
      </c>
      <c r="D26" s="1260">
        <f t="shared" si="7"/>
        <v>6692496</v>
      </c>
      <c r="E26" s="1260">
        <f t="shared" si="7"/>
        <v>10292496.989999998</v>
      </c>
      <c r="F26" s="1260">
        <f t="shared" si="7"/>
        <v>10291998.199999999</v>
      </c>
      <c r="G26" s="1261">
        <f t="shared" si="1"/>
        <v>1.2916503879697636E-6</v>
      </c>
      <c r="H26" s="1262"/>
      <c r="I26" s="1254"/>
    </row>
    <row r="27" spans="2:9" ht="23.25">
      <c r="B27" s="1269" t="s">
        <v>1165</v>
      </c>
      <c r="C27" s="1270">
        <v>1695566768.4699996</v>
      </c>
      <c r="D27" s="1265">
        <v>6692496</v>
      </c>
      <c r="E27" s="1265">
        <v>10292496.989999998</v>
      </c>
      <c r="F27" s="1265">
        <v>10291998.199999999</v>
      </c>
      <c r="G27" s="1261">
        <f t="shared" si="1"/>
        <v>1.2916503879697636E-6</v>
      </c>
      <c r="H27" s="1262"/>
      <c r="I27" s="1254"/>
    </row>
    <row r="28" spans="2:9" ht="24" customHeight="1">
      <c r="B28" s="1259" t="s">
        <v>1166</v>
      </c>
      <c r="C28" s="1260">
        <f t="shared" ref="C28:F28" si="8">C29+C31+C32+C30</f>
        <v>872139274.06999993</v>
      </c>
      <c r="D28" s="1260">
        <f t="shared" si="8"/>
        <v>984725740</v>
      </c>
      <c r="E28" s="1260">
        <f t="shared" si="8"/>
        <v>997209250.93999994</v>
      </c>
      <c r="F28" s="1260">
        <f t="shared" si="8"/>
        <v>939776125.67000008</v>
      </c>
      <c r="G28" s="1261">
        <f t="shared" si="1"/>
        <v>1.1794232507020619E-4</v>
      </c>
      <c r="H28" s="1262"/>
      <c r="I28" s="1254"/>
    </row>
    <row r="29" spans="2:9" ht="30.6" customHeight="1">
      <c r="B29" s="1269" t="s">
        <v>1167</v>
      </c>
      <c r="C29" s="1270">
        <v>153455158.49000001</v>
      </c>
      <c r="D29" s="1265">
        <v>224073001</v>
      </c>
      <c r="E29" s="1265">
        <v>236509049.66999999</v>
      </c>
      <c r="F29" s="1265">
        <v>220452301.49000001</v>
      </c>
      <c r="G29" s="1261">
        <f t="shared" si="1"/>
        <v>2.7666862665054278E-5</v>
      </c>
      <c r="H29" s="1262"/>
      <c r="I29" s="1254"/>
    </row>
    <row r="30" spans="2:9" ht="54.6" customHeight="1">
      <c r="B30" s="1269" t="s">
        <v>1168</v>
      </c>
      <c r="C30" s="1270">
        <v>77428137.87000002</v>
      </c>
      <c r="D30" s="1265">
        <v>112471764</v>
      </c>
      <c r="E30" s="1265">
        <v>117169338</v>
      </c>
      <c r="F30" s="1265">
        <v>102747738.18000001</v>
      </c>
      <c r="G30" s="1261">
        <f t="shared" si="1"/>
        <v>1.2894887203071286E-5</v>
      </c>
      <c r="H30" s="1262"/>
      <c r="I30" s="1251"/>
    </row>
    <row r="31" spans="2:9" ht="26.45" customHeight="1">
      <c r="B31" s="1269" t="s">
        <v>1169</v>
      </c>
      <c r="C31" s="1270">
        <v>138248940.42999998</v>
      </c>
      <c r="D31" s="1265">
        <v>253359525</v>
      </c>
      <c r="E31" s="1265">
        <v>222633307.37</v>
      </c>
      <c r="F31" s="1265">
        <v>198062121.09000003</v>
      </c>
      <c r="G31" s="1261">
        <f t="shared" si="1"/>
        <v>2.4856884987408264E-5</v>
      </c>
      <c r="H31" s="1262"/>
      <c r="I31" s="1268"/>
    </row>
    <row r="32" spans="2:9" ht="33" customHeight="1">
      <c r="B32" s="1269" t="s">
        <v>1170</v>
      </c>
      <c r="C32" s="1270">
        <v>503007037.27999997</v>
      </c>
      <c r="D32" s="1265">
        <v>394821450</v>
      </c>
      <c r="E32" s="1265">
        <v>420897555.89999998</v>
      </c>
      <c r="F32" s="1265">
        <v>418513964.91000009</v>
      </c>
      <c r="G32" s="1261">
        <f t="shared" si="1"/>
        <v>5.2523690214672375E-5</v>
      </c>
      <c r="H32" s="1262"/>
    </row>
    <row r="33" spans="2:10" ht="24" thickBot="1">
      <c r="B33" s="1271" t="s">
        <v>494</v>
      </c>
      <c r="C33" s="1272">
        <f t="shared" ref="C33:F33" si="9">C15+C20+C23</f>
        <v>3605323951.6199989</v>
      </c>
      <c r="D33" s="1272">
        <f t="shared" si="9"/>
        <v>2152416032</v>
      </c>
      <c r="E33" s="1272">
        <f t="shared" si="9"/>
        <v>2178038341.98</v>
      </c>
      <c r="F33" s="1272">
        <f t="shared" si="9"/>
        <v>2036991318.920001</v>
      </c>
      <c r="G33" s="1273">
        <f t="shared" si="1"/>
        <v>2.5564332370113123E-4</v>
      </c>
      <c r="H33" s="1258"/>
    </row>
    <row r="34" spans="2:10">
      <c r="B34" s="1274"/>
      <c r="C34" s="1274"/>
      <c r="D34" s="1275"/>
      <c r="E34" s="1275"/>
      <c r="F34" s="1275"/>
      <c r="G34" s="1276"/>
      <c r="H34" s="1277"/>
    </row>
    <row r="35" spans="2:10">
      <c r="B35" s="80" t="s">
        <v>70</v>
      </c>
      <c r="C35" s="1237"/>
      <c r="E35" s="31"/>
    </row>
    <row r="36" spans="2:10">
      <c r="B36" s="789" t="s">
        <v>71</v>
      </c>
    </row>
    <row r="37" spans="2:10">
      <c r="B37" s="785" t="s">
        <v>72</v>
      </c>
      <c r="C37" s="1"/>
    </row>
    <row r="38" spans="2:10">
      <c r="B38" s="785" t="s">
        <v>73</v>
      </c>
      <c r="C38" s="1237"/>
    </row>
    <row r="39" spans="2:10">
      <c r="B39" s="790" t="s">
        <v>763</v>
      </c>
      <c r="D39" s="31"/>
      <c r="E39" s="31"/>
      <c r="F39" s="31"/>
    </row>
    <row r="42" spans="2:10" ht="15.75" thickBot="1">
      <c r="E42" s="1278"/>
    </row>
    <row r="43" spans="2:10">
      <c r="J43" s="1251"/>
    </row>
    <row r="266" spans="2:2">
      <c r="B266" s="1202" t="s">
        <v>1171</v>
      </c>
    </row>
  </sheetData>
  <mergeCells count="10">
    <mergeCell ref="B9:F9"/>
    <mergeCell ref="B11:B14"/>
    <mergeCell ref="D11:G11"/>
    <mergeCell ref="C12:C13"/>
    <mergeCell ref="F12:F13"/>
    <mergeCell ref="A1:G1"/>
    <mergeCell ref="A2:G2"/>
    <mergeCell ref="A3:G3"/>
    <mergeCell ref="B7:F7"/>
    <mergeCell ref="B8:F8"/>
  </mergeCells>
  <pageMargins left="0.7" right="0.7" top="0.75" bottom="0.75" header="0.3" footer="0.3"/>
  <pageSetup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5988B-6E21-40C9-BA6E-864412321F17}">
  <dimension ref="A1:Q55"/>
  <sheetViews>
    <sheetView showGridLines="0" zoomScale="90" zoomScaleNormal="90" workbookViewId="0">
      <selection activeCell="V19" sqref="V19"/>
    </sheetView>
  </sheetViews>
  <sheetFormatPr baseColWidth="10" defaultColWidth="11.42578125" defaultRowHeight="15"/>
  <cols>
    <col min="1" max="1" width="6.85546875" style="1849" customWidth="1"/>
    <col min="2" max="2" width="21.28515625" style="1849" customWidth="1"/>
    <col min="3" max="3" width="19.42578125" style="1849" customWidth="1"/>
    <col min="4" max="4" width="2.42578125" style="1849" customWidth="1"/>
    <col min="5" max="16384" width="11.42578125" style="1849"/>
  </cols>
  <sheetData>
    <row r="1" spans="1:17">
      <c r="G1" s="1279"/>
      <c r="H1" s="2166" t="s">
        <v>1409</v>
      </c>
      <c r="I1" s="2166"/>
      <c r="J1" s="2166"/>
      <c r="K1" s="2166"/>
      <c r="L1" s="2166"/>
      <c r="M1" s="2166"/>
      <c r="N1" s="2166"/>
      <c r="O1" s="2166"/>
      <c r="P1" s="2166"/>
      <c r="Q1" s="1279"/>
    </row>
    <row r="2" spans="1:17">
      <c r="G2" s="1279"/>
      <c r="H2" s="2166" t="s">
        <v>1377</v>
      </c>
      <c r="I2" s="2166"/>
      <c r="J2" s="2166"/>
      <c r="K2" s="2166"/>
      <c r="L2" s="2166"/>
      <c r="M2" s="2166"/>
      <c r="N2" s="2166"/>
      <c r="O2" s="2166"/>
      <c r="P2" s="2166"/>
      <c r="Q2" s="1279"/>
    </row>
    <row r="3" spans="1:17">
      <c r="G3" s="800"/>
      <c r="H3" s="2167" t="s">
        <v>1378</v>
      </c>
      <c r="I3" s="2167"/>
      <c r="J3" s="2167"/>
      <c r="K3" s="2167"/>
      <c r="L3" s="2167"/>
      <c r="M3" s="2167"/>
      <c r="N3" s="2167"/>
      <c r="O3" s="2167"/>
      <c r="P3" s="2167"/>
      <c r="Q3" s="800"/>
    </row>
    <row r="4" spans="1:17">
      <c r="G4" s="9"/>
      <c r="H4" s="9"/>
      <c r="I4" s="9"/>
      <c r="J4" s="9"/>
      <c r="K4" s="9"/>
      <c r="L4" s="9"/>
      <c r="M4" s="9"/>
      <c r="N4" s="9"/>
      <c r="O4" s="9"/>
      <c r="P4" s="9"/>
      <c r="Q4" s="9"/>
    </row>
    <row r="6" spans="1:17">
      <c r="F6" s="669"/>
      <c r="G6" s="669"/>
      <c r="H6" s="669"/>
    </row>
    <row r="8" spans="1:17" ht="15.75">
      <c r="A8" s="1899" t="s">
        <v>128</v>
      </c>
      <c r="B8" s="1899" t="s">
        <v>1978</v>
      </c>
      <c r="C8" s="1899" t="s">
        <v>1979</v>
      </c>
    </row>
    <row r="9" spans="1:17">
      <c r="A9" s="1849" t="s">
        <v>1980</v>
      </c>
      <c r="B9" s="1849" t="s">
        <v>1981</v>
      </c>
      <c r="C9" s="1900">
        <v>12274596282.619999</v>
      </c>
      <c r="E9" s="1901"/>
    </row>
    <row r="10" spans="1:17">
      <c r="A10" s="1849" t="s">
        <v>1980</v>
      </c>
      <c r="B10" s="1849" t="s">
        <v>1982</v>
      </c>
      <c r="C10" s="1900">
        <v>2782898319.0499988</v>
      </c>
      <c r="E10" s="1901"/>
    </row>
    <row r="11" spans="1:17">
      <c r="A11" s="1849" t="s">
        <v>1980</v>
      </c>
      <c r="B11" s="1849" t="s">
        <v>1983</v>
      </c>
      <c r="C11" s="1900">
        <v>865128272</v>
      </c>
      <c r="E11" s="1901"/>
    </row>
    <row r="12" spans="1:17">
      <c r="A12" s="1849" t="s">
        <v>1980</v>
      </c>
      <c r="B12" s="1849" t="s">
        <v>1984</v>
      </c>
      <c r="C12" s="1900">
        <v>875840400.70000005</v>
      </c>
      <c r="E12" s="1901"/>
    </row>
    <row r="13" spans="1:17">
      <c r="A13" s="1849" t="s">
        <v>1980</v>
      </c>
      <c r="B13" s="1849" t="s">
        <v>1985</v>
      </c>
      <c r="C13" s="1900">
        <v>1938606898.5100002</v>
      </c>
      <c r="E13" s="1901"/>
    </row>
    <row r="14" spans="1:17">
      <c r="A14" s="1849" t="s">
        <v>1980</v>
      </c>
      <c r="B14" s="1849" t="s">
        <v>1986</v>
      </c>
      <c r="C14" s="1900">
        <v>3887207850.1300006</v>
      </c>
      <c r="E14" s="1901"/>
    </row>
    <row r="15" spans="1:17">
      <c r="A15" s="1849" t="s">
        <v>1980</v>
      </c>
      <c r="B15" s="1849" t="s">
        <v>1987</v>
      </c>
      <c r="C15" s="1900">
        <v>1854917228.5999999</v>
      </c>
      <c r="E15" s="1901"/>
    </row>
    <row r="16" spans="1:17">
      <c r="A16" s="1849" t="s">
        <v>1980</v>
      </c>
      <c r="B16" s="1849" t="s">
        <v>1988</v>
      </c>
      <c r="C16" s="1900">
        <v>923638223.24000013</v>
      </c>
      <c r="E16" s="1901"/>
    </row>
    <row r="17" spans="1:5">
      <c r="A17" s="1849" t="s">
        <v>1980</v>
      </c>
      <c r="B17" s="1849" t="s">
        <v>1989</v>
      </c>
      <c r="C17" s="1900">
        <v>600853033.20000005</v>
      </c>
      <c r="E17" s="1901"/>
    </row>
    <row r="18" spans="1:5">
      <c r="A18" s="1849" t="s">
        <v>1980</v>
      </c>
      <c r="B18" s="1849" t="s">
        <v>1990</v>
      </c>
      <c r="C18" s="1900">
        <v>265534193.66</v>
      </c>
      <c r="E18" s="1901"/>
    </row>
    <row r="19" spans="1:5">
      <c r="A19" s="1849" t="s">
        <v>1980</v>
      </c>
      <c r="B19" s="1849" t="s">
        <v>1991</v>
      </c>
      <c r="C19" s="1900">
        <v>1798686365.4299998</v>
      </c>
      <c r="E19" s="1901"/>
    </row>
    <row r="20" spans="1:5">
      <c r="A20" s="1849" t="s">
        <v>1980</v>
      </c>
      <c r="B20" s="1849" t="s">
        <v>1992</v>
      </c>
      <c r="C20" s="1900">
        <v>530957962.38</v>
      </c>
      <c r="E20" s="1901"/>
    </row>
    <row r="21" spans="1:5">
      <c r="A21" s="1849" t="s">
        <v>1980</v>
      </c>
      <c r="B21" s="1849" t="s">
        <v>1993</v>
      </c>
      <c r="C21" s="1900">
        <v>2809335030.1200004</v>
      </c>
      <c r="E21" s="1901"/>
    </row>
    <row r="22" spans="1:5">
      <c r="A22" s="1849" t="s">
        <v>1980</v>
      </c>
      <c r="B22" s="1849" t="s">
        <v>1994</v>
      </c>
      <c r="C22" s="1900">
        <v>2266505151.3099999</v>
      </c>
      <c r="E22" s="1901"/>
    </row>
    <row r="23" spans="1:5">
      <c r="A23" s="1849" t="s">
        <v>1980</v>
      </c>
      <c r="B23" s="1849" t="s">
        <v>1995</v>
      </c>
      <c r="C23" s="1900">
        <v>3656149064.3899999</v>
      </c>
      <c r="E23" s="1901"/>
    </row>
    <row r="24" spans="1:5">
      <c r="A24" s="1849" t="s">
        <v>1980</v>
      </c>
      <c r="B24" s="1849" t="s">
        <v>1996</v>
      </c>
      <c r="C24" s="1900">
        <v>3752132889.6700006</v>
      </c>
      <c r="E24" s="1901"/>
    </row>
    <row r="25" spans="1:5">
      <c r="A25" s="1849" t="s">
        <v>1980</v>
      </c>
      <c r="B25" s="1849" t="s">
        <v>1997</v>
      </c>
      <c r="C25" s="1900">
        <v>1328745277.6600006</v>
      </c>
      <c r="E25" s="1901"/>
    </row>
    <row r="26" spans="1:5">
      <c r="A26" s="1849" t="s">
        <v>1980</v>
      </c>
      <c r="B26" s="1849" t="s">
        <v>1998</v>
      </c>
      <c r="C26" s="1900">
        <v>2188636303.2499995</v>
      </c>
      <c r="E26" s="1901"/>
    </row>
    <row r="27" spans="1:5">
      <c r="A27" s="1849" t="s">
        <v>1980</v>
      </c>
      <c r="B27" s="1849" t="s">
        <v>1999</v>
      </c>
      <c r="C27" s="1900">
        <v>350042430.07999998</v>
      </c>
      <c r="E27" s="1901"/>
    </row>
    <row r="28" spans="1:5">
      <c r="A28" s="1849" t="s">
        <v>1980</v>
      </c>
      <c r="B28" s="1849" t="s">
        <v>2000</v>
      </c>
      <c r="C28" s="1900">
        <v>612863563.31000006</v>
      </c>
      <c r="E28" s="1901"/>
    </row>
    <row r="29" spans="1:5">
      <c r="A29" s="1849" t="s">
        <v>1980</v>
      </c>
      <c r="B29" s="1849" t="s">
        <v>2001</v>
      </c>
      <c r="C29" s="1900">
        <v>2319491091.9100003</v>
      </c>
      <c r="E29" s="1901"/>
    </row>
    <row r="30" spans="1:5">
      <c r="A30" s="1849" t="s">
        <v>1980</v>
      </c>
      <c r="B30" s="1849" t="s">
        <v>2002</v>
      </c>
      <c r="C30" s="1900">
        <v>548251686.32999992</v>
      </c>
      <c r="E30" s="1901"/>
    </row>
    <row r="31" spans="1:5">
      <c r="A31" s="1849" t="s">
        <v>1980</v>
      </c>
      <c r="B31" s="1849" t="s">
        <v>2003</v>
      </c>
      <c r="C31" s="1900">
        <v>1042313869.8800001</v>
      </c>
      <c r="E31" s="1901"/>
    </row>
    <row r="32" spans="1:5">
      <c r="A32" s="1849" t="s">
        <v>1980</v>
      </c>
      <c r="B32" s="1849" t="s">
        <v>2004</v>
      </c>
      <c r="C32" s="1900">
        <v>3675541322.9999995</v>
      </c>
      <c r="E32" s="1901"/>
    </row>
    <row r="33" spans="1:5">
      <c r="A33" s="1849" t="s">
        <v>1980</v>
      </c>
      <c r="B33" s="1849" t="s">
        <v>2005</v>
      </c>
      <c r="C33" s="1900">
        <v>4429185222.7299986</v>
      </c>
      <c r="E33" s="1901"/>
    </row>
    <row r="34" spans="1:5">
      <c r="A34" s="1849" t="s">
        <v>1980</v>
      </c>
      <c r="B34" s="1849" t="s">
        <v>2006</v>
      </c>
      <c r="C34" s="1900">
        <v>270465287.57000005</v>
      </c>
      <c r="E34" s="1901"/>
    </row>
    <row r="35" spans="1:5">
      <c r="A35" s="1849" t="s">
        <v>1980</v>
      </c>
      <c r="B35" s="1849" t="s">
        <v>2007</v>
      </c>
      <c r="C35" s="1900">
        <v>611874832.88</v>
      </c>
      <c r="E35" s="1901"/>
    </row>
    <row r="36" spans="1:5">
      <c r="A36" s="1849" t="s">
        <v>1980</v>
      </c>
      <c r="B36" s="1849" t="s">
        <v>2008</v>
      </c>
      <c r="C36" s="1900">
        <v>669239580.49999988</v>
      </c>
      <c r="E36" s="1901"/>
    </row>
    <row r="37" spans="1:5">
      <c r="A37" s="1849" t="s">
        <v>1980</v>
      </c>
      <c r="B37" s="1849" t="s">
        <v>2009</v>
      </c>
      <c r="C37" s="1900">
        <v>1204687082.0600007</v>
      </c>
      <c r="E37" s="1901"/>
    </row>
    <row r="38" spans="1:5">
      <c r="A38" s="1849" t="s">
        <v>1980</v>
      </c>
      <c r="B38" s="1849" t="s">
        <v>2010</v>
      </c>
      <c r="C38" s="1900">
        <v>1621951442.7499998</v>
      </c>
      <c r="E38" s="1901"/>
    </row>
    <row r="39" spans="1:5">
      <c r="A39" s="1849" t="s">
        <v>1980</v>
      </c>
      <c r="B39" s="1849" t="s">
        <v>2011</v>
      </c>
      <c r="C39" s="1900">
        <v>813310058.86000013</v>
      </c>
      <c r="E39" s="1901"/>
    </row>
    <row r="40" spans="1:5">
      <c r="A40" s="1849" t="s">
        <v>1980</v>
      </c>
      <c r="B40" s="1849" t="s">
        <v>2012</v>
      </c>
      <c r="C40" s="1900">
        <v>27803641486.120018</v>
      </c>
      <c r="E40" s="1901"/>
    </row>
    <row r="41" spans="1:5">
      <c r="C41" s="1900"/>
      <c r="E41" s="1901"/>
    </row>
    <row r="43" spans="1:5">
      <c r="C43" s="1902"/>
    </row>
    <row r="44" spans="1:5" ht="39" customHeight="1">
      <c r="A44" s="2355" t="s">
        <v>2013</v>
      </c>
      <c r="B44" s="2355"/>
      <c r="C44" s="2355"/>
    </row>
    <row r="45" spans="1:5">
      <c r="A45" s="356" t="s">
        <v>2014</v>
      </c>
    </row>
    <row r="54" spans="9:9">
      <c r="I54" s="9" t="s">
        <v>2015</v>
      </c>
    </row>
    <row r="55" spans="9:9">
      <c r="I55" s="9" t="s">
        <v>2016</v>
      </c>
    </row>
  </sheetData>
  <mergeCells count="4">
    <mergeCell ref="H1:P1"/>
    <mergeCell ref="H2:P2"/>
    <mergeCell ref="H3:P3"/>
    <mergeCell ref="A44:C44"/>
  </mergeCells>
  <pageMargins left="0.7" right="0.7" top="0.75" bottom="0.75" header="0.3" footer="0.3"/>
  <drawing r:id="rId1"/>
  <tableParts count="1">
    <tablePart r:id="rId2"/>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AD81B-FCF7-4966-920C-15AB25F7AA8B}">
  <dimension ref="E2:S42"/>
  <sheetViews>
    <sheetView showGridLines="0" topLeftCell="A10" workbookViewId="0">
      <selection activeCell="V21" sqref="V21"/>
    </sheetView>
  </sheetViews>
  <sheetFormatPr baseColWidth="10" defaultColWidth="9.140625" defaultRowHeight="15"/>
  <sheetData>
    <row r="2" spans="5:19" s="1849" customFormat="1">
      <c r="G2" s="1279"/>
      <c r="H2" s="2166" t="s">
        <v>1409</v>
      </c>
      <c r="I2" s="2166"/>
      <c r="J2" s="2166"/>
      <c r="K2" s="2166"/>
      <c r="L2" s="2166"/>
      <c r="M2" s="2166"/>
      <c r="N2" s="2166"/>
      <c r="O2" s="2166"/>
      <c r="P2" s="2166"/>
      <c r="Q2" s="1279"/>
    </row>
    <row r="3" spans="5:19" s="1849" customFormat="1">
      <c r="G3" s="1279"/>
      <c r="H3" s="2166" t="s">
        <v>1377</v>
      </c>
      <c r="I3" s="2166"/>
      <c r="J3" s="2166"/>
      <c r="K3" s="2166"/>
      <c r="L3" s="2166"/>
      <c r="M3" s="2166"/>
      <c r="N3" s="2166"/>
      <c r="O3" s="2166"/>
      <c r="P3" s="2166"/>
      <c r="Q3" s="1279"/>
    </row>
    <row r="4" spans="5:19" s="1849" customFormat="1">
      <c r="G4" s="800"/>
      <c r="H4" s="2167" t="s">
        <v>1378</v>
      </c>
      <c r="I4" s="2167"/>
      <c r="J4" s="2167"/>
      <c r="K4" s="2167"/>
      <c r="L4" s="2167"/>
      <c r="M4" s="2167"/>
      <c r="N4" s="2167"/>
      <c r="O4" s="2167"/>
      <c r="P4" s="2167"/>
      <c r="Q4" s="800"/>
    </row>
    <row r="5" spans="5:19" s="1849" customFormat="1">
      <c r="G5" s="9"/>
      <c r="H5" s="9"/>
      <c r="I5" s="9"/>
      <c r="J5" s="9"/>
      <c r="K5" s="9"/>
      <c r="L5" s="9"/>
      <c r="M5" s="9"/>
      <c r="N5" s="9"/>
      <c r="O5" s="9"/>
      <c r="P5" s="9"/>
      <c r="Q5" s="9"/>
    </row>
    <row r="6" spans="5:19" s="1849" customFormat="1"/>
    <row r="7" spans="5:19" s="9" customFormat="1">
      <c r="E7" s="2256" t="s">
        <v>2032</v>
      </c>
      <c r="F7" s="2256"/>
      <c r="G7" s="2256"/>
      <c r="H7" s="2256"/>
      <c r="I7" s="2256"/>
      <c r="J7" s="2256"/>
      <c r="K7" s="2256"/>
      <c r="L7" s="2256"/>
      <c r="M7" s="2256"/>
      <c r="N7" s="2256"/>
      <c r="O7" s="2256"/>
      <c r="P7" s="2256"/>
      <c r="Q7" s="2256"/>
      <c r="R7" s="2256"/>
    </row>
    <row r="8" spans="5:19" s="9" customFormat="1">
      <c r="E8" s="2256" t="s">
        <v>1379</v>
      </c>
      <c r="F8" s="2256"/>
      <c r="G8" s="2256"/>
      <c r="H8" s="2256"/>
      <c r="I8" s="2256"/>
      <c r="J8" s="2256"/>
      <c r="K8" s="2256"/>
      <c r="L8" s="2256"/>
      <c r="M8" s="2256"/>
      <c r="N8" s="2256"/>
      <c r="O8" s="2256"/>
      <c r="P8" s="2256"/>
      <c r="Q8" s="2256"/>
      <c r="R8" s="2256"/>
      <c r="S8" s="2256"/>
    </row>
    <row r="9" spans="5:19" s="9" customFormat="1">
      <c r="E9" s="2255" t="s">
        <v>1362</v>
      </c>
      <c r="F9" s="2255"/>
      <c r="G9" s="2255"/>
      <c r="H9" s="2255"/>
      <c r="I9" s="2255"/>
      <c r="J9" s="2255"/>
      <c r="K9" s="2255"/>
      <c r="L9" s="2255"/>
      <c r="M9" s="2255"/>
      <c r="N9" s="2255"/>
      <c r="O9" s="2255"/>
      <c r="P9" s="2255"/>
      <c r="Q9" s="2255"/>
      <c r="R9" s="2255"/>
    </row>
    <row r="36" spans="7:7" s="9" customFormat="1"/>
    <row r="37" spans="7:7" s="9" customFormat="1"/>
    <row r="41" spans="7:7">
      <c r="G41" s="216" t="s">
        <v>2056</v>
      </c>
    </row>
    <row r="42" spans="7:7">
      <c r="G42" s="216" t="s">
        <v>1364</v>
      </c>
    </row>
  </sheetData>
  <mergeCells count="6">
    <mergeCell ref="E9:R9"/>
    <mergeCell ref="H2:P2"/>
    <mergeCell ref="H3:P3"/>
    <mergeCell ref="H4:P4"/>
    <mergeCell ref="E7:R7"/>
    <mergeCell ref="E8:S8"/>
  </mergeCells>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7715C-9A38-48E8-9D39-0370D1403EC9}">
  <dimension ref="E2:S33"/>
  <sheetViews>
    <sheetView showGridLines="0" workbookViewId="0">
      <selection activeCell="S32" sqref="S32"/>
    </sheetView>
  </sheetViews>
  <sheetFormatPr baseColWidth="10" defaultColWidth="9.140625" defaultRowHeight="15"/>
  <sheetData>
    <row r="2" spans="5:19" s="1849" customFormat="1">
      <c r="G2" s="1279"/>
      <c r="H2" s="2166" t="s">
        <v>1409</v>
      </c>
      <c r="I2" s="2166"/>
      <c r="J2" s="2166"/>
      <c r="K2" s="2166"/>
      <c r="L2" s="2166"/>
      <c r="M2" s="2166"/>
      <c r="N2" s="2166"/>
      <c r="O2" s="2166"/>
      <c r="P2" s="2166"/>
      <c r="Q2" s="1279"/>
    </row>
    <row r="3" spans="5:19" s="1849" customFormat="1">
      <c r="G3" s="1279"/>
      <c r="H3" s="2166" t="s">
        <v>1377</v>
      </c>
      <c r="I3" s="2166"/>
      <c r="J3" s="2166"/>
      <c r="K3" s="2166"/>
      <c r="L3" s="2166"/>
      <c r="M3" s="2166"/>
      <c r="N3" s="2166"/>
      <c r="O3" s="2166"/>
      <c r="P3" s="2166"/>
      <c r="Q3" s="1279"/>
    </row>
    <row r="4" spans="5:19" s="1849" customFormat="1">
      <c r="G4" s="800"/>
      <c r="H4" s="2167" t="s">
        <v>1378</v>
      </c>
      <c r="I4" s="2167"/>
      <c r="J4" s="2167"/>
      <c r="K4" s="2167"/>
      <c r="L4" s="2167"/>
      <c r="M4" s="2167"/>
      <c r="N4" s="2167"/>
      <c r="O4" s="2167"/>
      <c r="P4" s="2167"/>
      <c r="Q4" s="800"/>
    </row>
    <row r="5" spans="5:19" s="1849" customFormat="1">
      <c r="G5" s="9"/>
      <c r="H5" s="9"/>
      <c r="I5" s="9"/>
      <c r="J5" s="9"/>
      <c r="K5" s="9"/>
      <c r="L5" s="9"/>
      <c r="M5" s="9"/>
      <c r="N5" s="9"/>
      <c r="O5" s="9"/>
      <c r="P5" s="9"/>
      <c r="Q5" s="9"/>
    </row>
    <row r="6" spans="5:19" s="1849" customFormat="1"/>
    <row r="7" spans="5:19" s="9" customFormat="1">
      <c r="E7" s="2256" t="s">
        <v>3020</v>
      </c>
      <c r="F7" s="2256"/>
      <c r="G7" s="2256"/>
      <c r="H7" s="2256"/>
      <c r="I7" s="2256"/>
      <c r="J7" s="2256"/>
      <c r="K7" s="2256"/>
      <c r="L7" s="2256"/>
      <c r="M7" s="2256"/>
      <c r="N7" s="2256"/>
      <c r="O7" s="2256"/>
      <c r="P7" s="2256"/>
      <c r="Q7" s="2256"/>
      <c r="R7" s="2256"/>
    </row>
    <row r="8" spans="5:19" s="9" customFormat="1">
      <c r="E8" s="2256" t="s">
        <v>1379</v>
      </c>
      <c r="F8" s="2256"/>
      <c r="G8" s="2256"/>
      <c r="H8" s="2256"/>
      <c r="I8" s="2256"/>
      <c r="J8" s="2256"/>
      <c r="K8" s="2256"/>
      <c r="L8" s="2256"/>
      <c r="M8" s="2256"/>
      <c r="N8" s="2256"/>
      <c r="O8" s="2256"/>
      <c r="P8" s="2256"/>
      <c r="Q8" s="2256"/>
      <c r="R8" s="2256"/>
      <c r="S8" s="2256"/>
    </row>
    <row r="9" spans="5:19" s="9" customFormat="1">
      <c r="E9" s="2255" t="s">
        <v>1362</v>
      </c>
      <c r="F9" s="2255"/>
      <c r="G9" s="2255"/>
      <c r="H9" s="2255"/>
      <c r="I9" s="2255"/>
      <c r="J9" s="2255"/>
      <c r="K9" s="2255"/>
      <c r="L9" s="2255"/>
      <c r="M9" s="2255"/>
      <c r="N9" s="2255"/>
      <c r="O9" s="2255"/>
      <c r="P9" s="2255"/>
      <c r="Q9" s="2255"/>
      <c r="R9" s="2255"/>
    </row>
    <row r="32" spans="5:5" s="9" customFormat="1">
      <c r="E32" s="216" t="s">
        <v>2057</v>
      </c>
    </row>
    <row r="33" spans="5:5" s="9" customFormat="1">
      <c r="E33" s="216" t="s">
        <v>1364</v>
      </c>
    </row>
  </sheetData>
  <mergeCells count="6">
    <mergeCell ref="E9:R9"/>
    <mergeCell ref="H2:P2"/>
    <mergeCell ref="H3:P3"/>
    <mergeCell ref="H4:P4"/>
    <mergeCell ref="E7:R7"/>
    <mergeCell ref="E8:S8"/>
  </mergeCells>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48849-893A-4945-88E6-26E7FD53BC03}">
  <dimension ref="E2:S34"/>
  <sheetViews>
    <sheetView showGridLines="0" workbookViewId="0">
      <selection activeCell="W14" sqref="W14"/>
    </sheetView>
  </sheetViews>
  <sheetFormatPr baseColWidth="10" defaultColWidth="9.140625" defaultRowHeight="15"/>
  <sheetData>
    <row r="2" spans="5:19" s="1849" customFormat="1">
      <c r="G2" s="1279"/>
      <c r="H2" s="2166" t="s">
        <v>1409</v>
      </c>
      <c r="I2" s="2166"/>
      <c r="J2" s="2166"/>
      <c r="K2" s="2166"/>
      <c r="L2" s="2166"/>
      <c r="M2" s="2166"/>
      <c r="N2" s="2166"/>
      <c r="O2" s="2166"/>
      <c r="P2" s="2166"/>
      <c r="Q2" s="1279"/>
    </row>
    <row r="3" spans="5:19" s="1849" customFormat="1">
      <c r="G3" s="1279"/>
      <c r="H3" s="2166" t="s">
        <v>1377</v>
      </c>
      <c r="I3" s="2166"/>
      <c r="J3" s="2166"/>
      <c r="K3" s="2166"/>
      <c r="L3" s="2166"/>
      <c r="M3" s="2166"/>
      <c r="N3" s="2166"/>
      <c r="O3" s="2166"/>
      <c r="P3" s="2166"/>
      <c r="Q3" s="1279"/>
    </row>
    <row r="4" spans="5:19" s="1849" customFormat="1">
      <c r="G4" s="800"/>
      <c r="H4" s="2167" t="s">
        <v>1378</v>
      </c>
      <c r="I4" s="2167"/>
      <c r="J4" s="2167"/>
      <c r="K4" s="2167"/>
      <c r="L4" s="2167"/>
      <c r="M4" s="2167"/>
      <c r="N4" s="2167"/>
      <c r="O4" s="2167"/>
      <c r="P4" s="2167"/>
      <c r="Q4" s="800"/>
    </row>
    <row r="5" spans="5:19" s="1849" customFormat="1">
      <c r="G5" s="9"/>
      <c r="H5" s="9"/>
      <c r="I5" s="9"/>
      <c r="J5" s="9"/>
      <c r="K5" s="9"/>
      <c r="L5" s="9"/>
      <c r="M5" s="9"/>
      <c r="N5" s="9"/>
      <c r="O5" s="9"/>
      <c r="P5" s="9"/>
      <c r="Q5" s="9"/>
    </row>
    <row r="6" spans="5:19" s="1849" customFormat="1"/>
    <row r="7" spans="5:19" s="9" customFormat="1">
      <c r="E7" s="2256" t="s">
        <v>2058</v>
      </c>
      <c r="F7" s="2256"/>
      <c r="G7" s="2256"/>
      <c r="H7" s="2256"/>
      <c r="I7" s="2256"/>
      <c r="J7" s="2256"/>
      <c r="K7" s="2256"/>
      <c r="L7" s="2256"/>
      <c r="M7" s="2256"/>
      <c r="N7" s="2256"/>
      <c r="O7" s="2256"/>
      <c r="P7" s="2256"/>
      <c r="Q7" s="2256"/>
      <c r="R7" s="2256"/>
    </row>
    <row r="8" spans="5:19" s="9" customFormat="1">
      <c r="E8" s="2256" t="s">
        <v>1379</v>
      </c>
      <c r="F8" s="2256"/>
      <c r="G8" s="2256"/>
      <c r="H8" s="2256"/>
      <c r="I8" s="2256"/>
      <c r="J8" s="2256"/>
      <c r="K8" s="2256"/>
      <c r="L8" s="2256"/>
      <c r="M8" s="2256"/>
      <c r="N8" s="2256"/>
      <c r="O8" s="2256"/>
      <c r="P8" s="2256"/>
      <c r="Q8" s="2256"/>
      <c r="R8" s="2256"/>
      <c r="S8" s="1952"/>
    </row>
    <row r="9" spans="5:19" s="9" customFormat="1">
      <c r="E9" s="2255"/>
      <c r="F9" s="2255"/>
      <c r="G9" s="2255"/>
      <c r="H9" s="2255"/>
      <c r="I9" s="2255"/>
      <c r="J9" s="2255"/>
      <c r="K9" s="2255"/>
      <c r="L9" s="2255"/>
      <c r="M9" s="2255"/>
      <c r="N9" s="2255"/>
      <c r="O9" s="2255"/>
      <c r="P9" s="2255"/>
      <c r="Q9" s="2255"/>
      <c r="R9" s="2255"/>
    </row>
    <row r="33" spans="5:5" s="9" customFormat="1">
      <c r="E33" s="216" t="s">
        <v>1363</v>
      </c>
    </row>
    <row r="34" spans="5:5" s="9" customFormat="1">
      <c r="E34" s="216" t="s">
        <v>1364</v>
      </c>
    </row>
  </sheetData>
  <mergeCells count="6">
    <mergeCell ref="E9:R9"/>
    <mergeCell ref="H2:P2"/>
    <mergeCell ref="H3:P3"/>
    <mergeCell ref="H4:P4"/>
    <mergeCell ref="E7:R7"/>
    <mergeCell ref="E8:R8"/>
  </mergeCells>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0C98D-DCE6-4CFB-BA05-70F325DED5F8}">
  <sheetPr codeName="Hoja46"/>
  <dimension ref="A1:P30"/>
  <sheetViews>
    <sheetView showGridLines="0" topLeftCell="A4" zoomScale="68" zoomScaleNormal="68" workbookViewId="0">
      <selection activeCell="M23" sqref="M23"/>
    </sheetView>
  </sheetViews>
  <sheetFormatPr baseColWidth="10" defaultRowHeight="15"/>
  <cols>
    <col min="4" max="4" width="59.85546875" customWidth="1"/>
    <col min="5" max="5" width="23" customWidth="1"/>
    <col min="6" max="6" width="30.42578125" customWidth="1"/>
    <col min="7" max="7" width="20.7109375" customWidth="1"/>
    <col min="8" max="8" width="23.7109375" customWidth="1"/>
    <col min="9" max="9" width="22.85546875" customWidth="1"/>
    <col min="10" max="10" width="33.5703125" customWidth="1"/>
    <col min="11" max="11" width="25.28515625" customWidth="1"/>
    <col min="13" max="13" width="20.42578125" bestFit="1" customWidth="1"/>
    <col min="14" max="14" width="18.42578125" bestFit="1" customWidth="1"/>
    <col min="15" max="15" width="31.5703125" customWidth="1"/>
    <col min="16" max="16" width="29.85546875" customWidth="1"/>
  </cols>
  <sheetData>
    <row r="1" spans="1:16" ht="14.45" customHeight="1"/>
    <row r="2" spans="1:16" ht="14.45" customHeight="1"/>
    <row r="3" spans="1:16" ht="14.45" customHeight="1">
      <c r="A3" s="2357" t="s">
        <v>1372</v>
      </c>
      <c r="B3" s="2357"/>
      <c r="C3" s="2357"/>
      <c r="D3" s="2357"/>
      <c r="E3" s="2357"/>
      <c r="F3" s="2357"/>
      <c r="G3" s="2357"/>
      <c r="H3" s="2357"/>
      <c r="I3" s="2357"/>
      <c r="J3" s="2357"/>
      <c r="K3" s="2357"/>
      <c r="L3" s="2357"/>
    </row>
    <row r="4" spans="1:16" ht="19.5" customHeight="1">
      <c r="A4" s="2357" t="s">
        <v>1375</v>
      </c>
      <c r="B4" s="2357"/>
      <c r="C4" s="2357"/>
      <c r="D4" s="2357"/>
      <c r="E4" s="2357"/>
      <c r="F4" s="2357"/>
      <c r="G4" s="2357"/>
      <c r="H4" s="2357"/>
      <c r="I4" s="2357"/>
      <c r="J4" s="2357"/>
      <c r="K4" s="2357"/>
      <c r="L4" s="2357"/>
    </row>
    <row r="5" spans="1:16" ht="21" customHeight="1">
      <c r="A5" s="2358" t="s">
        <v>1368</v>
      </c>
      <c r="B5" s="2358"/>
      <c r="C5" s="2358"/>
      <c r="D5" s="2358"/>
      <c r="E5" s="2358"/>
      <c r="F5" s="2358"/>
      <c r="G5" s="2358"/>
      <c r="H5" s="2358"/>
      <c r="I5" s="2358"/>
      <c r="J5" s="2358"/>
      <c r="K5" s="2358"/>
      <c r="L5" s="2358"/>
    </row>
    <row r="6" spans="1:16" ht="14.45" customHeight="1">
      <c r="A6" s="2166"/>
      <c r="B6" s="2166"/>
      <c r="C6" s="2166"/>
      <c r="D6" s="2166"/>
      <c r="E6" s="2166"/>
      <c r="F6" s="2166"/>
      <c r="G6" s="2166"/>
      <c r="H6" s="2166"/>
      <c r="I6" s="1279"/>
      <c r="J6" s="1279"/>
    </row>
    <row r="7" spans="1:16" ht="35.450000000000003" customHeight="1">
      <c r="A7" s="2359" t="s">
        <v>1710</v>
      </c>
      <c r="B7" s="2359"/>
      <c r="C7" s="2359"/>
      <c r="D7" s="2359"/>
      <c r="E7" s="2359"/>
      <c r="F7" s="2359"/>
      <c r="G7" s="2359"/>
      <c r="H7" s="2359"/>
      <c r="I7" s="2359"/>
      <c r="J7" s="2359"/>
      <c r="K7" s="2359"/>
      <c r="L7" s="2359"/>
      <c r="M7" s="2359"/>
    </row>
    <row r="8" spans="1:16" ht="14.45" customHeight="1">
      <c r="A8" s="2359"/>
      <c r="B8" s="2359"/>
      <c r="C8" s="2359"/>
      <c r="D8" s="2359"/>
      <c r="E8" s="2359"/>
      <c r="F8" s="2359"/>
      <c r="G8" s="2359"/>
      <c r="H8" s="2359"/>
      <c r="I8" s="2359"/>
      <c r="J8" s="2359"/>
      <c r="K8" s="2359"/>
      <c r="L8" s="2359"/>
      <c r="M8" s="2359"/>
    </row>
    <row r="9" spans="1:16" ht="24" customHeight="1">
      <c r="A9" s="2356" t="s">
        <v>1172</v>
      </c>
      <c r="B9" s="2356"/>
      <c r="C9" s="2356"/>
      <c r="D9" s="2356"/>
      <c r="E9" s="2356"/>
      <c r="F9" s="2356"/>
      <c r="G9" s="2356"/>
      <c r="H9" s="2356"/>
      <c r="I9" s="2356"/>
      <c r="J9" s="2356"/>
      <c r="K9" s="2356"/>
      <c r="L9" s="2356"/>
      <c r="M9" s="2356"/>
    </row>
    <row r="13" spans="1:16" ht="15.75" thickBot="1">
      <c r="O13" s="1280"/>
      <c r="P13" s="1280"/>
    </row>
    <row r="14" spans="1:16" ht="43.15" customHeight="1" thickBot="1">
      <c r="C14" s="2360" t="s">
        <v>1197</v>
      </c>
      <c r="D14" s="2361"/>
      <c r="E14" s="2366">
        <v>2025</v>
      </c>
      <c r="F14" s="2367"/>
      <c r="G14" s="2367"/>
      <c r="H14" s="2367"/>
      <c r="I14" s="2368"/>
      <c r="J14" s="2361" t="s">
        <v>644</v>
      </c>
      <c r="K14" s="2371" t="s">
        <v>28</v>
      </c>
      <c r="O14" s="1281" t="s">
        <v>577</v>
      </c>
      <c r="P14" s="1282">
        <v>7968099.0273052305</v>
      </c>
    </row>
    <row r="15" spans="1:16" ht="24.6" customHeight="1" thickBot="1">
      <c r="C15" s="2362"/>
      <c r="D15" s="2363"/>
      <c r="E15" s="2374" t="s">
        <v>642</v>
      </c>
      <c r="F15" s="2375" t="s">
        <v>1173</v>
      </c>
      <c r="G15" s="2376"/>
      <c r="H15" s="2376"/>
      <c r="I15" s="2377"/>
      <c r="J15" s="2369"/>
      <c r="K15" s="2372"/>
    </row>
    <row r="16" spans="1:16" ht="47.45" customHeight="1" thickBot="1">
      <c r="C16" s="2362"/>
      <c r="D16" s="2363"/>
      <c r="E16" s="2375"/>
      <c r="F16" s="1330" t="s">
        <v>38</v>
      </c>
      <c r="G16" s="1331" t="s">
        <v>1174</v>
      </c>
      <c r="H16" s="1332" t="s">
        <v>25</v>
      </c>
      <c r="I16" s="1331" t="s">
        <v>709</v>
      </c>
      <c r="J16" s="2370"/>
      <c r="K16" s="2373"/>
    </row>
    <row r="17" spans="3:14" ht="25.15" customHeight="1">
      <c r="C17" s="2364"/>
      <c r="D17" s="2365"/>
      <c r="E17" s="1333">
        <v>1</v>
      </c>
      <c r="F17" s="1333">
        <v>2</v>
      </c>
      <c r="G17" s="1334">
        <v>3</v>
      </c>
      <c r="H17" s="1333">
        <v>4</v>
      </c>
      <c r="I17" s="1333">
        <v>5</v>
      </c>
      <c r="J17" s="1335" t="s">
        <v>1175</v>
      </c>
      <c r="K17" s="1336" t="s">
        <v>1176</v>
      </c>
    </row>
    <row r="18" spans="3:14" ht="52.9" customHeight="1">
      <c r="C18" s="2384" t="s">
        <v>1177</v>
      </c>
      <c r="D18" s="2385" t="s">
        <v>1178</v>
      </c>
      <c r="E18" s="1283">
        <v>75407611</v>
      </c>
      <c r="F18" s="1284">
        <v>62397738</v>
      </c>
      <c r="G18" s="1283">
        <v>50302025.739999995</v>
      </c>
      <c r="H18" s="1284">
        <v>43544877.450000003</v>
      </c>
      <c r="I18" s="1285">
        <v>43362715.049999997</v>
      </c>
      <c r="J18" s="1286">
        <f t="shared" ref="J18:J26" si="0">IFERROR(H18/F18,"NA")</f>
        <v>0.69785987193958865</v>
      </c>
      <c r="K18" s="1287">
        <f>(H18/1000000)/$P$14</f>
        <v>5.4649016410036578E-6</v>
      </c>
    </row>
    <row r="19" spans="3:14" ht="50.45" customHeight="1">
      <c r="C19" s="2380" t="s">
        <v>332</v>
      </c>
      <c r="D19" s="2381" t="s">
        <v>1179</v>
      </c>
      <c r="E19" s="1288">
        <v>112471764</v>
      </c>
      <c r="F19" s="1289">
        <v>117169337.99999999</v>
      </c>
      <c r="G19" s="1290">
        <v>105960760.59</v>
      </c>
      <c r="H19" s="1289">
        <v>102747738.17999999</v>
      </c>
      <c r="I19" s="1291">
        <v>102747738.17999999</v>
      </c>
      <c r="J19" s="1286">
        <f t="shared" si="0"/>
        <v>0.87691660577616304</v>
      </c>
      <c r="K19" s="1292">
        <f t="shared" ref="K19:K26" si="1">(H19/1000000)/$P$14</f>
        <v>1.2894887203070911E-5</v>
      </c>
    </row>
    <row r="20" spans="3:14" ht="58.15" customHeight="1">
      <c r="C20" s="2378" t="s">
        <v>1180</v>
      </c>
      <c r="D20" s="2379" t="s">
        <v>1181</v>
      </c>
      <c r="E20" s="1293">
        <v>953295212</v>
      </c>
      <c r="F20" s="1294">
        <v>1073246217.9399998</v>
      </c>
      <c r="G20" s="1285">
        <v>1061761869.2799997</v>
      </c>
      <c r="H20" s="1294">
        <v>1042198564.9900004</v>
      </c>
      <c r="I20" s="1295">
        <v>1040285351.0500003</v>
      </c>
      <c r="J20" s="1296">
        <f t="shared" si="0"/>
        <v>0.97107126730938531</v>
      </c>
      <c r="K20" s="1292">
        <f t="shared" si="1"/>
        <v>1.307963871205133E-4</v>
      </c>
    </row>
    <row r="21" spans="3:14" ht="51.6" customHeight="1">
      <c r="C21" s="2380" t="s">
        <v>1178</v>
      </c>
      <c r="D21" s="2381" t="s">
        <v>1177</v>
      </c>
      <c r="E21" s="1297">
        <v>19217744764</v>
      </c>
      <c r="F21" s="1298">
        <v>20258532667.880001</v>
      </c>
      <c r="G21" s="1297">
        <v>14915778988.709997</v>
      </c>
      <c r="H21" s="1298">
        <v>14870898790.37999</v>
      </c>
      <c r="I21" s="1291">
        <v>14870898790.379986</v>
      </c>
      <c r="J21" s="1296">
        <f t="shared" si="0"/>
        <v>0.73405606586492167</v>
      </c>
      <c r="K21" s="1292">
        <f t="shared" si="1"/>
        <v>1.8663044647688383E-3</v>
      </c>
    </row>
    <row r="22" spans="3:14" ht="59.45" customHeight="1">
      <c r="C22" s="2378" t="s">
        <v>1182</v>
      </c>
      <c r="D22" s="2379" t="s">
        <v>1183</v>
      </c>
      <c r="E22" s="1293">
        <v>9691998533</v>
      </c>
      <c r="F22" s="1294">
        <v>11106610923.67</v>
      </c>
      <c r="G22" s="1295">
        <v>11095993431.459984</v>
      </c>
      <c r="H22" s="1294">
        <v>11090658798.940002</v>
      </c>
      <c r="I22" s="1295">
        <v>11090658798.940008</v>
      </c>
      <c r="J22" s="1296">
        <f t="shared" si="0"/>
        <v>0.99856372705952978</v>
      </c>
      <c r="K22" s="1292">
        <f t="shared" si="1"/>
        <v>1.3918826511736771E-3</v>
      </c>
    </row>
    <row r="23" spans="3:14" ht="62.45" customHeight="1">
      <c r="C23" s="2380" t="s">
        <v>1183</v>
      </c>
      <c r="D23" s="2381" t="s">
        <v>1180</v>
      </c>
      <c r="E23" s="1297">
        <v>44260000</v>
      </c>
      <c r="F23" s="1289">
        <v>39480120.100000001</v>
      </c>
      <c r="G23" s="1291">
        <v>39421774.060000002</v>
      </c>
      <c r="H23" s="1289">
        <v>38839183.040000007</v>
      </c>
      <c r="I23" s="1291">
        <v>38839183.040000014</v>
      </c>
      <c r="J23" s="1296">
        <f t="shared" si="0"/>
        <v>0.98376557471515913</v>
      </c>
      <c r="K23" s="1292">
        <f t="shared" si="1"/>
        <v>4.8743348830009729E-6</v>
      </c>
    </row>
    <row r="24" spans="3:14" ht="54.75" customHeight="1">
      <c r="C24" s="2378" t="s">
        <v>1181</v>
      </c>
      <c r="D24" s="2379" t="s">
        <v>332</v>
      </c>
      <c r="E24" s="1293">
        <v>811546320</v>
      </c>
      <c r="F24" s="1294">
        <v>810575807.33999991</v>
      </c>
      <c r="G24" s="1295">
        <v>795756921.00999975</v>
      </c>
      <c r="H24" s="1294">
        <v>789488386.17999995</v>
      </c>
      <c r="I24" s="1295">
        <v>786187896.21000016</v>
      </c>
      <c r="J24" s="1286">
        <f t="shared" si="0"/>
        <v>0.973984640339562</v>
      </c>
      <c r="K24" s="1292">
        <f t="shared" si="1"/>
        <v>9.9081146390697005E-5</v>
      </c>
    </row>
    <row r="25" spans="3:14" ht="33" customHeight="1">
      <c r="C25" s="2380" t="s">
        <v>333</v>
      </c>
      <c r="D25" s="2381" t="s">
        <v>333</v>
      </c>
      <c r="E25" s="1297">
        <v>896648705</v>
      </c>
      <c r="F25" s="1299">
        <v>550584016</v>
      </c>
      <c r="G25" s="1291">
        <v>543229945.29999995</v>
      </c>
      <c r="H25" s="1289">
        <v>541936434.93000007</v>
      </c>
      <c r="I25" s="1291">
        <v>541935634.92999995</v>
      </c>
      <c r="J25" s="1296">
        <f t="shared" si="0"/>
        <v>0.98429380290981794</v>
      </c>
      <c r="K25" s="1300">
        <f t="shared" si="1"/>
        <v>6.8013265532077623E-5</v>
      </c>
    </row>
    <row r="26" spans="3:14" ht="30" customHeight="1">
      <c r="C26" s="2382" t="s">
        <v>1198</v>
      </c>
      <c r="D26" s="2383"/>
      <c r="E26" s="1337">
        <f>SUM(E18:E25)</f>
        <v>31803372909</v>
      </c>
      <c r="F26" s="1338">
        <f>SUM(F18:F25)</f>
        <v>34018596828.929996</v>
      </c>
      <c r="G26" s="1339">
        <f>SUM(G18:G25)</f>
        <v>28608205716.149979</v>
      </c>
      <c r="H26" s="1340">
        <f>SUM(H18:H25)</f>
        <v>28520312774.089996</v>
      </c>
      <c r="I26" s="1341">
        <f>SUM(I18:I25)</f>
        <v>28514916107.779995</v>
      </c>
      <c r="J26" s="1342">
        <f t="shared" si="0"/>
        <v>0.83837416685675392</v>
      </c>
      <c r="K26" s="1343">
        <f t="shared" si="1"/>
        <v>3.5793120387128795E-3</v>
      </c>
      <c r="N26" s="1301">
        <f>H20+H22+H23+H24+H25</f>
        <v>13503121368.080004</v>
      </c>
    </row>
    <row r="27" spans="3:14" ht="18.75">
      <c r="C27" s="1302" t="s">
        <v>1184</v>
      </c>
      <c r="D27" s="1280"/>
      <c r="E27" s="1280"/>
      <c r="F27" s="1280"/>
      <c r="G27" s="1280"/>
      <c r="H27" s="1280"/>
      <c r="I27" s="1280"/>
      <c r="J27" s="1280"/>
    </row>
    <row r="28" spans="3:14" ht="18.75">
      <c r="C28" s="1303" t="s">
        <v>1196</v>
      </c>
      <c r="D28" s="1280"/>
      <c r="E28" s="1280"/>
      <c r="F28" s="1280"/>
      <c r="G28" s="1280"/>
      <c r="H28" s="1280"/>
      <c r="I28" s="1280"/>
      <c r="J28" s="1280"/>
    </row>
    <row r="29" spans="3:14" ht="18.75">
      <c r="C29" s="1303" t="s">
        <v>1186</v>
      </c>
      <c r="D29" s="1280"/>
      <c r="E29" s="1280"/>
      <c r="F29" s="1280"/>
      <c r="G29" s="1280"/>
      <c r="H29" s="1280"/>
      <c r="I29" s="1280"/>
      <c r="J29" s="1280"/>
    </row>
    <row r="30" spans="3:14" ht="18.75">
      <c r="C30" s="1302" t="s">
        <v>1187</v>
      </c>
      <c r="D30" s="1280"/>
      <c r="E30" s="1280"/>
      <c r="F30" s="1280"/>
      <c r="G30" s="1280"/>
      <c r="H30" s="1280"/>
      <c r="I30" s="1280"/>
      <c r="J30" s="1280"/>
    </row>
  </sheetData>
  <mergeCells count="21">
    <mergeCell ref="C24:D24"/>
    <mergeCell ref="C25:D25"/>
    <mergeCell ref="C26:D26"/>
    <mergeCell ref="C18:D18"/>
    <mergeCell ref="C19:D19"/>
    <mergeCell ref="C20:D20"/>
    <mergeCell ref="C21:D21"/>
    <mergeCell ref="C22:D22"/>
    <mergeCell ref="C23:D23"/>
    <mergeCell ref="C14:D17"/>
    <mergeCell ref="E14:I14"/>
    <mergeCell ref="J14:J16"/>
    <mergeCell ref="K14:K16"/>
    <mergeCell ref="E15:E16"/>
    <mergeCell ref="F15:I15"/>
    <mergeCell ref="A9:M9"/>
    <mergeCell ref="A3:L3"/>
    <mergeCell ref="A4:L4"/>
    <mergeCell ref="A5:L5"/>
    <mergeCell ref="A6:H6"/>
    <mergeCell ref="A7:M8"/>
  </mergeCells>
  <pageMargins left="0.7" right="0.7" top="0.75" bottom="0.75" header="0.3" footer="0.3"/>
  <pageSetup orientation="portrait" horizontalDpi="4294967295" verticalDpi="4294967295" r:id="rId1"/>
  <ignoredErrors>
    <ignoredError sqref="C26:I26" formulaRange="1"/>
  </ignoredError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3E69C-058D-4FA2-A7E2-C0C80375513F}">
  <sheetPr codeName="Hoja47"/>
  <dimension ref="A4:P35"/>
  <sheetViews>
    <sheetView showGridLines="0" zoomScale="60" zoomScaleNormal="60" workbookViewId="0">
      <selection activeCell="N22" sqref="N22"/>
    </sheetView>
  </sheetViews>
  <sheetFormatPr baseColWidth="10" defaultRowHeight="15"/>
  <cols>
    <col min="4" max="4" width="73.140625" customWidth="1"/>
    <col min="5" max="5" width="34.42578125" customWidth="1"/>
    <col min="6" max="6" width="32.140625" customWidth="1"/>
    <col min="7" max="7" width="30.42578125" customWidth="1"/>
    <col min="8" max="8" width="25.85546875" customWidth="1"/>
    <col min="9" max="9" width="21.140625" customWidth="1"/>
    <col min="10" max="10" width="24.7109375" customWidth="1"/>
    <col min="11" max="11" width="22.5703125" customWidth="1"/>
    <col min="12" max="12" width="30.28515625" customWidth="1"/>
    <col min="13" max="13" width="22.140625" customWidth="1"/>
    <col min="14" max="14" width="50.140625" customWidth="1"/>
    <col min="15" max="15" width="30.7109375" customWidth="1"/>
  </cols>
  <sheetData>
    <row r="4" spans="1:16" ht="14.45" customHeight="1">
      <c r="A4" s="9"/>
      <c r="B4" s="9"/>
      <c r="C4" s="9"/>
      <c r="D4" s="9"/>
      <c r="E4" s="9"/>
      <c r="F4" s="9"/>
      <c r="G4" s="9"/>
      <c r="H4" s="9"/>
      <c r="I4" s="9"/>
      <c r="J4" s="9"/>
    </row>
    <row r="5" spans="1:16" ht="24" customHeight="1">
      <c r="A5" s="2357" t="s">
        <v>1372</v>
      </c>
      <c r="B5" s="2357"/>
      <c r="C5" s="2357"/>
      <c r="D5" s="2357"/>
      <c r="E5" s="2357"/>
      <c r="F5" s="2357"/>
      <c r="G5" s="2357"/>
      <c r="H5" s="2357"/>
      <c r="I5" s="2357"/>
      <c r="J5" s="2357"/>
      <c r="K5" s="2357"/>
      <c r="L5" s="2357"/>
    </row>
    <row r="6" spans="1:16" ht="22.15" customHeight="1">
      <c r="A6" s="2357" t="s">
        <v>1375</v>
      </c>
      <c r="B6" s="2357"/>
      <c r="C6" s="2357"/>
      <c r="D6" s="2357"/>
      <c r="E6" s="2357"/>
      <c r="F6" s="2357"/>
      <c r="G6" s="2357"/>
      <c r="H6" s="2357"/>
      <c r="I6" s="2357"/>
      <c r="J6" s="2357"/>
      <c r="K6" s="2357"/>
      <c r="L6" s="2357"/>
    </row>
    <row r="7" spans="1:16" ht="50.45" customHeight="1">
      <c r="A7" s="2358" t="s">
        <v>1368</v>
      </c>
      <c r="B7" s="2358"/>
      <c r="C7" s="2358"/>
      <c r="D7" s="2358"/>
      <c r="E7" s="2358"/>
      <c r="F7" s="2358"/>
      <c r="G7" s="2358"/>
      <c r="H7" s="2358"/>
      <c r="I7" s="2358"/>
      <c r="J7" s="2358"/>
      <c r="K7" s="2358"/>
      <c r="L7" s="2358"/>
    </row>
    <row r="8" spans="1:16" ht="14.45" customHeight="1">
      <c r="A8" s="2166"/>
      <c r="B8" s="2166"/>
      <c r="C8" s="2166"/>
      <c r="D8" s="2166"/>
      <c r="E8" s="2166"/>
      <c r="F8" s="2166"/>
      <c r="G8" s="2166"/>
      <c r="H8" s="2166"/>
      <c r="I8" s="1279"/>
      <c r="J8" s="1279"/>
    </row>
    <row r="9" spans="1:16" ht="4.9000000000000004" customHeight="1">
      <c r="A9" s="2167"/>
      <c r="B9" s="2167"/>
      <c r="C9" s="2167"/>
      <c r="D9" s="2167"/>
      <c r="E9" s="2167"/>
      <c r="F9" s="2167"/>
      <c r="G9" s="2167"/>
      <c r="H9" s="2167"/>
      <c r="I9" s="800"/>
      <c r="J9" s="800"/>
    </row>
    <row r="10" spans="1:16" ht="14.45" customHeight="1">
      <c r="A10" s="2359" t="s">
        <v>1711</v>
      </c>
      <c r="B10" s="2359"/>
      <c r="C10" s="2359"/>
      <c r="D10" s="2359"/>
      <c r="E10" s="2359"/>
      <c r="F10" s="2359"/>
      <c r="G10" s="2359"/>
      <c r="H10" s="2359"/>
      <c r="I10" s="2359"/>
      <c r="J10" s="2359"/>
      <c r="K10" s="2359"/>
      <c r="L10" s="2359"/>
      <c r="M10" s="2359"/>
    </row>
    <row r="11" spans="1:16" ht="33" customHeight="1">
      <c r="A11" s="2359"/>
      <c r="B11" s="2359"/>
      <c r="C11" s="2359"/>
      <c r="D11" s="2359"/>
      <c r="E11" s="2359"/>
      <c r="F11" s="2359"/>
      <c r="G11" s="2359"/>
      <c r="H11" s="2359"/>
      <c r="I11" s="2359"/>
      <c r="J11" s="2359"/>
      <c r="K11" s="2359"/>
      <c r="L11" s="2359"/>
      <c r="M11" s="2359"/>
    </row>
    <row r="12" spans="1:16" ht="38.450000000000003" customHeight="1" thickBot="1">
      <c r="A12" s="2387" t="s">
        <v>1172</v>
      </c>
      <c r="B12" s="2387"/>
      <c r="C12" s="2387"/>
      <c r="D12" s="2387"/>
      <c r="E12" s="2387"/>
      <c r="F12" s="2387"/>
      <c r="G12" s="2387"/>
      <c r="H12" s="2387"/>
      <c r="I12" s="2387"/>
      <c r="J12" s="2387"/>
      <c r="K12" s="2387"/>
      <c r="L12" s="2387"/>
      <c r="M12" s="2387"/>
    </row>
    <row r="13" spans="1:16" ht="38.450000000000003" customHeight="1" thickBot="1">
      <c r="C13" s="2388" t="s">
        <v>1200</v>
      </c>
      <c r="D13" s="2389"/>
      <c r="E13" s="2391">
        <v>2025</v>
      </c>
      <c r="F13" s="2392"/>
      <c r="G13" s="2392"/>
      <c r="H13" s="2392"/>
      <c r="I13" s="2393"/>
      <c r="J13" s="2394" t="s">
        <v>644</v>
      </c>
      <c r="K13" s="2388" t="s">
        <v>28</v>
      </c>
    </row>
    <row r="14" spans="1:16" ht="33.6" customHeight="1" thickBot="1">
      <c r="C14" s="2388"/>
      <c r="D14" s="2389"/>
      <c r="E14" s="2398" t="s">
        <v>642</v>
      </c>
      <c r="F14" s="2399" t="s">
        <v>1173</v>
      </c>
      <c r="G14" s="2397"/>
      <c r="H14" s="2397"/>
      <c r="I14" s="2400"/>
      <c r="J14" s="2395"/>
      <c r="K14" s="2388"/>
      <c r="N14" s="1280"/>
      <c r="O14" s="1280"/>
      <c r="P14" s="1280"/>
    </row>
    <row r="15" spans="1:16" ht="58.9" customHeight="1" thickBot="1">
      <c r="C15" s="2388"/>
      <c r="D15" s="2389"/>
      <c r="E15" s="2396"/>
      <c r="F15" s="1344" t="s">
        <v>38</v>
      </c>
      <c r="G15" s="1345" t="s">
        <v>1174</v>
      </c>
      <c r="H15" s="1346" t="s">
        <v>25</v>
      </c>
      <c r="I15" s="1345" t="s">
        <v>709</v>
      </c>
      <c r="J15" s="2396"/>
      <c r="K15" s="2397"/>
      <c r="N15" s="1304" t="s">
        <v>577</v>
      </c>
      <c r="O15" s="1305">
        <v>7968099.0273052305</v>
      </c>
    </row>
    <row r="16" spans="1:16" ht="28.15" customHeight="1">
      <c r="C16" s="2390"/>
      <c r="D16" s="2390"/>
      <c r="E16" s="1347">
        <v>1</v>
      </c>
      <c r="F16" s="1348">
        <v>2</v>
      </c>
      <c r="G16" s="1348">
        <v>3</v>
      </c>
      <c r="H16" s="1349">
        <v>4</v>
      </c>
      <c r="I16" s="1348">
        <v>5</v>
      </c>
      <c r="J16" s="1348" t="s">
        <v>1175</v>
      </c>
      <c r="K16" s="1350" t="s">
        <v>1176</v>
      </c>
    </row>
    <row r="17" spans="2:12" ht="58.9" customHeight="1">
      <c r="C17" s="2401" t="s">
        <v>1188</v>
      </c>
      <c r="D17" s="2401"/>
      <c r="E17" s="1306">
        <v>100000000</v>
      </c>
      <c r="F17" s="1307">
        <v>100000000</v>
      </c>
      <c r="G17" s="1308">
        <v>60057601.890000008</v>
      </c>
      <c r="H17" s="1307">
        <v>57122501.99000001</v>
      </c>
      <c r="I17" s="1309">
        <v>57122501.989999995</v>
      </c>
      <c r="J17" s="1310">
        <f>IFERROR(H17/F17,"NA")</f>
        <v>0.57122501990000007</v>
      </c>
      <c r="K17" s="1311">
        <f>(H17/1000000)/$O$15</f>
        <v>7.1688996075791173E-6</v>
      </c>
    </row>
    <row r="18" spans="2:12" ht="61.15" customHeight="1">
      <c r="C18" s="2386" t="s">
        <v>1189</v>
      </c>
      <c r="D18" s="2386"/>
      <c r="E18" s="1313">
        <v>1932937781</v>
      </c>
      <c r="F18" s="1314">
        <v>1789657256.9999998</v>
      </c>
      <c r="G18" s="1315">
        <v>1757273342.4400003</v>
      </c>
      <c r="H18" s="1314">
        <v>1743028177.5300007</v>
      </c>
      <c r="I18" s="1315">
        <v>1742349901.6600006</v>
      </c>
      <c r="J18" s="1316">
        <f t="shared" ref="J18:J30" si="0">IFERROR(H18/F18,"NA")</f>
        <v>0.9739452460589223</v>
      </c>
      <c r="K18" s="1317">
        <f t="shared" ref="K18:K31" si="1">(H18/1000000)/$O$15</f>
        <v>2.1875081767394697E-4</v>
      </c>
    </row>
    <row r="19" spans="2:12" ht="74.45" customHeight="1">
      <c r="C19" s="2402" t="s">
        <v>354</v>
      </c>
      <c r="D19" s="2402"/>
      <c r="E19" s="1318">
        <v>49679102</v>
      </c>
      <c r="F19" s="1319">
        <v>51302930.460000001</v>
      </c>
      <c r="G19" s="1320">
        <v>49703588.710000008</v>
      </c>
      <c r="H19" s="1319">
        <v>47927491.890000001</v>
      </c>
      <c r="I19" s="1320">
        <v>47927491.890000001</v>
      </c>
      <c r="J19" s="1316">
        <f t="shared" si="0"/>
        <v>0.93420573562300169</v>
      </c>
      <c r="K19" s="1317">
        <f t="shared" si="1"/>
        <v>6.0149217179356297E-6</v>
      </c>
    </row>
    <row r="20" spans="2:12" ht="52.9" customHeight="1">
      <c r="C20" s="2386" t="s">
        <v>1190</v>
      </c>
      <c r="D20" s="2386"/>
      <c r="E20" s="1313">
        <v>21229880</v>
      </c>
      <c r="F20" s="1321">
        <v>19272529</v>
      </c>
      <c r="G20" s="1313">
        <v>19254271.41</v>
      </c>
      <c r="H20" s="1321">
        <v>18861344.75</v>
      </c>
      <c r="I20" s="1315">
        <v>18861344.75</v>
      </c>
      <c r="J20" s="1322">
        <f t="shared" si="0"/>
        <v>0.97866474866894737</v>
      </c>
      <c r="K20" s="1317">
        <f t="shared" si="1"/>
        <v>2.3671072216052529E-6</v>
      </c>
    </row>
    <row r="21" spans="2:12" ht="56.45" customHeight="1">
      <c r="C21" s="2402" t="s">
        <v>347</v>
      </c>
      <c r="D21" s="2402"/>
      <c r="E21" s="1318">
        <v>847227483</v>
      </c>
      <c r="F21" s="1319">
        <v>804804382</v>
      </c>
      <c r="G21" s="1320">
        <v>380653018.80000007</v>
      </c>
      <c r="H21" s="1319">
        <v>319390494.64999998</v>
      </c>
      <c r="I21" s="1320">
        <v>316066780.49999994</v>
      </c>
      <c r="J21" s="1316">
        <f t="shared" si="0"/>
        <v>0.39685481564636904</v>
      </c>
      <c r="K21" s="1317">
        <f t="shared" si="1"/>
        <v>4.0083650260307597E-5</v>
      </c>
    </row>
    <row r="22" spans="2:12" ht="45" customHeight="1">
      <c r="C22" s="2386" t="s">
        <v>337</v>
      </c>
      <c r="D22" s="2386"/>
      <c r="E22" s="1313">
        <v>10770275416</v>
      </c>
      <c r="F22" s="1314">
        <v>11568932799.160002</v>
      </c>
      <c r="G22" s="1315">
        <v>11246857274.26</v>
      </c>
      <c r="H22" s="1314">
        <v>11068701552.499996</v>
      </c>
      <c r="I22" s="1315">
        <v>11021908509.479996</v>
      </c>
      <c r="J22" s="1316">
        <f t="shared" si="0"/>
        <v>0.95676081317575579</v>
      </c>
      <c r="K22" s="1317">
        <f t="shared" si="1"/>
        <v>1.3891270069020935E-3</v>
      </c>
    </row>
    <row r="23" spans="2:12" ht="54" customHeight="1">
      <c r="C23" s="2402" t="s">
        <v>339</v>
      </c>
      <c r="D23" s="2402"/>
      <c r="E23" s="1318">
        <v>2180334224</v>
      </c>
      <c r="F23" s="1319">
        <v>2526950491.9299998</v>
      </c>
      <c r="G23" s="1320">
        <v>2231024969.3000007</v>
      </c>
      <c r="H23" s="1319">
        <v>2226324429.29</v>
      </c>
      <c r="I23" s="1320">
        <v>2225483222.7599988</v>
      </c>
      <c r="J23" s="1316">
        <f t="shared" si="0"/>
        <v>0.88103207261081251</v>
      </c>
      <c r="K23" s="1317">
        <f t="shared" si="1"/>
        <v>2.7940471392998379E-4</v>
      </c>
    </row>
    <row r="24" spans="2:12" ht="66.599999999999994" customHeight="1">
      <c r="C24" s="2386" t="s">
        <v>1191</v>
      </c>
      <c r="D24" s="2386"/>
      <c r="E24" s="1313">
        <v>460810950</v>
      </c>
      <c r="F24" s="1323">
        <v>480366398.72999996</v>
      </c>
      <c r="G24" s="1315">
        <v>440022375.49999994</v>
      </c>
      <c r="H24" s="1314">
        <v>415951828.52000004</v>
      </c>
      <c r="I24" s="1315">
        <v>415951828.52000004</v>
      </c>
      <c r="J24" s="1316">
        <f t="shared" si="0"/>
        <v>0.86590533730023556</v>
      </c>
      <c r="K24" s="1317">
        <f t="shared" si="1"/>
        <v>5.2202140949128338E-5</v>
      </c>
    </row>
    <row r="25" spans="2:12" ht="49.9" customHeight="1">
      <c r="C25" s="2407" t="s">
        <v>1192</v>
      </c>
      <c r="D25" s="2408"/>
      <c r="E25" s="1318">
        <v>1737212024</v>
      </c>
      <c r="F25" s="1324">
        <v>1976730295.53</v>
      </c>
      <c r="G25" s="1325">
        <v>1877300777.97</v>
      </c>
      <c r="H25" s="1324">
        <v>1864541301.9899998</v>
      </c>
      <c r="I25" s="1325">
        <v>1864191844.2499998</v>
      </c>
      <c r="J25" s="1316">
        <f t="shared" si="0"/>
        <v>0.94324516915954881</v>
      </c>
      <c r="K25" s="1317">
        <f t="shared" si="1"/>
        <v>2.3400076926762014E-4</v>
      </c>
    </row>
    <row r="26" spans="2:12" ht="64.900000000000006" customHeight="1">
      <c r="C26" s="2403" t="s">
        <v>1193</v>
      </c>
      <c r="D26" s="2404"/>
      <c r="E26" s="1313">
        <v>427203339</v>
      </c>
      <c r="F26" s="1314">
        <v>427202371</v>
      </c>
      <c r="G26" s="1326">
        <v>184711056.37999994</v>
      </c>
      <c r="H26" s="1323">
        <v>167639640.08999991</v>
      </c>
      <c r="I26" s="1326">
        <v>167639640.09</v>
      </c>
      <c r="J26" s="1316">
        <f t="shared" si="0"/>
        <v>0.39241270992384053</v>
      </c>
      <c r="K26" s="1317">
        <f t="shared" si="1"/>
        <v>2.1038849983607039E-5</v>
      </c>
    </row>
    <row r="27" spans="2:12" ht="70.150000000000006" customHeight="1">
      <c r="C27" s="2407" t="s">
        <v>1194</v>
      </c>
      <c r="D27" s="2408"/>
      <c r="E27" s="1318">
        <v>182574340</v>
      </c>
      <c r="F27" s="1319">
        <v>184554376.23000002</v>
      </c>
      <c r="G27" s="1325">
        <v>161595253.55000001</v>
      </c>
      <c r="H27" s="1324">
        <v>156057187.85999995</v>
      </c>
      <c r="I27" s="1325">
        <v>155404254.24000001</v>
      </c>
      <c r="J27" s="1316">
        <f t="shared" si="0"/>
        <v>0.84558920274810723</v>
      </c>
      <c r="K27" s="1317">
        <f t="shared" si="1"/>
        <v>1.9585247036365922E-5</v>
      </c>
    </row>
    <row r="28" spans="2:12" ht="70.150000000000006" customHeight="1">
      <c r="C28" s="2386" t="s">
        <v>342</v>
      </c>
      <c r="D28" s="2386"/>
      <c r="E28" s="1313">
        <v>1832135918</v>
      </c>
      <c r="F28" s="1314">
        <v>409475214.25</v>
      </c>
      <c r="G28" s="1326">
        <v>401862898.41999996</v>
      </c>
      <c r="H28" s="1323">
        <v>394860080.42999995</v>
      </c>
      <c r="I28" s="1326">
        <v>394860080.42999995</v>
      </c>
      <c r="J28" s="1316">
        <f t="shared" si="0"/>
        <v>0.96430764717525252</v>
      </c>
      <c r="K28" s="1317">
        <f t="shared" si="1"/>
        <v>4.9555117108470418E-5</v>
      </c>
    </row>
    <row r="29" spans="2:12" ht="70.150000000000006" customHeight="1">
      <c r="C29" s="2402" t="s">
        <v>349</v>
      </c>
      <c r="D29" s="2402"/>
      <c r="E29" s="1318">
        <v>588051764</v>
      </c>
      <c r="F29" s="1319">
        <v>473414092.37</v>
      </c>
      <c r="G29" s="1325">
        <v>215608131.88999999</v>
      </c>
      <c r="H29" s="1324">
        <v>199343997.62</v>
      </c>
      <c r="I29" s="1325">
        <v>199343997.62</v>
      </c>
      <c r="J29" s="1316">
        <f t="shared" si="0"/>
        <v>0.42107744748798343</v>
      </c>
      <c r="K29" s="1317">
        <f t="shared" si="1"/>
        <v>2.5017761066583671E-5</v>
      </c>
      <c r="L29" s="1312">
        <f t="shared" ref="L29" si="2">H29/$H$31</f>
        <v>9.7933703821867831E-3</v>
      </c>
    </row>
    <row r="30" spans="2:12" ht="54" customHeight="1">
      <c r="C30" s="2403" t="s">
        <v>1195</v>
      </c>
      <c r="D30" s="2404"/>
      <c r="E30" s="1313">
        <v>1798000000</v>
      </c>
      <c r="F30" s="1314">
        <v>1759837160</v>
      </c>
      <c r="G30" s="1315">
        <v>1723934232.6199999</v>
      </c>
      <c r="H30" s="1314">
        <v>1675244200.7199993</v>
      </c>
      <c r="I30" s="1315">
        <v>1675244200.7199998</v>
      </c>
      <c r="J30" s="1316">
        <f t="shared" si="0"/>
        <v>0.95193137115027127</v>
      </c>
      <c r="K30" s="1317">
        <f t="shared" si="1"/>
        <v>2.1024389819695278E-4</v>
      </c>
      <c r="L30" s="1327">
        <f>H30/$H$31</f>
        <v>8.2301384210905298E-2</v>
      </c>
    </row>
    <row r="31" spans="2:12" ht="37.15" customHeight="1">
      <c r="C31" s="2405" t="s">
        <v>1199</v>
      </c>
      <c r="D31" s="2406"/>
      <c r="E31" s="1351">
        <f>SUM(E17:E30)</f>
        <v>22927672221</v>
      </c>
      <c r="F31" s="1352">
        <f>SUM(F17:F30)</f>
        <v>22572500297.66</v>
      </c>
      <c r="G31" s="1351">
        <f>SUM(G17:G30)</f>
        <v>20749858793.139999</v>
      </c>
      <c r="H31" s="1352">
        <f>SUM(H17:H30)</f>
        <v>20354994229.830002</v>
      </c>
      <c r="I31" s="1351">
        <f>SUM(I17:I30)</f>
        <v>20302355598.899998</v>
      </c>
      <c r="J31" s="1353">
        <f>IFERROR(H31/F31,"NA")</f>
        <v>0.90176072483827241</v>
      </c>
      <c r="K31" s="1354">
        <f t="shared" si="1"/>
        <v>2.5545609009221806E-3</v>
      </c>
    </row>
    <row r="32" spans="2:12" ht="18.75">
      <c r="B32" s="1328"/>
      <c r="C32" s="1302" t="s">
        <v>1184</v>
      </c>
      <c r="D32" s="1329"/>
      <c r="E32" s="1280"/>
      <c r="F32" s="1280"/>
      <c r="G32" s="1280"/>
      <c r="H32" s="1280"/>
      <c r="I32" s="1280"/>
      <c r="J32" s="1280"/>
      <c r="K32" s="1280"/>
    </row>
    <row r="33" spans="2:11" ht="18.75">
      <c r="B33" s="1328"/>
      <c r="C33" s="1303" t="s">
        <v>1185</v>
      </c>
      <c r="D33" s="1329"/>
      <c r="E33" s="1280"/>
      <c r="F33" s="1280"/>
      <c r="G33" s="1280"/>
      <c r="H33" s="1280"/>
      <c r="I33" s="1280"/>
      <c r="J33" s="1280"/>
      <c r="K33" s="1280"/>
    </row>
    <row r="34" spans="2:11" ht="18.75">
      <c r="B34" s="1328"/>
      <c r="C34" s="1303" t="s">
        <v>1186</v>
      </c>
      <c r="D34" s="1329"/>
      <c r="E34" s="1280"/>
      <c r="F34" s="1280"/>
      <c r="G34" s="1280"/>
      <c r="H34" s="1280"/>
      <c r="I34" s="1280"/>
      <c r="J34" s="1280"/>
      <c r="K34" s="1280"/>
    </row>
    <row r="35" spans="2:11" ht="18.75">
      <c r="B35" s="1328"/>
      <c r="C35" s="1302" t="s">
        <v>1187</v>
      </c>
      <c r="D35" s="1329"/>
      <c r="E35" s="1280"/>
      <c r="F35" s="1280"/>
      <c r="G35" s="1280"/>
      <c r="H35" s="1280"/>
      <c r="I35" s="1280"/>
      <c r="J35" s="1280"/>
      <c r="K35" s="1280"/>
    </row>
  </sheetData>
  <mergeCells count="28">
    <mergeCell ref="C29:D29"/>
    <mergeCell ref="C30:D30"/>
    <mergeCell ref="C31:D31"/>
    <mergeCell ref="C23:D23"/>
    <mergeCell ref="C24:D24"/>
    <mergeCell ref="C25:D25"/>
    <mergeCell ref="C26:D26"/>
    <mergeCell ref="C27:D27"/>
    <mergeCell ref="C28:D28"/>
    <mergeCell ref="C22:D22"/>
    <mergeCell ref="A12:M12"/>
    <mergeCell ref="C13:D16"/>
    <mergeCell ref="E13:I13"/>
    <mergeCell ref="J13:J15"/>
    <mergeCell ref="K13:K15"/>
    <mergeCell ref="E14:E15"/>
    <mergeCell ref="F14:I14"/>
    <mergeCell ref="C17:D17"/>
    <mergeCell ref="C18:D18"/>
    <mergeCell ref="C19:D19"/>
    <mergeCell ref="C20:D20"/>
    <mergeCell ref="C21:D21"/>
    <mergeCell ref="A10:M11"/>
    <mergeCell ref="A5:L5"/>
    <mergeCell ref="A6:L6"/>
    <mergeCell ref="A7:L7"/>
    <mergeCell ref="A8:H8"/>
    <mergeCell ref="A9:H9"/>
  </mergeCells>
  <pageMargins left="0.7" right="0.7" top="0.75" bottom="0.75" header="0.3" footer="0.3"/>
  <ignoredErrors>
    <ignoredError sqref="E31:L31" formulaRange="1"/>
  </ignoredErrors>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29153-DAC3-4EE6-84F1-6B64905BEE8B}">
  <sheetPr codeName="Hoja48"/>
  <dimension ref="A1:T77"/>
  <sheetViews>
    <sheetView showGridLines="0" topLeftCell="A4" zoomScale="80" zoomScaleNormal="80" workbookViewId="0">
      <selection activeCell="D41" activeCellId="1" sqref="D13 D41"/>
    </sheetView>
  </sheetViews>
  <sheetFormatPr baseColWidth="10" defaultColWidth="11.42578125" defaultRowHeight="15"/>
  <cols>
    <col min="1" max="1" width="11.42578125" style="1359"/>
    <col min="2" max="2" width="11.42578125" style="1359" customWidth="1"/>
    <col min="3" max="3" width="112" style="1372" customWidth="1"/>
    <col min="4" max="4" width="31" style="1359" customWidth="1"/>
    <col min="5" max="5" width="22.42578125" style="1359" customWidth="1"/>
    <col min="6" max="6" width="17.140625" style="1359" customWidth="1"/>
    <col min="7" max="7" width="19.85546875" style="1359" bestFit="1" customWidth="1"/>
    <col min="8" max="8" width="18.7109375" style="1359" bestFit="1" customWidth="1"/>
    <col min="9" max="9" width="19.85546875" style="1359" bestFit="1" customWidth="1"/>
    <col min="10" max="10" width="18.7109375" style="1359" customWidth="1"/>
    <col min="11" max="11" width="16.7109375" style="1359" customWidth="1"/>
    <col min="12" max="12" width="17.42578125" style="1359" customWidth="1"/>
    <col min="13" max="13" width="11.42578125" style="1357"/>
    <col min="14" max="14" width="88.5703125" style="1357" customWidth="1"/>
    <col min="15" max="15" width="32.85546875" style="1357" bestFit="1" customWidth="1"/>
    <col min="16" max="16" width="26.5703125" style="1357" bestFit="1" customWidth="1"/>
    <col min="17" max="17" width="24.140625" style="1357" bestFit="1" customWidth="1"/>
    <col min="18" max="20" width="32.85546875" style="1357" bestFit="1" customWidth="1"/>
    <col min="21" max="16384" width="11.42578125" style="1357"/>
  </cols>
  <sheetData>
    <row r="1" spans="1:20" s="1356" customFormat="1" ht="15" customHeight="1">
      <c r="A1" s="1355"/>
      <c r="C1" s="2420" t="s">
        <v>1372</v>
      </c>
      <c r="D1" s="2420"/>
      <c r="E1" s="2420"/>
      <c r="F1" s="2420"/>
      <c r="G1" s="2420"/>
      <c r="H1" s="2420"/>
      <c r="I1" s="2420"/>
      <c r="J1" s="2420"/>
      <c r="K1" s="2420"/>
      <c r="L1" s="2420"/>
      <c r="M1" s="1357"/>
      <c r="N1" s="1357"/>
      <c r="O1" s="1357"/>
    </row>
    <row r="2" spans="1:20" s="1356" customFormat="1" ht="15" customHeight="1">
      <c r="A2" s="1355"/>
      <c r="C2" s="2420" t="s">
        <v>1375</v>
      </c>
      <c r="D2" s="2420"/>
      <c r="E2" s="2420"/>
      <c r="F2" s="2420"/>
      <c r="G2" s="2420"/>
      <c r="H2" s="2420"/>
      <c r="I2" s="2420"/>
      <c r="J2" s="2420"/>
      <c r="K2" s="2420"/>
      <c r="L2" s="2420"/>
      <c r="M2" s="1357"/>
      <c r="N2" s="1357"/>
      <c r="O2" s="1357"/>
    </row>
    <row r="3" spans="1:20" s="1356" customFormat="1" ht="15" customHeight="1">
      <c r="A3" s="1358"/>
      <c r="C3" s="2421" t="s">
        <v>1368</v>
      </c>
      <c r="D3" s="2421"/>
      <c r="E3" s="2421"/>
      <c r="F3" s="2421"/>
      <c r="G3" s="2421"/>
      <c r="H3" s="2421"/>
      <c r="I3" s="2421"/>
      <c r="J3" s="2421"/>
      <c r="K3" s="2421"/>
      <c r="L3" s="2421"/>
      <c r="M3" s="1357"/>
      <c r="N3" s="1357"/>
      <c r="O3" s="1357"/>
    </row>
    <row r="5" spans="1:20" s="1359" customFormat="1" ht="15.75" thickBot="1">
      <c r="C5" s="2422" t="s">
        <v>1712</v>
      </c>
      <c r="D5" s="2422"/>
      <c r="E5" s="2422"/>
      <c r="F5" s="2422"/>
      <c r="G5" s="2422"/>
      <c r="H5" s="2422"/>
      <c r="I5" s="2422"/>
      <c r="J5" s="2422"/>
      <c r="K5" s="2422"/>
      <c r="M5" s="1357"/>
      <c r="N5" s="1357"/>
      <c r="O5" s="1357"/>
    </row>
    <row r="6" spans="1:20" s="1359" customFormat="1" ht="21" customHeight="1" thickBot="1">
      <c r="C6" s="2423" t="s">
        <v>1201</v>
      </c>
      <c r="D6" s="2423"/>
      <c r="E6" s="2423"/>
      <c r="F6" s="2423"/>
      <c r="G6" s="2423"/>
      <c r="H6" s="2423"/>
      <c r="I6" s="2423"/>
      <c r="J6" s="2423"/>
      <c r="K6" s="2423"/>
      <c r="M6" s="1357"/>
      <c r="N6" s="1360" t="s">
        <v>577</v>
      </c>
      <c r="O6" s="1361">
        <v>7968099027305</v>
      </c>
    </row>
    <row r="7" spans="1:20" s="1359" customFormat="1" ht="22.9" customHeight="1">
      <c r="C7" s="2424"/>
      <c r="D7" s="2424"/>
      <c r="E7" s="2424"/>
      <c r="F7" s="2424"/>
      <c r="G7" s="2424"/>
      <c r="H7" s="2424"/>
      <c r="I7" s="2424"/>
      <c r="J7" s="2424"/>
      <c r="K7" s="2424"/>
      <c r="M7" s="1357"/>
      <c r="N7" s="1357"/>
      <c r="O7" s="1357"/>
    </row>
    <row r="8" spans="1:20" s="1359" customFormat="1" ht="15.75" thickBot="1">
      <c r="C8" s="1357"/>
      <c r="D8" s="1357"/>
      <c r="E8" s="1357"/>
      <c r="F8" s="1357"/>
      <c r="G8" s="1357"/>
      <c r="H8" s="1357"/>
      <c r="I8" s="1357"/>
      <c r="J8" s="1357"/>
    </row>
    <row r="9" spans="1:20" s="1359" customFormat="1" ht="15.75" thickBot="1">
      <c r="C9" s="2409" t="s">
        <v>0</v>
      </c>
      <c r="D9" s="1362">
        <v>2024</v>
      </c>
      <c r="E9" s="2411">
        <v>2025</v>
      </c>
      <c r="F9" s="2412"/>
      <c r="G9" s="2412"/>
      <c r="H9" s="2412"/>
      <c r="I9" s="2413"/>
      <c r="J9" s="2414" t="s">
        <v>1202</v>
      </c>
      <c r="K9" s="2414" t="s">
        <v>644</v>
      </c>
      <c r="L9" s="2417" t="s">
        <v>1117</v>
      </c>
    </row>
    <row r="10" spans="1:20" s="1359" customFormat="1" ht="13.9" customHeight="1" thickBot="1">
      <c r="C10" s="2409"/>
      <c r="D10" s="2414" t="s">
        <v>707</v>
      </c>
      <c r="E10" s="1362" t="s">
        <v>642</v>
      </c>
      <c r="F10" s="2414" t="s">
        <v>38</v>
      </c>
      <c r="G10" s="2414" t="s">
        <v>708</v>
      </c>
      <c r="H10" s="2414" t="s">
        <v>39</v>
      </c>
      <c r="I10" s="2414" t="s">
        <v>709</v>
      </c>
      <c r="J10" s="2415"/>
      <c r="K10" s="2415"/>
      <c r="L10" s="2418"/>
    </row>
    <row r="11" spans="1:20" s="1359" customFormat="1" ht="15.75" thickBot="1">
      <c r="C11" s="2409"/>
      <c r="D11" s="2416"/>
      <c r="E11" s="1362" t="s">
        <v>713</v>
      </c>
      <c r="F11" s="2416"/>
      <c r="G11" s="2416"/>
      <c r="H11" s="2416"/>
      <c r="I11" s="2416"/>
      <c r="J11" s="2416"/>
      <c r="K11" s="2416"/>
      <c r="L11" s="2419"/>
    </row>
    <row r="12" spans="1:20">
      <c r="C12" s="2410"/>
      <c r="D12" s="1363">
        <v>1</v>
      </c>
      <c r="E12" s="1363">
        <v>2</v>
      </c>
      <c r="F12" s="1363">
        <v>3</v>
      </c>
      <c r="G12" s="1363">
        <v>4</v>
      </c>
      <c r="H12" s="1363">
        <v>5</v>
      </c>
      <c r="I12" s="1363">
        <v>6</v>
      </c>
      <c r="J12" s="1364" t="s">
        <v>1203</v>
      </c>
      <c r="K12" s="1364" t="s">
        <v>1204</v>
      </c>
      <c r="L12" s="1365" t="s">
        <v>1205</v>
      </c>
    </row>
    <row r="13" spans="1:20" s="1359" customFormat="1">
      <c r="C13" s="1373" t="s">
        <v>1206</v>
      </c>
      <c r="D13" s="1374">
        <f>D14+D22+D35</f>
        <v>328750263532.65002</v>
      </c>
      <c r="E13" s="1374">
        <f t="shared" ref="E13:I13" si="0">E14+E22+E35</f>
        <v>350990390000</v>
      </c>
      <c r="F13" s="1374">
        <f t="shared" si="0"/>
        <v>390731532579.79999</v>
      </c>
      <c r="G13" s="1374">
        <f t="shared" si="0"/>
        <v>367874799396.48004</v>
      </c>
      <c r="H13" s="1374">
        <f t="shared" si="0"/>
        <v>367874799396.48004</v>
      </c>
      <c r="I13" s="1374">
        <f t="shared" si="0"/>
        <v>367874799396.48004</v>
      </c>
      <c r="J13" s="1366">
        <f>IFERROR(((H13-D13)/D13),"-")</f>
        <v>0.11900989962231419</v>
      </c>
      <c r="K13" s="1366">
        <f>IFERROR((H13/F13),"-")</f>
        <v>0.94150271662896345</v>
      </c>
      <c r="L13" s="1366">
        <f>H13/$O$6</f>
        <v>4.6168452241350223E-2</v>
      </c>
    </row>
    <row r="14" spans="1:20">
      <c r="C14" s="1375" t="s">
        <v>1207</v>
      </c>
      <c r="D14" s="1376">
        <v>9100217500</v>
      </c>
      <c r="E14" s="1376">
        <v>0</v>
      </c>
      <c r="F14" s="1376">
        <v>23112360000.000004</v>
      </c>
      <c r="G14" s="1376">
        <v>6959877160.9099998</v>
      </c>
      <c r="H14" s="1376">
        <v>6959877160.9099998</v>
      </c>
      <c r="I14" s="1376">
        <v>6959877160.9099998</v>
      </c>
      <c r="J14" s="1367">
        <f t="shared" ref="J14:J71" si="1">IFERROR(((H14-D14)/D14),"-")</f>
        <v>-0.23519661360731214</v>
      </c>
      <c r="K14" s="1367">
        <f t="shared" ref="K14:K71" si="2">IFERROR((H14/F14),"-")</f>
        <v>0.3011322582769565</v>
      </c>
      <c r="L14" s="1367">
        <f t="shared" ref="L14:L71" si="3">H14/$O$6</f>
        <v>8.7346770378480035E-4</v>
      </c>
    </row>
    <row r="15" spans="1:20" s="1359" customFormat="1">
      <c r="C15" s="1377" t="s">
        <v>1208</v>
      </c>
      <c r="D15" s="1172">
        <v>0</v>
      </c>
      <c r="E15" s="1172">
        <v>0</v>
      </c>
      <c r="F15" s="1172">
        <v>23112360000.000004</v>
      </c>
      <c r="G15" s="1172">
        <v>0</v>
      </c>
      <c r="H15" s="1172">
        <v>0</v>
      </c>
      <c r="I15" s="1172">
        <v>0</v>
      </c>
      <c r="J15" s="538" t="str">
        <f t="shared" si="1"/>
        <v>-</v>
      </c>
      <c r="K15" s="538">
        <f t="shared" si="2"/>
        <v>0</v>
      </c>
      <c r="L15" s="538">
        <f t="shared" si="3"/>
        <v>0</v>
      </c>
      <c r="M15" s="1357"/>
      <c r="N15" s="1357"/>
      <c r="O15" s="1357"/>
      <c r="P15" s="1357"/>
      <c r="Q15" s="1357"/>
      <c r="R15" s="1357"/>
      <c r="S15" s="1357"/>
      <c r="T15" s="1357"/>
    </row>
    <row r="16" spans="1:20" s="1359" customFormat="1">
      <c r="C16" s="1378" t="s">
        <v>1209</v>
      </c>
      <c r="D16" s="1172">
        <v>0</v>
      </c>
      <c r="E16" s="1172">
        <v>0</v>
      </c>
      <c r="F16" s="1172">
        <v>23112360000.000004</v>
      </c>
      <c r="G16" s="1172">
        <v>0</v>
      </c>
      <c r="H16" s="1172">
        <v>0</v>
      </c>
      <c r="I16" s="1172">
        <v>0</v>
      </c>
      <c r="J16" s="538" t="str">
        <f t="shared" si="1"/>
        <v>-</v>
      </c>
      <c r="K16" s="538">
        <f t="shared" si="2"/>
        <v>0</v>
      </c>
      <c r="L16" s="538">
        <f t="shared" si="3"/>
        <v>0</v>
      </c>
      <c r="M16" s="1357"/>
      <c r="N16" s="1357"/>
      <c r="O16" s="1357"/>
      <c r="P16" s="1357"/>
      <c r="Q16" s="1357"/>
      <c r="R16" s="1357"/>
      <c r="S16" s="1357"/>
      <c r="T16" s="1357"/>
    </row>
    <row r="17" spans="3:12">
      <c r="C17" s="1379" t="s">
        <v>1210</v>
      </c>
      <c r="D17" s="1172">
        <v>0</v>
      </c>
      <c r="E17" s="1172">
        <v>0</v>
      </c>
      <c r="F17" s="1172">
        <v>7847061791.9599991</v>
      </c>
      <c r="G17" s="1172">
        <v>0</v>
      </c>
      <c r="H17" s="1172">
        <v>0</v>
      </c>
      <c r="I17" s="1172">
        <v>0</v>
      </c>
      <c r="J17" s="538" t="str">
        <f t="shared" si="1"/>
        <v>-</v>
      </c>
      <c r="K17" s="538">
        <f t="shared" si="2"/>
        <v>0</v>
      </c>
      <c r="L17" s="538">
        <f t="shared" si="3"/>
        <v>0</v>
      </c>
    </row>
    <row r="18" spans="3:12">
      <c r="C18" s="1379" t="s">
        <v>1211</v>
      </c>
      <c r="D18" s="1172">
        <v>0</v>
      </c>
      <c r="E18" s="1172">
        <v>0</v>
      </c>
      <c r="F18" s="1172">
        <v>15265298208.040001</v>
      </c>
      <c r="G18" s="1172">
        <v>0</v>
      </c>
      <c r="H18" s="1172">
        <v>0</v>
      </c>
      <c r="I18" s="1172">
        <v>0</v>
      </c>
      <c r="J18" s="538" t="str">
        <f t="shared" si="1"/>
        <v>-</v>
      </c>
      <c r="K18" s="538">
        <f t="shared" si="2"/>
        <v>0</v>
      </c>
      <c r="L18" s="538">
        <f t="shared" si="3"/>
        <v>0</v>
      </c>
    </row>
    <row r="19" spans="3:12">
      <c r="C19" s="1377" t="s">
        <v>1212</v>
      </c>
      <c r="D19" s="1172">
        <v>9100217500</v>
      </c>
      <c r="E19" s="1172">
        <v>0</v>
      </c>
      <c r="F19" s="1172">
        <v>0</v>
      </c>
      <c r="G19" s="1172">
        <v>6959877160.9099998</v>
      </c>
      <c r="H19" s="1172">
        <v>6959877160.9099998</v>
      </c>
      <c r="I19" s="1172">
        <v>6959877160.9099998</v>
      </c>
      <c r="J19" s="538">
        <f t="shared" si="1"/>
        <v>-0.23519661360731214</v>
      </c>
      <c r="K19" s="538" t="str">
        <f t="shared" si="2"/>
        <v>-</v>
      </c>
      <c r="L19" s="538">
        <f t="shared" si="3"/>
        <v>8.7346770378480035E-4</v>
      </c>
    </row>
    <row r="20" spans="3:12">
      <c r="C20" s="1378" t="s">
        <v>1213</v>
      </c>
      <c r="D20" s="1172">
        <v>9100217500</v>
      </c>
      <c r="E20" s="1172">
        <v>0</v>
      </c>
      <c r="F20" s="1172">
        <v>0</v>
      </c>
      <c r="G20" s="1172">
        <v>6959877160.9099998</v>
      </c>
      <c r="H20" s="1172">
        <v>6959877160.9099998</v>
      </c>
      <c r="I20" s="1172">
        <v>6959877160.9099998</v>
      </c>
      <c r="J20" s="538">
        <f t="shared" si="1"/>
        <v>-0.23519661360731214</v>
      </c>
      <c r="K20" s="538" t="str">
        <f t="shared" si="2"/>
        <v>-</v>
      </c>
      <c r="L20" s="538">
        <f t="shared" si="3"/>
        <v>8.7346770378480035E-4</v>
      </c>
    </row>
    <row r="21" spans="3:12">
      <c r="C21" s="1379" t="s">
        <v>1214</v>
      </c>
      <c r="D21" s="1172">
        <v>9100217500</v>
      </c>
      <c r="E21" s="1172">
        <v>0</v>
      </c>
      <c r="F21" s="1172">
        <v>0</v>
      </c>
      <c r="G21" s="1172">
        <v>6959877160.9099998</v>
      </c>
      <c r="H21" s="1172">
        <v>6959877160.9099998</v>
      </c>
      <c r="I21" s="1172">
        <v>6959877160.9099998</v>
      </c>
      <c r="J21" s="538">
        <f t="shared" si="1"/>
        <v>-0.23519661360731214</v>
      </c>
      <c r="K21" s="538" t="str">
        <f t="shared" si="2"/>
        <v>-</v>
      </c>
      <c r="L21" s="538">
        <f t="shared" si="3"/>
        <v>8.7346770378480035E-4</v>
      </c>
    </row>
    <row r="22" spans="3:12">
      <c r="C22" s="1375" t="s">
        <v>527</v>
      </c>
      <c r="D22" s="1376">
        <v>314904839311.37</v>
      </c>
      <c r="E22" s="1376">
        <v>350990390000</v>
      </c>
      <c r="F22" s="1376">
        <v>367619172579.79999</v>
      </c>
      <c r="G22" s="1376">
        <v>360178462235.57007</v>
      </c>
      <c r="H22" s="1376">
        <v>360178462235.57007</v>
      </c>
      <c r="I22" s="1376">
        <v>360178462235.57007</v>
      </c>
      <c r="J22" s="1367">
        <f t="shared" si="1"/>
        <v>0.14376921937180728</v>
      </c>
      <c r="K22" s="1367">
        <f t="shared" si="2"/>
        <v>0.97975973262761551</v>
      </c>
      <c r="L22" s="1367">
        <f t="shared" si="3"/>
        <v>4.5202558477412766E-2</v>
      </c>
    </row>
    <row r="23" spans="3:12">
      <c r="C23" s="1377" t="s">
        <v>1215</v>
      </c>
      <c r="D23" s="1172">
        <v>0</v>
      </c>
      <c r="E23" s="1172">
        <v>0</v>
      </c>
      <c r="F23" s="1172">
        <v>0</v>
      </c>
      <c r="G23" s="1172">
        <v>166934.78000000003</v>
      </c>
      <c r="H23" s="1172">
        <v>166934.78000000003</v>
      </c>
      <c r="I23" s="1172">
        <v>166934.78000000003</v>
      </c>
      <c r="J23" s="538" t="str">
        <f t="shared" si="1"/>
        <v>-</v>
      </c>
      <c r="K23" s="538" t="str">
        <f t="shared" si="2"/>
        <v>-</v>
      </c>
      <c r="L23" s="538">
        <f t="shared" si="3"/>
        <v>2.0950389726326147E-8</v>
      </c>
    </row>
    <row r="24" spans="3:12">
      <c r="C24" s="1378" t="s">
        <v>1216</v>
      </c>
      <c r="D24" s="1172">
        <v>0</v>
      </c>
      <c r="E24" s="1172">
        <v>0</v>
      </c>
      <c r="F24" s="1172">
        <v>0</v>
      </c>
      <c r="G24" s="1172">
        <v>166934.78000000003</v>
      </c>
      <c r="H24" s="1172">
        <v>166934.78000000003</v>
      </c>
      <c r="I24" s="1172">
        <v>166934.78000000003</v>
      </c>
      <c r="J24" s="538" t="str">
        <f t="shared" si="1"/>
        <v>-</v>
      </c>
      <c r="K24" s="538" t="str">
        <f t="shared" si="2"/>
        <v>-</v>
      </c>
      <c r="L24" s="538">
        <f t="shared" si="3"/>
        <v>2.0950389726326147E-8</v>
      </c>
    </row>
    <row r="25" spans="3:12">
      <c r="C25" s="1379" t="s">
        <v>1217</v>
      </c>
      <c r="D25" s="1172">
        <v>0</v>
      </c>
      <c r="E25" s="1172">
        <v>0</v>
      </c>
      <c r="F25" s="1172">
        <v>0</v>
      </c>
      <c r="G25" s="1172">
        <v>166934.78000000003</v>
      </c>
      <c r="H25" s="1172">
        <v>166934.78000000003</v>
      </c>
      <c r="I25" s="1172">
        <v>166934.78000000003</v>
      </c>
      <c r="J25" s="538" t="str">
        <f t="shared" si="1"/>
        <v>-</v>
      </c>
      <c r="K25" s="538" t="str">
        <f t="shared" si="2"/>
        <v>-</v>
      </c>
      <c r="L25" s="538">
        <f t="shared" si="3"/>
        <v>2.0950389726326147E-8</v>
      </c>
    </row>
    <row r="26" spans="3:12">
      <c r="C26" s="1377" t="s">
        <v>528</v>
      </c>
      <c r="D26" s="1172">
        <v>314904839311.37</v>
      </c>
      <c r="E26" s="1172">
        <v>350990390000</v>
      </c>
      <c r="F26" s="1172">
        <v>367619172579.79999</v>
      </c>
      <c r="G26" s="1172">
        <v>360178295300.79004</v>
      </c>
      <c r="H26" s="1172">
        <v>360178295300.79004</v>
      </c>
      <c r="I26" s="1172">
        <v>360178295300.79004</v>
      </c>
      <c r="J26" s="538">
        <f t="shared" si="1"/>
        <v>0.14376868925997924</v>
      </c>
      <c r="K26" s="538">
        <f t="shared" si="2"/>
        <v>0.97975927853057032</v>
      </c>
      <c r="L26" s="538">
        <f t="shared" si="3"/>
        <v>4.5202537527023037E-2</v>
      </c>
    </row>
    <row r="27" spans="3:12">
      <c r="C27" s="1378" t="s">
        <v>1218</v>
      </c>
      <c r="D27" s="1172">
        <v>0</v>
      </c>
      <c r="E27" s="1172">
        <v>0</v>
      </c>
      <c r="F27" s="1172">
        <v>0</v>
      </c>
      <c r="G27" s="1172">
        <v>0</v>
      </c>
      <c r="H27" s="1172">
        <v>0</v>
      </c>
      <c r="I27" s="1172">
        <v>0</v>
      </c>
      <c r="J27" s="538" t="str">
        <f t="shared" si="1"/>
        <v>-</v>
      </c>
      <c r="K27" s="538" t="str">
        <f t="shared" si="2"/>
        <v>-</v>
      </c>
      <c r="L27" s="538">
        <f t="shared" si="3"/>
        <v>0</v>
      </c>
    </row>
    <row r="28" spans="3:12">
      <c r="C28" s="1379" t="s">
        <v>1219</v>
      </c>
      <c r="D28" s="1172">
        <v>0</v>
      </c>
      <c r="E28" s="1172">
        <v>0</v>
      </c>
      <c r="F28" s="1172">
        <v>0</v>
      </c>
      <c r="G28" s="1172">
        <v>0</v>
      </c>
      <c r="H28" s="1172">
        <v>0</v>
      </c>
      <c r="I28" s="1172">
        <v>0</v>
      </c>
      <c r="J28" s="538" t="str">
        <f t="shared" si="1"/>
        <v>-</v>
      </c>
      <c r="K28" s="538" t="str">
        <f t="shared" si="2"/>
        <v>-</v>
      </c>
      <c r="L28" s="538">
        <f t="shared" si="3"/>
        <v>0</v>
      </c>
    </row>
    <row r="29" spans="3:12">
      <c r="C29" s="1378" t="s">
        <v>529</v>
      </c>
      <c r="D29" s="1172">
        <v>245502384239.20001</v>
      </c>
      <c r="E29" s="1172">
        <v>244776260000</v>
      </c>
      <c r="F29" s="1172">
        <v>288515118518.01001</v>
      </c>
      <c r="G29" s="1172">
        <v>285842932478.01001</v>
      </c>
      <c r="H29" s="1172">
        <v>285842932478.01001</v>
      </c>
      <c r="I29" s="1172">
        <v>285842932478.01001</v>
      </c>
      <c r="J29" s="538">
        <f t="shared" si="1"/>
        <v>0.16431835627105373</v>
      </c>
      <c r="K29" s="538">
        <f t="shared" si="2"/>
        <v>0.99073814206435362</v>
      </c>
      <c r="L29" s="538">
        <f t="shared" si="3"/>
        <v>3.587341616845955E-2</v>
      </c>
    </row>
    <row r="30" spans="3:12">
      <c r="C30" s="1379" t="s">
        <v>1220</v>
      </c>
      <c r="D30" s="1172">
        <v>125000000000</v>
      </c>
      <c r="E30" s="1172">
        <v>118556260000</v>
      </c>
      <c r="F30" s="1172">
        <v>20000000000.000004</v>
      </c>
      <c r="G30" s="1172">
        <v>20000000000</v>
      </c>
      <c r="H30" s="1172">
        <v>20000000000</v>
      </c>
      <c r="I30" s="1172">
        <v>20000000000</v>
      </c>
      <c r="J30" s="538">
        <f t="shared" si="1"/>
        <v>-0.84</v>
      </c>
      <c r="K30" s="538">
        <f t="shared" si="2"/>
        <v>0.99999999999999978</v>
      </c>
      <c r="L30" s="538">
        <f t="shared" si="3"/>
        <v>2.5100089659358155E-3</v>
      </c>
    </row>
    <row r="31" spans="3:12">
      <c r="C31" s="1379" t="s">
        <v>1221</v>
      </c>
      <c r="D31" s="1172">
        <v>120502384239.2</v>
      </c>
      <c r="E31" s="1172">
        <v>126220000000</v>
      </c>
      <c r="F31" s="1172">
        <v>268515118518.01001</v>
      </c>
      <c r="G31" s="1172">
        <v>265842932478.00998</v>
      </c>
      <c r="H31" s="1172">
        <v>265842932478.00998</v>
      </c>
      <c r="I31" s="1172">
        <v>265842932478.00998</v>
      </c>
      <c r="J31" s="538">
        <f t="shared" si="1"/>
        <v>1.206121763950377</v>
      </c>
      <c r="K31" s="538">
        <f t="shared" si="2"/>
        <v>0.99004828460032945</v>
      </c>
      <c r="L31" s="538">
        <f t="shared" si="3"/>
        <v>3.3363407202523732E-2</v>
      </c>
    </row>
    <row r="32" spans="3:12">
      <c r="C32" s="1378" t="s">
        <v>530</v>
      </c>
      <c r="D32" s="1172">
        <v>69402455072.169998</v>
      </c>
      <c r="E32" s="1172">
        <v>106214130000</v>
      </c>
      <c r="F32" s="1172">
        <v>79104054061.789978</v>
      </c>
      <c r="G32" s="1172">
        <v>74335362822.780014</v>
      </c>
      <c r="H32" s="1172">
        <v>74335362822.780014</v>
      </c>
      <c r="I32" s="1172">
        <v>74335362822.780014</v>
      </c>
      <c r="J32" s="538">
        <f t="shared" si="1"/>
        <v>7.1076848008912646E-2</v>
      </c>
      <c r="K32" s="538">
        <f t="shared" si="2"/>
        <v>0.93971622193617244</v>
      </c>
      <c r="L32" s="538">
        <f t="shared" si="3"/>
        <v>9.3291213585634854E-3</v>
      </c>
    </row>
    <row r="33" spans="3:12">
      <c r="C33" s="1379" t="s">
        <v>1222</v>
      </c>
      <c r="D33" s="1172">
        <v>0</v>
      </c>
      <c r="E33" s="1172">
        <v>0</v>
      </c>
      <c r="F33" s="1172">
        <v>5649274953.4799995</v>
      </c>
      <c r="G33" s="1172">
        <v>0</v>
      </c>
      <c r="H33" s="1172">
        <v>0</v>
      </c>
      <c r="I33" s="1172">
        <v>0</v>
      </c>
      <c r="J33" s="538" t="str">
        <f t="shared" si="1"/>
        <v>-</v>
      </c>
      <c r="K33" s="538">
        <f t="shared" si="2"/>
        <v>0</v>
      </c>
      <c r="L33" s="538">
        <f t="shared" si="3"/>
        <v>0</v>
      </c>
    </row>
    <row r="34" spans="3:12">
      <c r="C34" s="1379" t="s">
        <v>1223</v>
      </c>
      <c r="D34" s="1172">
        <v>69402455072.169998</v>
      </c>
      <c r="E34" s="1172">
        <v>106214130000</v>
      </c>
      <c r="F34" s="1172">
        <v>73454779108.309998</v>
      </c>
      <c r="G34" s="1172">
        <v>74335362822.780014</v>
      </c>
      <c r="H34" s="1172">
        <v>74335362822.780014</v>
      </c>
      <c r="I34" s="1172">
        <v>74335362822.780014</v>
      </c>
      <c r="J34" s="538">
        <f t="shared" si="1"/>
        <v>7.1076848008912646E-2</v>
      </c>
      <c r="K34" s="538">
        <f t="shared" si="2"/>
        <v>1.0119881064943588</v>
      </c>
      <c r="L34" s="538">
        <f t="shared" si="3"/>
        <v>9.3291213585634854E-3</v>
      </c>
    </row>
    <row r="35" spans="3:12">
      <c r="C35" s="1375" t="s">
        <v>1224</v>
      </c>
      <c r="D35" s="1376">
        <v>4745206721.2799997</v>
      </c>
      <c r="E35" s="1376">
        <v>0</v>
      </c>
      <c r="F35" s="1376">
        <v>0</v>
      </c>
      <c r="G35" s="1376">
        <v>736460000</v>
      </c>
      <c r="H35" s="1376">
        <v>736460000</v>
      </c>
      <c r="I35" s="1376">
        <v>736460000</v>
      </c>
      <c r="J35" s="1367">
        <f t="shared" si="1"/>
        <v>-0.84479917456549858</v>
      </c>
      <c r="K35" s="1367" t="str">
        <f t="shared" si="2"/>
        <v>-</v>
      </c>
      <c r="L35" s="1367">
        <f t="shared" si="3"/>
        <v>9.2426060152654531E-5</v>
      </c>
    </row>
    <row r="36" spans="3:12">
      <c r="C36" s="1377" t="s">
        <v>1225</v>
      </c>
      <c r="D36" s="1172">
        <v>4745206721.2799997</v>
      </c>
      <c r="E36" s="1172">
        <v>0</v>
      </c>
      <c r="F36" s="1172">
        <v>0</v>
      </c>
      <c r="G36" s="1172">
        <v>736460000</v>
      </c>
      <c r="H36" s="1172">
        <v>736460000</v>
      </c>
      <c r="I36" s="1172">
        <v>736460000</v>
      </c>
      <c r="J36" s="538">
        <f t="shared" si="1"/>
        <v>-0.84479917456549858</v>
      </c>
      <c r="K36" s="538" t="str">
        <f t="shared" si="2"/>
        <v>-</v>
      </c>
      <c r="L36" s="538">
        <f t="shared" si="3"/>
        <v>9.2426060152654531E-5</v>
      </c>
    </row>
    <row r="37" spans="3:12">
      <c r="C37" s="1378" t="s">
        <v>1226</v>
      </c>
      <c r="D37" s="1172">
        <v>3087010000</v>
      </c>
      <c r="E37" s="1172">
        <v>0</v>
      </c>
      <c r="F37" s="1172">
        <v>0</v>
      </c>
      <c r="G37" s="1172">
        <v>736460000</v>
      </c>
      <c r="H37" s="1172">
        <v>736460000</v>
      </c>
      <c r="I37" s="1172">
        <v>736460000</v>
      </c>
      <c r="J37" s="538">
        <f t="shared" si="1"/>
        <v>-0.76143258363270605</v>
      </c>
      <c r="K37" s="538" t="str">
        <f t="shared" si="2"/>
        <v>-</v>
      </c>
      <c r="L37" s="538">
        <f t="shared" si="3"/>
        <v>9.2426060152654531E-5</v>
      </c>
    </row>
    <row r="38" spans="3:12">
      <c r="C38" s="1379" t="s">
        <v>1227</v>
      </c>
      <c r="D38" s="1172">
        <v>3087010000</v>
      </c>
      <c r="E38" s="1172">
        <v>0</v>
      </c>
      <c r="F38" s="1172">
        <v>0</v>
      </c>
      <c r="G38" s="1172">
        <v>736460000</v>
      </c>
      <c r="H38" s="1172">
        <v>736460000</v>
      </c>
      <c r="I38" s="1172">
        <v>736460000</v>
      </c>
      <c r="J38" s="538">
        <f t="shared" si="1"/>
        <v>-0.76143258363270605</v>
      </c>
      <c r="K38" s="538" t="str">
        <f t="shared" si="2"/>
        <v>-</v>
      </c>
      <c r="L38" s="538">
        <f t="shared" si="3"/>
        <v>9.2426060152654531E-5</v>
      </c>
    </row>
    <row r="39" spans="3:12">
      <c r="C39" s="1378" t="s">
        <v>1228</v>
      </c>
      <c r="D39" s="1172">
        <v>1658196721.2799997</v>
      </c>
      <c r="E39" s="1172">
        <v>0</v>
      </c>
      <c r="F39" s="1172">
        <v>0</v>
      </c>
      <c r="G39" s="1172">
        <v>0</v>
      </c>
      <c r="H39" s="1172">
        <v>0</v>
      </c>
      <c r="I39" s="1172">
        <v>0</v>
      </c>
      <c r="J39" s="538">
        <f t="shared" si="1"/>
        <v>-1</v>
      </c>
      <c r="K39" s="538" t="str">
        <f t="shared" si="2"/>
        <v>-</v>
      </c>
      <c r="L39" s="538">
        <f t="shared" si="3"/>
        <v>0</v>
      </c>
    </row>
    <row r="40" spans="3:12" ht="15.75" thickBot="1">
      <c r="C40" s="1380" t="s">
        <v>1229</v>
      </c>
      <c r="D40" s="1381">
        <v>1658196721.2799997</v>
      </c>
      <c r="E40" s="1381">
        <v>0</v>
      </c>
      <c r="F40" s="1381">
        <v>0</v>
      </c>
      <c r="G40" s="1381">
        <v>0</v>
      </c>
      <c r="H40" s="1381">
        <v>0</v>
      </c>
      <c r="I40" s="1381">
        <v>0</v>
      </c>
      <c r="J40" s="1368">
        <f t="shared" si="1"/>
        <v>-1</v>
      </c>
      <c r="K40" s="1368" t="str">
        <f t="shared" si="2"/>
        <v>-</v>
      </c>
      <c r="L40" s="1368">
        <f t="shared" si="3"/>
        <v>0</v>
      </c>
    </row>
    <row r="41" spans="3:12">
      <c r="C41" s="1373" t="s">
        <v>1230</v>
      </c>
      <c r="D41" s="1374">
        <f>D42+D47+D59+D66</f>
        <v>98297778240.040009</v>
      </c>
      <c r="E41" s="1374">
        <f t="shared" ref="E41:I41" si="4">E42+E47+E59+E66</f>
        <v>108120510535</v>
      </c>
      <c r="F41" s="1374">
        <f t="shared" si="4"/>
        <v>108120510535.00002</v>
      </c>
      <c r="G41" s="1374">
        <f t="shared" si="4"/>
        <v>100848917599.08</v>
      </c>
      <c r="H41" s="1374">
        <f t="shared" si="4"/>
        <v>100848913379.17</v>
      </c>
      <c r="I41" s="1374">
        <f t="shared" si="4"/>
        <v>100848913379.17001</v>
      </c>
      <c r="J41" s="1366">
        <f t="shared" si="1"/>
        <v>2.5953131238634915E-2</v>
      </c>
      <c r="K41" s="1366">
        <f t="shared" si="2"/>
        <v>0.93274544191616537</v>
      </c>
      <c r="L41" s="1366">
        <f t="shared" si="3"/>
        <v>1.2656583839330056E-2</v>
      </c>
    </row>
    <row r="42" spans="3:12">
      <c r="C42" s="1375" t="s">
        <v>532</v>
      </c>
      <c r="D42" s="1376">
        <v>4085648611.3199997</v>
      </c>
      <c r="E42" s="1376">
        <v>5117721882</v>
      </c>
      <c r="F42" s="1376">
        <v>7891270000</v>
      </c>
      <c r="G42" s="1376">
        <v>5647895396.2199993</v>
      </c>
      <c r="H42" s="1376">
        <v>5647895396.2199993</v>
      </c>
      <c r="I42" s="1376">
        <v>5647895396.2199993</v>
      </c>
      <c r="J42" s="1367">
        <f t="shared" si="1"/>
        <v>0.38237424054812824</v>
      </c>
      <c r="K42" s="1367">
        <f t="shared" si="2"/>
        <v>0.71571437756153311</v>
      </c>
      <c r="L42" s="1367">
        <f t="shared" si="3"/>
        <v>7.0881340415899065E-4</v>
      </c>
    </row>
    <row r="43" spans="3:12">
      <c r="C43" s="1377" t="s">
        <v>533</v>
      </c>
      <c r="D43" s="1172">
        <v>4085648611.3199997</v>
      </c>
      <c r="E43" s="1172">
        <v>5117721882</v>
      </c>
      <c r="F43" s="1172">
        <v>7891270000</v>
      </c>
      <c r="G43" s="1172">
        <v>5647895396.2199993</v>
      </c>
      <c r="H43" s="1172">
        <v>5647895396.2199993</v>
      </c>
      <c r="I43" s="1172">
        <v>5647895396.2199993</v>
      </c>
      <c r="J43" s="538">
        <f t="shared" si="1"/>
        <v>0.38237424054812824</v>
      </c>
      <c r="K43" s="538">
        <f t="shared" si="2"/>
        <v>0.71571437756153311</v>
      </c>
      <c r="L43" s="538">
        <f t="shared" si="3"/>
        <v>7.0881340415899065E-4</v>
      </c>
    </row>
    <row r="44" spans="3:12">
      <c r="C44" s="1378" t="s">
        <v>534</v>
      </c>
      <c r="D44" s="1172">
        <v>4085648611.3199997</v>
      </c>
      <c r="E44" s="1172">
        <v>5117721882</v>
      </c>
      <c r="F44" s="1172">
        <v>7891270000</v>
      </c>
      <c r="G44" s="1172">
        <v>5647895396.2199993</v>
      </c>
      <c r="H44" s="1172">
        <v>5647895396.2199993</v>
      </c>
      <c r="I44" s="1172">
        <v>5647895396.2199993</v>
      </c>
      <c r="J44" s="538">
        <f t="shared" si="1"/>
        <v>0.38237424054812824</v>
      </c>
      <c r="K44" s="538">
        <f t="shared" si="2"/>
        <v>0.71571437756153311</v>
      </c>
      <c r="L44" s="538">
        <f t="shared" si="3"/>
        <v>7.0881340415899065E-4</v>
      </c>
    </row>
    <row r="45" spans="3:12">
      <c r="C45" s="1379" t="s">
        <v>1231</v>
      </c>
      <c r="D45" s="1172">
        <v>849204676.68000007</v>
      </c>
      <c r="E45" s="1172">
        <v>835789266</v>
      </c>
      <c r="F45" s="1172">
        <v>2000000000</v>
      </c>
      <c r="G45" s="1172">
        <v>2000000000</v>
      </c>
      <c r="H45" s="1172">
        <v>2000000000</v>
      </c>
      <c r="I45" s="1172">
        <v>2000000000</v>
      </c>
      <c r="J45" s="538">
        <f t="shared" si="1"/>
        <v>1.3551448254136809</v>
      </c>
      <c r="K45" s="538">
        <f t="shared" si="2"/>
        <v>1</v>
      </c>
      <c r="L45" s="538">
        <f t="shared" si="3"/>
        <v>2.5100089659358153E-4</v>
      </c>
    </row>
    <row r="46" spans="3:12">
      <c r="C46" s="1379" t="s">
        <v>1232</v>
      </c>
      <c r="D46" s="1172">
        <v>3236443934.6399999</v>
      </c>
      <c r="E46" s="1172">
        <v>4281932616</v>
      </c>
      <c r="F46" s="1172">
        <v>5891270000</v>
      </c>
      <c r="G46" s="1172">
        <v>3647895396.2199998</v>
      </c>
      <c r="H46" s="1172">
        <v>3647895396.2199998</v>
      </c>
      <c r="I46" s="1172">
        <v>3647895396.2199998</v>
      </c>
      <c r="J46" s="538">
        <f t="shared" si="1"/>
        <v>0.12713072430397809</v>
      </c>
      <c r="K46" s="538">
        <f t="shared" si="2"/>
        <v>0.61920356667068388</v>
      </c>
      <c r="L46" s="538">
        <f t="shared" si="3"/>
        <v>4.5781250756540918E-4</v>
      </c>
    </row>
    <row r="47" spans="3:12">
      <c r="C47" s="1375" t="s">
        <v>536</v>
      </c>
      <c r="D47" s="1376">
        <v>91614074118.100006</v>
      </c>
      <c r="E47" s="1376">
        <v>103002788653</v>
      </c>
      <c r="F47" s="1376">
        <v>94432210535.000015</v>
      </c>
      <c r="G47" s="1376">
        <v>89483236040.409988</v>
      </c>
      <c r="H47" s="1376">
        <v>89483231820.499985</v>
      </c>
      <c r="I47" s="1376">
        <v>89483231820.5</v>
      </c>
      <c r="J47" s="1367">
        <f t="shared" si="1"/>
        <v>-2.325889682466414E-2</v>
      </c>
      <c r="K47" s="1367">
        <f t="shared" si="2"/>
        <v>0.94759226024190379</v>
      </c>
      <c r="L47" s="1367">
        <f t="shared" si="3"/>
        <v>1.12301857085184E-2</v>
      </c>
    </row>
    <row r="48" spans="3:12">
      <c r="C48" s="1377" t="s">
        <v>537</v>
      </c>
      <c r="D48" s="1172">
        <v>91614074118.100006</v>
      </c>
      <c r="E48" s="1172">
        <v>103002788653</v>
      </c>
      <c r="F48" s="1172">
        <v>94432210535.000015</v>
      </c>
      <c r="G48" s="1172">
        <v>89483236040.410004</v>
      </c>
      <c r="H48" s="1172">
        <v>89483231820.5</v>
      </c>
      <c r="I48" s="1172">
        <v>89483231820.5</v>
      </c>
      <c r="J48" s="538">
        <f t="shared" si="1"/>
        <v>-2.3258896824663974E-2</v>
      </c>
      <c r="K48" s="538">
        <f t="shared" si="2"/>
        <v>0.94759226024190402</v>
      </c>
      <c r="L48" s="538">
        <f t="shared" si="3"/>
        <v>1.1230185708518404E-2</v>
      </c>
    </row>
    <row r="49" spans="3:12">
      <c r="C49" s="1378" t="s">
        <v>538</v>
      </c>
      <c r="D49" s="1172">
        <v>7880272173.4299994</v>
      </c>
      <c r="E49" s="1172">
        <v>13500000000</v>
      </c>
      <c r="F49" s="1172">
        <v>8728021882</v>
      </c>
      <c r="G49" s="1172">
        <v>4221579788.23</v>
      </c>
      <c r="H49" s="1172">
        <v>4221579788.23</v>
      </c>
      <c r="I49" s="1172">
        <v>4221579788.23</v>
      </c>
      <c r="J49" s="538">
        <f t="shared" si="1"/>
        <v>-0.46428502781110187</v>
      </c>
      <c r="K49" s="538">
        <f t="shared" si="2"/>
        <v>0.48368116456447718</v>
      </c>
      <c r="L49" s="538">
        <f t="shared" si="3"/>
        <v>5.298101559435361E-4</v>
      </c>
    </row>
    <row r="50" spans="3:12">
      <c r="C50" s="1379" t="s">
        <v>1233</v>
      </c>
      <c r="D50" s="1172">
        <v>25209900.089999996</v>
      </c>
      <c r="E50" s="1172">
        <v>0</v>
      </c>
      <c r="F50" s="1172">
        <v>0</v>
      </c>
      <c r="G50" s="1172">
        <v>0</v>
      </c>
      <c r="H50" s="1172">
        <v>0</v>
      </c>
      <c r="I50" s="1172">
        <v>0</v>
      </c>
      <c r="J50" s="538">
        <f t="shared" si="1"/>
        <v>-1</v>
      </c>
      <c r="K50" s="538" t="str">
        <f t="shared" si="2"/>
        <v>-</v>
      </c>
      <c r="L50" s="538">
        <f t="shared" si="3"/>
        <v>0</v>
      </c>
    </row>
    <row r="51" spans="3:12">
      <c r="C51" s="1379" t="s">
        <v>1234</v>
      </c>
      <c r="D51" s="1172">
        <v>6854247894.6000004</v>
      </c>
      <c r="E51" s="1172">
        <v>3500000000</v>
      </c>
      <c r="F51" s="1172">
        <v>3696100000</v>
      </c>
      <c r="G51" s="1172">
        <v>3210423134.9599996</v>
      </c>
      <c r="H51" s="1172">
        <v>3210423134.9599996</v>
      </c>
      <c r="I51" s="1172">
        <v>3210423134.96</v>
      </c>
      <c r="J51" s="538">
        <f t="shared" si="1"/>
        <v>-0.53161554931661059</v>
      </c>
      <c r="K51" s="538">
        <f t="shared" si="2"/>
        <v>0.86859747705960322</v>
      </c>
      <c r="L51" s="538">
        <f t="shared" si="3"/>
        <v>4.0290954265986839E-4</v>
      </c>
    </row>
    <row r="52" spans="3:12">
      <c r="C52" s="1379" t="s">
        <v>1235</v>
      </c>
      <c r="D52" s="1172">
        <v>1000814378.7399999</v>
      </c>
      <c r="E52" s="1172">
        <v>10000000000</v>
      </c>
      <c r="F52" s="1172">
        <v>5031921881.999999</v>
      </c>
      <c r="G52" s="1172">
        <v>1011156653.2700002</v>
      </c>
      <c r="H52" s="1172">
        <v>1011156653.2700002</v>
      </c>
      <c r="I52" s="1172">
        <v>1011156653.2699999</v>
      </c>
      <c r="J52" s="538">
        <f t="shared" si="1"/>
        <v>1.033385885504662E-2</v>
      </c>
      <c r="K52" s="538">
        <f t="shared" si="2"/>
        <v>0.20094840042868542</v>
      </c>
      <c r="L52" s="538">
        <f t="shared" si="3"/>
        <v>1.2690061328366766E-4</v>
      </c>
    </row>
    <row r="53" spans="3:12">
      <c r="C53" s="1378" t="s">
        <v>539</v>
      </c>
      <c r="D53" s="1172">
        <v>18073397557.399998</v>
      </c>
      <c r="E53" s="1172">
        <v>32727768220</v>
      </c>
      <c r="F53" s="1172">
        <v>31666383121</v>
      </c>
      <c r="G53" s="1172">
        <v>31666383120.200001</v>
      </c>
      <c r="H53" s="1172">
        <v>31666383120.200001</v>
      </c>
      <c r="I53" s="1172">
        <v>31666383120.200001</v>
      </c>
      <c r="J53" s="538">
        <f t="shared" si="1"/>
        <v>0.75209907377013741</v>
      </c>
      <c r="K53" s="538">
        <f t="shared" si="2"/>
        <v>0.99999999997473665</v>
      </c>
      <c r="L53" s="538">
        <f t="shared" si="3"/>
        <v>3.9741452775230281E-3</v>
      </c>
    </row>
    <row r="54" spans="3:12">
      <c r="C54" s="1379" t="s">
        <v>1236</v>
      </c>
      <c r="D54" s="1172">
        <v>14885000000</v>
      </c>
      <c r="E54" s="1172">
        <v>9238100000</v>
      </c>
      <c r="F54" s="1172">
        <v>9238100000</v>
      </c>
      <c r="G54" s="1172">
        <v>9238100000</v>
      </c>
      <c r="H54" s="1172">
        <v>9238100000</v>
      </c>
      <c r="I54" s="1172">
        <v>9238100000</v>
      </c>
      <c r="J54" s="538">
        <f t="shared" si="1"/>
        <v>-0.37936849177023851</v>
      </c>
      <c r="K54" s="538">
        <f t="shared" si="2"/>
        <v>1</v>
      </c>
      <c r="L54" s="538">
        <f t="shared" si="3"/>
        <v>1.1593856914105828E-3</v>
      </c>
    </row>
    <row r="55" spans="3:12">
      <c r="C55" s="1379" t="s">
        <v>1237</v>
      </c>
      <c r="D55" s="1172">
        <v>3188397557.4000001</v>
      </c>
      <c r="E55" s="1172">
        <v>23489668220</v>
      </c>
      <c r="F55" s="1172">
        <v>22428283121</v>
      </c>
      <c r="G55" s="1172">
        <v>22428283120.200001</v>
      </c>
      <c r="H55" s="1172">
        <v>22428283120.200001</v>
      </c>
      <c r="I55" s="1172">
        <v>22428283120.200001</v>
      </c>
      <c r="J55" s="538">
        <f t="shared" si="1"/>
        <v>6.0343433390688244</v>
      </c>
      <c r="K55" s="538">
        <f t="shared" si="2"/>
        <v>0.99999999996433075</v>
      </c>
      <c r="L55" s="538">
        <f t="shared" si="3"/>
        <v>2.8147595861124455E-3</v>
      </c>
    </row>
    <row r="56" spans="3:12">
      <c r="C56" s="1378" t="s">
        <v>540</v>
      </c>
      <c r="D56" s="1172">
        <v>65660404387.270004</v>
      </c>
      <c r="E56" s="1172">
        <v>56775020433</v>
      </c>
      <c r="F56" s="1172">
        <v>54037805532.000008</v>
      </c>
      <c r="G56" s="1172">
        <v>53595273131.980011</v>
      </c>
      <c r="H56" s="1172">
        <v>53595268912.069992</v>
      </c>
      <c r="I56" s="1172">
        <v>53595268912.070007</v>
      </c>
      <c r="J56" s="538">
        <f t="shared" si="1"/>
        <v>-0.18375055085008213</v>
      </c>
      <c r="K56" s="538">
        <f t="shared" si="2"/>
        <v>0.99181061082008681</v>
      </c>
      <c r="L56" s="538">
        <f t="shared" si="3"/>
        <v>6.7262302750518378E-3</v>
      </c>
    </row>
    <row r="57" spans="3:12">
      <c r="C57" s="1379" t="s">
        <v>1238</v>
      </c>
      <c r="D57" s="1172">
        <v>5726637926.3699999</v>
      </c>
      <c r="E57" s="1172">
        <v>1287444000</v>
      </c>
      <c r="F57" s="1172">
        <v>1287444000</v>
      </c>
      <c r="G57" s="1172">
        <v>1259987079.79</v>
      </c>
      <c r="H57" s="1172">
        <v>1259986960</v>
      </c>
      <c r="I57" s="1172">
        <v>1259986960</v>
      </c>
      <c r="J57" s="538">
        <f t="shared" si="1"/>
        <v>-0.77997788995912998</v>
      </c>
      <c r="K57" s="538">
        <f t="shared" si="2"/>
        <v>0.97867321607774782</v>
      </c>
      <c r="L57" s="538">
        <f t="shared" si="3"/>
        <v>1.5812892832811059E-4</v>
      </c>
    </row>
    <row r="58" spans="3:12">
      <c r="C58" s="1379" t="s">
        <v>1239</v>
      </c>
      <c r="D58" s="1172">
        <v>59933766460.900009</v>
      </c>
      <c r="E58" s="1172">
        <v>55487576433</v>
      </c>
      <c r="F58" s="1172">
        <v>52750361532.000008</v>
      </c>
      <c r="G58" s="1172">
        <v>52335286052.19001</v>
      </c>
      <c r="H58" s="1172">
        <v>52335281952.07</v>
      </c>
      <c r="I58" s="1172">
        <v>52335281952.07</v>
      </c>
      <c r="J58" s="538">
        <f t="shared" si="1"/>
        <v>-0.12678136145151431</v>
      </c>
      <c r="K58" s="538">
        <f t="shared" si="2"/>
        <v>0.99213124672750896</v>
      </c>
      <c r="L58" s="538">
        <f t="shared" si="3"/>
        <v>6.5681013467237285E-3</v>
      </c>
    </row>
    <row r="59" spans="3:12">
      <c r="C59" s="1375" t="s">
        <v>1240</v>
      </c>
      <c r="D59" s="1376">
        <v>2598055510.6199999</v>
      </c>
      <c r="E59" s="1376">
        <v>0</v>
      </c>
      <c r="F59" s="1376">
        <v>1338030000</v>
      </c>
      <c r="G59" s="1376">
        <v>1258926720.0700002</v>
      </c>
      <c r="H59" s="1376">
        <v>1258926720.0700002</v>
      </c>
      <c r="I59" s="1376">
        <v>1258926720.0700002</v>
      </c>
      <c r="J59" s="1367">
        <f t="shared" si="1"/>
        <v>-0.51543501864224217</v>
      </c>
      <c r="K59" s="1367">
        <f t="shared" si="2"/>
        <v>0.94088078747860671</v>
      </c>
      <c r="L59" s="1367">
        <f t="shared" si="3"/>
        <v>1.5799586774159344E-4</v>
      </c>
    </row>
    <row r="60" spans="3:12">
      <c r="C60" s="1377" t="s">
        <v>1241</v>
      </c>
      <c r="D60" s="1172">
        <v>2598055510.6199999</v>
      </c>
      <c r="E60" s="1172">
        <v>0</v>
      </c>
      <c r="F60" s="1172">
        <v>1338030000</v>
      </c>
      <c r="G60" s="1172">
        <v>1258926720.0700002</v>
      </c>
      <c r="H60" s="1172">
        <v>1258926720.0700002</v>
      </c>
      <c r="I60" s="1172">
        <v>1258926720.0700002</v>
      </c>
      <c r="J60" s="538">
        <f t="shared" si="1"/>
        <v>-0.51543501864224217</v>
      </c>
      <c r="K60" s="538">
        <f t="shared" si="2"/>
        <v>0.94088078747860671</v>
      </c>
      <c r="L60" s="538">
        <f t="shared" si="3"/>
        <v>1.5799586774159344E-4</v>
      </c>
    </row>
    <row r="61" spans="3:12">
      <c r="C61" s="1378" t="s">
        <v>1242</v>
      </c>
      <c r="D61" s="1172">
        <v>1198677615.4200001</v>
      </c>
      <c r="E61" s="1172">
        <v>0</v>
      </c>
      <c r="F61" s="1172">
        <v>109000000</v>
      </c>
      <c r="G61" s="1172">
        <v>29951700.25</v>
      </c>
      <c r="H61" s="1172">
        <v>29951700.25</v>
      </c>
      <c r="I61" s="1172">
        <v>29951700.25</v>
      </c>
      <c r="J61" s="538">
        <f t="shared" si="1"/>
        <v>-0.97501271412371759</v>
      </c>
      <c r="K61" s="538">
        <f t="shared" si="2"/>
        <v>0.27478624082568809</v>
      </c>
      <c r="L61" s="538">
        <f t="shared" si="3"/>
        <v>3.7589518086261001E-6</v>
      </c>
    </row>
    <row r="62" spans="3:12">
      <c r="C62" s="1379" t="s">
        <v>1243</v>
      </c>
      <c r="D62" s="1172">
        <v>1198677615.4200001</v>
      </c>
      <c r="E62" s="1172">
        <v>0</v>
      </c>
      <c r="F62" s="1172">
        <v>109000000</v>
      </c>
      <c r="G62" s="1172">
        <v>29951700.25</v>
      </c>
      <c r="H62" s="1172">
        <v>29951700.25</v>
      </c>
      <c r="I62" s="1172">
        <v>29951700.25</v>
      </c>
      <c r="J62" s="538">
        <f t="shared" si="1"/>
        <v>-0.97501271412371759</v>
      </c>
      <c r="K62" s="538">
        <f t="shared" si="2"/>
        <v>0.27478624082568809</v>
      </c>
      <c r="L62" s="538">
        <f t="shared" si="3"/>
        <v>3.7589518086261001E-6</v>
      </c>
    </row>
    <row r="63" spans="3:12">
      <c r="C63" s="1378" t="s">
        <v>1244</v>
      </c>
      <c r="D63" s="1172">
        <v>1399377895.2</v>
      </c>
      <c r="E63" s="1172">
        <v>0</v>
      </c>
      <c r="F63" s="1172">
        <v>1229030000</v>
      </c>
      <c r="G63" s="1172">
        <v>1228975019.8200002</v>
      </c>
      <c r="H63" s="1172">
        <v>1228975019.8200002</v>
      </c>
      <c r="I63" s="1172">
        <v>1228975019.8200002</v>
      </c>
      <c r="J63" s="538">
        <f t="shared" si="1"/>
        <v>-0.12177044954368511</v>
      </c>
      <c r="K63" s="538">
        <f t="shared" si="2"/>
        <v>0.99995526538815183</v>
      </c>
      <c r="L63" s="538">
        <f t="shared" si="3"/>
        <v>1.5423691593296733E-4</v>
      </c>
    </row>
    <row r="64" spans="3:12">
      <c r="C64" s="1379" t="s">
        <v>1245</v>
      </c>
      <c r="D64" s="1172">
        <v>0</v>
      </c>
      <c r="E64" s="1172">
        <v>0</v>
      </c>
      <c r="F64" s="1172">
        <v>377580000</v>
      </c>
      <c r="G64" s="1172">
        <v>377570053.48000002</v>
      </c>
      <c r="H64" s="1172">
        <v>377570053.48000002</v>
      </c>
      <c r="I64" s="1172">
        <v>377570053.48000002</v>
      </c>
      <c r="J64" s="538" t="str">
        <f t="shared" si="1"/>
        <v>-</v>
      </c>
      <c r="K64" s="538">
        <f t="shared" si="2"/>
        <v>0.99997365718523235</v>
      </c>
      <c r="L64" s="538">
        <f t="shared" si="3"/>
        <v>4.7385210975183268E-5</v>
      </c>
    </row>
    <row r="65" spans="3:12">
      <c r="C65" s="1379" t="s">
        <v>1246</v>
      </c>
      <c r="D65" s="1172">
        <v>1399377895.2</v>
      </c>
      <c r="E65" s="1172">
        <v>0</v>
      </c>
      <c r="F65" s="1172">
        <v>851450000</v>
      </c>
      <c r="G65" s="1172">
        <v>851404966.34000003</v>
      </c>
      <c r="H65" s="1172">
        <v>851404966.34000003</v>
      </c>
      <c r="I65" s="1172">
        <v>851404966.34000003</v>
      </c>
      <c r="J65" s="538">
        <f t="shared" si="1"/>
        <v>-0.39158323905186693</v>
      </c>
      <c r="K65" s="538">
        <f t="shared" si="2"/>
        <v>0.99994710944858778</v>
      </c>
      <c r="L65" s="538">
        <f t="shared" si="3"/>
        <v>1.0685170495778407E-4</v>
      </c>
    </row>
    <row r="66" spans="3:12">
      <c r="C66" s="1375" t="s">
        <v>1247</v>
      </c>
      <c r="D66" s="1376">
        <v>0</v>
      </c>
      <c r="E66" s="1376">
        <v>0</v>
      </c>
      <c r="F66" s="1376">
        <v>4459000000</v>
      </c>
      <c r="G66" s="1376">
        <v>4458859442.3800001</v>
      </c>
      <c r="H66" s="1376">
        <v>4458859442.3800001</v>
      </c>
      <c r="I66" s="1376">
        <v>4458859442.3800001</v>
      </c>
      <c r="J66" s="1367" t="str">
        <f t="shared" si="1"/>
        <v>-</v>
      </c>
      <c r="K66" s="1367">
        <f t="shared" si="2"/>
        <v>0.99996847777080067</v>
      </c>
      <c r="L66" s="1367">
        <f t="shared" si="3"/>
        <v>5.5958885891106854E-4</v>
      </c>
    </row>
    <row r="67" spans="3:12">
      <c r="C67" s="1377" t="s">
        <v>1248</v>
      </c>
      <c r="D67" s="1172">
        <v>0</v>
      </c>
      <c r="E67" s="1172">
        <v>0</v>
      </c>
      <c r="F67" s="1172">
        <v>4459000000</v>
      </c>
      <c r="G67" s="1172">
        <v>4458859442.3800001</v>
      </c>
      <c r="H67" s="1172">
        <v>4458859442.3800001</v>
      </c>
      <c r="I67" s="1172">
        <v>4458859442.3800001</v>
      </c>
      <c r="J67" s="538" t="str">
        <f t="shared" si="1"/>
        <v>-</v>
      </c>
      <c r="K67" s="538">
        <f t="shared" si="2"/>
        <v>0.99996847777080067</v>
      </c>
      <c r="L67" s="538">
        <f t="shared" si="3"/>
        <v>5.5958885891106854E-4</v>
      </c>
    </row>
    <row r="68" spans="3:12">
      <c r="C68" s="1378" t="s">
        <v>1249</v>
      </c>
      <c r="D68" s="1172">
        <v>0</v>
      </c>
      <c r="E68" s="1172">
        <v>0</v>
      </c>
      <c r="F68" s="1172">
        <v>4459000000</v>
      </c>
      <c r="G68" s="1172">
        <v>4458859442.3800001</v>
      </c>
      <c r="H68" s="1172">
        <v>4458859442.3800001</v>
      </c>
      <c r="I68" s="1172">
        <v>4458859442.3800001</v>
      </c>
      <c r="J68" s="538" t="str">
        <f t="shared" si="1"/>
        <v>-</v>
      </c>
      <c r="K68" s="538">
        <f t="shared" si="2"/>
        <v>0.99996847777080067</v>
      </c>
      <c r="L68" s="538">
        <f t="shared" si="3"/>
        <v>5.5958885891106854E-4</v>
      </c>
    </row>
    <row r="69" spans="3:12">
      <c r="C69" s="1379" t="s">
        <v>1250</v>
      </c>
      <c r="D69" s="1172">
        <v>0</v>
      </c>
      <c r="E69" s="1172">
        <v>0</v>
      </c>
      <c r="F69" s="1172">
        <v>2458800000</v>
      </c>
      <c r="G69" s="1172">
        <v>2458752352</v>
      </c>
      <c r="H69" s="1172">
        <v>2458752352</v>
      </c>
      <c r="I69" s="1172">
        <v>2458752352</v>
      </c>
      <c r="J69" s="538" t="str">
        <f t="shared" si="1"/>
        <v>-</v>
      </c>
      <c r="K69" s="538">
        <f t="shared" si="2"/>
        <v>0.99998062144135347</v>
      </c>
      <c r="L69" s="538">
        <f t="shared" si="3"/>
        <v>3.0857452242678872E-4</v>
      </c>
    </row>
    <row r="70" spans="3:12">
      <c r="C70" s="1379" t="s">
        <v>1251</v>
      </c>
      <c r="D70" s="1172">
        <v>0</v>
      </c>
      <c r="E70" s="1172">
        <v>0</v>
      </c>
      <c r="F70" s="1172">
        <v>2000200000</v>
      </c>
      <c r="G70" s="1172">
        <v>2000107090.3800001</v>
      </c>
      <c r="H70" s="1172">
        <v>2000107090.3800001</v>
      </c>
      <c r="I70" s="1172">
        <v>2000107090.3800001</v>
      </c>
      <c r="J70" s="538" t="str">
        <f t="shared" si="1"/>
        <v>-</v>
      </c>
      <c r="K70" s="538">
        <f t="shared" si="2"/>
        <v>0.99995354983501661</v>
      </c>
      <c r="L70" s="538">
        <f t="shared" si="3"/>
        <v>2.5101433648427982E-4</v>
      </c>
    </row>
    <row r="71" spans="3:12">
      <c r="C71" s="1369" t="s">
        <v>1252</v>
      </c>
      <c r="D71" s="1370">
        <f t="shared" ref="D71:I71" si="5">+D13-D41</f>
        <v>230452485292.61002</v>
      </c>
      <c r="E71" s="1370">
        <f t="shared" si="5"/>
        <v>242869879465</v>
      </c>
      <c r="F71" s="1370">
        <f t="shared" si="5"/>
        <v>282611022044.79999</v>
      </c>
      <c r="G71" s="1370">
        <f t="shared" si="5"/>
        <v>267025881797.40002</v>
      </c>
      <c r="H71" s="1370">
        <f t="shared" si="5"/>
        <v>267025886017.31006</v>
      </c>
      <c r="I71" s="1370">
        <f t="shared" si="5"/>
        <v>267025886017.31003</v>
      </c>
      <c r="J71" s="1371">
        <f t="shared" si="1"/>
        <v>0.15870256585977835</v>
      </c>
      <c r="K71" s="1371">
        <f t="shared" si="2"/>
        <v>0.94485304955650551</v>
      </c>
      <c r="L71" s="1371">
        <f t="shared" si="3"/>
        <v>3.3511868402020167E-2</v>
      </c>
    </row>
    <row r="73" spans="3:12">
      <c r="C73" s="80" t="s">
        <v>70</v>
      </c>
    </row>
    <row r="74" spans="3:12">
      <c r="C74" s="789" t="s">
        <v>71</v>
      </c>
    </row>
    <row r="75" spans="3:12">
      <c r="C75" s="785" t="s">
        <v>72</v>
      </c>
    </row>
    <row r="76" spans="3:12">
      <c r="C76" s="785" t="s">
        <v>73</v>
      </c>
    </row>
    <row r="77" spans="3:12">
      <c r="C77" s="790" t="s">
        <v>763</v>
      </c>
    </row>
  </sheetData>
  <mergeCells count="15">
    <mergeCell ref="C1:L1"/>
    <mergeCell ref="C2:L2"/>
    <mergeCell ref="C3:L3"/>
    <mergeCell ref="C5:K5"/>
    <mergeCell ref="C6:K7"/>
    <mergeCell ref="C9:C12"/>
    <mergeCell ref="E9:I9"/>
    <mergeCell ref="J9:J11"/>
    <mergeCell ref="K9:K11"/>
    <mergeCell ref="L9:L11"/>
    <mergeCell ref="D10:D11"/>
    <mergeCell ref="F10:F11"/>
    <mergeCell ref="G10:G11"/>
    <mergeCell ref="H10:H11"/>
    <mergeCell ref="I10:I11"/>
  </mergeCells>
  <pageMargins left="0.7" right="0.7" top="0.75" bottom="0.75" header="0.3" footer="0.3"/>
  <pageSetup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665DB-5DE6-4B63-8CCA-85178304BEEA}">
  <sheetPr codeName="Hoja49"/>
  <dimension ref="A1:I27"/>
  <sheetViews>
    <sheetView showGridLines="0" workbookViewId="0">
      <selection activeCell="F28" sqref="F28"/>
    </sheetView>
  </sheetViews>
  <sheetFormatPr baseColWidth="10" defaultColWidth="9.140625" defaultRowHeight="15"/>
  <cols>
    <col min="1" max="1" width="9.140625" style="9"/>
    <col min="2" max="2" width="22.85546875" style="9" customWidth="1"/>
    <col min="3" max="5" width="21.85546875" style="9" bestFit="1" customWidth="1"/>
    <col min="6" max="6" width="19.85546875" style="9" customWidth="1"/>
    <col min="7" max="16384" width="9.140625" style="9"/>
  </cols>
  <sheetData>
    <row r="1" spans="1:9">
      <c r="A1" s="2166" t="s">
        <v>1372</v>
      </c>
      <c r="B1" s="2166"/>
      <c r="C1" s="2166"/>
      <c r="D1" s="2166"/>
      <c r="E1" s="2166"/>
      <c r="F1" s="2166"/>
      <c r="G1" s="2166"/>
    </row>
    <row r="2" spans="1:9">
      <c r="A2" s="2166" t="s">
        <v>1375</v>
      </c>
      <c r="B2" s="2166"/>
      <c r="C2" s="2166"/>
      <c r="D2" s="2166"/>
      <c r="E2" s="2166"/>
      <c r="F2" s="2166"/>
      <c r="G2" s="2166"/>
    </row>
    <row r="3" spans="1:9">
      <c r="A3" s="2167" t="s">
        <v>1368</v>
      </c>
      <c r="B3" s="2167"/>
      <c r="C3" s="2167"/>
      <c r="D3" s="2167"/>
      <c r="E3" s="2167"/>
      <c r="F3" s="2167"/>
      <c r="G3" s="2167"/>
    </row>
    <row r="6" spans="1:9">
      <c r="B6" s="2197" t="s">
        <v>1713</v>
      </c>
      <c r="C6" s="2197"/>
      <c r="D6" s="2197"/>
      <c r="E6" s="2197"/>
      <c r="F6" s="2197"/>
    </row>
    <row r="7" spans="1:9">
      <c r="B7" s="2197">
        <v>2025</v>
      </c>
      <c r="C7" s="2197"/>
      <c r="D7" s="2197"/>
      <c r="E7" s="2197"/>
      <c r="F7" s="2197"/>
    </row>
    <row r="8" spans="1:9" ht="15.75" thickBot="1">
      <c r="B8" s="2425" t="s">
        <v>1172</v>
      </c>
      <c r="C8" s="2425"/>
      <c r="D8" s="2425"/>
      <c r="E8" s="2425"/>
      <c r="F8" s="2425"/>
    </row>
    <row r="9" spans="1:9" ht="15.75" thickBot="1">
      <c r="B9" s="515"/>
      <c r="C9" s="515"/>
      <c r="D9" s="515"/>
      <c r="E9" s="515"/>
      <c r="F9" s="515"/>
    </row>
    <row r="10" spans="1:9" ht="15" customHeight="1">
      <c r="B10" s="2426" t="s">
        <v>0</v>
      </c>
      <c r="C10" s="2428" t="s">
        <v>782</v>
      </c>
      <c r="D10" s="2428" t="s">
        <v>584</v>
      </c>
      <c r="E10" s="2428" t="s">
        <v>783</v>
      </c>
      <c r="F10" s="2428" t="s">
        <v>784</v>
      </c>
    </row>
    <row r="11" spans="1:9" ht="35.450000000000003" customHeight="1">
      <c r="B11" s="2427"/>
      <c r="C11" s="2429"/>
      <c r="D11" s="2429"/>
      <c r="E11" s="2427"/>
      <c r="F11" s="2429"/>
    </row>
    <row r="12" spans="1:9">
      <c r="B12" s="69" t="s">
        <v>785</v>
      </c>
      <c r="C12" s="939">
        <f>C13+C17</f>
        <v>387989230265</v>
      </c>
      <c r="D12" s="939">
        <f>D13+D17</f>
        <v>369367506388.25</v>
      </c>
      <c r="E12" s="939">
        <f>E13+E17</f>
        <v>360851580507.47998</v>
      </c>
      <c r="F12" s="541">
        <f t="shared" ref="F12:F20" si="0">E12/D12</f>
        <v>0.97694457218492103</v>
      </c>
    </row>
    <row r="13" spans="1:9">
      <c r="B13" s="542" t="s">
        <v>786</v>
      </c>
      <c r="C13" s="940">
        <f>SUM(C14:C16)</f>
        <v>257354121669</v>
      </c>
      <c r="D13" s="940">
        <f>SUM(D14:D16)</f>
        <v>249194988985.64001</v>
      </c>
      <c r="E13" s="940">
        <f>SUM(E14:E16)</f>
        <v>244381088959.81</v>
      </c>
      <c r="F13" s="543">
        <f t="shared" si="0"/>
        <v>0.98068219571579174</v>
      </c>
    </row>
    <row r="14" spans="1:9">
      <c r="B14" s="544" t="s">
        <v>787</v>
      </c>
      <c r="C14" s="941">
        <v>78977244653</v>
      </c>
      <c r="D14" s="941">
        <v>75178644653</v>
      </c>
      <c r="E14" s="941">
        <v>74763565072.270004</v>
      </c>
      <c r="F14" s="523">
        <f t="shared" si="0"/>
        <v>0.99447875679794617</v>
      </c>
      <c r="G14" s="31"/>
      <c r="H14" s="31"/>
      <c r="I14" s="31"/>
    </row>
    <row r="15" spans="1:9">
      <c r="B15" s="544" t="s">
        <v>69</v>
      </c>
      <c r="C15" s="941">
        <v>176990963659</v>
      </c>
      <c r="D15" s="941">
        <v>171833930975.64001</v>
      </c>
      <c r="E15" s="941">
        <v>167485760455.10999</v>
      </c>
      <c r="F15" s="523">
        <f t="shared" si="0"/>
        <v>0.97469550690109952</v>
      </c>
      <c r="G15" s="31"/>
      <c r="H15" s="31"/>
      <c r="I15" s="31"/>
    </row>
    <row r="16" spans="1:9" ht="15.75" thickBot="1">
      <c r="B16" s="545" t="s">
        <v>788</v>
      </c>
      <c r="C16" s="942">
        <v>1385913357</v>
      </c>
      <c r="D16" s="942">
        <v>2182413357</v>
      </c>
      <c r="E16" s="942">
        <v>2131763432.4300001</v>
      </c>
      <c r="F16" s="546">
        <f t="shared" si="0"/>
        <v>0.9767917821765788</v>
      </c>
      <c r="G16" s="31"/>
      <c r="H16" s="31"/>
      <c r="I16" s="31"/>
    </row>
    <row r="17" spans="2:9">
      <c r="B17" s="159" t="s">
        <v>789</v>
      </c>
      <c r="C17" s="943">
        <f>SUM(C18:C20)</f>
        <v>130635108596</v>
      </c>
      <c r="D17" s="943">
        <f>SUM(D18:D20)</f>
        <v>120172517402.61</v>
      </c>
      <c r="E17" s="943">
        <f>SUM(E18:E20)</f>
        <v>116470491547.67001</v>
      </c>
      <c r="F17" s="547">
        <f t="shared" si="0"/>
        <v>0.96919407253043377</v>
      </c>
    </row>
    <row r="18" spans="2:9">
      <c r="B18" s="544" t="s">
        <v>787</v>
      </c>
      <c r="C18" s="941">
        <v>10525544000</v>
      </c>
      <c r="D18" s="941">
        <v>10525544000</v>
      </c>
      <c r="E18" s="941">
        <v>10498086960</v>
      </c>
      <c r="F18" s="523">
        <f t="shared" si="0"/>
        <v>0.99739138993671017</v>
      </c>
      <c r="G18" s="31"/>
      <c r="H18" s="31"/>
      <c r="I18" s="31"/>
    </row>
    <row r="19" spans="2:9">
      <c r="B19" s="544" t="s">
        <v>69</v>
      </c>
      <c r="C19" s="941">
        <v>120010652162</v>
      </c>
      <c r="D19" s="941">
        <v>109538060968.61</v>
      </c>
      <c r="E19" s="941">
        <v>105895975451.03001</v>
      </c>
      <c r="F19" s="523">
        <f t="shared" si="0"/>
        <v>0.96675050219645853</v>
      </c>
      <c r="G19" s="31"/>
      <c r="H19" s="31"/>
      <c r="I19" s="31"/>
    </row>
    <row r="20" spans="2:9" ht="15.6" customHeight="1" thickBot="1">
      <c r="B20" s="545" t="s">
        <v>788</v>
      </c>
      <c r="C20" s="942">
        <v>98912434</v>
      </c>
      <c r="D20" s="942">
        <v>108912434</v>
      </c>
      <c r="E20" s="942">
        <v>76429136.640000001</v>
      </c>
      <c r="F20" s="546">
        <f t="shared" si="0"/>
        <v>0.70174849494227631</v>
      </c>
      <c r="G20" s="664"/>
      <c r="I20" s="664"/>
    </row>
    <row r="21" spans="2:9">
      <c r="B21" s="80" t="s">
        <v>70</v>
      </c>
    </row>
    <row r="22" spans="2:9">
      <c r="B22" s="789" t="s">
        <v>71</v>
      </c>
    </row>
    <row r="23" spans="2:9">
      <c r="B23" s="785" t="s">
        <v>72</v>
      </c>
    </row>
    <row r="24" spans="2:9">
      <c r="B24" s="785" t="s">
        <v>73</v>
      </c>
    </row>
    <row r="25" spans="2:9" ht="14.45" customHeight="1">
      <c r="B25" s="790" t="s">
        <v>790</v>
      </c>
    </row>
    <row r="26" spans="2:9" ht="31.5" customHeight="1">
      <c r="B26" s="30"/>
    </row>
    <row r="27" spans="2:9">
      <c r="B27" s="27"/>
      <c r="D27" s="71"/>
    </row>
  </sheetData>
  <mergeCells count="11">
    <mergeCell ref="B8:F8"/>
    <mergeCell ref="B10:B11"/>
    <mergeCell ref="C10:C11"/>
    <mergeCell ref="D10:D11"/>
    <mergeCell ref="E10:E11"/>
    <mergeCell ref="F10:F11"/>
    <mergeCell ref="A1:G1"/>
    <mergeCell ref="A2:G2"/>
    <mergeCell ref="A3:G3"/>
    <mergeCell ref="B6:F6"/>
    <mergeCell ref="B7:F7"/>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07BE0-5DE2-4B0D-AA20-81D9935BA9E6}">
  <sheetPr codeName="Hoja5"/>
  <dimension ref="A1:L58"/>
  <sheetViews>
    <sheetView showGridLines="0" zoomScale="120" zoomScaleNormal="120" workbookViewId="0">
      <selection activeCell="H17" sqref="H17"/>
    </sheetView>
  </sheetViews>
  <sheetFormatPr baseColWidth="10" defaultColWidth="9.140625" defaultRowHeight="15"/>
  <cols>
    <col min="1" max="1" width="6.42578125" style="9" customWidth="1"/>
    <col min="2" max="2" width="19.85546875" style="105" customWidth="1"/>
    <col min="3" max="3" width="20.42578125" style="9" customWidth="1"/>
    <col min="4" max="4" width="21" style="9" customWidth="1"/>
    <col min="5" max="5" width="11.42578125" style="9" customWidth="1"/>
    <col min="6" max="8" width="9.140625" style="9"/>
    <col min="9" max="9" width="8.85546875" style="9" customWidth="1"/>
    <col min="10" max="10" width="6.7109375" style="9" customWidth="1"/>
    <col min="11" max="11" width="9.140625" style="9"/>
    <col min="12" max="12" width="24.28515625" style="9" customWidth="1"/>
    <col min="13" max="13" width="9.140625" style="9"/>
    <col min="14" max="14" width="16.7109375" style="9" customWidth="1"/>
    <col min="15" max="15" width="9.140625" style="9"/>
    <col min="16" max="16" width="5" style="9" bestFit="1" customWidth="1"/>
    <col min="17" max="16384" width="9.140625" style="9"/>
  </cols>
  <sheetData>
    <row r="1" spans="1:10">
      <c r="A1" s="1511"/>
      <c r="B1" s="1511"/>
      <c r="C1" s="1511"/>
      <c r="D1" s="1511"/>
      <c r="E1" s="1511"/>
      <c r="F1" s="1511"/>
      <c r="G1" s="1511"/>
      <c r="H1" s="1512"/>
    </row>
    <row r="2" spans="1:10" ht="18.75">
      <c r="A2" s="2069" t="s">
        <v>1372</v>
      </c>
      <c r="B2" s="2069"/>
      <c r="C2" s="2069"/>
      <c r="D2" s="2069"/>
      <c r="E2" s="2069"/>
      <c r="F2" s="2069"/>
      <c r="G2" s="2069"/>
      <c r="H2" s="2069"/>
    </row>
    <row r="3" spans="1:10" ht="18.75">
      <c r="A3" s="2069" t="s">
        <v>1375</v>
      </c>
      <c r="B3" s="2069"/>
      <c r="C3" s="2069"/>
      <c r="D3" s="2069"/>
      <c r="E3" s="2069"/>
      <c r="F3" s="2069"/>
      <c r="G3" s="2069"/>
      <c r="H3" s="2069"/>
    </row>
    <row r="4" spans="1:10" ht="18.75">
      <c r="A4" s="2070" t="s">
        <v>1368</v>
      </c>
      <c r="B4" s="2070"/>
      <c r="C4" s="2070"/>
      <c r="D4" s="2070"/>
      <c r="E4" s="2070"/>
      <c r="F4" s="2070"/>
      <c r="G4" s="2070"/>
      <c r="H4" s="2070"/>
    </row>
    <row r="5" spans="1:10" ht="18.75">
      <c r="A5" s="1511"/>
      <c r="B5" s="1513"/>
      <c r="C5" s="1513"/>
      <c r="D5" s="1513"/>
      <c r="E5" s="1513"/>
      <c r="F5" s="1513"/>
      <c r="G5" s="1513"/>
      <c r="H5" s="1514"/>
    </row>
    <row r="9" spans="1:10">
      <c r="B9" s="2099" t="s">
        <v>1062</v>
      </c>
      <c r="C9" s="2100"/>
      <c r="D9" s="2100"/>
      <c r="E9" s="2100"/>
      <c r="F9" s="17"/>
      <c r="G9" s="17"/>
      <c r="H9" s="17"/>
      <c r="I9" s="17"/>
      <c r="J9" s="17"/>
    </row>
    <row r="10" spans="1:10">
      <c r="B10" s="2096" t="s">
        <v>75</v>
      </c>
      <c r="C10" s="2075"/>
      <c r="D10" s="2075"/>
      <c r="E10" s="2075"/>
    </row>
    <row r="11" spans="1:10" ht="16.899999999999999" customHeight="1">
      <c r="B11" s="2074" t="s">
        <v>76</v>
      </c>
      <c r="C11" s="2086"/>
      <c r="D11" s="2086"/>
      <c r="E11" s="2086"/>
      <c r="F11" s="17"/>
      <c r="G11" s="17"/>
      <c r="H11" s="17"/>
      <c r="I11" s="17"/>
    </row>
    <row r="18" spans="2:12">
      <c r="J18" s="136"/>
    </row>
    <row r="19" spans="2:12">
      <c r="J19" s="136"/>
    </row>
    <row r="20" spans="2:12">
      <c r="J20" s="148"/>
    </row>
    <row r="23" spans="2:12" ht="30" customHeight="1"/>
    <row r="25" spans="2:12">
      <c r="B25" s="104" t="s">
        <v>89</v>
      </c>
    </row>
    <row r="29" spans="2:12">
      <c r="L29" s="105"/>
    </row>
    <row r="30" spans="2:12">
      <c r="J30" s="105"/>
      <c r="L30" s="105"/>
    </row>
    <row r="31" spans="2:12">
      <c r="J31" s="105"/>
      <c r="L31" s="105"/>
    </row>
    <row r="32" spans="2:12">
      <c r="J32" s="105"/>
    </row>
    <row r="33" spans="1:10">
      <c r="J33" s="105"/>
    </row>
    <row r="34" spans="1:10">
      <c r="J34" s="105"/>
    </row>
    <row r="35" spans="1:10">
      <c r="J35" s="105"/>
    </row>
    <row r="36" spans="1:10">
      <c r="J36" s="105"/>
    </row>
    <row r="48" spans="1:10">
      <c r="A48" s="34"/>
      <c r="B48" s="149"/>
      <c r="C48" s="34"/>
      <c r="D48" s="34"/>
      <c r="E48" s="34"/>
    </row>
    <row r="49" spans="1:5">
      <c r="A49" s="34"/>
      <c r="B49" s="149"/>
      <c r="C49" s="34"/>
      <c r="D49" s="34"/>
      <c r="E49" s="34"/>
    </row>
    <row r="50" spans="1:5">
      <c r="A50" s="34"/>
      <c r="B50" s="149"/>
      <c r="C50" s="34"/>
      <c r="D50" s="34"/>
      <c r="E50" s="34"/>
    </row>
    <row r="51" spans="1:5">
      <c r="A51" s="2101" t="s">
        <v>123</v>
      </c>
      <c r="B51" s="2101"/>
      <c r="C51" s="2101"/>
      <c r="D51" s="2101"/>
      <c r="E51" s="2101"/>
    </row>
    <row r="52" spans="1:5">
      <c r="A52" s="2101"/>
      <c r="B52" s="2101"/>
      <c r="C52" s="2101"/>
      <c r="D52" s="2101"/>
      <c r="E52" s="2101"/>
    </row>
    <row r="53" spans="1:5">
      <c r="A53" s="155"/>
      <c r="B53" s="155">
        <v>2024</v>
      </c>
      <c r="C53" s="155">
        <v>2025</v>
      </c>
      <c r="D53" s="34"/>
      <c r="E53" s="34"/>
    </row>
    <row r="54" spans="1:5">
      <c r="A54" s="156"/>
      <c r="B54" s="156">
        <v>5</v>
      </c>
      <c r="C54" s="156">
        <v>5</v>
      </c>
      <c r="D54" s="34"/>
      <c r="E54" s="34"/>
    </row>
    <row r="55" spans="1:5">
      <c r="A55" s="34"/>
      <c r="B55" s="149"/>
      <c r="C55" s="34"/>
      <c r="D55" s="34"/>
      <c r="E55" s="34"/>
    </row>
    <row r="56" spans="1:5">
      <c r="A56" s="34"/>
      <c r="B56" s="149"/>
      <c r="C56" s="34"/>
      <c r="D56" s="34"/>
      <c r="E56" s="34"/>
    </row>
    <row r="57" spans="1:5">
      <c r="A57" s="34"/>
      <c r="B57" s="149"/>
      <c r="C57" s="34"/>
      <c r="D57" s="34"/>
      <c r="E57" s="34"/>
    </row>
    <row r="58" spans="1:5">
      <c r="A58" s="34"/>
      <c r="B58" s="149"/>
      <c r="C58" s="34"/>
      <c r="D58" s="34"/>
      <c r="E58" s="34"/>
    </row>
  </sheetData>
  <mergeCells count="7">
    <mergeCell ref="B9:E9"/>
    <mergeCell ref="B10:E10"/>
    <mergeCell ref="B11:E11"/>
    <mergeCell ref="A51:E52"/>
    <mergeCell ref="A2:H2"/>
    <mergeCell ref="A3:H3"/>
    <mergeCell ref="A4:H4"/>
  </mergeCells>
  <pageMargins left="0.7" right="0.7" top="0.75" bottom="0.75" header="0.3" footer="0.3"/>
  <pageSetup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7BCC8-711D-432D-9BF1-944CE4A402E3}">
  <sheetPr codeName="Hoja50">
    <pageSetUpPr autoPageBreaks="0"/>
  </sheetPr>
  <dimension ref="B1:I31"/>
  <sheetViews>
    <sheetView showGridLines="0" topLeftCell="B1" zoomScaleNormal="100" workbookViewId="0">
      <selection activeCell="H16" sqref="H16"/>
    </sheetView>
  </sheetViews>
  <sheetFormatPr baseColWidth="10" defaultColWidth="11.42578125" defaultRowHeight="15"/>
  <cols>
    <col min="1" max="2" width="11.42578125" style="9"/>
    <col min="3" max="3" width="49.28515625" style="9" customWidth="1"/>
    <col min="4" max="4" width="18.28515625" style="9" customWidth="1"/>
    <col min="5" max="5" width="17.85546875" style="9" customWidth="1"/>
    <col min="6" max="6" width="11.42578125" style="9"/>
    <col min="7" max="7" width="29.85546875" style="9" bestFit="1" customWidth="1"/>
    <col min="8" max="8" width="15.7109375" style="9" bestFit="1" customWidth="1"/>
    <col min="9" max="9" width="17.140625" style="9" bestFit="1" customWidth="1"/>
    <col min="10" max="10" width="15.7109375" style="9" bestFit="1" customWidth="1"/>
    <col min="11" max="256" width="11.42578125" style="9"/>
    <col min="257" max="257" width="49.42578125" style="9" customWidth="1"/>
    <col min="258" max="259" width="21.85546875" style="9" customWidth="1"/>
    <col min="260" max="512" width="11.42578125" style="9"/>
    <col min="513" max="513" width="49.42578125" style="9" customWidth="1"/>
    <col min="514" max="515" width="21.85546875" style="9" customWidth="1"/>
    <col min="516" max="768" width="11.42578125" style="9"/>
    <col min="769" max="769" width="49.42578125" style="9" customWidth="1"/>
    <col min="770" max="771" width="21.85546875" style="9" customWidth="1"/>
    <col min="772" max="1024" width="11.42578125" style="9"/>
    <col min="1025" max="1025" width="49.42578125" style="9" customWidth="1"/>
    <col min="1026" max="1027" width="21.85546875" style="9" customWidth="1"/>
    <col min="1028" max="1280" width="11.42578125" style="9"/>
    <col min="1281" max="1281" width="49.42578125" style="9" customWidth="1"/>
    <col min="1282" max="1283" width="21.85546875" style="9" customWidth="1"/>
    <col min="1284" max="1536" width="11.42578125" style="9"/>
    <col min="1537" max="1537" width="49.42578125" style="9" customWidth="1"/>
    <col min="1538" max="1539" width="21.85546875" style="9" customWidth="1"/>
    <col min="1540" max="1792" width="11.42578125" style="9"/>
    <col min="1793" max="1793" width="49.42578125" style="9" customWidth="1"/>
    <col min="1794" max="1795" width="21.85546875" style="9" customWidth="1"/>
    <col min="1796" max="2048" width="11.42578125" style="9"/>
    <col min="2049" max="2049" width="49.42578125" style="9" customWidth="1"/>
    <col min="2050" max="2051" width="21.85546875" style="9" customWidth="1"/>
    <col min="2052" max="2304" width="11.42578125" style="9"/>
    <col min="2305" max="2305" width="49.42578125" style="9" customWidth="1"/>
    <col min="2306" max="2307" width="21.85546875" style="9" customWidth="1"/>
    <col min="2308" max="2560" width="11.42578125" style="9"/>
    <col min="2561" max="2561" width="49.42578125" style="9" customWidth="1"/>
    <col min="2562" max="2563" width="21.85546875" style="9" customWidth="1"/>
    <col min="2564" max="2816" width="11.42578125" style="9"/>
    <col min="2817" max="2817" width="49.42578125" style="9" customWidth="1"/>
    <col min="2818" max="2819" width="21.85546875" style="9" customWidth="1"/>
    <col min="2820" max="3072" width="11.42578125" style="9"/>
    <col min="3073" max="3073" width="49.42578125" style="9" customWidth="1"/>
    <col min="3074" max="3075" width="21.85546875" style="9" customWidth="1"/>
    <col min="3076" max="3328" width="11.42578125" style="9"/>
    <col min="3329" max="3329" width="49.42578125" style="9" customWidth="1"/>
    <col min="3330" max="3331" width="21.85546875" style="9" customWidth="1"/>
    <col min="3332" max="3584" width="11.42578125" style="9"/>
    <col min="3585" max="3585" width="49.42578125" style="9" customWidth="1"/>
    <col min="3586" max="3587" width="21.85546875" style="9" customWidth="1"/>
    <col min="3588" max="3840" width="11.42578125" style="9"/>
    <col min="3841" max="3841" width="49.42578125" style="9" customWidth="1"/>
    <col min="3842" max="3843" width="21.85546875" style="9" customWidth="1"/>
    <col min="3844" max="4096" width="11.42578125" style="9"/>
    <col min="4097" max="4097" width="49.42578125" style="9" customWidth="1"/>
    <col min="4098" max="4099" width="21.85546875" style="9" customWidth="1"/>
    <col min="4100" max="4352" width="11.42578125" style="9"/>
    <col min="4353" max="4353" width="49.42578125" style="9" customWidth="1"/>
    <col min="4354" max="4355" width="21.85546875" style="9" customWidth="1"/>
    <col min="4356" max="4608" width="11.42578125" style="9"/>
    <col min="4609" max="4609" width="49.42578125" style="9" customWidth="1"/>
    <col min="4610" max="4611" width="21.85546875" style="9" customWidth="1"/>
    <col min="4612" max="4864" width="11.42578125" style="9"/>
    <col min="4865" max="4865" width="49.42578125" style="9" customWidth="1"/>
    <col min="4866" max="4867" width="21.85546875" style="9" customWidth="1"/>
    <col min="4868" max="5120" width="11.42578125" style="9"/>
    <col min="5121" max="5121" width="49.42578125" style="9" customWidth="1"/>
    <col min="5122" max="5123" width="21.85546875" style="9" customWidth="1"/>
    <col min="5124" max="5376" width="11.42578125" style="9"/>
    <col min="5377" max="5377" width="49.42578125" style="9" customWidth="1"/>
    <col min="5378" max="5379" width="21.85546875" style="9" customWidth="1"/>
    <col min="5380" max="5632" width="11.42578125" style="9"/>
    <col min="5633" max="5633" width="49.42578125" style="9" customWidth="1"/>
    <col min="5634" max="5635" width="21.85546875" style="9" customWidth="1"/>
    <col min="5636" max="5888" width="11.42578125" style="9"/>
    <col min="5889" max="5889" width="49.42578125" style="9" customWidth="1"/>
    <col min="5890" max="5891" width="21.85546875" style="9" customWidth="1"/>
    <col min="5892" max="6144" width="11.42578125" style="9"/>
    <col min="6145" max="6145" width="49.42578125" style="9" customWidth="1"/>
    <col min="6146" max="6147" width="21.85546875" style="9" customWidth="1"/>
    <col min="6148" max="6400" width="11.42578125" style="9"/>
    <col min="6401" max="6401" width="49.42578125" style="9" customWidth="1"/>
    <col min="6402" max="6403" width="21.85546875" style="9" customWidth="1"/>
    <col min="6404" max="6656" width="11.42578125" style="9"/>
    <col min="6657" max="6657" width="49.42578125" style="9" customWidth="1"/>
    <col min="6658" max="6659" width="21.85546875" style="9" customWidth="1"/>
    <col min="6660" max="6912" width="11.42578125" style="9"/>
    <col min="6913" max="6913" width="49.42578125" style="9" customWidth="1"/>
    <col min="6914" max="6915" width="21.85546875" style="9" customWidth="1"/>
    <col min="6916" max="7168" width="11.42578125" style="9"/>
    <col min="7169" max="7169" width="49.42578125" style="9" customWidth="1"/>
    <col min="7170" max="7171" width="21.85546875" style="9" customWidth="1"/>
    <col min="7172" max="7424" width="11.42578125" style="9"/>
    <col min="7425" max="7425" width="49.42578125" style="9" customWidth="1"/>
    <col min="7426" max="7427" width="21.85546875" style="9" customWidth="1"/>
    <col min="7428" max="7680" width="11.42578125" style="9"/>
    <col min="7681" max="7681" width="49.42578125" style="9" customWidth="1"/>
    <col min="7682" max="7683" width="21.85546875" style="9" customWidth="1"/>
    <col min="7684" max="7936" width="11.42578125" style="9"/>
    <col min="7937" max="7937" width="49.42578125" style="9" customWidth="1"/>
    <col min="7938" max="7939" width="21.85546875" style="9" customWidth="1"/>
    <col min="7940" max="8192" width="11.42578125" style="9"/>
    <col min="8193" max="8193" width="49.42578125" style="9" customWidth="1"/>
    <col min="8194" max="8195" width="21.85546875" style="9" customWidth="1"/>
    <col min="8196" max="8448" width="11.42578125" style="9"/>
    <col min="8449" max="8449" width="49.42578125" style="9" customWidth="1"/>
    <col min="8450" max="8451" width="21.85546875" style="9" customWidth="1"/>
    <col min="8452" max="8704" width="11.42578125" style="9"/>
    <col min="8705" max="8705" width="49.42578125" style="9" customWidth="1"/>
    <col min="8706" max="8707" width="21.85546875" style="9" customWidth="1"/>
    <col min="8708" max="8960" width="11.42578125" style="9"/>
    <col min="8961" max="8961" width="49.42578125" style="9" customWidth="1"/>
    <col min="8962" max="8963" width="21.85546875" style="9" customWidth="1"/>
    <col min="8964" max="9216" width="11.42578125" style="9"/>
    <col min="9217" max="9217" width="49.42578125" style="9" customWidth="1"/>
    <col min="9218" max="9219" width="21.85546875" style="9" customWidth="1"/>
    <col min="9220" max="9472" width="11.42578125" style="9"/>
    <col min="9473" max="9473" width="49.42578125" style="9" customWidth="1"/>
    <col min="9474" max="9475" width="21.85546875" style="9" customWidth="1"/>
    <col min="9476" max="9728" width="11.42578125" style="9"/>
    <col min="9729" max="9729" width="49.42578125" style="9" customWidth="1"/>
    <col min="9730" max="9731" width="21.85546875" style="9" customWidth="1"/>
    <col min="9732" max="9984" width="11.42578125" style="9"/>
    <col min="9985" max="9985" width="49.42578125" style="9" customWidth="1"/>
    <col min="9986" max="9987" width="21.85546875" style="9" customWidth="1"/>
    <col min="9988" max="10240" width="11.42578125" style="9"/>
    <col min="10241" max="10241" width="49.42578125" style="9" customWidth="1"/>
    <col min="10242" max="10243" width="21.85546875" style="9" customWidth="1"/>
    <col min="10244" max="10496" width="11.42578125" style="9"/>
    <col min="10497" max="10497" width="49.42578125" style="9" customWidth="1"/>
    <col min="10498" max="10499" width="21.85546875" style="9" customWidth="1"/>
    <col min="10500" max="10752" width="11.42578125" style="9"/>
    <col min="10753" max="10753" width="49.42578125" style="9" customWidth="1"/>
    <col min="10754" max="10755" width="21.85546875" style="9" customWidth="1"/>
    <col min="10756" max="11008" width="11.42578125" style="9"/>
    <col min="11009" max="11009" width="49.42578125" style="9" customWidth="1"/>
    <col min="11010" max="11011" width="21.85546875" style="9" customWidth="1"/>
    <col min="11012" max="11264" width="11.42578125" style="9"/>
    <col min="11265" max="11265" width="49.42578125" style="9" customWidth="1"/>
    <col min="11266" max="11267" width="21.85546875" style="9" customWidth="1"/>
    <col min="11268" max="11520" width="11.42578125" style="9"/>
    <col min="11521" max="11521" width="49.42578125" style="9" customWidth="1"/>
    <col min="11522" max="11523" width="21.85546875" style="9" customWidth="1"/>
    <col min="11524" max="11776" width="11.42578125" style="9"/>
    <col min="11777" max="11777" width="49.42578125" style="9" customWidth="1"/>
    <col min="11778" max="11779" width="21.85546875" style="9" customWidth="1"/>
    <col min="11780" max="12032" width="11.42578125" style="9"/>
    <col min="12033" max="12033" width="49.42578125" style="9" customWidth="1"/>
    <col min="12034" max="12035" width="21.85546875" style="9" customWidth="1"/>
    <col min="12036" max="12288" width="11.42578125" style="9"/>
    <col min="12289" max="12289" width="49.42578125" style="9" customWidth="1"/>
    <col min="12290" max="12291" width="21.85546875" style="9" customWidth="1"/>
    <col min="12292" max="12544" width="11.42578125" style="9"/>
    <col min="12545" max="12545" width="49.42578125" style="9" customWidth="1"/>
    <col min="12546" max="12547" width="21.85546875" style="9" customWidth="1"/>
    <col min="12548" max="12800" width="11.42578125" style="9"/>
    <col min="12801" max="12801" width="49.42578125" style="9" customWidth="1"/>
    <col min="12802" max="12803" width="21.85546875" style="9" customWidth="1"/>
    <col min="12804" max="13056" width="11.42578125" style="9"/>
    <col min="13057" max="13057" width="49.42578125" style="9" customWidth="1"/>
    <col min="13058" max="13059" width="21.85546875" style="9" customWidth="1"/>
    <col min="13060" max="13312" width="11.42578125" style="9"/>
    <col min="13313" max="13313" width="49.42578125" style="9" customWidth="1"/>
    <col min="13314" max="13315" width="21.85546875" style="9" customWidth="1"/>
    <col min="13316" max="13568" width="11.42578125" style="9"/>
    <col min="13569" max="13569" width="49.42578125" style="9" customWidth="1"/>
    <col min="13570" max="13571" width="21.85546875" style="9" customWidth="1"/>
    <col min="13572" max="13824" width="11.42578125" style="9"/>
    <col min="13825" max="13825" width="49.42578125" style="9" customWidth="1"/>
    <col min="13826" max="13827" width="21.85546875" style="9" customWidth="1"/>
    <col min="13828" max="14080" width="11.42578125" style="9"/>
    <col min="14081" max="14081" width="49.42578125" style="9" customWidth="1"/>
    <col min="14082" max="14083" width="21.85546875" style="9" customWidth="1"/>
    <col min="14084" max="14336" width="11.42578125" style="9"/>
    <col min="14337" max="14337" width="49.42578125" style="9" customWidth="1"/>
    <col min="14338" max="14339" width="21.85546875" style="9" customWidth="1"/>
    <col min="14340" max="14592" width="11.42578125" style="9"/>
    <col min="14593" max="14593" width="49.42578125" style="9" customWidth="1"/>
    <col min="14594" max="14595" width="21.85546875" style="9" customWidth="1"/>
    <col min="14596" max="14848" width="11.42578125" style="9"/>
    <col min="14849" max="14849" width="49.42578125" style="9" customWidth="1"/>
    <col min="14850" max="14851" width="21.85546875" style="9" customWidth="1"/>
    <col min="14852" max="15104" width="11.42578125" style="9"/>
    <col min="15105" max="15105" width="49.42578125" style="9" customWidth="1"/>
    <col min="15106" max="15107" width="21.85546875" style="9" customWidth="1"/>
    <col min="15108" max="15360" width="11.42578125" style="9"/>
    <col min="15361" max="15361" width="49.42578125" style="9" customWidth="1"/>
    <col min="15362" max="15363" width="21.85546875" style="9" customWidth="1"/>
    <col min="15364" max="15616" width="11.42578125" style="9"/>
    <col min="15617" max="15617" width="49.42578125" style="9" customWidth="1"/>
    <col min="15618" max="15619" width="21.85546875" style="9" customWidth="1"/>
    <col min="15620" max="15872" width="11.42578125" style="9"/>
    <col min="15873" max="15873" width="49.42578125" style="9" customWidth="1"/>
    <col min="15874" max="15875" width="21.85546875" style="9" customWidth="1"/>
    <col min="15876" max="16128" width="11.42578125" style="9"/>
    <col min="16129" max="16129" width="49.42578125" style="9" customWidth="1"/>
    <col min="16130" max="16131" width="21.85546875" style="9" customWidth="1"/>
    <col min="16132" max="16384" width="11.42578125" style="9"/>
  </cols>
  <sheetData>
    <row r="1" spans="2:8" s="34" customFormat="1" ht="15" customHeight="1">
      <c r="B1" s="1279"/>
      <c r="C1" s="2166" t="s">
        <v>1374</v>
      </c>
      <c r="D1" s="2166"/>
      <c r="E1" s="2166"/>
      <c r="F1" s="1279"/>
      <c r="G1" s="1279"/>
      <c r="H1" s="1279"/>
    </row>
    <row r="2" spans="2:8" s="34" customFormat="1" ht="15" customHeight="1">
      <c r="B2" s="1279"/>
      <c r="C2" s="2166" t="s">
        <v>1375</v>
      </c>
      <c r="D2" s="2166"/>
      <c r="E2" s="2166"/>
      <c r="F2" s="1279"/>
      <c r="G2" s="1279"/>
      <c r="H2" s="1279"/>
    </row>
    <row r="3" spans="2:8" s="34" customFormat="1" ht="15" customHeight="1">
      <c r="B3" s="800"/>
      <c r="C3" s="2167" t="s">
        <v>1368</v>
      </c>
      <c r="D3" s="2167"/>
      <c r="E3" s="2167"/>
      <c r="F3" s="800"/>
      <c r="G3" s="800"/>
      <c r="H3" s="800"/>
    </row>
    <row r="5" spans="2:8">
      <c r="C5" s="2098" t="s">
        <v>1714</v>
      </c>
      <c r="D5" s="2098"/>
      <c r="E5" s="2098"/>
    </row>
    <row r="6" spans="2:8">
      <c r="C6" s="2431" t="s">
        <v>1253</v>
      </c>
      <c r="D6" s="2431"/>
      <c r="E6" s="2431"/>
    </row>
    <row r="7" spans="2:8" ht="7.5" customHeight="1">
      <c r="C7" s="1383"/>
      <c r="D7" s="1383"/>
      <c r="E7" s="1383"/>
    </row>
    <row r="8" spans="2:8" ht="15" customHeight="1">
      <c r="C8" s="2430" t="s">
        <v>1254</v>
      </c>
      <c r="D8" s="1384" t="s">
        <v>26</v>
      </c>
      <c r="E8" s="2430" t="s">
        <v>380</v>
      </c>
    </row>
    <row r="9" spans="2:8" ht="16.5" customHeight="1">
      <c r="C9" s="2430"/>
      <c r="D9" s="1384" t="s">
        <v>1255</v>
      </c>
      <c r="E9" s="2430"/>
    </row>
    <row r="10" spans="2:8" ht="15.75" thickBot="1">
      <c r="C10" s="1385" t="s">
        <v>1256</v>
      </c>
      <c r="D10" s="1386">
        <f>+D11+D15+D16</f>
        <v>45479.266019032009</v>
      </c>
      <c r="E10" s="1387">
        <f>+D10/$D$22</f>
        <v>0.73890085872614986</v>
      </c>
    </row>
    <row r="11" spans="2:8">
      <c r="C11" s="356" t="s">
        <v>1257</v>
      </c>
      <c r="D11" s="1388">
        <v>35316.759812655007</v>
      </c>
      <c r="E11" s="1389">
        <f>+D11/$D$22</f>
        <v>0.57379079385484311</v>
      </c>
      <c r="F11" s="31"/>
    </row>
    <row r="12" spans="2:8">
      <c r="C12" s="1390" t="s">
        <v>1258</v>
      </c>
      <c r="D12" s="1388">
        <v>35262.58382673801</v>
      </c>
      <c r="E12" s="1389">
        <f>+D12/$D$22</f>
        <v>0.57291059753637885</v>
      </c>
      <c r="F12" s="31"/>
    </row>
    <row r="13" spans="2:8">
      <c r="C13" s="1390" t="s">
        <v>1259</v>
      </c>
      <c r="D13" s="1388">
        <v>48.201269692000004</v>
      </c>
      <c r="E13" s="1389">
        <f t="shared" ref="E13:E22" si="0">+D13/$D$22</f>
        <v>7.831252059390118E-4</v>
      </c>
      <c r="F13" s="31"/>
    </row>
    <row r="14" spans="2:8">
      <c r="C14" s="1390" t="s">
        <v>1260</v>
      </c>
      <c r="D14" s="1391">
        <v>5.9747162249999999</v>
      </c>
      <c r="E14" s="1392">
        <f t="shared" si="0"/>
        <v>9.707111252521318E-5</v>
      </c>
      <c r="F14" s="31"/>
    </row>
    <row r="15" spans="2:8">
      <c r="C15" s="1393" t="s">
        <v>1261</v>
      </c>
      <c r="D15" s="1391">
        <v>7920.7034522969989</v>
      </c>
      <c r="E15" s="1392">
        <f t="shared" si="0"/>
        <v>0.12868753379107414</v>
      </c>
      <c r="F15" s="31"/>
    </row>
    <row r="16" spans="2:8">
      <c r="C16" s="1393" t="s">
        <v>1262</v>
      </c>
      <c r="D16" s="1391">
        <v>2241.8027540799999</v>
      </c>
      <c r="E16" s="1392">
        <f t="shared" si="0"/>
        <v>3.6422531080232599E-2</v>
      </c>
      <c r="F16" s="31"/>
    </row>
    <row r="17" spans="3:9" ht="15.75" thickBot="1">
      <c r="C17" s="1385" t="s">
        <v>1263</v>
      </c>
      <c r="D17" s="1386">
        <f>+D18+D19+D20+D21</f>
        <v>16070.623227865532</v>
      </c>
      <c r="E17" s="1387">
        <f>+D17/$D$22</f>
        <v>0.26109914127385014</v>
      </c>
    </row>
    <row r="18" spans="3:9">
      <c r="C18" s="1393" t="s">
        <v>1264</v>
      </c>
      <c r="D18" s="1391">
        <v>13406.009212782001</v>
      </c>
      <c r="E18" s="1392">
        <f t="shared" si="0"/>
        <v>0.21780720285305369</v>
      </c>
      <c r="F18" s="31"/>
    </row>
    <row r="19" spans="3:9">
      <c r="C19" s="1393" t="s">
        <v>1265</v>
      </c>
      <c r="D19" s="1391">
        <v>2104.3963381869999</v>
      </c>
      <c r="E19" s="1392">
        <f t="shared" si="0"/>
        <v>3.4190091386607543E-2</v>
      </c>
      <c r="F19" s="31"/>
    </row>
    <row r="20" spans="3:9">
      <c r="C20" s="1393" t="s">
        <v>1266</v>
      </c>
      <c r="D20" s="1391">
        <v>71.217676896530918</v>
      </c>
      <c r="E20" s="1392">
        <f t="shared" si="0"/>
        <v>1.1570723809242384E-3</v>
      </c>
      <c r="F20" s="31"/>
    </row>
    <row r="21" spans="3:9">
      <c r="C21" s="1393" t="s">
        <v>1267</v>
      </c>
      <c r="D21" s="1391">
        <v>489</v>
      </c>
      <c r="E21" s="1392">
        <f t="shared" si="0"/>
        <v>7.9447746532646819E-3</v>
      </c>
      <c r="F21" s="31"/>
      <c r="G21" s="31"/>
    </row>
    <row r="22" spans="3:9">
      <c r="C22" s="1394" t="s">
        <v>458</v>
      </c>
      <c r="D22" s="1395">
        <f>+D10+D17</f>
        <v>61549.889246897539</v>
      </c>
      <c r="E22" s="1396">
        <f t="shared" si="0"/>
        <v>1</v>
      </c>
    </row>
    <row r="23" spans="3:9" ht="12.75" customHeight="1">
      <c r="C23" s="1397" t="s">
        <v>1268</v>
      </c>
      <c r="D23" s="1397"/>
    </row>
    <row r="24" spans="3:9">
      <c r="I24" s="351"/>
    </row>
    <row r="26" spans="3:9">
      <c r="D26" s="31"/>
      <c r="E26" s="31"/>
    </row>
    <row r="27" spans="3:9">
      <c r="D27" s="1082"/>
      <c r="E27" s="78"/>
      <c r="I27" s="351"/>
    </row>
    <row r="29" spans="3:9">
      <c r="I29" s="82"/>
    </row>
    <row r="30" spans="3:9" ht="14.25" customHeight="1">
      <c r="G30" s="1398"/>
    </row>
    <row r="31" spans="3:9">
      <c r="G31" s="351"/>
    </row>
  </sheetData>
  <mergeCells count="7">
    <mergeCell ref="C8:C9"/>
    <mergeCell ref="E8:E9"/>
    <mergeCell ref="C1:E1"/>
    <mergeCell ref="C2:E2"/>
    <mergeCell ref="C3:E3"/>
    <mergeCell ref="C5:E5"/>
    <mergeCell ref="C6:E6"/>
  </mergeCells>
  <pageMargins left="0.7" right="0.7" top="0.75" bottom="0.75" header="0.3" footer="0.3"/>
  <pageSetup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ACFB9-304D-46E6-9ABD-533EE7E5A90D}">
  <sheetPr codeName="Hoja51">
    <pageSetUpPr autoPageBreaks="0"/>
  </sheetPr>
  <dimension ref="B1:K25"/>
  <sheetViews>
    <sheetView showGridLines="0" zoomScaleNormal="100" workbookViewId="0">
      <selection activeCell="J20" sqref="J20"/>
    </sheetView>
  </sheetViews>
  <sheetFormatPr baseColWidth="10" defaultColWidth="11.42578125" defaultRowHeight="15"/>
  <cols>
    <col min="1" max="1" width="11.42578125" style="9"/>
    <col min="2" max="2" width="13.28515625" style="9" customWidth="1"/>
    <col min="3" max="3" width="30.28515625" style="9" customWidth="1"/>
    <col min="4" max="4" width="21.85546875" style="9" customWidth="1"/>
    <col min="5" max="5" width="18.140625" style="9" customWidth="1"/>
    <col min="6" max="6" width="16.42578125" style="9" customWidth="1"/>
    <col min="7" max="7" width="11.42578125" style="9"/>
    <col min="8" max="8" width="15.7109375" style="9" bestFit="1" customWidth="1"/>
    <col min="9" max="254" width="11.42578125" style="9"/>
    <col min="255" max="255" width="49.42578125" style="9" customWidth="1"/>
    <col min="256" max="257" width="21.85546875" style="9" customWidth="1"/>
    <col min="258" max="510" width="11.42578125" style="9"/>
    <col min="511" max="511" width="49.42578125" style="9" customWidth="1"/>
    <col min="512" max="513" width="21.85546875" style="9" customWidth="1"/>
    <col min="514" max="766" width="11.42578125" style="9"/>
    <col min="767" max="767" width="49.42578125" style="9" customWidth="1"/>
    <col min="768" max="769" width="21.85546875" style="9" customWidth="1"/>
    <col min="770" max="1022" width="11.42578125" style="9"/>
    <col min="1023" max="1023" width="49.42578125" style="9" customWidth="1"/>
    <col min="1024" max="1025" width="21.85546875" style="9" customWidth="1"/>
    <col min="1026" max="1278" width="11.42578125" style="9"/>
    <col min="1279" max="1279" width="49.42578125" style="9" customWidth="1"/>
    <col min="1280" max="1281" width="21.85546875" style="9" customWidth="1"/>
    <col min="1282" max="1534" width="11.42578125" style="9"/>
    <col min="1535" max="1535" width="49.42578125" style="9" customWidth="1"/>
    <col min="1536" max="1537" width="21.85546875" style="9" customWidth="1"/>
    <col min="1538" max="1790" width="11.42578125" style="9"/>
    <col min="1791" max="1791" width="49.42578125" style="9" customWidth="1"/>
    <col min="1792" max="1793" width="21.85546875" style="9" customWidth="1"/>
    <col min="1794" max="2046" width="11.42578125" style="9"/>
    <col min="2047" max="2047" width="49.42578125" style="9" customWidth="1"/>
    <col min="2048" max="2049" width="21.85546875" style="9" customWidth="1"/>
    <col min="2050" max="2302" width="11.42578125" style="9"/>
    <col min="2303" max="2303" width="49.42578125" style="9" customWidth="1"/>
    <col min="2304" max="2305" width="21.85546875" style="9" customWidth="1"/>
    <col min="2306" max="2558" width="11.42578125" style="9"/>
    <col min="2559" max="2559" width="49.42578125" style="9" customWidth="1"/>
    <col min="2560" max="2561" width="21.85546875" style="9" customWidth="1"/>
    <col min="2562" max="2814" width="11.42578125" style="9"/>
    <col min="2815" max="2815" width="49.42578125" style="9" customWidth="1"/>
    <col min="2816" max="2817" width="21.85546875" style="9" customWidth="1"/>
    <col min="2818" max="3070" width="11.42578125" style="9"/>
    <col min="3071" max="3071" width="49.42578125" style="9" customWidth="1"/>
    <col min="3072" max="3073" width="21.85546875" style="9" customWidth="1"/>
    <col min="3074" max="3326" width="11.42578125" style="9"/>
    <col min="3327" max="3327" width="49.42578125" style="9" customWidth="1"/>
    <col min="3328" max="3329" width="21.85546875" style="9" customWidth="1"/>
    <col min="3330" max="3582" width="11.42578125" style="9"/>
    <col min="3583" max="3583" width="49.42578125" style="9" customWidth="1"/>
    <col min="3584" max="3585" width="21.85546875" style="9" customWidth="1"/>
    <col min="3586" max="3838" width="11.42578125" style="9"/>
    <col min="3839" max="3839" width="49.42578125" style="9" customWidth="1"/>
    <col min="3840" max="3841" width="21.85546875" style="9" customWidth="1"/>
    <col min="3842" max="4094" width="11.42578125" style="9"/>
    <col min="4095" max="4095" width="49.42578125" style="9" customWidth="1"/>
    <col min="4096" max="4097" width="21.85546875" style="9" customWidth="1"/>
    <col min="4098" max="4350" width="11.42578125" style="9"/>
    <col min="4351" max="4351" width="49.42578125" style="9" customWidth="1"/>
    <col min="4352" max="4353" width="21.85546875" style="9" customWidth="1"/>
    <col min="4354" max="4606" width="11.42578125" style="9"/>
    <col min="4607" max="4607" width="49.42578125" style="9" customWidth="1"/>
    <col min="4608" max="4609" width="21.85546875" style="9" customWidth="1"/>
    <col min="4610" max="4862" width="11.42578125" style="9"/>
    <col min="4863" max="4863" width="49.42578125" style="9" customWidth="1"/>
    <col min="4864" max="4865" width="21.85546875" style="9" customWidth="1"/>
    <col min="4866" max="5118" width="11.42578125" style="9"/>
    <col min="5119" max="5119" width="49.42578125" style="9" customWidth="1"/>
    <col min="5120" max="5121" width="21.85546875" style="9" customWidth="1"/>
    <col min="5122" max="5374" width="11.42578125" style="9"/>
    <col min="5375" max="5375" width="49.42578125" style="9" customWidth="1"/>
    <col min="5376" max="5377" width="21.85546875" style="9" customWidth="1"/>
    <col min="5378" max="5630" width="11.42578125" style="9"/>
    <col min="5631" max="5631" width="49.42578125" style="9" customWidth="1"/>
    <col min="5632" max="5633" width="21.85546875" style="9" customWidth="1"/>
    <col min="5634" max="5886" width="11.42578125" style="9"/>
    <col min="5887" max="5887" width="49.42578125" style="9" customWidth="1"/>
    <col min="5888" max="5889" width="21.85546875" style="9" customWidth="1"/>
    <col min="5890" max="6142" width="11.42578125" style="9"/>
    <col min="6143" max="6143" width="49.42578125" style="9" customWidth="1"/>
    <col min="6144" max="6145" width="21.85546875" style="9" customWidth="1"/>
    <col min="6146" max="6398" width="11.42578125" style="9"/>
    <col min="6399" max="6399" width="49.42578125" style="9" customWidth="1"/>
    <col min="6400" max="6401" width="21.85546875" style="9" customWidth="1"/>
    <col min="6402" max="6654" width="11.42578125" style="9"/>
    <col min="6655" max="6655" width="49.42578125" style="9" customWidth="1"/>
    <col min="6656" max="6657" width="21.85546875" style="9" customWidth="1"/>
    <col min="6658" max="6910" width="11.42578125" style="9"/>
    <col min="6911" max="6911" width="49.42578125" style="9" customWidth="1"/>
    <col min="6912" max="6913" width="21.85546875" style="9" customWidth="1"/>
    <col min="6914" max="7166" width="11.42578125" style="9"/>
    <col min="7167" max="7167" width="49.42578125" style="9" customWidth="1"/>
    <col min="7168" max="7169" width="21.85546875" style="9" customWidth="1"/>
    <col min="7170" max="7422" width="11.42578125" style="9"/>
    <col min="7423" max="7423" width="49.42578125" style="9" customWidth="1"/>
    <col min="7424" max="7425" width="21.85546875" style="9" customWidth="1"/>
    <col min="7426" max="7678" width="11.42578125" style="9"/>
    <col min="7679" max="7679" width="49.42578125" style="9" customWidth="1"/>
    <col min="7680" max="7681" width="21.85546875" style="9" customWidth="1"/>
    <col min="7682" max="7934" width="11.42578125" style="9"/>
    <col min="7935" max="7935" width="49.42578125" style="9" customWidth="1"/>
    <col min="7936" max="7937" width="21.85546875" style="9" customWidth="1"/>
    <col min="7938" max="8190" width="11.42578125" style="9"/>
    <col min="8191" max="8191" width="49.42578125" style="9" customWidth="1"/>
    <col min="8192" max="8193" width="21.85546875" style="9" customWidth="1"/>
    <col min="8194" max="8446" width="11.42578125" style="9"/>
    <col min="8447" max="8447" width="49.42578125" style="9" customWidth="1"/>
    <col min="8448" max="8449" width="21.85546875" style="9" customWidth="1"/>
    <col min="8450" max="8702" width="11.42578125" style="9"/>
    <col min="8703" max="8703" width="49.42578125" style="9" customWidth="1"/>
    <col min="8704" max="8705" width="21.85546875" style="9" customWidth="1"/>
    <col min="8706" max="8958" width="11.42578125" style="9"/>
    <col min="8959" max="8959" width="49.42578125" style="9" customWidth="1"/>
    <col min="8960" max="8961" width="21.85546875" style="9" customWidth="1"/>
    <col min="8962" max="9214" width="11.42578125" style="9"/>
    <col min="9215" max="9215" width="49.42578125" style="9" customWidth="1"/>
    <col min="9216" max="9217" width="21.85546875" style="9" customWidth="1"/>
    <col min="9218" max="9470" width="11.42578125" style="9"/>
    <col min="9471" max="9471" width="49.42578125" style="9" customWidth="1"/>
    <col min="9472" max="9473" width="21.85546875" style="9" customWidth="1"/>
    <col min="9474" max="9726" width="11.42578125" style="9"/>
    <col min="9727" max="9727" width="49.42578125" style="9" customWidth="1"/>
    <col min="9728" max="9729" width="21.85546875" style="9" customWidth="1"/>
    <col min="9730" max="9982" width="11.42578125" style="9"/>
    <col min="9983" max="9983" width="49.42578125" style="9" customWidth="1"/>
    <col min="9984" max="9985" width="21.85546875" style="9" customWidth="1"/>
    <col min="9986" max="10238" width="11.42578125" style="9"/>
    <col min="10239" max="10239" width="49.42578125" style="9" customWidth="1"/>
    <col min="10240" max="10241" width="21.85546875" style="9" customWidth="1"/>
    <col min="10242" max="10494" width="11.42578125" style="9"/>
    <col min="10495" max="10495" width="49.42578125" style="9" customWidth="1"/>
    <col min="10496" max="10497" width="21.85546875" style="9" customWidth="1"/>
    <col min="10498" max="10750" width="11.42578125" style="9"/>
    <col min="10751" max="10751" width="49.42578125" style="9" customWidth="1"/>
    <col min="10752" max="10753" width="21.85546875" style="9" customWidth="1"/>
    <col min="10754" max="11006" width="11.42578125" style="9"/>
    <col min="11007" max="11007" width="49.42578125" style="9" customWidth="1"/>
    <col min="11008" max="11009" width="21.85546875" style="9" customWidth="1"/>
    <col min="11010" max="11262" width="11.42578125" style="9"/>
    <col min="11263" max="11263" width="49.42578125" style="9" customWidth="1"/>
    <col min="11264" max="11265" width="21.85546875" style="9" customWidth="1"/>
    <col min="11266" max="11518" width="11.42578125" style="9"/>
    <col min="11519" max="11519" width="49.42578125" style="9" customWidth="1"/>
    <col min="11520" max="11521" width="21.85546875" style="9" customWidth="1"/>
    <col min="11522" max="11774" width="11.42578125" style="9"/>
    <col min="11775" max="11775" width="49.42578125" style="9" customWidth="1"/>
    <col min="11776" max="11777" width="21.85546875" style="9" customWidth="1"/>
    <col min="11778" max="12030" width="11.42578125" style="9"/>
    <col min="12031" max="12031" width="49.42578125" style="9" customWidth="1"/>
    <col min="12032" max="12033" width="21.85546875" style="9" customWidth="1"/>
    <col min="12034" max="12286" width="11.42578125" style="9"/>
    <col min="12287" max="12287" width="49.42578125" style="9" customWidth="1"/>
    <col min="12288" max="12289" width="21.85546875" style="9" customWidth="1"/>
    <col min="12290" max="12542" width="11.42578125" style="9"/>
    <col min="12543" max="12543" width="49.42578125" style="9" customWidth="1"/>
    <col min="12544" max="12545" width="21.85546875" style="9" customWidth="1"/>
    <col min="12546" max="12798" width="11.42578125" style="9"/>
    <col min="12799" max="12799" width="49.42578125" style="9" customWidth="1"/>
    <col min="12800" max="12801" width="21.85546875" style="9" customWidth="1"/>
    <col min="12802" max="13054" width="11.42578125" style="9"/>
    <col min="13055" max="13055" width="49.42578125" style="9" customWidth="1"/>
    <col min="13056" max="13057" width="21.85546875" style="9" customWidth="1"/>
    <col min="13058" max="13310" width="11.42578125" style="9"/>
    <col min="13311" max="13311" width="49.42578125" style="9" customWidth="1"/>
    <col min="13312" max="13313" width="21.85546875" style="9" customWidth="1"/>
    <col min="13314" max="13566" width="11.42578125" style="9"/>
    <col min="13567" max="13567" width="49.42578125" style="9" customWidth="1"/>
    <col min="13568" max="13569" width="21.85546875" style="9" customWidth="1"/>
    <col min="13570" max="13822" width="11.42578125" style="9"/>
    <col min="13823" max="13823" width="49.42578125" style="9" customWidth="1"/>
    <col min="13824" max="13825" width="21.85546875" style="9" customWidth="1"/>
    <col min="13826" max="14078" width="11.42578125" style="9"/>
    <col min="14079" max="14079" width="49.42578125" style="9" customWidth="1"/>
    <col min="14080" max="14081" width="21.85546875" style="9" customWidth="1"/>
    <col min="14082" max="14334" width="11.42578125" style="9"/>
    <col min="14335" max="14335" width="49.42578125" style="9" customWidth="1"/>
    <col min="14336" max="14337" width="21.85546875" style="9" customWidth="1"/>
    <col min="14338" max="14590" width="11.42578125" style="9"/>
    <col min="14591" max="14591" width="49.42578125" style="9" customWidth="1"/>
    <col min="14592" max="14593" width="21.85546875" style="9" customWidth="1"/>
    <col min="14594" max="14846" width="11.42578125" style="9"/>
    <col min="14847" max="14847" width="49.42578125" style="9" customWidth="1"/>
    <col min="14848" max="14849" width="21.85546875" style="9" customWidth="1"/>
    <col min="14850" max="15102" width="11.42578125" style="9"/>
    <col min="15103" max="15103" width="49.42578125" style="9" customWidth="1"/>
    <col min="15104" max="15105" width="21.85546875" style="9" customWidth="1"/>
    <col min="15106" max="15358" width="11.42578125" style="9"/>
    <col min="15359" max="15359" width="49.42578125" style="9" customWidth="1"/>
    <col min="15360" max="15361" width="21.85546875" style="9" customWidth="1"/>
    <col min="15362" max="15614" width="11.42578125" style="9"/>
    <col min="15615" max="15615" width="49.42578125" style="9" customWidth="1"/>
    <col min="15616" max="15617" width="21.85546875" style="9" customWidth="1"/>
    <col min="15618" max="15870" width="11.42578125" style="9"/>
    <col min="15871" max="15871" width="49.42578125" style="9" customWidth="1"/>
    <col min="15872" max="15873" width="21.85546875" style="9" customWidth="1"/>
    <col min="15874" max="16126" width="11.42578125" style="9"/>
    <col min="16127" max="16127" width="49.42578125" style="9" customWidth="1"/>
    <col min="16128" max="16129" width="21.85546875" style="9" customWidth="1"/>
    <col min="16130" max="16384" width="11.42578125" style="9"/>
  </cols>
  <sheetData>
    <row r="1" spans="2:11" s="34" customFormat="1" ht="15" customHeight="1">
      <c r="B1" s="1279"/>
      <c r="C1" s="2166" t="s">
        <v>1366</v>
      </c>
      <c r="D1" s="2166"/>
      <c r="E1" s="2166"/>
      <c r="F1" s="1279"/>
      <c r="G1" s="1279"/>
    </row>
    <row r="2" spans="2:11" s="34" customFormat="1" ht="15" customHeight="1">
      <c r="B2" s="1279"/>
      <c r="C2" s="2166" t="s">
        <v>1367</v>
      </c>
      <c r="D2" s="2166"/>
      <c r="E2" s="2166"/>
      <c r="F2" s="1279"/>
      <c r="G2" s="1279"/>
    </row>
    <row r="3" spans="2:11" s="34" customFormat="1" ht="15" customHeight="1">
      <c r="B3" s="800"/>
      <c r="C3" s="2167" t="s">
        <v>1368</v>
      </c>
      <c r="D3" s="2167"/>
      <c r="E3" s="2167"/>
      <c r="F3" s="800"/>
      <c r="G3" s="800"/>
    </row>
    <row r="5" spans="2:11">
      <c r="C5" s="2173" t="s">
        <v>1715</v>
      </c>
      <c r="D5" s="2098"/>
      <c r="E5" s="2098"/>
    </row>
    <row r="6" spans="2:11">
      <c r="C6" s="2431" t="s">
        <v>1253</v>
      </c>
      <c r="D6" s="2431"/>
      <c r="E6" s="2431"/>
    </row>
    <row r="7" spans="2:11" ht="7.5" customHeight="1">
      <c r="C7" s="1399"/>
      <c r="D7" s="1399"/>
      <c r="E7" s="1399"/>
    </row>
    <row r="8" spans="2:11" ht="15" customHeight="1">
      <c r="C8" s="2434" t="s">
        <v>1269</v>
      </c>
      <c r="D8" s="2436" t="s">
        <v>1270</v>
      </c>
      <c r="E8" s="2432" t="s">
        <v>1271</v>
      </c>
      <c r="F8" s="2432" t="s">
        <v>1272</v>
      </c>
    </row>
    <row r="9" spans="2:11" ht="44.25" customHeight="1">
      <c r="C9" s="2435"/>
      <c r="D9" s="2437"/>
      <c r="E9" s="2433"/>
      <c r="F9" s="2433"/>
    </row>
    <row r="10" spans="2:11" ht="16.5" customHeight="1">
      <c r="C10" s="1400" t="s">
        <v>1273</v>
      </c>
      <c r="D10" s="1401">
        <v>73.890085878963731</v>
      </c>
      <c r="E10" s="1402">
        <v>6.5274695835861607</v>
      </c>
      <c r="F10" s="1402">
        <v>11.5655740435508</v>
      </c>
    </row>
    <row r="11" spans="2:11">
      <c r="C11" s="1403" t="s">
        <v>1274</v>
      </c>
      <c r="D11" s="1404">
        <v>7.8312520603543601E-2</v>
      </c>
      <c r="E11" s="1405">
        <v>4.649</v>
      </c>
      <c r="F11" s="1405">
        <v>3.7993150684931507</v>
      </c>
    </row>
    <row r="12" spans="2:11">
      <c r="C12" s="1403" t="s">
        <v>1262</v>
      </c>
      <c r="D12" s="1404">
        <v>3.6422531035508596</v>
      </c>
      <c r="E12" s="1405">
        <v>3.5164336467916031</v>
      </c>
      <c r="F12" s="1405">
        <v>7.2320005167606034</v>
      </c>
    </row>
    <row r="13" spans="2:11">
      <c r="C13" s="1403" t="s">
        <v>1275</v>
      </c>
      <c r="D13" s="1404">
        <v>57.291059760713168</v>
      </c>
      <c r="E13" s="1405">
        <v>6.9153041234524615</v>
      </c>
      <c r="F13" s="1405">
        <v>12.653645894242274</v>
      </c>
      <c r="G13" s="664"/>
    </row>
    <row r="14" spans="2:11" ht="16.5" customHeight="1">
      <c r="C14" s="1403" t="s">
        <v>1261</v>
      </c>
      <c r="D14" s="1404">
        <v>12.868753382984464</v>
      </c>
      <c r="E14" s="1405">
        <v>5.6694201730532612</v>
      </c>
      <c r="F14" s="1405">
        <v>8.0036795949948161</v>
      </c>
      <c r="G14" s="664"/>
      <c r="K14" s="9" t="s">
        <v>764</v>
      </c>
    </row>
    <row r="15" spans="2:11">
      <c r="C15" s="1403" t="s">
        <v>1276</v>
      </c>
      <c r="D15" s="1404">
        <v>9.707111111755571E-3</v>
      </c>
      <c r="E15" s="1405">
        <v>0</v>
      </c>
      <c r="F15" s="1405">
        <v>0.49315068493150693</v>
      </c>
      <c r="G15" s="31"/>
    </row>
    <row r="16" spans="2:11">
      <c r="C16" s="1400" t="s">
        <v>1277</v>
      </c>
      <c r="D16" s="1406">
        <v>26.109914121036276</v>
      </c>
      <c r="E16" s="1407">
        <v>10.570657849311806</v>
      </c>
      <c r="F16" s="1407">
        <v>6.2330817882589526</v>
      </c>
      <c r="G16" s="31"/>
    </row>
    <row r="17" spans="3:7">
      <c r="C17" s="1403" t="s">
        <v>1278</v>
      </c>
      <c r="D17" s="1404">
        <v>0.11570722852662972</v>
      </c>
      <c r="E17" s="1405">
        <v>8.3729410218988107</v>
      </c>
      <c r="F17" s="1405">
        <v>2.1611111111677412</v>
      </c>
      <c r="G17" s="31"/>
    </row>
    <row r="18" spans="3:7">
      <c r="C18" s="1408" t="s">
        <v>1275</v>
      </c>
      <c r="D18" s="1404">
        <v>22.575197753427069</v>
      </c>
      <c r="E18" s="1405">
        <v>10.694025459578572</v>
      </c>
      <c r="F18" s="1405">
        <v>6.7722021955003715</v>
      </c>
      <c r="G18" s="31"/>
    </row>
    <row r="19" spans="3:7">
      <c r="C19" s="1408" t="s">
        <v>1279</v>
      </c>
      <c r="D19" s="1404">
        <v>3.4190091390825232</v>
      </c>
      <c r="E19" s="1405">
        <v>9.8304561206812551</v>
      </c>
      <c r="F19" s="1405">
        <v>2.8111566372092738</v>
      </c>
      <c r="G19" s="31"/>
    </row>
    <row r="20" spans="3:7">
      <c r="C20" s="1409" t="s">
        <v>1280</v>
      </c>
      <c r="D20" s="1410">
        <v>100</v>
      </c>
      <c r="E20" s="1411">
        <v>7.583142567518907</v>
      </c>
      <c r="F20" s="1411">
        <v>10.173264895183067</v>
      </c>
    </row>
    <row r="21" spans="3:7">
      <c r="C21" s="1393" t="s">
        <v>1268</v>
      </c>
    </row>
    <row r="24" spans="3:7">
      <c r="D24" s="31"/>
      <c r="E24" s="31"/>
    </row>
    <row r="25" spans="3:7">
      <c r="D25" s="78"/>
      <c r="E25" s="78"/>
    </row>
  </sheetData>
  <mergeCells count="9">
    <mergeCell ref="F8:F9"/>
    <mergeCell ref="C1:E1"/>
    <mergeCell ref="C2:E2"/>
    <mergeCell ref="C3:E3"/>
    <mergeCell ref="C5:E5"/>
    <mergeCell ref="C6:E6"/>
    <mergeCell ref="C8:C9"/>
    <mergeCell ref="D8:D9"/>
    <mergeCell ref="E8:E9"/>
  </mergeCells>
  <pageMargins left="0.7" right="0.7" top="0.75" bottom="0.75" header="0.3" footer="0.3"/>
  <pageSetup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6B83C-9A3E-4232-B65C-74DAC0532D7C}">
  <sheetPr codeName="Hoja52">
    <pageSetUpPr autoPageBreaks="0"/>
  </sheetPr>
  <dimension ref="C1:K32"/>
  <sheetViews>
    <sheetView showGridLines="0" workbookViewId="0">
      <selection activeCell="G35" sqref="G35"/>
    </sheetView>
  </sheetViews>
  <sheetFormatPr baseColWidth="10" defaultColWidth="9.140625" defaultRowHeight="15"/>
  <cols>
    <col min="1" max="3" width="11.42578125" style="9" customWidth="1"/>
    <col min="4" max="4" width="47.140625" style="9" customWidth="1"/>
    <col min="5" max="5" width="17.7109375" style="9" customWidth="1"/>
    <col min="6" max="6" width="17.5703125" style="9" customWidth="1"/>
    <col min="7" max="8" width="11.42578125" style="9" customWidth="1"/>
    <col min="9" max="9" width="29.85546875" style="9" bestFit="1" customWidth="1"/>
    <col min="10" max="10" width="13.140625" style="9" bestFit="1" customWidth="1"/>
    <col min="11" max="259" width="11.42578125" style="9" customWidth="1"/>
    <col min="260" max="260" width="51.140625" style="9" customWidth="1"/>
    <col min="261" max="262" width="14.42578125" style="9" bestFit="1" customWidth="1"/>
    <col min="263" max="515" width="11.42578125" style="9" customWidth="1"/>
    <col min="516" max="516" width="51.140625" style="9" customWidth="1"/>
    <col min="517" max="518" width="14.42578125" style="9" bestFit="1" customWidth="1"/>
    <col min="519" max="771" width="11.42578125" style="9" customWidth="1"/>
    <col min="772" max="772" width="51.140625" style="9" customWidth="1"/>
    <col min="773" max="774" width="14.42578125" style="9" bestFit="1" customWidth="1"/>
    <col min="775" max="1027" width="11.42578125" style="9" customWidth="1"/>
    <col min="1028" max="1028" width="51.140625" style="9" customWidth="1"/>
    <col min="1029" max="1030" width="14.42578125" style="9" bestFit="1" customWidth="1"/>
    <col min="1031" max="1283" width="11.42578125" style="9" customWidth="1"/>
    <col min="1284" max="1284" width="51.140625" style="9" customWidth="1"/>
    <col min="1285" max="1286" width="14.42578125" style="9" bestFit="1" customWidth="1"/>
    <col min="1287" max="1539" width="11.42578125" style="9" customWidth="1"/>
    <col min="1540" max="1540" width="51.140625" style="9" customWidth="1"/>
    <col min="1541" max="1542" width="14.42578125" style="9" bestFit="1" customWidth="1"/>
    <col min="1543" max="1795" width="11.42578125" style="9" customWidth="1"/>
    <col min="1796" max="1796" width="51.140625" style="9" customWidth="1"/>
    <col min="1797" max="1798" width="14.42578125" style="9" bestFit="1" customWidth="1"/>
    <col min="1799" max="2051" width="11.42578125" style="9" customWidth="1"/>
    <col min="2052" max="2052" width="51.140625" style="9" customWidth="1"/>
    <col min="2053" max="2054" width="14.42578125" style="9" bestFit="1" customWidth="1"/>
    <col min="2055" max="2307" width="11.42578125" style="9" customWidth="1"/>
    <col min="2308" max="2308" width="51.140625" style="9" customWidth="1"/>
    <col min="2309" max="2310" width="14.42578125" style="9" bestFit="1" customWidth="1"/>
    <col min="2311" max="2563" width="11.42578125" style="9" customWidth="1"/>
    <col min="2564" max="2564" width="51.140625" style="9" customWidth="1"/>
    <col min="2565" max="2566" width="14.42578125" style="9" bestFit="1" customWidth="1"/>
    <col min="2567" max="2819" width="11.42578125" style="9" customWidth="1"/>
    <col min="2820" max="2820" width="51.140625" style="9" customWidth="1"/>
    <col min="2821" max="2822" width="14.42578125" style="9" bestFit="1" customWidth="1"/>
    <col min="2823" max="3075" width="11.42578125" style="9" customWidth="1"/>
    <col min="3076" max="3076" width="51.140625" style="9" customWidth="1"/>
    <col min="3077" max="3078" width="14.42578125" style="9" bestFit="1" customWidth="1"/>
    <col min="3079" max="3331" width="11.42578125" style="9" customWidth="1"/>
    <col min="3332" max="3332" width="51.140625" style="9" customWidth="1"/>
    <col min="3333" max="3334" width="14.42578125" style="9" bestFit="1" customWidth="1"/>
    <col min="3335" max="3587" width="11.42578125" style="9" customWidth="1"/>
    <col min="3588" max="3588" width="51.140625" style="9" customWidth="1"/>
    <col min="3589" max="3590" width="14.42578125" style="9" bestFit="1" customWidth="1"/>
    <col min="3591" max="3843" width="11.42578125" style="9" customWidth="1"/>
    <col min="3844" max="3844" width="51.140625" style="9" customWidth="1"/>
    <col min="3845" max="3846" width="14.42578125" style="9" bestFit="1" customWidth="1"/>
    <col min="3847" max="4099" width="11.42578125" style="9" customWidth="1"/>
    <col min="4100" max="4100" width="51.140625" style="9" customWidth="1"/>
    <col min="4101" max="4102" width="14.42578125" style="9" bestFit="1" customWidth="1"/>
    <col min="4103" max="4355" width="11.42578125" style="9" customWidth="1"/>
    <col min="4356" max="4356" width="51.140625" style="9" customWidth="1"/>
    <col min="4357" max="4358" width="14.42578125" style="9" bestFit="1" customWidth="1"/>
    <col min="4359" max="4611" width="11.42578125" style="9" customWidth="1"/>
    <col min="4612" max="4612" width="51.140625" style="9" customWidth="1"/>
    <col min="4613" max="4614" width="14.42578125" style="9" bestFit="1" customWidth="1"/>
    <col min="4615" max="4867" width="11.42578125" style="9" customWidth="1"/>
    <col min="4868" max="4868" width="51.140625" style="9" customWidth="1"/>
    <col min="4869" max="4870" width="14.42578125" style="9" bestFit="1" customWidth="1"/>
    <col min="4871" max="5123" width="11.42578125" style="9" customWidth="1"/>
    <col min="5124" max="5124" width="51.140625" style="9" customWidth="1"/>
    <col min="5125" max="5126" width="14.42578125" style="9" bestFit="1" customWidth="1"/>
    <col min="5127" max="5379" width="11.42578125" style="9" customWidth="1"/>
    <col min="5380" max="5380" width="51.140625" style="9" customWidth="1"/>
    <col min="5381" max="5382" width="14.42578125" style="9" bestFit="1" customWidth="1"/>
    <col min="5383" max="5635" width="11.42578125" style="9" customWidth="1"/>
    <col min="5636" max="5636" width="51.140625" style="9" customWidth="1"/>
    <col min="5637" max="5638" width="14.42578125" style="9" bestFit="1" customWidth="1"/>
    <col min="5639" max="5891" width="11.42578125" style="9" customWidth="1"/>
    <col min="5892" max="5892" width="51.140625" style="9" customWidth="1"/>
    <col min="5893" max="5894" width="14.42578125" style="9" bestFit="1" customWidth="1"/>
    <col min="5895" max="6147" width="11.42578125" style="9" customWidth="1"/>
    <col min="6148" max="6148" width="51.140625" style="9" customWidth="1"/>
    <col min="6149" max="6150" width="14.42578125" style="9" bestFit="1" customWidth="1"/>
    <col min="6151" max="6403" width="11.42578125" style="9" customWidth="1"/>
    <col min="6404" max="6404" width="51.140625" style="9" customWidth="1"/>
    <col min="6405" max="6406" width="14.42578125" style="9" bestFit="1" customWidth="1"/>
    <col min="6407" max="6659" width="11.42578125" style="9" customWidth="1"/>
    <col min="6660" max="6660" width="51.140625" style="9" customWidth="1"/>
    <col min="6661" max="6662" width="14.42578125" style="9" bestFit="1" customWidth="1"/>
    <col min="6663" max="6915" width="11.42578125" style="9" customWidth="1"/>
    <col min="6916" max="6916" width="51.140625" style="9" customWidth="1"/>
    <col min="6917" max="6918" width="14.42578125" style="9" bestFit="1" customWidth="1"/>
    <col min="6919" max="7171" width="11.42578125" style="9" customWidth="1"/>
    <col min="7172" max="7172" width="51.140625" style="9" customWidth="1"/>
    <col min="7173" max="7174" width="14.42578125" style="9" bestFit="1" customWidth="1"/>
    <col min="7175" max="7427" width="11.42578125" style="9" customWidth="1"/>
    <col min="7428" max="7428" width="51.140625" style="9" customWidth="1"/>
    <col min="7429" max="7430" width="14.42578125" style="9" bestFit="1" customWidth="1"/>
    <col min="7431" max="7683" width="11.42578125" style="9" customWidth="1"/>
    <col min="7684" max="7684" width="51.140625" style="9" customWidth="1"/>
    <col min="7685" max="7686" width="14.42578125" style="9" bestFit="1" customWidth="1"/>
    <col min="7687" max="7939" width="11.42578125" style="9" customWidth="1"/>
    <col min="7940" max="7940" width="51.140625" style="9" customWidth="1"/>
    <col min="7941" max="7942" width="14.42578125" style="9" bestFit="1" customWidth="1"/>
    <col min="7943" max="8195" width="11.42578125" style="9" customWidth="1"/>
    <col min="8196" max="8196" width="51.140625" style="9" customWidth="1"/>
    <col min="8197" max="8198" width="14.42578125" style="9" bestFit="1" customWidth="1"/>
    <col min="8199" max="8451" width="11.42578125" style="9" customWidth="1"/>
    <col min="8452" max="8452" width="51.140625" style="9" customWidth="1"/>
    <col min="8453" max="8454" width="14.42578125" style="9" bestFit="1" customWidth="1"/>
    <col min="8455" max="8707" width="11.42578125" style="9" customWidth="1"/>
    <col min="8708" max="8708" width="51.140625" style="9" customWidth="1"/>
    <col min="8709" max="8710" width="14.42578125" style="9" bestFit="1" customWidth="1"/>
    <col min="8711" max="8963" width="11.42578125" style="9" customWidth="1"/>
    <col min="8964" max="8964" width="51.140625" style="9" customWidth="1"/>
    <col min="8965" max="8966" width="14.42578125" style="9" bestFit="1" customWidth="1"/>
    <col min="8967" max="9219" width="11.42578125" style="9" customWidth="1"/>
    <col min="9220" max="9220" width="51.140625" style="9" customWidth="1"/>
    <col min="9221" max="9222" width="14.42578125" style="9" bestFit="1" customWidth="1"/>
    <col min="9223" max="9475" width="11.42578125" style="9" customWidth="1"/>
    <col min="9476" max="9476" width="51.140625" style="9" customWidth="1"/>
    <col min="9477" max="9478" width="14.42578125" style="9" bestFit="1" customWidth="1"/>
    <col min="9479" max="9731" width="11.42578125" style="9" customWidth="1"/>
    <col min="9732" max="9732" width="51.140625" style="9" customWidth="1"/>
    <col min="9733" max="9734" width="14.42578125" style="9" bestFit="1" customWidth="1"/>
    <col min="9735" max="9987" width="11.42578125" style="9" customWidth="1"/>
    <col min="9988" max="9988" width="51.140625" style="9" customWidth="1"/>
    <col min="9989" max="9990" width="14.42578125" style="9" bestFit="1" customWidth="1"/>
    <col min="9991" max="10243" width="11.42578125" style="9" customWidth="1"/>
    <col min="10244" max="10244" width="51.140625" style="9" customWidth="1"/>
    <col min="10245" max="10246" width="14.42578125" style="9" bestFit="1" customWidth="1"/>
    <col min="10247" max="10499" width="11.42578125" style="9" customWidth="1"/>
    <col min="10500" max="10500" width="51.140625" style="9" customWidth="1"/>
    <col min="10501" max="10502" width="14.42578125" style="9" bestFit="1" customWidth="1"/>
    <col min="10503" max="10755" width="11.42578125" style="9" customWidth="1"/>
    <col min="10756" max="10756" width="51.140625" style="9" customWidth="1"/>
    <col min="10757" max="10758" width="14.42578125" style="9" bestFit="1" customWidth="1"/>
    <col min="10759" max="11011" width="11.42578125" style="9" customWidth="1"/>
    <col min="11012" max="11012" width="51.140625" style="9" customWidth="1"/>
    <col min="11013" max="11014" width="14.42578125" style="9" bestFit="1" customWidth="1"/>
    <col min="11015" max="11267" width="11.42578125" style="9" customWidth="1"/>
    <col min="11268" max="11268" width="51.140625" style="9" customWidth="1"/>
    <col min="11269" max="11270" width="14.42578125" style="9" bestFit="1" customWidth="1"/>
    <col min="11271" max="11523" width="11.42578125" style="9" customWidth="1"/>
    <col min="11524" max="11524" width="51.140625" style="9" customWidth="1"/>
    <col min="11525" max="11526" width="14.42578125" style="9" bestFit="1" customWidth="1"/>
    <col min="11527" max="11779" width="11.42578125" style="9" customWidth="1"/>
    <col min="11780" max="11780" width="51.140625" style="9" customWidth="1"/>
    <col min="11781" max="11782" width="14.42578125" style="9" bestFit="1" customWidth="1"/>
    <col min="11783" max="12035" width="11.42578125" style="9" customWidth="1"/>
    <col min="12036" max="12036" width="51.140625" style="9" customWidth="1"/>
    <col min="12037" max="12038" width="14.42578125" style="9" bestFit="1" customWidth="1"/>
    <col min="12039" max="12291" width="11.42578125" style="9" customWidth="1"/>
    <col min="12292" max="12292" width="51.140625" style="9" customWidth="1"/>
    <col min="12293" max="12294" width="14.42578125" style="9" bestFit="1" customWidth="1"/>
    <col min="12295" max="12547" width="11.42578125" style="9" customWidth="1"/>
    <col min="12548" max="12548" width="51.140625" style="9" customWidth="1"/>
    <col min="12549" max="12550" width="14.42578125" style="9" bestFit="1" customWidth="1"/>
    <col min="12551" max="12803" width="11.42578125" style="9" customWidth="1"/>
    <col min="12804" max="12804" width="51.140625" style="9" customWidth="1"/>
    <col min="12805" max="12806" width="14.42578125" style="9" bestFit="1" customWidth="1"/>
    <col min="12807" max="13059" width="11.42578125" style="9" customWidth="1"/>
    <col min="13060" max="13060" width="51.140625" style="9" customWidth="1"/>
    <col min="13061" max="13062" width="14.42578125" style="9" bestFit="1" customWidth="1"/>
    <col min="13063" max="13315" width="11.42578125" style="9" customWidth="1"/>
    <col min="13316" max="13316" width="51.140625" style="9" customWidth="1"/>
    <col min="13317" max="13318" width="14.42578125" style="9" bestFit="1" customWidth="1"/>
    <col min="13319" max="13571" width="11.42578125" style="9" customWidth="1"/>
    <col min="13572" max="13572" width="51.140625" style="9" customWidth="1"/>
    <col min="13573" max="13574" width="14.42578125" style="9" bestFit="1" customWidth="1"/>
    <col min="13575" max="13827" width="11.42578125" style="9" customWidth="1"/>
    <col min="13828" max="13828" width="51.140625" style="9" customWidth="1"/>
    <col min="13829" max="13830" width="14.42578125" style="9" bestFit="1" customWidth="1"/>
    <col min="13831" max="14083" width="11.42578125" style="9" customWidth="1"/>
    <col min="14084" max="14084" width="51.140625" style="9" customWidth="1"/>
    <col min="14085" max="14086" width="14.42578125" style="9" bestFit="1" customWidth="1"/>
    <col min="14087" max="14339" width="11.42578125" style="9" customWidth="1"/>
    <col min="14340" max="14340" width="51.140625" style="9" customWidth="1"/>
    <col min="14341" max="14342" width="14.42578125" style="9" bestFit="1" customWidth="1"/>
    <col min="14343" max="14595" width="11.42578125" style="9" customWidth="1"/>
    <col min="14596" max="14596" width="51.140625" style="9" customWidth="1"/>
    <col min="14597" max="14598" width="14.42578125" style="9" bestFit="1" customWidth="1"/>
    <col min="14599" max="14851" width="11.42578125" style="9" customWidth="1"/>
    <col min="14852" max="14852" width="51.140625" style="9" customWidth="1"/>
    <col min="14853" max="14854" width="14.42578125" style="9" bestFit="1" customWidth="1"/>
    <col min="14855" max="15107" width="11.42578125" style="9" customWidth="1"/>
    <col min="15108" max="15108" width="51.140625" style="9" customWidth="1"/>
    <col min="15109" max="15110" width="14.42578125" style="9" bestFit="1" customWidth="1"/>
    <col min="15111" max="15363" width="11.42578125" style="9" customWidth="1"/>
    <col min="15364" max="15364" width="51.140625" style="9" customWidth="1"/>
    <col min="15365" max="15366" width="14.42578125" style="9" bestFit="1" customWidth="1"/>
    <col min="15367" max="15619" width="11.42578125" style="9" customWidth="1"/>
    <col min="15620" max="15620" width="51.140625" style="9" customWidth="1"/>
    <col min="15621" max="15622" width="14.42578125" style="9" bestFit="1" customWidth="1"/>
    <col min="15623" max="15875" width="11.42578125" style="9" customWidth="1"/>
    <col min="15876" max="15876" width="51.140625" style="9" customWidth="1"/>
    <col min="15877" max="15878" width="14.42578125" style="9" bestFit="1" customWidth="1"/>
    <col min="15879" max="16131" width="11.42578125" style="9" customWidth="1"/>
    <col min="16132" max="16132" width="51.140625" style="9" customWidth="1"/>
    <col min="16133" max="16134" width="14.42578125" style="9" bestFit="1" customWidth="1"/>
    <col min="16135" max="16384" width="11.42578125" style="9" customWidth="1"/>
  </cols>
  <sheetData>
    <row r="1" spans="3:11" s="34" customFormat="1" ht="15" customHeight="1">
      <c r="C1" s="1279"/>
      <c r="D1" s="2166" t="s">
        <v>1366</v>
      </c>
      <c r="E1" s="2166"/>
      <c r="F1" s="2166"/>
      <c r="G1" s="2166"/>
      <c r="H1" s="1279"/>
      <c r="I1" s="1279"/>
      <c r="J1" s="1279"/>
      <c r="K1" s="1279"/>
    </row>
    <row r="2" spans="3:11" s="34" customFormat="1" ht="15" customHeight="1">
      <c r="C2" s="1279"/>
      <c r="D2" s="2166" t="s">
        <v>1367</v>
      </c>
      <c r="E2" s="2166"/>
      <c r="F2" s="2166"/>
      <c r="G2" s="2166"/>
      <c r="H2" s="1279"/>
      <c r="I2" s="1279"/>
      <c r="J2" s="1279"/>
      <c r="K2" s="1279"/>
    </row>
    <row r="3" spans="3:11" s="34" customFormat="1" ht="15" customHeight="1">
      <c r="C3" s="800"/>
      <c r="D3" s="2167" t="s">
        <v>1368</v>
      </c>
      <c r="E3" s="2167"/>
      <c r="F3" s="2167"/>
      <c r="G3" s="2167"/>
      <c r="H3" s="800"/>
      <c r="I3" s="800"/>
      <c r="J3" s="800"/>
      <c r="K3" s="800"/>
    </row>
    <row r="5" spans="3:11">
      <c r="C5" s="2103" t="s">
        <v>1716</v>
      </c>
      <c r="D5" s="2103"/>
      <c r="E5" s="2103"/>
      <c r="F5" s="2103"/>
      <c r="G5" s="2103"/>
    </row>
    <row r="6" spans="3:11" ht="21" customHeight="1" thickBot="1">
      <c r="C6" s="2431" t="s">
        <v>1253</v>
      </c>
      <c r="D6" s="2431"/>
      <c r="E6" s="2431"/>
      <c r="F6" s="2431"/>
      <c r="G6" s="1382"/>
    </row>
    <row r="7" spans="3:11" ht="15" customHeight="1">
      <c r="D7" s="2090" t="s">
        <v>0</v>
      </c>
      <c r="E7" s="2439" t="s">
        <v>1281</v>
      </c>
      <c r="F7" s="2441" t="s">
        <v>380</v>
      </c>
    </row>
    <row r="8" spans="3:11" ht="24" customHeight="1" thickBot="1">
      <c r="D8" s="2438"/>
      <c r="E8" s="2440"/>
      <c r="F8" s="2442"/>
    </row>
    <row r="9" spans="3:11">
      <c r="D9" s="1412" t="s">
        <v>1282</v>
      </c>
      <c r="E9" s="1413">
        <v>53913.499503021521</v>
      </c>
      <c r="F9" s="1414">
        <f>+E9/$E$12</f>
        <v>0.87593170617669447</v>
      </c>
      <c r="G9" s="78"/>
    </row>
    <row r="10" spans="3:11">
      <c r="D10" s="1412" t="s">
        <v>542</v>
      </c>
      <c r="E10" s="1413">
        <v>7620.9156336939977</v>
      </c>
      <c r="F10" s="1414">
        <f>+E10/$E$12</f>
        <v>0.12381688621930603</v>
      </c>
      <c r="G10" s="78"/>
    </row>
    <row r="11" spans="3:11" ht="15.75" thickBot="1">
      <c r="D11" s="1415" t="s">
        <v>1283</v>
      </c>
      <c r="E11" s="1416">
        <v>15.474110181999999</v>
      </c>
      <c r="F11" s="1414">
        <f>+E11/$E$12</f>
        <v>2.514076039995472E-4</v>
      </c>
      <c r="G11" s="78"/>
    </row>
    <row r="12" spans="3:11" ht="15.75" thickBot="1">
      <c r="D12" s="1417" t="s">
        <v>458</v>
      </c>
      <c r="E12" s="1418">
        <f>SUM(E9:E11)</f>
        <v>61549.889246897517</v>
      </c>
      <c r="F12" s="1419">
        <f>+E12/$E$12</f>
        <v>1</v>
      </c>
      <c r="G12" s="78"/>
    </row>
    <row r="13" spans="3:11">
      <c r="D13" s="1393" t="s">
        <v>1284</v>
      </c>
      <c r="E13" s="1420"/>
      <c r="F13" s="1421"/>
      <c r="G13" s="78"/>
    </row>
    <row r="14" spans="3:11">
      <c r="D14" s="1422" t="s">
        <v>1285</v>
      </c>
      <c r="G14" s="78"/>
    </row>
    <row r="15" spans="3:11">
      <c r="G15" s="78"/>
    </row>
    <row r="16" spans="3:11">
      <c r="E16" s="82"/>
      <c r="F16" s="82"/>
      <c r="G16" s="78"/>
    </row>
    <row r="17" spans="3:8">
      <c r="G17" s="78"/>
    </row>
    <row r="18" spans="3:8">
      <c r="G18" s="78"/>
    </row>
    <row r="19" spans="3:8">
      <c r="G19" s="78"/>
    </row>
    <row r="20" spans="3:8">
      <c r="C20" s="356"/>
      <c r="G20" s="78"/>
    </row>
    <row r="21" spans="3:8">
      <c r="G21" s="78"/>
      <c r="H21" s="31"/>
    </row>
    <row r="22" spans="3:8">
      <c r="C22" s="314"/>
      <c r="G22" s="78"/>
    </row>
    <row r="23" spans="3:8">
      <c r="C23" s="314"/>
      <c r="G23" s="78"/>
    </row>
    <row r="31" spans="3:8">
      <c r="G31" s="1423"/>
    </row>
    <row r="32" spans="3:8">
      <c r="G32" s="1423"/>
    </row>
  </sheetData>
  <mergeCells count="8">
    <mergeCell ref="D7:D8"/>
    <mergeCell ref="E7:E8"/>
    <mergeCell ref="F7:F8"/>
    <mergeCell ref="D1:G1"/>
    <mergeCell ref="D2:G2"/>
    <mergeCell ref="D3:G3"/>
    <mergeCell ref="C5:G5"/>
    <mergeCell ref="C6:F6"/>
  </mergeCells>
  <pageMargins left="0.7" right="0.7" top="0.75" bottom="0.75" header="0.3" footer="0.3"/>
  <pageSetup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F85C2-0C86-4C0A-B1BC-451D90D3DC9E}">
  <sheetPr codeName="Hoja53">
    <pageSetUpPr autoPageBreaks="0"/>
  </sheetPr>
  <dimension ref="B1:F29"/>
  <sheetViews>
    <sheetView showGridLines="0" zoomScale="97" zoomScaleNormal="130" workbookViewId="0">
      <selection activeCell="C37" sqref="C37"/>
    </sheetView>
  </sheetViews>
  <sheetFormatPr baseColWidth="10" defaultColWidth="9.140625" defaultRowHeight="15"/>
  <cols>
    <col min="1" max="2" width="11.42578125" style="9" customWidth="1"/>
    <col min="3" max="3" width="64.28515625" style="9" customWidth="1"/>
    <col min="4" max="4" width="16.140625" style="9" customWidth="1"/>
    <col min="5" max="5" width="14.42578125" style="9" bestFit="1" customWidth="1"/>
    <col min="6" max="254" width="11.42578125" style="9" customWidth="1"/>
    <col min="255" max="255" width="51.140625" style="9" customWidth="1"/>
    <col min="256" max="257" width="14.42578125" style="9" bestFit="1" customWidth="1"/>
    <col min="258" max="510" width="11.42578125" style="9" customWidth="1"/>
    <col min="511" max="511" width="51.140625" style="9" customWidth="1"/>
    <col min="512" max="513" width="14.42578125" style="9" bestFit="1" customWidth="1"/>
    <col min="514" max="766" width="11.42578125" style="9" customWidth="1"/>
    <col min="767" max="767" width="51.140625" style="9" customWidth="1"/>
    <col min="768" max="769" width="14.42578125" style="9" bestFit="1" customWidth="1"/>
    <col min="770" max="1022" width="11.42578125" style="9" customWidth="1"/>
    <col min="1023" max="1023" width="51.140625" style="9" customWidth="1"/>
    <col min="1024" max="1025" width="14.42578125" style="9" bestFit="1" customWidth="1"/>
    <col min="1026" max="1278" width="11.42578125" style="9" customWidth="1"/>
    <col min="1279" max="1279" width="51.140625" style="9" customWidth="1"/>
    <col min="1280" max="1281" width="14.42578125" style="9" bestFit="1" customWidth="1"/>
    <col min="1282" max="1534" width="11.42578125" style="9" customWidth="1"/>
    <col min="1535" max="1535" width="51.140625" style="9" customWidth="1"/>
    <col min="1536" max="1537" width="14.42578125" style="9" bestFit="1" customWidth="1"/>
    <col min="1538" max="1790" width="11.42578125" style="9" customWidth="1"/>
    <col min="1791" max="1791" width="51.140625" style="9" customWidth="1"/>
    <col min="1792" max="1793" width="14.42578125" style="9" bestFit="1" customWidth="1"/>
    <col min="1794" max="2046" width="11.42578125" style="9" customWidth="1"/>
    <col min="2047" max="2047" width="51.140625" style="9" customWidth="1"/>
    <col min="2048" max="2049" width="14.42578125" style="9" bestFit="1" customWidth="1"/>
    <col min="2050" max="2302" width="11.42578125" style="9" customWidth="1"/>
    <col min="2303" max="2303" width="51.140625" style="9" customWidth="1"/>
    <col min="2304" max="2305" width="14.42578125" style="9" bestFit="1" customWidth="1"/>
    <col min="2306" max="2558" width="11.42578125" style="9" customWidth="1"/>
    <col min="2559" max="2559" width="51.140625" style="9" customWidth="1"/>
    <col min="2560" max="2561" width="14.42578125" style="9" bestFit="1" customWidth="1"/>
    <col min="2562" max="2814" width="11.42578125" style="9" customWidth="1"/>
    <col min="2815" max="2815" width="51.140625" style="9" customWidth="1"/>
    <col min="2816" max="2817" width="14.42578125" style="9" bestFit="1" customWidth="1"/>
    <col min="2818" max="3070" width="11.42578125" style="9" customWidth="1"/>
    <col min="3071" max="3071" width="51.140625" style="9" customWidth="1"/>
    <col min="3072" max="3073" width="14.42578125" style="9" bestFit="1" customWidth="1"/>
    <col min="3074" max="3326" width="11.42578125" style="9" customWidth="1"/>
    <col min="3327" max="3327" width="51.140625" style="9" customWidth="1"/>
    <col min="3328" max="3329" width="14.42578125" style="9" bestFit="1" customWidth="1"/>
    <col min="3330" max="3582" width="11.42578125" style="9" customWidth="1"/>
    <col min="3583" max="3583" width="51.140625" style="9" customWidth="1"/>
    <col min="3584" max="3585" width="14.42578125" style="9" bestFit="1" customWidth="1"/>
    <col min="3586" max="3838" width="11.42578125" style="9" customWidth="1"/>
    <col min="3839" max="3839" width="51.140625" style="9" customWidth="1"/>
    <col min="3840" max="3841" width="14.42578125" style="9" bestFit="1" customWidth="1"/>
    <col min="3842" max="4094" width="11.42578125" style="9" customWidth="1"/>
    <col min="4095" max="4095" width="51.140625" style="9" customWidth="1"/>
    <col min="4096" max="4097" width="14.42578125" style="9" bestFit="1" customWidth="1"/>
    <col min="4098" max="4350" width="11.42578125" style="9" customWidth="1"/>
    <col min="4351" max="4351" width="51.140625" style="9" customWidth="1"/>
    <col min="4352" max="4353" width="14.42578125" style="9" bestFit="1" customWidth="1"/>
    <col min="4354" max="4606" width="11.42578125" style="9" customWidth="1"/>
    <col min="4607" max="4607" width="51.140625" style="9" customWidth="1"/>
    <col min="4608" max="4609" width="14.42578125" style="9" bestFit="1" customWidth="1"/>
    <col min="4610" max="4862" width="11.42578125" style="9" customWidth="1"/>
    <col min="4863" max="4863" width="51.140625" style="9" customWidth="1"/>
    <col min="4864" max="4865" width="14.42578125" style="9" bestFit="1" customWidth="1"/>
    <col min="4866" max="5118" width="11.42578125" style="9" customWidth="1"/>
    <col min="5119" max="5119" width="51.140625" style="9" customWidth="1"/>
    <col min="5120" max="5121" width="14.42578125" style="9" bestFit="1" customWidth="1"/>
    <col min="5122" max="5374" width="11.42578125" style="9" customWidth="1"/>
    <col min="5375" max="5375" width="51.140625" style="9" customWidth="1"/>
    <col min="5376" max="5377" width="14.42578125" style="9" bestFit="1" customWidth="1"/>
    <col min="5378" max="5630" width="11.42578125" style="9" customWidth="1"/>
    <col min="5631" max="5631" width="51.140625" style="9" customWidth="1"/>
    <col min="5632" max="5633" width="14.42578125" style="9" bestFit="1" customWidth="1"/>
    <col min="5634" max="5886" width="11.42578125" style="9" customWidth="1"/>
    <col min="5887" max="5887" width="51.140625" style="9" customWidth="1"/>
    <col min="5888" max="5889" width="14.42578125" style="9" bestFit="1" customWidth="1"/>
    <col min="5890" max="6142" width="11.42578125" style="9" customWidth="1"/>
    <col min="6143" max="6143" width="51.140625" style="9" customWidth="1"/>
    <col min="6144" max="6145" width="14.42578125" style="9" bestFit="1" customWidth="1"/>
    <col min="6146" max="6398" width="11.42578125" style="9" customWidth="1"/>
    <col min="6399" max="6399" width="51.140625" style="9" customWidth="1"/>
    <col min="6400" max="6401" width="14.42578125" style="9" bestFit="1" customWidth="1"/>
    <col min="6402" max="6654" width="11.42578125" style="9" customWidth="1"/>
    <col min="6655" max="6655" width="51.140625" style="9" customWidth="1"/>
    <col min="6656" max="6657" width="14.42578125" style="9" bestFit="1" customWidth="1"/>
    <col min="6658" max="6910" width="11.42578125" style="9" customWidth="1"/>
    <col min="6911" max="6911" width="51.140625" style="9" customWidth="1"/>
    <col min="6912" max="6913" width="14.42578125" style="9" bestFit="1" customWidth="1"/>
    <col min="6914" max="7166" width="11.42578125" style="9" customWidth="1"/>
    <col min="7167" max="7167" width="51.140625" style="9" customWidth="1"/>
    <col min="7168" max="7169" width="14.42578125" style="9" bestFit="1" customWidth="1"/>
    <col min="7170" max="7422" width="11.42578125" style="9" customWidth="1"/>
    <col min="7423" max="7423" width="51.140625" style="9" customWidth="1"/>
    <col min="7424" max="7425" width="14.42578125" style="9" bestFit="1" customWidth="1"/>
    <col min="7426" max="7678" width="11.42578125" style="9" customWidth="1"/>
    <col min="7679" max="7679" width="51.140625" style="9" customWidth="1"/>
    <col min="7680" max="7681" width="14.42578125" style="9" bestFit="1" customWidth="1"/>
    <col min="7682" max="7934" width="11.42578125" style="9" customWidth="1"/>
    <col min="7935" max="7935" width="51.140625" style="9" customWidth="1"/>
    <col min="7936" max="7937" width="14.42578125" style="9" bestFit="1" customWidth="1"/>
    <col min="7938" max="8190" width="11.42578125" style="9" customWidth="1"/>
    <col min="8191" max="8191" width="51.140625" style="9" customWidth="1"/>
    <col min="8192" max="8193" width="14.42578125" style="9" bestFit="1" customWidth="1"/>
    <col min="8194" max="8446" width="11.42578125" style="9" customWidth="1"/>
    <col min="8447" max="8447" width="51.140625" style="9" customWidth="1"/>
    <col min="8448" max="8449" width="14.42578125" style="9" bestFit="1" customWidth="1"/>
    <col min="8450" max="8702" width="11.42578125" style="9" customWidth="1"/>
    <col min="8703" max="8703" width="51.140625" style="9" customWidth="1"/>
    <col min="8704" max="8705" width="14.42578125" style="9" bestFit="1" customWidth="1"/>
    <col min="8706" max="8958" width="11.42578125" style="9" customWidth="1"/>
    <col min="8959" max="8959" width="51.140625" style="9" customWidth="1"/>
    <col min="8960" max="8961" width="14.42578125" style="9" bestFit="1" customWidth="1"/>
    <col min="8962" max="9214" width="11.42578125" style="9" customWidth="1"/>
    <col min="9215" max="9215" width="51.140625" style="9" customWidth="1"/>
    <col min="9216" max="9217" width="14.42578125" style="9" bestFit="1" customWidth="1"/>
    <col min="9218" max="9470" width="11.42578125" style="9" customWidth="1"/>
    <col min="9471" max="9471" width="51.140625" style="9" customWidth="1"/>
    <col min="9472" max="9473" width="14.42578125" style="9" bestFit="1" customWidth="1"/>
    <col min="9474" max="9726" width="11.42578125" style="9" customWidth="1"/>
    <col min="9727" max="9727" width="51.140625" style="9" customWidth="1"/>
    <col min="9728" max="9729" width="14.42578125" style="9" bestFit="1" customWidth="1"/>
    <col min="9730" max="9982" width="11.42578125" style="9" customWidth="1"/>
    <col min="9983" max="9983" width="51.140625" style="9" customWidth="1"/>
    <col min="9984" max="9985" width="14.42578125" style="9" bestFit="1" customWidth="1"/>
    <col min="9986" max="10238" width="11.42578125" style="9" customWidth="1"/>
    <col min="10239" max="10239" width="51.140625" style="9" customWidth="1"/>
    <col min="10240" max="10241" width="14.42578125" style="9" bestFit="1" customWidth="1"/>
    <col min="10242" max="10494" width="11.42578125" style="9" customWidth="1"/>
    <col min="10495" max="10495" width="51.140625" style="9" customWidth="1"/>
    <col min="10496" max="10497" width="14.42578125" style="9" bestFit="1" customWidth="1"/>
    <col min="10498" max="10750" width="11.42578125" style="9" customWidth="1"/>
    <col min="10751" max="10751" width="51.140625" style="9" customWidth="1"/>
    <col min="10752" max="10753" width="14.42578125" style="9" bestFit="1" customWidth="1"/>
    <col min="10754" max="11006" width="11.42578125" style="9" customWidth="1"/>
    <col min="11007" max="11007" width="51.140625" style="9" customWidth="1"/>
    <col min="11008" max="11009" width="14.42578125" style="9" bestFit="1" customWidth="1"/>
    <col min="11010" max="11262" width="11.42578125" style="9" customWidth="1"/>
    <col min="11263" max="11263" width="51.140625" style="9" customWidth="1"/>
    <col min="11264" max="11265" width="14.42578125" style="9" bestFit="1" customWidth="1"/>
    <col min="11266" max="11518" width="11.42578125" style="9" customWidth="1"/>
    <col min="11519" max="11519" width="51.140625" style="9" customWidth="1"/>
    <col min="11520" max="11521" width="14.42578125" style="9" bestFit="1" customWidth="1"/>
    <col min="11522" max="11774" width="11.42578125" style="9" customWidth="1"/>
    <col min="11775" max="11775" width="51.140625" style="9" customWidth="1"/>
    <col min="11776" max="11777" width="14.42578125" style="9" bestFit="1" customWidth="1"/>
    <col min="11778" max="12030" width="11.42578125" style="9" customWidth="1"/>
    <col min="12031" max="12031" width="51.140625" style="9" customWidth="1"/>
    <col min="12032" max="12033" width="14.42578125" style="9" bestFit="1" customWidth="1"/>
    <col min="12034" max="12286" width="11.42578125" style="9" customWidth="1"/>
    <col min="12287" max="12287" width="51.140625" style="9" customWidth="1"/>
    <col min="12288" max="12289" width="14.42578125" style="9" bestFit="1" customWidth="1"/>
    <col min="12290" max="12542" width="11.42578125" style="9" customWidth="1"/>
    <col min="12543" max="12543" width="51.140625" style="9" customWidth="1"/>
    <col min="12544" max="12545" width="14.42578125" style="9" bestFit="1" customWidth="1"/>
    <col min="12546" max="12798" width="11.42578125" style="9" customWidth="1"/>
    <col min="12799" max="12799" width="51.140625" style="9" customWidth="1"/>
    <col min="12800" max="12801" width="14.42578125" style="9" bestFit="1" customWidth="1"/>
    <col min="12802" max="13054" width="11.42578125" style="9" customWidth="1"/>
    <col min="13055" max="13055" width="51.140625" style="9" customWidth="1"/>
    <col min="13056" max="13057" width="14.42578125" style="9" bestFit="1" customWidth="1"/>
    <col min="13058" max="13310" width="11.42578125" style="9" customWidth="1"/>
    <col min="13311" max="13311" width="51.140625" style="9" customWidth="1"/>
    <col min="13312" max="13313" width="14.42578125" style="9" bestFit="1" customWidth="1"/>
    <col min="13314" max="13566" width="11.42578125" style="9" customWidth="1"/>
    <col min="13567" max="13567" width="51.140625" style="9" customWidth="1"/>
    <col min="13568" max="13569" width="14.42578125" style="9" bestFit="1" customWidth="1"/>
    <col min="13570" max="13822" width="11.42578125" style="9" customWidth="1"/>
    <col min="13823" max="13823" width="51.140625" style="9" customWidth="1"/>
    <col min="13824" max="13825" width="14.42578125" style="9" bestFit="1" customWidth="1"/>
    <col min="13826" max="14078" width="11.42578125" style="9" customWidth="1"/>
    <col min="14079" max="14079" width="51.140625" style="9" customWidth="1"/>
    <col min="14080" max="14081" width="14.42578125" style="9" bestFit="1" customWidth="1"/>
    <col min="14082" max="14334" width="11.42578125" style="9" customWidth="1"/>
    <col min="14335" max="14335" width="51.140625" style="9" customWidth="1"/>
    <col min="14336" max="14337" width="14.42578125" style="9" bestFit="1" customWidth="1"/>
    <col min="14338" max="14590" width="11.42578125" style="9" customWidth="1"/>
    <col min="14591" max="14591" width="51.140625" style="9" customWidth="1"/>
    <col min="14592" max="14593" width="14.42578125" style="9" bestFit="1" customWidth="1"/>
    <col min="14594" max="14846" width="11.42578125" style="9" customWidth="1"/>
    <col min="14847" max="14847" width="51.140625" style="9" customWidth="1"/>
    <col min="14848" max="14849" width="14.42578125" style="9" bestFit="1" customWidth="1"/>
    <col min="14850" max="15102" width="11.42578125" style="9" customWidth="1"/>
    <col min="15103" max="15103" width="51.140625" style="9" customWidth="1"/>
    <col min="15104" max="15105" width="14.42578125" style="9" bestFit="1" customWidth="1"/>
    <col min="15106" max="15358" width="11.42578125" style="9" customWidth="1"/>
    <col min="15359" max="15359" width="51.140625" style="9" customWidth="1"/>
    <col min="15360" max="15361" width="14.42578125" style="9" bestFit="1" customWidth="1"/>
    <col min="15362" max="15614" width="11.42578125" style="9" customWidth="1"/>
    <col min="15615" max="15615" width="51.140625" style="9" customWidth="1"/>
    <col min="15616" max="15617" width="14.42578125" style="9" bestFit="1" customWidth="1"/>
    <col min="15618" max="15870" width="11.42578125" style="9" customWidth="1"/>
    <col min="15871" max="15871" width="51.140625" style="9" customWidth="1"/>
    <col min="15872" max="15873" width="14.42578125" style="9" bestFit="1" customWidth="1"/>
    <col min="15874" max="16126" width="11.42578125" style="9" customWidth="1"/>
    <col min="16127" max="16127" width="51.140625" style="9" customWidth="1"/>
    <col min="16128" max="16129" width="14.42578125" style="9" bestFit="1" customWidth="1"/>
    <col min="16130" max="16384" width="11.42578125" style="9" customWidth="1"/>
  </cols>
  <sheetData>
    <row r="1" spans="2:6" s="34" customFormat="1" ht="15" customHeight="1">
      <c r="B1" s="1279"/>
      <c r="C1" s="2166" t="s">
        <v>1366</v>
      </c>
      <c r="D1" s="2166"/>
      <c r="E1" s="2166"/>
      <c r="F1" s="1279"/>
    </row>
    <row r="2" spans="2:6" s="34" customFormat="1" ht="15" customHeight="1">
      <c r="B2" s="1279"/>
      <c r="C2" s="2166" t="s">
        <v>1367</v>
      </c>
      <c r="D2" s="2166"/>
      <c r="E2" s="2166"/>
      <c r="F2" s="1279"/>
    </row>
    <row r="3" spans="2:6" s="34" customFormat="1" ht="15" customHeight="1">
      <c r="B3" s="800"/>
      <c r="C3" s="2167" t="s">
        <v>1368</v>
      </c>
      <c r="D3" s="2167"/>
      <c r="E3" s="2167"/>
      <c r="F3" s="800"/>
    </row>
    <row r="5" spans="2:6">
      <c r="B5" s="2103" t="s">
        <v>1717</v>
      </c>
      <c r="C5" s="2103"/>
      <c r="D5" s="2103"/>
      <c r="E5" s="2103"/>
    </row>
    <row r="6" spans="2:6" ht="21" customHeight="1">
      <c r="B6" s="2431" t="s">
        <v>1253</v>
      </c>
      <c r="C6" s="2431"/>
      <c r="D6" s="2431"/>
      <c r="E6" s="2431"/>
    </row>
    <row r="7" spans="2:6" ht="21" customHeight="1">
      <c r="B7" s="1424"/>
      <c r="C7" s="2"/>
      <c r="D7" s="2"/>
      <c r="E7" s="2"/>
    </row>
    <row r="8" spans="2:6" ht="15" customHeight="1">
      <c r="C8" s="2430" t="s">
        <v>1286</v>
      </c>
      <c r="D8" s="1384" t="s">
        <v>26</v>
      </c>
      <c r="E8" s="2430" t="s">
        <v>380</v>
      </c>
    </row>
    <row r="9" spans="2:6" ht="15.75" customHeight="1">
      <c r="C9" s="2430"/>
      <c r="D9" s="1384" t="s">
        <v>1255</v>
      </c>
      <c r="E9" s="2430"/>
    </row>
    <row r="10" spans="2:6" ht="15.75" thickBot="1">
      <c r="C10" s="1425" t="s">
        <v>1256</v>
      </c>
      <c r="D10" s="1426">
        <f>SUM(D11:D17)</f>
        <v>45479.266019032024</v>
      </c>
      <c r="E10" s="1427">
        <f>+D10/$D$10</f>
        <v>1</v>
      </c>
    </row>
    <row r="11" spans="2:6">
      <c r="C11" s="1428" t="s">
        <v>1287</v>
      </c>
      <c r="D11" s="1429">
        <v>38729.391831897017</v>
      </c>
      <c r="E11" s="1430">
        <f>+D11/$D$10</f>
        <v>0.85158348456392541</v>
      </c>
      <c r="F11" s="31"/>
    </row>
    <row r="12" spans="2:6">
      <c r="C12" s="1428" t="s">
        <v>1288</v>
      </c>
      <c r="D12" s="1429">
        <v>5910.0008267380008</v>
      </c>
      <c r="E12" s="1430">
        <f t="shared" ref="E12:E17" si="0">+D12/$D$10</f>
        <v>0.12994934492269075</v>
      </c>
      <c r="F12" s="31"/>
    </row>
    <row r="13" spans="2:6">
      <c r="C13" s="1428" t="s">
        <v>1289</v>
      </c>
      <c r="D13" s="1431">
        <v>805.80371830799993</v>
      </c>
      <c r="E13" s="1430">
        <f t="shared" si="0"/>
        <v>1.7718045800712564E-2</v>
      </c>
      <c r="F13" s="31"/>
    </row>
    <row r="14" spans="2:6">
      <c r="C14" s="1428" t="s">
        <v>1290</v>
      </c>
      <c r="D14" s="1431">
        <v>22.386544009999998</v>
      </c>
      <c r="E14" s="1430">
        <f t="shared" si="0"/>
        <v>4.9223626433706619E-4</v>
      </c>
      <c r="F14" s="31"/>
    </row>
    <row r="15" spans="2:6">
      <c r="C15" s="1428" t="s">
        <v>1291</v>
      </c>
      <c r="D15" s="1431">
        <v>11.458211416000001</v>
      </c>
      <c r="E15" s="1430">
        <f t="shared" si="0"/>
        <v>2.5194363099890408E-4</v>
      </c>
      <c r="F15" s="31"/>
    </row>
    <row r="16" spans="2:6">
      <c r="C16" s="1428" t="s">
        <v>1292</v>
      </c>
      <c r="D16" s="1431">
        <v>9.7033948999999994E-2</v>
      </c>
      <c r="E16" s="1430">
        <f t="shared" si="0"/>
        <v>2.1335865218095982E-6</v>
      </c>
      <c r="F16" s="31"/>
    </row>
    <row r="17" spans="2:6">
      <c r="C17" s="1428" t="s">
        <v>1293</v>
      </c>
      <c r="D17" s="1431">
        <v>0.12785271400000001</v>
      </c>
      <c r="E17" s="1430">
        <f t="shared" si="0"/>
        <v>2.811230813322638E-6</v>
      </c>
      <c r="F17" s="31"/>
    </row>
    <row r="18" spans="2:6" ht="15.75" thickBot="1">
      <c r="C18" s="1425" t="s">
        <v>1263</v>
      </c>
      <c r="D18" s="1426">
        <f>SUM(D19:D20)</f>
        <v>16070.623227865532</v>
      </c>
      <c r="E18" s="1427">
        <f>+D18/$D$18</f>
        <v>1</v>
      </c>
    </row>
    <row r="19" spans="2:6">
      <c r="C19" s="1428" t="s">
        <v>1288</v>
      </c>
      <c r="D19" s="1431">
        <v>14513.118105875532</v>
      </c>
      <c r="E19" s="1432">
        <f>+D19/$D$18</f>
        <v>0.90308371368638796</v>
      </c>
      <c r="F19" s="31"/>
    </row>
    <row r="20" spans="2:6">
      <c r="C20" s="1428" t="s">
        <v>1287</v>
      </c>
      <c r="D20" s="1431">
        <v>1557.5051219900001</v>
      </c>
      <c r="E20" s="1432">
        <f>+D20/$D$18</f>
        <v>9.6916286313612057E-2</v>
      </c>
      <c r="F20" s="31"/>
    </row>
    <row r="21" spans="2:6">
      <c r="C21" s="1394" t="s">
        <v>458</v>
      </c>
      <c r="D21" s="1433">
        <f>+D10+D18</f>
        <v>61549.889246897554</v>
      </c>
      <c r="E21" s="1434"/>
    </row>
    <row r="22" spans="2:6">
      <c r="C22" s="1435" t="s">
        <v>16</v>
      </c>
      <c r="D22" s="1436"/>
      <c r="E22" s="1437"/>
    </row>
    <row r="23" spans="2:6" s="1438" customFormat="1" ht="15" customHeight="1">
      <c r="C23" s="2443" t="s">
        <v>1294</v>
      </c>
      <c r="D23" s="2443"/>
      <c r="E23" s="2443"/>
    </row>
    <row r="24" spans="2:6" s="1438" customFormat="1" ht="12.75">
      <c r="C24" s="1439" t="s">
        <v>1295</v>
      </c>
    </row>
    <row r="25" spans="2:6">
      <c r="C25" s="1397" t="s">
        <v>1268</v>
      </c>
    </row>
    <row r="26" spans="2:6">
      <c r="B26" s="356"/>
    </row>
    <row r="27" spans="2:6">
      <c r="F27" s="31"/>
    </row>
    <row r="28" spans="2:6">
      <c r="B28" s="314"/>
    </row>
    <row r="29" spans="2:6">
      <c r="B29" s="314"/>
    </row>
  </sheetData>
  <mergeCells count="8">
    <mergeCell ref="C23:E23"/>
    <mergeCell ref="C1:E1"/>
    <mergeCell ref="C2:E2"/>
    <mergeCell ref="C3:E3"/>
    <mergeCell ref="B5:E5"/>
    <mergeCell ref="B6:E6"/>
    <mergeCell ref="C8:C9"/>
    <mergeCell ref="E8:E9"/>
  </mergeCells>
  <pageMargins left="0.7" right="0.7" top="0.75" bottom="0.75" header="0.3" footer="0.3"/>
  <pageSetup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50B55-1214-4D8A-BB56-C411CE6F0A5F}">
  <sheetPr codeName="Hoja54">
    <pageSetUpPr autoPageBreaks="0"/>
  </sheetPr>
  <dimension ref="C1:K34"/>
  <sheetViews>
    <sheetView showGridLines="0" workbookViewId="0">
      <selection activeCell="D26" sqref="D26"/>
    </sheetView>
  </sheetViews>
  <sheetFormatPr baseColWidth="10" defaultColWidth="9.140625" defaultRowHeight="15"/>
  <cols>
    <col min="1" max="3" width="11.42578125" style="9" customWidth="1"/>
    <col min="4" max="4" width="51.140625" style="9" customWidth="1"/>
    <col min="5" max="6" width="14.42578125" style="9" bestFit="1" customWidth="1"/>
    <col min="7" max="8" width="11.42578125" style="9" customWidth="1"/>
    <col min="9" max="9" width="29.85546875" style="9" bestFit="1" customWidth="1"/>
    <col min="10" max="10" width="15.28515625" style="9" bestFit="1" customWidth="1"/>
    <col min="11" max="259" width="11.42578125" style="9" customWidth="1"/>
    <col min="260" max="260" width="51.140625" style="9" customWidth="1"/>
    <col min="261" max="262" width="14.42578125" style="9" bestFit="1" customWidth="1"/>
    <col min="263" max="515" width="11.42578125" style="9" customWidth="1"/>
    <col min="516" max="516" width="51.140625" style="9" customWidth="1"/>
    <col min="517" max="518" width="14.42578125" style="9" bestFit="1" customWidth="1"/>
    <col min="519" max="771" width="11.42578125" style="9" customWidth="1"/>
    <col min="772" max="772" width="51.140625" style="9" customWidth="1"/>
    <col min="773" max="774" width="14.42578125" style="9" bestFit="1" customWidth="1"/>
    <col min="775" max="1027" width="11.42578125" style="9" customWidth="1"/>
    <col min="1028" max="1028" width="51.140625" style="9" customWidth="1"/>
    <col min="1029" max="1030" width="14.42578125" style="9" bestFit="1" customWidth="1"/>
    <col min="1031" max="1283" width="11.42578125" style="9" customWidth="1"/>
    <col min="1284" max="1284" width="51.140625" style="9" customWidth="1"/>
    <col min="1285" max="1286" width="14.42578125" style="9" bestFit="1" customWidth="1"/>
    <col min="1287" max="1539" width="11.42578125" style="9" customWidth="1"/>
    <col min="1540" max="1540" width="51.140625" style="9" customWidth="1"/>
    <col min="1541" max="1542" width="14.42578125" style="9" bestFit="1" customWidth="1"/>
    <col min="1543" max="1795" width="11.42578125" style="9" customWidth="1"/>
    <col min="1796" max="1796" width="51.140625" style="9" customWidth="1"/>
    <col min="1797" max="1798" width="14.42578125" style="9" bestFit="1" customWidth="1"/>
    <col min="1799" max="2051" width="11.42578125" style="9" customWidth="1"/>
    <col min="2052" max="2052" width="51.140625" style="9" customWidth="1"/>
    <col min="2053" max="2054" width="14.42578125" style="9" bestFit="1" customWidth="1"/>
    <col min="2055" max="2307" width="11.42578125" style="9" customWidth="1"/>
    <col min="2308" max="2308" width="51.140625" style="9" customWidth="1"/>
    <col min="2309" max="2310" width="14.42578125" style="9" bestFit="1" customWidth="1"/>
    <col min="2311" max="2563" width="11.42578125" style="9" customWidth="1"/>
    <col min="2564" max="2564" width="51.140625" style="9" customWidth="1"/>
    <col min="2565" max="2566" width="14.42578125" style="9" bestFit="1" customWidth="1"/>
    <col min="2567" max="2819" width="11.42578125" style="9" customWidth="1"/>
    <col min="2820" max="2820" width="51.140625" style="9" customWidth="1"/>
    <col min="2821" max="2822" width="14.42578125" style="9" bestFit="1" customWidth="1"/>
    <col min="2823" max="3075" width="11.42578125" style="9" customWidth="1"/>
    <col min="3076" max="3076" width="51.140625" style="9" customWidth="1"/>
    <col min="3077" max="3078" width="14.42578125" style="9" bestFit="1" customWidth="1"/>
    <col min="3079" max="3331" width="11.42578125" style="9" customWidth="1"/>
    <col min="3332" max="3332" width="51.140625" style="9" customWidth="1"/>
    <col min="3333" max="3334" width="14.42578125" style="9" bestFit="1" customWidth="1"/>
    <col min="3335" max="3587" width="11.42578125" style="9" customWidth="1"/>
    <col min="3588" max="3588" width="51.140625" style="9" customWidth="1"/>
    <col min="3589" max="3590" width="14.42578125" style="9" bestFit="1" customWidth="1"/>
    <col min="3591" max="3843" width="11.42578125" style="9" customWidth="1"/>
    <col min="3844" max="3844" width="51.140625" style="9" customWidth="1"/>
    <col min="3845" max="3846" width="14.42578125" style="9" bestFit="1" customWidth="1"/>
    <col min="3847" max="4099" width="11.42578125" style="9" customWidth="1"/>
    <col min="4100" max="4100" width="51.140625" style="9" customWidth="1"/>
    <col min="4101" max="4102" width="14.42578125" style="9" bestFit="1" customWidth="1"/>
    <col min="4103" max="4355" width="11.42578125" style="9" customWidth="1"/>
    <col min="4356" max="4356" width="51.140625" style="9" customWidth="1"/>
    <col min="4357" max="4358" width="14.42578125" style="9" bestFit="1" customWidth="1"/>
    <col min="4359" max="4611" width="11.42578125" style="9" customWidth="1"/>
    <col min="4612" max="4612" width="51.140625" style="9" customWidth="1"/>
    <col min="4613" max="4614" width="14.42578125" style="9" bestFit="1" customWidth="1"/>
    <col min="4615" max="4867" width="11.42578125" style="9" customWidth="1"/>
    <col min="4868" max="4868" width="51.140625" style="9" customWidth="1"/>
    <col min="4869" max="4870" width="14.42578125" style="9" bestFit="1" customWidth="1"/>
    <col min="4871" max="5123" width="11.42578125" style="9" customWidth="1"/>
    <col min="5124" max="5124" width="51.140625" style="9" customWidth="1"/>
    <col min="5125" max="5126" width="14.42578125" style="9" bestFit="1" customWidth="1"/>
    <col min="5127" max="5379" width="11.42578125" style="9" customWidth="1"/>
    <col min="5380" max="5380" width="51.140625" style="9" customWidth="1"/>
    <col min="5381" max="5382" width="14.42578125" style="9" bestFit="1" customWidth="1"/>
    <col min="5383" max="5635" width="11.42578125" style="9" customWidth="1"/>
    <col min="5636" max="5636" width="51.140625" style="9" customWidth="1"/>
    <col min="5637" max="5638" width="14.42578125" style="9" bestFit="1" customWidth="1"/>
    <col min="5639" max="5891" width="11.42578125" style="9" customWidth="1"/>
    <col min="5892" max="5892" width="51.140625" style="9" customWidth="1"/>
    <col min="5893" max="5894" width="14.42578125" style="9" bestFit="1" customWidth="1"/>
    <col min="5895" max="6147" width="11.42578125" style="9" customWidth="1"/>
    <col min="6148" max="6148" width="51.140625" style="9" customWidth="1"/>
    <col min="6149" max="6150" width="14.42578125" style="9" bestFit="1" customWidth="1"/>
    <col min="6151" max="6403" width="11.42578125" style="9" customWidth="1"/>
    <col min="6404" max="6404" width="51.140625" style="9" customWidth="1"/>
    <col min="6405" max="6406" width="14.42578125" style="9" bestFit="1" customWidth="1"/>
    <col min="6407" max="6659" width="11.42578125" style="9" customWidth="1"/>
    <col min="6660" max="6660" width="51.140625" style="9" customWidth="1"/>
    <col min="6661" max="6662" width="14.42578125" style="9" bestFit="1" customWidth="1"/>
    <col min="6663" max="6915" width="11.42578125" style="9" customWidth="1"/>
    <col min="6916" max="6916" width="51.140625" style="9" customWidth="1"/>
    <col min="6917" max="6918" width="14.42578125" style="9" bestFit="1" customWidth="1"/>
    <col min="6919" max="7171" width="11.42578125" style="9" customWidth="1"/>
    <col min="7172" max="7172" width="51.140625" style="9" customWidth="1"/>
    <col min="7173" max="7174" width="14.42578125" style="9" bestFit="1" customWidth="1"/>
    <col min="7175" max="7427" width="11.42578125" style="9" customWidth="1"/>
    <col min="7428" max="7428" width="51.140625" style="9" customWidth="1"/>
    <col min="7429" max="7430" width="14.42578125" style="9" bestFit="1" customWidth="1"/>
    <col min="7431" max="7683" width="11.42578125" style="9" customWidth="1"/>
    <col min="7684" max="7684" width="51.140625" style="9" customWidth="1"/>
    <col min="7685" max="7686" width="14.42578125" style="9" bestFit="1" customWidth="1"/>
    <col min="7687" max="7939" width="11.42578125" style="9" customWidth="1"/>
    <col min="7940" max="7940" width="51.140625" style="9" customWidth="1"/>
    <col min="7941" max="7942" width="14.42578125" style="9" bestFit="1" customWidth="1"/>
    <col min="7943" max="8195" width="11.42578125" style="9" customWidth="1"/>
    <col min="8196" max="8196" width="51.140625" style="9" customWidth="1"/>
    <col min="8197" max="8198" width="14.42578125" style="9" bestFit="1" customWidth="1"/>
    <col min="8199" max="8451" width="11.42578125" style="9" customWidth="1"/>
    <col min="8452" max="8452" width="51.140625" style="9" customWidth="1"/>
    <col min="8453" max="8454" width="14.42578125" style="9" bestFit="1" customWidth="1"/>
    <col min="8455" max="8707" width="11.42578125" style="9" customWidth="1"/>
    <col min="8708" max="8708" width="51.140625" style="9" customWidth="1"/>
    <col min="8709" max="8710" width="14.42578125" style="9" bestFit="1" customWidth="1"/>
    <col min="8711" max="8963" width="11.42578125" style="9" customWidth="1"/>
    <col min="8964" max="8964" width="51.140625" style="9" customWidth="1"/>
    <col min="8965" max="8966" width="14.42578125" style="9" bestFit="1" customWidth="1"/>
    <col min="8967" max="9219" width="11.42578125" style="9" customWidth="1"/>
    <col min="9220" max="9220" width="51.140625" style="9" customWidth="1"/>
    <col min="9221" max="9222" width="14.42578125" style="9" bestFit="1" customWidth="1"/>
    <col min="9223" max="9475" width="11.42578125" style="9" customWidth="1"/>
    <col min="9476" max="9476" width="51.140625" style="9" customWidth="1"/>
    <col min="9477" max="9478" width="14.42578125" style="9" bestFit="1" customWidth="1"/>
    <col min="9479" max="9731" width="11.42578125" style="9" customWidth="1"/>
    <col min="9732" max="9732" width="51.140625" style="9" customWidth="1"/>
    <col min="9733" max="9734" width="14.42578125" style="9" bestFit="1" customWidth="1"/>
    <col min="9735" max="9987" width="11.42578125" style="9" customWidth="1"/>
    <col min="9988" max="9988" width="51.140625" style="9" customWidth="1"/>
    <col min="9989" max="9990" width="14.42578125" style="9" bestFit="1" customWidth="1"/>
    <col min="9991" max="10243" width="11.42578125" style="9" customWidth="1"/>
    <col min="10244" max="10244" width="51.140625" style="9" customWidth="1"/>
    <col min="10245" max="10246" width="14.42578125" style="9" bestFit="1" customWidth="1"/>
    <col min="10247" max="10499" width="11.42578125" style="9" customWidth="1"/>
    <col min="10500" max="10500" width="51.140625" style="9" customWidth="1"/>
    <col min="10501" max="10502" width="14.42578125" style="9" bestFit="1" customWidth="1"/>
    <col min="10503" max="10755" width="11.42578125" style="9" customWidth="1"/>
    <col min="10756" max="10756" width="51.140625" style="9" customWidth="1"/>
    <col min="10757" max="10758" width="14.42578125" style="9" bestFit="1" customWidth="1"/>
    <col min="10759" max="11011" width="11.42578125" style="9" customWidth="1"/>
    <col min="11012" max="11012" width="51.140625" style="9" customWidth="1"/>
    <col min="11013" max="11014" width="14.42578125" style="9" bestFit="1" customWidth="1"/>
    <col min="11015" max="11267" width="11.42578125" style="9" customWidth="1"/>
    <col min="11268" max="11268" width="51.140625" style="9" customWidth="1"/>
    <col min="11269" max="11270" width="14.42578125" style="9" bestFit="1" customWidth="1"/>
    <col min="11271" max="11523" width="11.42578125" style="9" customWidth="1"/>
    <col min="11524" max="11524" width="51.140625" style="9" customWidth="1"/>
    <col min="11525" max="11526" width="14.42578125" style="9" bestFit="1" customWidth="1"/>
    <col min="11527" max="11779" width="11.42578125" style="9" customWidth="1"/>
    <col min="11780" max="11780" width="51.140625" style="9" customWidth="1"/>
    <col min="11781" max="11782" width="14.42578125" style="9" bestFit="1" customWidth="1"/>
    <col min="11783" max="12035" width="11.42578125" style="9" customWidth="1"/>
    <col min="12036" max="12036" width="51.140625" style="9" customWidth="1"/>
    <col min="12037" max="12038" width="14.42578125" style="9" bestFit="1" customWidth="1"/>
    <col min="12039" max="12291" width="11.42578125" style="9" customWidth="1"/>
    <col min="12292" max="12292" width="51.140625" style="9" customWidth="1"/>
    <col min="12293" max="12294" width="14.42578125" style="9" bestFit="1" customWidth="1"/>
    <col min="12295" max="12547" width="11.42578125" style="9" customWidth="1"/>
    <col min="12548" max="12548" width="51.140625" style="9" customWidth="1"/>
    <col min="12549" max="12550" width="14.42578125" style="9" bestFit="1" customWidth="1"/>
    <col min="12551" max="12803" width="11.42578125" style="9" customWidth="1"/>
    <col min="12804" max="12804" width="51.140625" style="9" customWidth="1"/>
    <col min="12805" max="12806" width="14.42578125" style="9" bestFit="1" customWidth="1"/>
    <col min="12807" max="13059" width="11.42578125" style="9" customWidth="1"/>
    <col min="13060" max="13060" width="51.140625" style="9" customWidth="1"/>
    <col min="13061" max="13062" width="14.42578125" style="9" bestFit="1" customWidth="1"/>
    <col min="13063" max="13315" width="11.42578125" style="9" customWidth="1"/>
    <col min="13316" max="13316" width="51.140625" style="9" customWidth="1"/>
    <col min="13317" max="13318" width="14.42578125" style="9" bestFit="1" customWidth="1"/>
    <col min="13319" max="13571" width="11.42578125" style="9" customWidth="1"/>
    <col min="13572" max="13572" width="51.140625" style="9" customWidth="1"/>
    <col min="13573" max="13574" width="14.42578125" style="9" bestFit="1" customWidth="1"/>
    <col min="13575" max="13827" width="11.42578125" style="9" customWidth="1"/>
    <col min="13828" max="13828" width="51.140625" style="9" customWidth="1"/>
    <col min="13829" max="13830" width="14.42578125" style="9" bestFit="1" customWidth="1"/>
    <col min="13831" max="14083" width="11.42578125" style="9" customWidth="1"/>
    <col min="14084" max="14084" width="51.140625" style="9" customWidth="1"/>
    <col min="14085" max="14086" width="14.42578125" style="9" bestFit="1" customWidth="1"/>
    <col min="14087" max="14339" width="11.42578125" style="9" customWidth="1"/>
    <col min="14340" max="14340" width="51.140625" style="9" customWidth="1"/>
    <col min="14341" max="14342" width="14.42578125" style="9" bestFit="1" customWidth="1"/>
    <col min="14343" max="14595" width="11.42578125" style="9" customWidth="1"/>
    <col min="14596" max="14596" width="51.140625" style="9" customWidth="1"/>
    <col min="14597" max="14598" width="14.42578125" style="9" bestFit="1" customWidth="1"/>
    <col min="14599" max="14851" width="11.42578125" style="9" customWidth="1"/>
    <col min="14852" max="14852" width="51.140625" style="9" customWidth="1"/>
    <col min="14853" max="14854" width="14.42578125" style="9" bestFit="1" customWidth="1"/>
    <col min="14855" max="15107" width="11.42578125" style="9" customWidth="1"/>
    <col min="15108" max="15108" width="51.140625" style="9" customWidth="1"/>
    <col min="15109" max="15110" width="14.42578125" style="9" bestFit="1" customWidth="1"/>
    <col min="15111" max="15363" width="11.42578125" style="9" customWidth="1"/>
    <col min="15364" max="15364" width="51.140625" style="9" customWidth="1"/>
    <col min="15365" max="15366" width="14.42578125" style="9" bestFit="1" customWidth="1"/>
    <col min="15367" max="15619" width="11.42578125" style="9" customWidth="1"/>
    <col min="15620" max="15620" width="51.140625" style="9" customWidth="1"/>
    <col min="15621" max="15622" width="14.42578125" style="9" bestFit="1" customWidth="1"/>
    <col min="15623" max="15875" width="11.42578125" style="9" customWidth="1"/>
    <col min="15876" max="15876" width="51.140625" style="9" customWidth="1"/>
    <col min="15877" max="15878" width="14.42578125" style="9" bestFit="1" customWidth="1"/>
    <col min="15879" max="16131" width="11.42578125" style="9" customWidth="1"/>
    <col min="16132" max="16132" width="51.140625" style="9" customWidth="1"/>
    <col min="16133" max="16134" width="14.42578125" style="9" bestFit="1" customWidth="1"/>
    <col min="16135" max="16384" width="11.42578125" style="9" customWidth="1"/>
  </cols>
  <sheetData>
    <row r="1" spans="3:11" s="34" customFormat="1" ht="15" customHeight="1">
      <c r="C1" s="1279"/>
      <c r="D1" s="2166" t="s">
        <v>1366</v>
      </c>
      <c r="E1" s="2166"/>
      <c r="F1" s="2166"/>
      <c r="G1" s="2166"/>
      <c r="H1" s="1279"/>
      <c r="I1" s="1279"/>
      <c r="J1" s="1279"/>
      <c r="K1" s="1279"/>
    </row>
    <row r="2" spans="3:11" s="34" customFormat="1" ht="15" customHeight="1">
      <c r="C2" s="1279"/>
      <c r="D2" s="2166" t="s">
        <v>1367</v>
      </c>
      <c r="E2" s="2166"/>
      <c r="F2" s="2166"/>
      <c r="G2" s="2166"/>
      <c r="H2" s="1279"/>
      <c r="I2" s="1279"/>
      <c r="J2" s="1279"/>
      <c r="K2" s="1279"/>
    </row>
    <row r="3" spans="3:11" s="34" customFormat="1" ht="15" customHeight="1">
      <c r="C3" s="800"/>
      <c r="D3" s="2167" t="s">
        <v>1368</v>
      </c>
      <c r="E3" s="2167"/>
      <c r="F3" s="2167"/>
      <c r="G3" s="2167"/>
      <c r="H3" s="800"/>
      <c r="I3" s="800"/>
      <c r="J3" s="800"/>
      <c r="K3" s="800"/>
    </row>
    <row r="5" spans="3:11">
      <c r="C5" s="2103" t="s">
        <v>1718</v>
      </c>
      <c r="D5" s="2103"/>
      <c r="E5" s="2103"/>
      <c r="F5" s="2103"/>
      <c r="G5" s="2103"/>
    </row>
    <row r="6" spans="3:11" ht="21" customHeight="1" thickBot="1">
      <c r="C6" s="2448" t="s">
        <v>1296</v>
      </c>
      <c r="D6" s="2074"/>
      <c r="E6" s="2074"/>
      <c r="F6" s="2074"/>
      <c r="G6" s="2074"/>
    </row>
    <row r="7" spans="3:11">
      <c r="D7" s="2090" t="s">
        <v>0</v>
      </c>
      <c r="E7" s="2444">
        <v>2024</v>
      </c>
      <c r="F7" s="2446">
        <v>2025</v>
      </c>
    </row>
    <row r="8" spans="3:11" ht="15.75" thickBot="1">
      <c r="D8" s="2438"/>
      <c r="E8" s="2445"/>
      <c r="F8" s="2447"/>
    </row>
    <row r="9" spans="3:11" ht="15.75" thickBot="1">
      <c r="D9" s="1412" t="s">
        <v>1297</v>
      </c>
      <c r="E9" s="1440">
        <v>7.7602897417473726E-2</v>
      </c>
      <c r="F9" s="1414">
        <v>7.656984880236789E-2</v>
      </c>
      <c r="G9" s="78"/>
      <c r="I9" s="1441" t="s">
        <v>1298</v>
      </c>
      <c r="J9" s="1442">
        <v>128424.41161942284</v>
      </c>
    </row>
    <row r="10" spans="3:11">
      <c r="D10" s="1443" t="s">
        <v>1299</v>
      </c>
      <c r="E10" s="1440">
        <v>6.6261788154865553E-2</v>
      </c>
      <c r="F10" s="1414">
        <v>6.5562445969344227E-2</v>
      </c>
      <c r="G10" s="78"/>
    </row>
    <row r="11" spans="3:11">
      <c r="D11" s="1443" t="s">
        <v>1300</v>
      </c>
      <c r="E11" s="1440">
        <v>0.1050280162582225</v>
      </c>
      <c r="F11" s="1414">
        <v>0.10638436284820987</v>
      </c>
      <c r="G11" s="78"/>
    </row>
    <row r="12" spans="3:11">
      <c r="D12" s="1444" t="s">
        <v>1301</v>
      </c>
      <c r="E12" s="1440">
        <v>0.11056649064862874</v>
      </c>
      <c r="F12" s="1414">
        <v>0.11050488272956606</v>
      </c>
      <c r="G12" s="78"/>
    </row>
    <row r="13" spans="3:11" ht="15.75" thickBot="1">
      <c r="D13" s="1445" t="s">
        <v>1302</v>
      </c>
      <c r="E13" s="1446">
        <v>6.7286284350610556E-2</v>
      </c>
      <c r="F13" s="1447">
        <v>6.7673378180530944E-2</v>
      </c>
      <c r="G13" s="78"/>
    </row>
    <row r="14" spans="3:11">
      <c r="D14" s="1173"/>
      <c r="E14" s="1440"/>
      <c r="F14" s="1448"/>
      <c r="G14" s="78"/>
    </row>
    <row r="15" spans="3:11">
      <c r="D15" s="1422" t="s">
        <v>1285</v>
      </c>
      <c r="E15" s="1423"/>
      <c r="F15" s="1423"/>
    </row>
    <row r="18" spans="3:9">
      <c r="E18" s="82"/>
      <c r="F18" s="82"/>
    </row>
    <row r="20" spans="3:9">
      <c r="H20" s="351"/>
      <c r="I20" s="31"/>
    </row>
    <row r="21" spans="3:9">
      <c r="H21" s="351"/>
    </row>
    <row r="22" spans="3:9">
      <c r="C22" s="356"/>
    </row>
    <row r="23" spans="3:9">
      <c r="H23" s="31"/>
    </row>
    <row r="24" spans="3:9">
      <c r="C24" s="314"/>
      <c r="H24" s="82"/>
    </row>
    <row r="25" spans="3:9">
      <c r="C25" s="314"/>
      <c r="H25" s="31"/>
    </row>
    <row r="33" spans="7:7">
      <c r="G33" s="1423"/>
    </row>
    <row r="34" spans="7:7">
      <c r="G34" s="1423"/>
    </row>
  </sheetData>
  <mergeCells count="8">
    <mergeCell ref="D7:D8"/>
    <mergeCell ref="E7:E8"/>
    <mergeCell ref="F7:F8"/>
    <mergeCell ref="D1:G1"/>
    <mergeCell ref="D2:G2"/>
    <mergeCell ref="D3:G3"/>
    <mergeCell ref="C5:G5"/>
    <mergeCell ref="C6:G6"/>
  </mergeCells>
  <pageMargins left="0.7" right="0.7" top="0.75" bottom="0.75" header="0.3" footer="0.3"/>
  <pageSetup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D4FD0-AE2C-4374-8878-48396282CFF0}">
  <sheetPr codeName="Hoja56"/>
  <dimension ref="A1:K34"/>
  <sheetViews>
    <sheetView showGridLines="0" zoomScaleNormal="100" workbookViewId="0">
      <selection activeCell="E26" sqref="E26"/>
    </sheetView>
  </sheetViews>
  <sheetFormatPr baseColWidth="10" defaultColWidth="11.42578125" defaultRowHeight="15"/>
  <cols>
    <col min="1" max="1" width="11.42578125" style="9"/>
    <col min="2" max="2" width="18.28515625" style="9" bestFit="1" customWidth="1"/>
    <col min="3" max="3" width="39.42578125" style="9" customWidth="1"/>
    <col min="4" max="4" width="19.42578125" style="9" customWidth="1"/>
    <col min="5" max="5" width="20.85546875" style="9" bestFit="1" customWidth="1"/>
    <col min="6" max="6" width="11.7109375" style="9" bestFit="1" customWidth="1"/>
    <col min="7" max="7" width="7.140625" style="9" bestFit="1" customWidth="1"/>
    <col min="8" max="8" width="43.7109375" style="9" customWidth="1"/>
    <col min="9" max="9" width="43.42578125" style="9" customWidth="1"/>
    <col min="10" max="10" width="27.42578125" style="9" bestFit="1" customWidth="1"/>
    <col min="11" max="16384" width="11.42578125" style="9"/>
  </cols>
  <sheetData>
    <row r="1" spans="1:11">
      <c r="A1" s="2166" t="s">
        <v>1366</v>
      </c>
      <c r="B1" s="2166"/>
      <c r="C1" s="2166"/>
      <c r="D1" s="2166"/>
      <c r="E1" s="2166"/>
      <c r="F1" s="2166"/>
      <c r="G1" s="2166"/>
      <c r="H1" s="2166"/>
    </row>
    <row r="2" spans="1:11">
      <c r="A2" s="2166" t="s">
        <v>1367</v>
      </c>
      <c r="B2" s="2166"/>
      <c r="C2" s="2166"/>
      <c r="D2" s="2166"/>
      <c r="E2" s="2166"/>
      <c r="F2" s="2166"/>
      <c r="G2" s="2166"/>
      <c r="H2" s="2166"/>
    </row>
    <row r="3" spans="1:11">
      <c r="A3" s="2167" t="s">
        <v>1368</v>
      </c>
      <c r="B3" s="2167"/>
      <c r="C3" s="2167"/>
      <c r="D3" s="2167"/>
      <c r="E3" s="2167"/>
      <c r="F3" s="2167"/>
      <c r="G3" s="2167"/>
      <c r="H3" s="2167"/>
    </row>
    <row r="5" spans="1:11">
      <c r="A5" s="1"/>
      <c r="B5" s="1"/>
      <c r="C5" s="1"/>
      <c r="D5" s="1"/>
      <c r="E5" s="1"/>
      <c r="F5" s="1"/>
      <c r="G5" s="1"/>
      <c r="H5" s="1"/>
    </row>
    <row r="7" spans="1:11">
      <c r="A7" s="2449" t="s">
        <v>1719</v>
      </c>
      <c r="B7" s="2449"/>
      <c r="C7" s="2449"/>
      <c r="D7" s="2449"/>
      <c r="E7" s="2449"/>
      <c r="F7" s="2449"/>
      <c r="G7" s="2449"/>
      <c r="H7" s="2449"/>
    </row>
    <row r="8" spans="1:11">
      <c r="A8" s="2449" t="s">
        <v>20</v>
      </c>
      <c r="B8" s="2449"/>
      <c r="C8" s="2449"/>
      <c r="D8" s="2449"/>
      <c r="E8" s="2449"/>
      <c r="F8" s="2449"/>
      <c r="G8" s="2449"/>
      <c r="H8" s="2449"/>
    </row>
    <row r="9" spans="1:11" ht="15.75" thickBot="1">
      <c r="A9" s="2450" t="s">
        <v>1172</v>
      </c>
      <c r="B9" s="2450"/>
      <c r="C9" s="2450"/>
      <c r="D9" s="2450"/>
      <c r="E9" s="2450"/>
      <c r="F9" s="2450"/>
      <c r="G9" s="2450"/>
      <c r="H9" s="2450"/>
      <c r="I9" s="10"/>
    </row>
    <row r="10" spans="1:11" ht="15.75" thickBot="1">
      <c r="B10" s="11"/>
      <c r="C10" s="11"/>
      <c r="D10" s="11"/>
      <c r="E10" s="11"/>
      <c r="F10" s="11"/>
      <c r="G10" s="11"/>
      <c r="H10" s="11"/>
      <c r="I10" s="3" t="s">
        <v>21</v>
      </c>
      <c r="J10" s="1081">
        <v>7402888491016.1475</v>
      </c>
    </row>
    <row r="11" spans="1:11" ht="15.75" thickBot="1">
      <c r="H11" s="12" t="s">
        <v>22</v>
      </c>
      <c r="I11" s="4" t="s">
        <v>19</v>
      </c>
      <c r="J11" s="1081">
        <v>7968099027305.2002</v>
      </c>
      <c r="K11" s="13"/>
    </row>
    <row r="12" spans="1:11">
      <c r="C12" s="2451" t="s">
        <v>23</v>
      </c>
      <c r="D12" s="2451" t="s">
        <v>24</v>
      </c>
      <c r="E12" s="2453" t="s">
        <v>25</v>
      </c>
      <c r="F12" s="2454"/>
      <c r="G12" s="2455"/>
      <c r="I12" s="15"/>
      <c r="J12" s="15"/>
      <c r="K12" s="13"/>
    </row>
    <row r="13" spans="1:11" ht="30">
      <c r="C13" s="2452"/>
      <c r="D13" s="2452"/>
      <c r="E13" s="16" t="s">
        <v>26</v>
      </c>
      <c r="F13" s="16" t="s">
        <v>27</v>
      </c>
      <c r="G13" s="14" t="s">
        <v>28</v>
      </c>
      <c r="I13" s="15"/>
      <c r="J13" s="15"/>
      <c r="K13" s="13"/>
    </row>
    <row r="14" spans="1:11">
      <c r="C14" s="17">
        <v>2024</v>
      </c>
      <c r="D14" s="874">
        <v>-44625777903.119598</v>
      </c>
      <c r="E14" s="874">
        <v>-48637814954.502686</v>
      </c>
      <c r="F14" s="18">
        <f>IFERROR(E14/D14,0)</f>
        <v>1.089904024980652</v>
      </c>
      <c r="G14" s="19">
        <f>IFERROR(E14/$J$10,0)</f>
        <v>-6.5701131407730389E-3</v>
      </c>
      <c r="H14" s="20"/>
      <c r="I14" s="21"/>
    </row>
    <row r="15" spans="1:11">
      <c r="C15" s="17">
        <v>2025</v>
      </c>
      <c r="D15" s="874">
        <v>-61713024401.828857</v>
      </c>
      <c r="E15" s="874">
        <v>-67267833205.297363</v>
      </c>
      <c r="F15" s="18">
        <f>IFERROR(E15/D15,0)</f>
        <v>1.0900103156069578</v>
      </c>
      <c r="G15" s="19">
        <f>IFERROR(E15/$J$11,0)</f>
        <v>-8.4421432232183544E-3</v>
      </c>
      <c r="J15" s="849"/>
    </row>
    <row r="16" spans="1:11" ht="24.75" customHeight="1">
      <c r="C16" s="16"/>
      <c r="D16" s="16" t="s">
        <v>29</v>
      </c>
      <c r="E16" s="875">
        <f>ABS(E14-E15)</f>
        <v>18630018250.794678</v>
      </c>
      <c r="F16" s="23"/>
      <c r="G16" s="24"/>
      <c r="H16" s="31"/>
      <c r="I16" s="25"/>
    </row>
    <row r="17" spans="1:10" ht="26.25" customHeight="1">
      <c r="C17" s="6" t="s">
        <v>16</v>
      </c>
      <c r="D17"/>
      <c r="E17"/>
      <c r="F17"/>
      <c r="G17"/>
      <c r="I17" s="25"/>
      <c r="J17" s="384"/>
    </row>
    <row r="18" spans="1:10">
      <c r="A18" s="25"/>
      <c r="B18" s="26"/>
      <c r="C18" s="27" t="s">
        <v>30</v>
      </c>
      <c r="D18"/>
      <c r="E18"/>
      <c r="F18"/>
      <c r="G18"/>
      <c r="I18" s="25"/>
    </row>
    <row r="19" spans="1:10" ht="36.75" customHeight="1">
      <c r="C19" s="2083" t="s">
        <v>17</v>
      </c>
      <c r="D19" s="2083"/>
      <c r="E19" s="2083"/>
      <c r="F19" s="2083"/>
      <c r="G19" s="2083"/>
      <c r="H19" s="29"/>
      <c r="I19" s="25"/>
    </row>
    <row r="20" spans="1:10">
      <c r="C20" s="27" t="s">
        <v>1038</v>
      </c>
      <c r="D20" s="28"/>
      <c r="E20" s="28"/>
      <c r="F20" s="28"/>
      <c r="G20" s="28"/>
      <c r="H20" s="29"/>
      <c r="I20" s="29"/>
    </row>
    <row r="21" spans="1:10" ht="15.75" customHeight="1">
      <c r="C21" s="27" t="s">
        <v>31</v>
      </c>
      <c r="D21" s="30"/>
      <c r="E21" s="30"/>
      <c r="F21"/>
      <c r="G21"/>
    </row>
    <row r="22" spans="1:10">
      <c r="C22" s="27" t="s">
        <v>18</v>
      </c>
      <c r="D22"/>
      <c r="E22"/>
      <c r="F22"/>
      <c r="G22"/>
    </row>
    <row r="23" spans="1:10">
      <c r="C23"/>
      <c r="D23"/>
      <c r="E23"/>
      <c r="F23"/>
      <c r="G23"/>
    </row>
    <row r="24" spans="1:10">
      <c r="C24"/>
      <c r="D24"/>
      <c r="E24"/>
      <c r="F24"/>
      <c r="G24"/>
    </row>
    <row r="26" spans="1:10">
      <c r="E26" s="31"/>
    </row>
    <row r="30" spans="1:10">
      <c r="D30" s="31"/>
    </row>
    <row r="31" spans="1:10">
      <c r="C31" s="71"/>
      <c r="D31" s="31"/>
    </row>
    <row r="32" spans="1:10">
      <c r="C32" s="31"/>
    </row>
    <row r="33" spans="3:4">
      <c r="C33" s="71"/>
    </row>
    <row r="34" spans="3:4">
      <c r="D34" s="31"/>
    </row>
  </sheetData>
  <mergeCells count="10">
    <mergeCell ref="A1:H1"/>
    <mergeCell ref="A2:H2"/>
    <mergeCell ref="A3:H3"/>
    <mergeCell ref="C19:G19"/>
    <mergeCell ref="A7:H7"/>
    <mergeCell ref="A8:H8"/>
    <mergeCell ref="A9:H9"/>
    <mergeCell ref="C12:C13"/>
    <mergeCell ref="D12:D13"/>
    <mergeCell ref="E12:G12"/>
  </mergeCells>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3E6ED-AFF7-4576-B4AE-612344303EAF}">
  <sheetPr codeName="Hoja57"/>
  <dimension ref="A1:H51"/>
  <sheetViews>
    <sheetView showGridLines="0" zoomScale="90" zoomScaleNormal="90" workbookViewId="0">
      <selection activeCell="I21" sqref="I21"/>
    </sheetView>
  </sheetViews>
  <sheetFormatPr baseColWidth="10" defaultColWidth="11.42578125" defaultRowHeight="15"/>
  <cols>
    <col min="1" max="1" width="11.42578125" style="9"/>
    <col min="2" max="2" width="18.28515625" style="9" bestFit="1" customWidth="1"/>
    <col min="3" max="3" width="37.7109375" style="9" bestFit="1" customWidth="1"/>
    <col min="4" max="4" width="21.140625" style="9" customWidth="1"/>
    <col min="5" max="5" width="21.28515625" style="9" bestFit="1" customWidth="1"/>
    <col min="6" max="7" width="11.42578125" style="9"/>
    <col min="8" max="8" width="43.7109375" style="9" customWidth="1"/>
    <col min="9" max="9" width="27.42578125" style="9" bestFit="1" customWidth="1"/>
    <col min="10" max="10" width="26.42578125" style="9" customWidth="1"/>
    <col min="11" max="16384" width="11.42578125" style="9"/>
  </cols>
  <sheetData>
    <row r="1" spans="1:8">
      <c r="A1" s="2166" t="s">
        <v>1366</v>
      </c>
      <c r="B1" s="2166"/>
      <c r="C1" s="2166"/>
      <c r="D1" s="2166"/>
      <c r="E1" s="2166"/>
      <c r="F1" s="2166"/>
      <c r="G1" s="2166"/>
      <c r="H1" s="2166"/>
    </row>
    <row r="2" spans="1:8">
      <c r="A2" s="2166" t="s">
        <v>1367</v>
      </c>
      <c r="B2" s="2166"/>
      <c r="C2" s="2166"/>
      <c r="D2" s="2166"/>
      <c r="E2" s="2166"/>
      <c r="F2" s="2166"/>
      <c r="G2" s="2166"/>
      <c r="H2" s="2166"/>
    </row>
    <row r="3" spans="1:8">
      <c r="A3" s="2167" t="s">
        <v>1368</v>
      </c>
      <c r="B3" s="2167"/>
      <c r="C3" s="2167"/>
      <c r="D3" s="2167"/>
      <c r="E3" s="2167"/>
      <c r="F3" s="2167"/>
      <c r="G3" s="2167"/>
      <c r="H3" s="2167"/>
    </row>
    <row r="5" spans="1:8">
      <c r="A5" s="1"/>
      <c r="B5" s="1"/>
      <c r="C5" s="1"/>
      <c r="D5" s="1"/>
      <c r="E5" s="1"/>
      <c r="F5" s="1"/>
      <c r="G5" s="1"/>
      <c r="H5" s="1"/>
    </row>
    <row r="7" spans="1:8">
      <c r="A7" s="2456" t="s">
        <v>3021</v>
      </c>
      <c r="B7" s="2456"/>
      <c r="C7" s="2456"/>
      <c r="D7" s="2456"/>
      <c r="E7" s="2456"/>
      <c r="F7" s="2456"/>
      <c r="G7" s="2456"/>
      <c r="H7" s="2456"/>
    </row>
    <row r="8" spans="1:8">
      <c r="A8" s="2456" t="s">
        <v>32</v>
      </c>
      <c r="B8" s="2456"/>
      <c r="C8" s="2456"/>
      <c r="D8" s="2456"/>
      <c r="E8" s="2456"/>
      <c r="F8" s="2456"/>
      <c r="G8" s="2456"/>
      <c r="H8" s="2456"/>
    </row>
    <row r="9" spans="1:8">
      <c r="A9" s="2450" t="s">
        <v>1172</v>
      </c>
      <c r="B9" s="2450"/>
      <c r="C9" s="2450"/>
      <c r="D9" s="2450"/>
      <c r="E9" s="2450"/>
      <c r="F9" s="2450"/>
      <c r="G9" s="2450"/>
      <c r="H9" s="2450"/>
    </row>
    <row r="35" spans="2:7">
      <c r="B35" s="29" t="s">
        <v>1058</v>
      </c>
    </row>
    <row r="45" spans="2:7">
      <c r="D45" s="9">
        <v>2024</v>
      </c>
      <c r="E45" s="9">
        <v>2025</v>
      </c>
      <c r="G45" s="22"/>
    </row>
    <row r="46" spans="2:7">
      <c r="C46" s="9" t="s">
        <v>33</v>
      </c>
      <c r="D46" s="1171">
        <v>1211190807665.8501</v>
      </c>
      <c r="E46" s="1171">
        <v>1246559431586.78</v>
      </c>
    </row>
    <row r="47" spans="2:7">
      <c r="C47" s="9" t="s">
        <v>34</v>
      </c>
      <c r="D47" s="1171">
        <v>1259828622620.3503</v>
      </c>
      <c r="E47" s="1171">
        <v>1313827264792.0774</v>
      </c>
    </row>
    <row r="48" spans="2:7">
      <c r="C48" s="9" t="s">
        <v>35</v>
      </c>
      <c r="D48" s="1172">
        <f>+D46-D47</f>
        <v>-48637814954.500244</v>
      </c>
      <c r="E48" s="1172">
        <f>+E46-E47</f>
        <v>-67267833205.297363</v>
      </c>
    </row>
    <row r="51" spans="2:2">
      <c r="B51" s="29" t="s">
        <v>1058</v>
      </c>
    </row>
  </sheetData>
  <mergeCells count="6">
    <mergeCell ref="A7:H7"/>
    <mergeCell ref="A8:H8"/>
    <mergeCell ref="A9:H9"/>
    <mergeCell ref="A1:H1"/>
    <mergeCell ref="A2:H2"/>
    <mergeCell ref="A3:H3"/>
  </mergeCell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A21C7-91B3-4EC3-ACC1-FA076109233E}">
  <sheetPr codeName="Hoja58"/>
  <dimension ref="A1:T40"/>
  <sheetViews>
    <sheetView showGridLines="0" workbookViewId="0">
      <selection activeCell="I33" sqref="I33"/>
    </sheetView>
  </sheetViews>
  <sheetFormatPr baseColWidth="10" defaultColWidth="11.42578125" defaultRowHeight="15"/>
  <cols>
    <col min="1" max="1" width="11.42578125" style="9"/>
    <col min="2" max="2" width="24.7109375" style="9" customWidth="1"/>
    <col min="3" max="3" width="22.42578125" style="9" customWidth="1"/>
    <col min="4" max="4" width="22.140625" style="9" customWidth="1"/>
    <col min="5" max="5" width="10.7109375" style="9" customWidth="1"/>
    <col min="6" max="6" width="20.28515625" style="9" bestFit="1" customWidth="1"/>
    <col min="7" max="7" width="22.42578125" style="9" customWidth="1"/>
    <col min="8" max="8" width="22.42578125" style="9" bestFit="1" customWidth="1"/>
    <col min="9" max="9" width="22.85546875" style="9" bestFit="1" customWidth="1"/>
    <col min="10" max="10" width="7.42578125" style="9" bestFit="1" customWidth="1"/>
    <col min="11" max="12" width="11.42578125" style="9"/>
    <col min="13" max="13" width="35.140625" style="9" bestFit="1" customWidth="1"/>
    <col min="14" max="14" width="28.85546875" style="9" bestFit="1" customWidth="1"/>
    <col min="15" max="16384" width="11.42578125" style="9"/>
  </cols>
  <sheetData>
    <row r="1" spans="1:20">
      <c r="A1" s="2166" t="s">
        <v>1366</v>
      </c>
      <c r="B1" s="2166"/>
      <c r="C1" s="2166"/>
      <c r="D1" s="2166"/>
      <c r="E1" s="2166"/>
      <c r="F1" s="2166"/>
      <c r="G1" s="2166"/>
      <c r="H1" s="2166"/>
    </row>
    <row r="2" spans="1:20">
      <c r="A2" s="2166" t="s">
        <v>1367</v>
      </c>
      <c r="B2" s="2166"/>
      <c r="C2" s="2166"/>
      <c r="D2" s="2166"/>
      <c r="E2" s="2166"/>
      <c r="F2" s="2166"/>
      <c r="G2" s="2166"/>
      <c r="H2" s="2166"/>
    </row>
    <row r="3" spans="1:20">
      <c r="A3" s="2167" t="s">
        <v>1368</v>
      </c>
      <c r="B3" s="2167"/>
      <c r="C3" s="2167"/>
      <c r="D3" s="2167"/>
      <c r="E3" s="2167"/>
      <c r="F3" s="2167"/>
      <c r="G3" s="2167"/>
      <c r="H3" s="2167"/>
    </row>
    <row r="5" spans="1:20">
      <c r="A5" s="1"/>
      <c r="B5" s="1"/>
      <c r="C5" s="1"/>
      <c r="D5" s="1"/>
      <c r="E5" s="1"/>
      <c r="F5" s="1"/>
      <c r="G5" s="1"/>
      <c r="H5" s="1"/>
    </row>
    <row r="9" spans="1:20">
      <c r="A9" s="33"/>
      <c r="B9" s="2459" t="s">
        <v>1720</v>
      </c>
      <c r="C9" s="2459"/>
      <c r="D9" s="2459"/>
      <c r="E9" s="2459"/>
      <c r="F9" s="2459"/>
      <c r="G9" s="2459"/>
      <c r="H9" s="2459"/>
      <c r="I9" s="2459"/>
      <c r="J9" s="2459"/>
    </row>
    <row r="10" spans="1:20">
      <c r="A10" s="33"/>
      <c r="B10" s="2459" t="s">
        <v>20</v>
      </c>
      <c r="C10" s="2459"/>
      <c r="D10" s="2459"/>
      <c r="E10" s="2459"/>
      <c r="F10" s="2459"/>
      <c r="G10" s="2459"/>
      <c r="H10" s="2459"/>
      <c r="I10" s="2459"/>
      <c r="J10" s="2459"/>
    </row>
    <row r="11" spans="1:20" ht="15.75" customHeight="1">
      <c r="B11" s="2450" t="s">
        <v>1172</v>
      </c>
      <c r="C11" s="2450"/>
      <c r="D11" s="2450"/>
      <c r="E11" s="2450"/>
      <c r="F11" s="2450"/>
      <c r="G11" s="2450"/>
      <c r="H11" s="2450"/>
      <c r="I11" s="2450"/>
      <c r="J11" s="2450"/>
    </row>
    <row r="12" spans="1:20">
      <c r="B12" s="2450"/>
      <c r="C12" s="2450"/>
      <c r="D12" s="2450"/>
      <c r="E12" s="2450"/>
      <c r="F12" s="2450"/>
      <c r="G12" s="2450"/>
      <c r="H12" s="2450"/>
      <c r="I12" s="2450"/>
      <c r="J12" s="2450"/>
    </row>
    <row r="13" spans="1:20" ht="15.75" customHeight="1"/>
    <row r="14" spans="1:20" ht="15.75" thickBot="1">
      <c r="M14" s="15"/>
      <c r="N14" s="15"/>
      <c r="O14" s="15"/>
      <c r="P14" s="15"/>
      <c r="Q14" s="15"/>
      <c r="R14" s="34"/>
      <c r="S14" s="34"/>
      <c r="T14" s="34"/>
    </row>
    <row r="15" spans="1:20" ht="15.75" thickBot="1">
      <c r="B15" s="2460" t="s">
        <v>36</v>
      </c>
      <c r="C15" s="2462">
        <v>2024</v>
      </c>
      <c r="D15" s="2463"/>
      <c r="E15" s="2463"/>
      <c r="F15" s="2463"/>
      <c r="G15" s="2462">
        <v>2025</v>
      </c>
      <c r="H15" s="2463"/>
      <c r="I15" s="2463"/>
      <c r="J15" s="2463"/>
      <c r="K15" s="35"/>
      <c r="M15" s="3" t="s">
        <v>37</v>
      </c>
      <c r="N15" s="1081">
        <v>7402888491016.1475</v>
      </c>
      <c r="O15" s="15"/>
      <c r="P15" s="15"/>
      <c r="Q15" s="15"/>
      <c r="R15" s="34"/>
      <c r="S15" s="34"/>
      <c r="T15" s="34"/>
    </row>
    <row r="16" spans="1:20" ht="15" customHeight="1" thickBot="1">
      <c r="B16" s="2461"/>
      <c r="C16" s="2464" t="s">
        <v>38</v>
      </c>
      <c r="D16" s="2457" t="s">
        <v>39</v>
      </c>
      <c r="E16" s="2458"/>
      <c r="F16" s="2466"/>
      <c r="G16" s="2467" t="s">
        <v>38</v>
      </c>
      <c r="H16" s="2457" t="s">
        <v>39</v>
      </c>
      <c r="I16" s="2458"/>
      <c r="J16" s="2458"/>
      <c r="K16" s="35"/>
      <c r="M16" s="3" t="s">
        <v>40</v>
      </c>
      <c r="N16" s="1081">
        <v>7968099027305.2002</v>
      </c>
      <c r="O16" s="15"/>
      <c r="P16" s="15"/>
      <c r="Q16" s="15"/>
      <c r="R16" s="34"/>
      <c r="S16" s="34"/>
      <c r="T16" s="34"/>
    </row>
    <row r="17" spans="2:20">
      <c r="B17" s="2461"/>
      <c r="C17" s="2465"/>
      <c r="D17" s="38" t="s">
        <v>26</v>
      </c>
      <c r="E17" s="37" t="s">
        <v>27</v>
      </c>
      <c r="F17" s="37" t="s">
        <v>28</v>
      </c>
      <c r="G17" s="2468"/>
      <c r="H17" s="38" t="s">
        <v>26</v>
      </c>
      <c r="I17" s="37" t="s">
        <v>27</v>
      </c>
      <c r="J17" s="36" t="s">
        <v>28</v>
      </c>
      <c r="K17" s="35"/>
      <c r="M17" s="15"/>
      <c r="N17" s="15"/>
      <c r="O17" s="15"/>
      <c r="P17" s="15"/>
      <c r="Q17" s="15"/>
      <c r="R17" s="34"/>
      <c r="S17" s="34"/>
      <c r="T17" s="34"/>
    </row>
    <row r="18" spans="2:20">
      <c r="B18" s="35" t="s">
        <v>41</v>
      </c>
      <c r="C18" s="876">
        <v>14071286805.99</v>
      </c>
      <c r="D18" s="877">
        <v>3675284936.8799992</v>
      </c>
      <c r="E18" s="39">
        <f>IFERROR(D18/C18,0)</f>
        <v>0.26119039342695144</v>
      </c>
      <c r="F18" s="40">
        <f>D18/$N$15</f>
        <v>4.9646633761134989E-4</v>
      </c>
      <c r="G18" s="876">
        <v>1439779065.5300004</v>
      </c>
      <c r="H18" s="879">
        <v>1626881638.9200003</v>
      </c>
      <c r="I18" s="39">
        <f>IFERROR(H18/G18,0)</f>
        <v>1.1299522807835278</v>
      </c>
      <c r="J18" s="41">
        <f>H18/$N$16</f>
        <v>2.0417437501027259E-4</v>
      </c>
      <c r="K18" s="35"/>
      <c r="M18" s="15"/>
      <c r="N18" s="15"/>
      <c r="O18" s="15"/>
      <c r="P18" s="15"/>
      <c r="Q18" s="15"/>
      <c r="R18" s="34"/>
      <c r="S18" s="34"/>
      <c r="T18" s="34"/>
    </row>
    <row r="19" spans="2:20">
      <c r="B19" s="35" t="s">
        <v>42</v>
      </c>
      <c r="C19" s="876">
        <v>193048667889.86987</v>
      </c>
      <c r="D19" s="876">
        <v>186661572061.03058</v>
      </c>
      <c r="E19" s="39">
        <f>IFERROR(D19/C19,0)</f>
        <v>0.96691458222087812</v>
      </c>
      <c r="F19" s="40">
        <f>D19/$N$15</f>
        <v>2.5214694546264703E-2</v>
      </c>
      <c r="G19" s="876">
        <v>222337776708.49976</v>
      </c>
      <c r="H19" s="879">
        <v>207751730848.23959</v>
      </c>
      <c r="I19" s="39">
        <f>IFERROR(H19/G19,0)</f>
        <v>0.9343969069215643</v>
      </c>
      <c r="J19" s="41">
        <f>H19/$N$16</f>
        <v>2.607293535588763E-2</v>
      </c>
      <c r="K19" s="35"/>
      <c r="M19" s="15"/>
      <c r="N19" s="15"/>
      <c r="O19" s="15"/>
      <c r="P19" s="15"/>
      <c r="Q19" s="15"/>
      <c r="R19" s="34"/>
      <c r="S19" s="34"/>
      <c r="T19" s="34"/>
    </row>
    <row r="20" spans="2:20">
      <c r="B20" s="38" t="s">
        <v>43</v>
      </c>
      <c r="C20" s="878">
        <f>C18-C19</f>
        <v>-178977381083.87988</v>
      </c>
      <c r="D20" s="878">
        <f>D18-D19</f>
        <v>-182986287124.15057</v>
      </c>
      <c r="E20" s="42">
        <f>IFERROR(D20/C20,0)</f>
        <v>1.0223989535213496</v>
      </c>
      <c r="F20" s="42">
        <f>D20/$N$15</f>
        <v>-2.471822820865335E-2</v>
      </c>
      <c r="G20" s="878">
        <f>G18-G19</f>
        <v>-220897997642.96976</v>
      </c>
      <c r="H20" s="878">
        <f>+H18-H19</f>
        <v>-206124849209.31958</v>
      </c>
      <c r="I20" s="42">
        <f>IFERROR(H20/G20,0)</f>
        <v>0.93312230716763878</v>
      </c>
      <c r="J20" s="43">
        <f>H20/$N$16</f>
        <v>-2.5868760980877356E-2</v>
      </c>
      <c r="K20" s="35"/>
      <c r="M20" s="44"/>
      <c r="N20" s="10"/>
      <c r="O20" s="15"/>
      <c r="P20" s="15"/>
      <c r="Q20" s="15"/>
      <c r="R20" s="34"/>
      <c r="S20" s="34"/>
      <c r="T20" s="34"/>
    </row>
    <row r="21" spans="2:20">
      <c r="B21" s="6"/>
      <c r="C21"/>
      <c r="D21"/>
      <c r="E21"/>
      <c r="F21"/>
      <c r="G21"/>
      <c r="H21"/>
      <c r="I21"/>
      <c r="J21"/>
      <c r="K21" s="45"/>
      <c r="M21" s="44"/>
      <c r="N21" s="10"/>
      <c r="O21" s="15"/>
      <c r="P21" s="15"/>
      <c r="Q21" s="15"/>
      <c r="R21" s="34"/>
      <c r="S21" s="34"/>
      <c r="T21" s="34"/>
    </row>
    <row r="22" spans="2:20">
      <c r="B22" s="6" t="s">
        <v>16</v>
      </c>
      <c r="C22"/>
      <c r="D22"/>
      <c r="E22"/>
      <c r="F22"/>
      <c r="G22"/>
      <c r="H22"/>
      <c r="I22"/>
      <c r="J22"/>
      <c r="K22" s="45"/>
      <c r="M22" s="44"/>
      <c r="N22" s="10"/>
      <c r="O22" s="15"/>
      <c r="P22" s="15"/>
      <c r="Q22" s="15"/>
      <c r="R22" s="34"/>
      <c r="S22" s="34"/>
      <c r="T22" s="34"/>
    </row>
    <row r="23" spans="2:20">
      <c r="B23" s="27" t="s">
        <v>30</v>
      </c>
      <c r="C23"/>
      <c r="D23"/>
      <c r="E23"/>
      <c r="F23"/>
      <c r="G23"/>
      <c r="H23"/>
      <c r="I23"/>
      <c r="J23"/>
      <c r="K23" s="35"/>
      <c r="M23" s="44"/>
      <c r="N23" s="10"/>
      <c r="O23" s="15"/>
      <c r="P23" s="15"/>
      <c r="Q23" s="15"/>
      <c r="R23" s="34"/>
      <c r="S23" s="34"/>
      <c r="T23" s="34"/>
    </row>
    <row r="24" spans="2:20" ht="27.75" customHeight="1">
      <c r="B24" s="2083" t="s">
        <v>17</v>
      </c>
      <c r="C24" s="2083"/>
      <c r="D24" s="2083"/>
      <c r="E24" s="2083"/>
      <c r="F24" s="2083"/>
      <c r="G24" s="2083"/>
      <c r="H24" s="2083"/>
      <c r="I24" s="2083"/>
      <c r="J24"/>
      <c r="K24" s="35"/>
      <c r="M24" s="44"/>
      <c r="N24" s="10"/>
      <c r="O24" s="15"/>
      <c r="P24" s="15"/>
      <c r="Q24" s="15"/>
      <c r="R24" s="34"/>
      <c r="S24" s="34"/>
      <c r="T24" s="34"/>
    </row>
    <row r="25" spans="2:20" ht="13.5" customHeight="1">
      <c r="B25" s="27" t="s">
        <v>1038</v>
      </c>
      <c r="C25" s="28"/>
      <c r="D25" s="28"/>
      <c r="E25" s="28"/>
      <c r="F25" s="28"/>
      <c r="G25"/>
      <c r="H25"/>
      <c r="I25"/>
      <c r="J25"/>
      <c r="K25" s="35"/>
      <c r="M25" s="44"/>
      <c r="N25" s="10"/>
      <c r="O25" s="15"/>
      <c r="P25" s="15"/>
      <c r="Q25" s="15"/>
      <c r="R25" s="34"/>
      <c r="S25" s="34"/>
      <c r="T25" s="34"/>
    </row>
    <row r="26" spans="2:20" ht="12" customHeight="1">
      <c r="B26" s="27" t="s">
        <v>31</v>
      </c>
      <c r="C26" s="30"/>
      <c r="D26" s="30"/>
      <c r="E26"/>
      <c r="F26"/>
      <c r="G26"/>
      <c r="H26"/>
      <c r="I26" s="46"/>
      <c r="J26" s="46"/>
      <c r="K26" s="35"/>
      <c r="M26" s="15"/>
      <c r="N26" s="15"/>
      <c r="O26" s="15"/>
      <c r="P26" s="15"/>
      <c r="Q26" s="15"/>
      <c r="R26" s="34"/>
      <c r="S26" s="34"/>
      <c r="T26" s="34"/>
    </row>
    <row r="27" spans="2:20">
      <c r="B27" s="27" t="s">
        <v>18</v>
      </c>
      <c r="C27"/>
      <c r="D27"/>
      <c r="E27"/>
      <c r="F27"/>
      <c r="G27"/>
      <c r="H27"/>
      <c r="L27" s="15"/>
      <c r="M27" s="15"/>
      <c r="N27" s="15"/>
      <c r="O27" s="15"/>
      <c r="P27" s="15"/>
      <c r="Q27" s="34"/>
      <c r="R27" s="34"/>
      <c r="S27" s="34"/>
    </row>
    <row r="28" spans="2:20" ht="15" customHeight="1">
      <c r="B28"/>
      <c r="C28"/>
      <c r="D28"/>
      <c r="E28"/>
      <c r="F28"/>
      <c r="G28" s="32"/>
      <c r="H28"/>
      <c r="I28" s="47"/>
      <c r="J28" s="47"/>
      <c r="L28" s="15"/>
      <c r="M28" s="15"/>
      <c r="N28" s="15"/>
      <c r="O28" s="15"/>
      <c r="P28" s="15"/>
      <c r="Q28" s="34"/>
      <c r="R28" s="34"/>
      <c r="S28" s="34"/>
    </row>
    <row r="29" spans="2:20">
      <c r="B29"/>
      <c r="C29"/>
      <c r="D29"/>
      <c r="E29"/>
      <c r="F29"/>
      <c r="G29" s="76"/>
      <c r="H29"/>
      <c r="I29" s="47"/>
      <c r="J29" s="47"/>
      <c r="L29" s="15"/>
      <c r="M29" s="15"/>
      <c r="N29" s="15"/>
      <c r="O29" s="15"/>
      <c r="P29" s="15"/>
      <c r="Q29" s="34"/>
      <c r="R29" s="34"/>
      <c r="S29" s="34"/>
    </row>
    <row r="30" spans="2:20">
      <c r="B30"/>
      <c r="C30"/>
      <c r="D30"/>
      <c r="E30"/>
      <c r="F30"/>
      <c r="G30"/>
      <c r="H30"/>
      <c r="I30" s="34"/>
      <c r="J30" s="34"/>
      <c r="L30" s="15"/>
      <c r="M30" s="15"/>
      <c r="N30" s="15"/>
      <c r="O30" s="15"/>
      <c r="P30" s="15"/>
      <c r="Q30" s="34"/>
      <c r="R30" s="34"/>
      <c r="S30" s="34"/>
    </row>
    <row r="31" spans="2:20">
      <c r="B31"/>
      <c r="C31"/>
      <c r="D31"/>
      <c r="E31"/>
      <c r="F31"/>
      <c r="G31" s="32"/>
      <c r="H31" s="32"/>
      <c r="I31" s="48"/>
      <c r="J31" s="34"/>
      <c r="L31" s="15"/>
      <c r="M31" s="15"/>
      <c r="N31" s="15"/>
      <c r="O31" s="15"/>
      <c r="P31" s="15"/>
      <c r="Q31" s="34"/>
      <c r="R31" s="34"/>
      <c r="S31" s="34"/>
    </row>
    <row r="32" spans="2:20">
      <c r="B32"/>
      <c r="C32"/>
      <c r="D32"/>
      <c r="E32"/>
      <c r="F32"/>
      <c r="G32"/>
      <c r="H32"/>
      <c r="I32" s="34"/>
      <c r="J32" s="34"/>
      <c r="M32" s="34"/>
      <c r="N32" s="34"/>
      <c r="O32" s="34"/>
      <c r="P32" s="34"/>
      <c r="Q32" s="34"/>
      <c r="R32" s="34"/>
      <c r="S32" s="34"/>
      <c r="T32" s="34"/>
    </row>
    <row r="33" spans="2:20">
      <c r="B33"/>
      <c r="C33"/>
      <c r="D33"/>
      <c r="E33"/>
      <c r="F33"/>
      <c r="G33" s="32"/>
      <c r="H33" s="49"/>
      <c r="M33" s="34"/>
      <c r="N33" s="34"/>
      <c r="O33" s="34"/>
      <c r="P33" s="34"/>
      <c r="Q33" s="34"/>
      <c r="R33" s="34"/>
      <c r="S33" s="34"/>
      <c r="T33" s="34"/>
    </row>
    <row r="34" spans="2:20">
      <c r="B34" s="15" t="s">
        <v>43</v>
      </c>
      <c r="C34" s="50">
        <f>C32-C33</f>
        <v>0</v>
      </c>
      <c r="D34" s="50"/>
      <c r="G34" s="31"/>
      <c r="H34" s="71"/>
      <c r="M34" s="34"/>
      <c r="N34" s="34"/>
      <c r="O34" s="34"/>
      <c r="P34" s="34"/>
      <c r="Q34" s="34"/>
      <c r="R34" s="34"/>
      <c r="S34" s="34"/>
      <c r="T34" s="34"/>
    </row>
    <row r="35" spans="2:20">
      <c r="G35" s="51"/>
      <c r="M35" s="34"/>
      <c r="N35" s="34"/>
      <c r="O35" s="34"/>
      <c r="P35" s="34"/>
      <c r="Q35" s="34"/>
      <c r="R35" s="34"/>
      <c r="S35" s="34"/>
      <c r="T35" s="34"/>
    </row>
    <row r="36" spans="2:20">
      <c r="G36" s="22"/>
      <c r="M36" s="34"/>
      <c r="N36" s="34"/>
      <c r="O36" s="34"/>
      <c r="P36" s="34"/>
      <c r="Q36" s="34"/>
      <c r="R36" s="34"/>
      <c r="S36" s="34"/>
      <c r="T36" s="34"/>
    </row>
    <row r="37" spans="2:20">
      <c r="F37" s="71"/>
      <c r="M37" s="34"/>
      <c r="N37" s="34"/>
      <c r="O37" s="34"/>
      <c r="P37" s="34"/>
      <c r="Q37" s="34"/>
      <c r="R37" s="34"/>
      <c r="S37" s="34"/>
      <c r="T37" s="34"/>
    </row>
    <row r="38" spans="2:20">
      <c r="M38" s="34"/>
      <c r="N38" s="34"/>
      <c r="O38" s="34"/>
      <c r="P38" s="34"/>
      <c r="Q38" s="34"/>
      <c r="R38" s="34"/>
      <c r="S38" s="34"/>
      <c r="T38" s="34"/>
    </row>
    <row r="39" spans="2:20">
      <c r="M39" s="34"/>
      <c r="N39" s="34"/>
      <c r="O39" s="34"/>
      <c r="P39" s="34"/>
      <c r="Q39" s="34"/>
      <c r="R39" s="34"/>
      <c r="S39" s="34"/>
      <c r="T39" s="34"/>
    </row>
    <row r="40" spans="2:20">
      <c r="M40" s="34"/>
      <c r="N40" s="34"/>
      <c r="O40" s="34"/>
      <c r="P40" s="34"/>
      <c r="Q40" s="34"/>
      <c r="R40" s="34"/>
      <c r="S40" s="34"/>
      <c r="T40" s="34"/>
    </row>
  </sheetData>
  <mergeCells count="15">
    <mergeCell ref="A1:H1"/>
    <mergeCell ref="A2:H2"/>
    <mergeCell ref="A3:H3"/>
    <mergeCell ref="H16:J16"/>
    <mergeCell ref="B24:I24"/>
    <mergeCell ref="B9:J9"/>
    <mergeCell ref="B10:J10"/>
    <mergeCell ref="B11:J11"/>
    <mergeCell ref="B12:J12"/>
    <mergeCell ref="B15:B17"/>
    <mergeCell ref="C15:F15"/>
    <mergeCell ref="G15:J15"/>
    <mergeCell ref="C16:C17"/>
    <mergeCell ref="D16:F16"/>
    <mergeCell ref="G16:G17"/>
  </mergeCells>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6BEF0-0DDD-4519-9D73-2673C9AC4A97}">
  <sheetPr codeName="Hoja59"/>
  <dimension ref="A1:I50"/>
  <sheetViews>
    <sheetView showGridLines="0" workbookViewId="0">
      <selection activeCell="L35" sqref="L35"/>
    </sheetView>
  </sheetViews>
  <sheetFormatPr baseColWidth="10" defaultColWidth="11.42578125" defaultRowHeight="15"/>
  <cols>
    <col min="1" max="1" width="11.42578125" style="9"/>
    <col min="2" max="2" width="25.7109375" style="9" customWidth="1"/>
    <col min="3" max="3" width="22.42578125" style="9" bestFit="1" customWidth="1"/>
    <col min="4" max="4" width="18.42578125" style="9" bestFit="1" customWidth="1"/>
    <col min="5" max="5" width="17.140625" style="9" bestFit="1" customWidth="1"/>
    <col min="6" max="6" width="11.7109375" style="9" bestFit="1" customWidth="1"/>
    <col min="7" max="7" width="22.42578125" style="9" bestFit="1" customWidth="1"/>
    <col min="8" max="8" width="18.42578125" style="9" bestFit="1" customWidth="1"/>
    <col min="9" max="10" width="11.7109375" style="9" bestFit="1" customWidth="1"/>
    <col min="11" max="12" width="11.42578125" style="9"/>
    <col min="13" max="13" width="35.140625" style="9" bestFit="1" customWidth="1"/>
    <col min="14" max="14" width="23.85546875" style="9" bestFit="1" customWidth="1"/>
    <col min="15" max="16384" width="11.42578125" style="9"/>
  </cols>
  <sheetData>
    <row r="1" spans="1:9">
      <c r="A1" s="2166" t="s">
        <v>1366</v>
      </c>
      <c r="B1" s="2166"/>
      <c r="C1" s="2166"/>
      <c r="D1" s="2166"/>
      <c r="E1" s="2166"/>
      <c r="F1" s="2166"/>
      <c r="G1" s="2166"/>
      <c r="H1" s="2166"/>
    </row>
    <row r="2" spans="1:9">
      <c r="A2" s="2166" t="s">
        <v>1367</v>
      </c>
      <c r="B2" s="2166"/>
      <c r="C2" s="2166"/>
      <c r="D2" s="2166"/>
      <c r="E2" s="2166"/>
      <c r="F2" s="2166"/>
      <c r="G2" s="2166"/>
      <c r="H2" s="2166"/>
    </row>
    <row r="3" spans="1:9">
      <c r="A3" s="2167" t="s">
        <v>1368</v>
      </c>
      <c r="B3" s="2167"/>
      <c r="C3" s="2167"/>
      <c r="D3" s="2167"/>
      <c r="E3" s="2167"/>
      <c r="F3" s="2167"/>
      <c r="G3" s="2167"/>
      <c r="H3" s="2167"/>
    </row>
    <row r="5" spans="1:9">
      <c r="A5" s="1"/>
      <c r="B5" s="1"/>
      <c r="C5" s="1"/>
      <c r="D5" s="1"/>
      <c r="E5" s="1"/>
      <c r="F5" s="1"/>
      <c r="G5" s="1"/>
      <c r="H5" s="1"/>
    </row>
    <row r="10" spans="1:9">
      <c r="A10" s="2459" t="s">
        <v>3022</v>
      </c>
      <c r="B10" s="2459"/>
      <c r="C10" s="2459"/>
      <c r="D10" s="2459"/>
      <c r="E10" s="2459"/>
      <c r="F10" s="2459"/>
      <c r="G10" s="2459"/>
      <c r="H10" s="2459"/>
      <c r="I10" s="2459"/>
    </row>
    <row r="11" spans="1:9">
      <c r="A11" s="2459" t="s">
        <v>44</v>
      </c>
      <c r="B11" s="2459"/>
      <c r="C11" s="2459"/>
      <c r="D11" s="2459"/>
      <c r="E11" s="2459"/>
      <c r="F11" s="2459"/>
      <c r="G11" s="2459"/>
      <c r="H11" s="2459"/>
      <c r="I11" s="2459"/>
    </row>
    <row r="12" spans="1:9">
      <c r="A12" s="2459" t="s">
        <v>45</v>
      </c>
      <c r="B12" s="2459"/>
      <c r="C12" s="2459"/>
      <c r="D12" s="2459"/>
      <c r="E12" s="2459"/>
      <c r="F12" s="2459"/>
      <c r="G12" s="2459"/>
      <c r="H12" s="2459"/>
      <c r="I12" s="2459"/>
    </row>
    <row r="13" spans="1:9">
      <c r="A13" s="2450" t="s">
        <v>1172</v>
      </c>
      <c r="B13" s="2450"/>
      <c r="C13" s="2450"/>
      <c r="D13" s="2450"/>
      <c r="E13" s="2450"/>
      <c r="F13" s="2450"/>
      <c r="G13" s="2450"/>
      <c r="H13" s="2450"/>
      <c r="I13" s="2450"/>
    </row>
    <row r="38" spans="2:4">
      <c r="B38" s="29" t="s">
        <v>1058</v>
      </c>
    </row>
    <row r="39" spans="2:4">
      <c r="B39" s="29"/>
    </row>
    <row r="40" spans="2:4">
      <c r="B40" s="29"/>
    </row>
    <row r="41" spans="2:4">
      <c r="B41" s="29"/>
    </row>
    <row r="42" spans="2:4">
      <c r="B42" s="29"/>
    </row>
    <row r="47" spans="2:4">
      <c r="B47" s="34"/>
      <c r="C47" s="34">
        <v>2024</v>
      </c>
      <c r="D47" s="34">
        <v>2025</v>
      </c>
    </row>
    <row r="48" spans="2:4">
      <c r="B48" s="34" t="s">
        <v>41</v>
      </c>
      <c r="C48" s="1170">
        <v>3675284936.8799992</v>
      </c>
      <c r="D48" s="1047">
        <v>1626881638.9200003</v>
      </c>
    </row>
    <row r="49" spans="2:4">
      <c r="B49" s="34" t="s">
        <v>42</v>
      </c>
      <c r="C49" s="1170">
        <v>186661572061.03058</v>
      </c>
      <c r="D49" s="1047">
        <v>207751730848.23959</v>
      </c>
    </row>
    <row r="50" spans="2:4">
      <c r="B50" s="34" t="s">
        <v>43</v>
      </c>
      <c r="C50" s="1170">
        <f>C48-C49</f>
        <v>-182986287124.15057</v>
      </c>
      <c r="D50" s="1170">
        <f>D48-D49</f>
        <v>-206124849209.31958</v>
      </c>
    </row>
  </sheetData>
  <mergeCells count="7">
    <mergeCell ref="A10:I10"/>
    <mergeCell ref="A11:I11"/>
    <mergeCell ref="A12:I12"/>
    <mergeCell ref="A13:I13"/>
    <mergeCell ref="A1:H1"/>
    <mergeCell ref="A2:H2"/>
    <mergeCell ref="A3:H3"/>
  </mergeCells>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171F5-AFD1-4A54-9354-DF85516FFAA4}">
  <sheetPr codeName="Hoja60"/>
  <dimension ref="A1:S41"/>
  <sheetViews>
    <sheetView showGridLines="0" workbookViewId="0">
      <selection activeCell="F34" sqref="F34"/>
    </sheetView>
  </sheetViews>
  <sheetFormatPr baseColWidth="10" defaultColWidth="11.42578125" defaultRowHeight="15"/>
  <cols>
    <col min="1" max="1" width="11.42578125" style="9"/>
    <col min="2" max="2" width="49.42578125" style="9" customWidth="1"/>
    <col min="3" max="3" width="21.28515625" style="9" customWidth="1"/>
    <col min="4" max="4" width="21.42578125" style="9" customWidth="1"/>
    <col min="5" max="5" width="17.28515625" style="9" customWidth="1"/>
    <col min="6" max="6" width="18.140625" style="9" customWidth="1"/>
    <col min="7" max="7" width="11.7109375" style="9" customWidth="1"/>
    <col min="8" max="8" width="11.140625" style="9" customWidth="1"/>
    <col min="9" max="9" width="7.7109375" style="9" customWidth="1"/>
    <col min="10" max="10" width="11.28515625" style="9" bestFit="1" customWidth="1"/>
    <col min="11" max="12" width="11.42578125" style="9"/>
    <col min="13" max="13" width="26.42578125" style="9" customWidth="1"/>
    <col min="14" max="14" width="27.42578125" style="9" bestFit="1" customWidth="1"/>
    <col min="15" max="16384" width="11.42578125" style="9"/>
  </cols>
  <sheetData>
    <row r="1" spans="1:19">
      <c r="A1" s="2166" t="s">
        <v>1366</v>
      </c>
      <c r="B1" s="2166"/>
      <c r="C1" s="2166"/>
      <c r="D1" s="2166"/>
      <c r="E1" s="2166"/>
      <c r="F1" s="2166"/>
      <c r="G1" s="2166"/>
      <c r="H1" s="2166"/>
    </row>
    <row r="2" spans="1:19">
      <c r="A2" s="2166" t="s">
        <v>1367</v>
      </c>
      <c r="B2" s="2166"/>
      <c r="C2" s="2166"/>
      <c r="D2" s="2166"/>
      <c r="E2" s="2166"/>
      <c r="F2" s="2166"/>
      <c r="G2" s="2166"/>
      <c r="H2" s="2166"/>
    </row>
    <row r="3" spans="1:19">
      <c r="A3" s="2167" t="s">
        <v>1368</v>
      </c>
      <c r="B3" s="2167"/>
      <c r="C3" s="2167"/>
      <c r="D3" s="2167"/>
      <c r="E3" s="2167"/>
      <c r="F3" s="2167"/>
      <c r="G3" s="2167"/>
      <c r="H3" s="2167"/>
    </row>
    <row r="5" spans="1:19">
      <c r="A5" s="1"/>
      <c r="B5" s="1"/>
      <c r="C5" s="1"/>
      <c r="D5" s="1"/>
      <c r="E5" s="1"/>
      <c r="F5" s="1"/>
      <c r="G5" s="1"/>
      <c r="H5" s="1"/>
    </row>
    <row r="9" spans="1:19">
      <c r="B9" s="2459" t="s">
        <v>1721</v>
      </c>
      <c r="C9" s="2459"/>
      <c r="D9" s="2459"/>
      <c r="E9" s="2459"/>
      <c r="F9" s="2459"/>
      <c r="G9" s="2459"/>
      <c r="H9" s="2459"/>
      <c r="I9" s="2459"/>
      <c r="J9" s="2459"/>
      <c r="K9" s="2459"/>
      <c r="L9" s="34"/>
      <c r="M9" s="34"/>
      <c r="N9" s="34"/>
      <c r="O9" s="34"/>
      <c r="P9" s="34"/>
      <c r="Q9" s="34"/>
      <c r="R9" s="34"/>
      <c r="S9" s="34"/>
    </row>
    <row r="10" spans="1:19">
      <c r="B10" s="2459" t="s">
        <v>46</v>
      </c>
      <c r="C10" s="2459"/>
      <c r="D10" s="2459"/>
      <c r="E10" s="2459"/>
      <c r="F10" s="2459"/>
      <c r="G10" s="2459"/>
      <c r="H10" s="2459"/>
      <c r="I10" s="2459"/>
      <c r="J10" s="2459"/>
      <c r="K10" s="2459"/>
      <c r="L10" s="34"/>
      <c r="M10" s="34"/>
      <c r="N10" s="34"/>
      <c r="O10" s="34"/>
      <c r="P10" s="34"/>
      <c r="Q10" s="34"/>
      <c r="R10" s="34"/>
      <c r="S10" s="34"/>
    </row>
    <row r="11" spans="1:19">
      <c r="B11" s="2459" t="s">
        <v>45</v>
      </c>
      <c r="C11" s="2459"/>
      <c r="D11" s="2459"/>
      <c r="E11" s="2459"/>
      <c r="F11" s="2459"/>
      <c r="G11" s="2459"/>
      <c r="H11" s="2459"/>
      <c r="I11" s="2459"/>
      <c r="J11" s="2459"/>
      <c r="K11" s="2459"/>
      <c r="L11" s="34"/>
      <c r="M11" s="34"/>
      <c r="N11" s="34"/>
      <c r="O11" s="34"/>
      <c r="P11" s="34"/>
      <c r="Q11" s="34"/>
      <c r="R11" s="34"/>
      <c r="S11" s="34"/>
    </row>
    <row r="12" spans="1:19">
      <c r="B12" s="2450" t="s">
        <v>1172</v>
      </c>
      <c r="C12" s="2450"/>
      <c r="D12" s="2450"/>
      <c r="E12" s="2450"/>
      <c r="F12" s="2450"/>
      <c r="G12" s="2450"/>
      <c r="H12" s="2450"/>
      <c r="I12" s="2450"/>
      <c r="J12" s="2450"/>
      <c r="K12" s="2450"/>
      <c r="L12" s="34"/>
      <c r="M12" s="34"/>
      <c r="N12" s="34"/>
      <c r="O12" s="34"/>
      <c r="P12" s="34"/>
      <c r="Q12" s="34"/>
      <c r="R12" s="34"/>
      <c r="S12" s="34"/>
    </row>
    <row r="13" spans="1:19" ht="12" customHeight="1">
      <c r="L13" s="34"/>
      <c r="M13" s="34"/>
      <c r="N13" s="34"/>
      <c r="O13" s="34"/>
      <c r="P13" s="34"/>
      <c r="Q13" s="34"/>
      <c r="R13" s="34"/>
      <c r="S13" s="34"/>
    </row>
    <row r="14" spans="1:19" ht="15.75" thickBot="1">
      <c r="D14" s="35"/>
      <c r="E14" s="35"/>
      <c r="F14" s="35"/>
      <c r="L14" s="34"/>
      <c r="M14" s="34"/>
      <c r="N14" s="34"/>
      <c r="O14" s="34"/>
      <c r="P14" s="34"/>
      <c r="Q14" s="34"/>
      <c r="R14" s="34"/>
      <c r="S14" s="34"/>
    </row>
    <row r="15" spans="1:19" ht="15.75" thickBot="1">
      <c r="B15" s="2470" t="s">
        <v>36</v>
      </c>
      <c r="C15" s="2473">
        <v>2024</v>
      </c>
      <c r="D15" s="2474"/>
      <c r="E15" s="2473">
        <v>2025</v>
      </c>
      <c r="F15" s="2475"/>
      <c r="G15" s="2475"/>
      <c r="H15" s="2475"/>
      <c r="I15" s="2474"/>
      <c r="J15" s="2476" t="s">
        <v>47</v>
      </c>
      <c r="L15" s="34"/>
      <c r="M15" s="3" t="s">
        <v>48</v>
      </c>
      <c r="N15" s="1081">
        <v>7968099027305.2002</v>
      </c>
      <c r="O15" s="34"/>
      <c r="P15" s="34"/>
      <c r="Q15" s="34"/>
      <c r="R15" s="34"/>
      <c r="S15" s="34"/>
    </row>
    <row r="16" spans="1:19" ht="15" customHeight="1">
      <c r="B16" s="2471"/>
      <c r="C16" s="2479" t="s">
        <v>49</v>
      </c>
      <c r="D16" s="52" t="s">
        <v>25</v>
      </c>
      <c r="E16" s="2479" t="s">
        <v>49</v>
      </c>
      <c r="F16" s="2453" t="s">
        <v>25</v>
      </c>
      <c r="G16" s="2454"/>
      <c r="H16" s="2454"/>
      <c r="I16" s="2469"/>
      <c r="J16" s="2477"/>
      <c r="L16" s="34"/>
      <c r="M16" s="34"/>
      <c r="N16" s="34"/>
      <c r="O16" s="34"/>
      <c r="P16" s="34"/>
      <c r="Q16" s="34"/>
      <c r="R16" s="34"/>
      <c r="S16" s="34"/>
    </row>
    <row r="17" spans="2:19">
      <c r="B17" s="2472"/>
      <c r="C17" s="2480"/>
      <c r="D17" s="53" t="s">
        <v>26</v>
      </c>
      <c r="E17" s="2480"/>
      <c r="F17" s="54" t="s">
        <v>26</v>
      </c>
      <c r="G17" s="52" t="s">
        <v>27</v>
      </c>
      <c r="H17" s="52" t="s">
        <v>50</v>
      </c>
      <c r="I17" s="16" t="s">
        <v>28</v>
      </c>
      <c r="J17" s="2478"/>
      <c r="L17" s="34"/>
      <c r="M17" s="34"/>
      <c r="N17" s="34"/>
      <c r="O17" s="34"/>
      <c r="P17" s="34"/>
      <c r="Q17" s="34"/>
      <c r="R17" s="34"/>
      <c r="S17" s="34"/>
    </row>
    <row r="18" spans="2:19">
      <c r="B18" s="55" t="s">
        <v>51</v>
      </c>
      <c r="C18" s="880">
        <v>57184628245.03994</v>
      </c>
      <c r="D18" s="881">
        <v>55700297702.999947</v>
      </c>
      <c r="E18" s="880">
        <v>74148835363.149918</v>
      </c>
      <c r="F18" s="881">
        <v>68992393671.089951</v>
      </c>
      <c r="G18" s="56">
        <f>IFERROR(F18/E18,0)</f>
        <v>0.93045822410013757</v>
      </c>
      <c r="H18" s="56">
        <f>IFERROR(F18/$F$25,0)</f>
        <v>0.33209058422472543</v>
      </c>
      <c r="I18" s="56">
        <f>+F18/N$15</f>
        <v>8.6585763347902418E-3</v>
      </c>
      <c r="J18" s="57">
        <f t="shared" ref="J18:J23" si="0">F18/D18-1</f>
        <v>0.23863599507070687</v>
      </c>
      <c r="L18" s="58"/>
      <c r="M18" s="34"/>
      <c r="N18" s="34"/>
      <c r="O18" s="34"/>
      <c r="P18" s="34"/>
      <c r="Q18" s="34"/>
      <c r="R18" s="34"/>
      <c r="S18" s="34"/>
    </row>
    <row r="19" spans="2:19">
      <c r="B19" s="55" t="s">
        <v>52</v>
      </c>
      <c r="C19" s="880">
        <v>56653986261.370041</v>
      </c>
      <c r="D19" s="880">
        <v>52860659596.599907</v>
      </c>
      <c r="E19" s="880">
        <v>57784517705.710083</v>
      </c>
      <c r="F19" s="880">
        <v>50134896981.06002</v>
      </c>
      <c r="G19" s="56">
        <f t="shared" ref="G19:G25" si="1">IFERROR(F19/E19,0)</f>
        <v>0.86761816091277766</v>
      </c>
      <c r="H19" s="56">
        <f t="shared" ref="H19:H25" si="2">IFERROR(F19/$F$25,0)</f>
        <v>0.24132119995516627</v>
      </c>
      <c r="I19" s="56">
        <f t="shared" ref="I19:I24" si="3">+F19/N$15</f>
        <v>6.2919520464362966E-3</v>
      </c>
      <c r="J19" s="57">
        <f t="shared" si="0"/>
        <v>-5.1565051142782425E-2</v>
      </c>
      <c r="L19" s="58"/>
      <c r="M19" s="34"/>
      <c r="N19" s="34"/>
      <c r="O19" s="34"/>
      <c r="P19" s="34"/>
      <c r="Q19" s="34"/>
      <c r="R19" s="34"/>
      <c r="S19" s="34"/>
    </row>
    <row r="20" spans="2:19">
      <c r="B20" s="55" t="s">
        <v>53</v>
      </c>
      <c r="C20" s="880">
        <v>72835387.399999991</v>
      </c>
      <c r="D20" s="880">
        <v>68652289.209999993</v>
      </c>
      <c r="E20" s="880">
        <v>143012445.20999998</v>
      </c>
      <c r="F20" s="880">
        <v>121475413.58999999</v>
      </c>
      <c r="G20" s="56">
        <f t="shared" si="1"/>
        <v>0.84940449351540748</v>
      </c>
      <c r="H20" s="56">
        <f t="shared" si="2"/>
        <v>5.8471432750053088E-4</v>
      </c>
      <c r="I20" s="56">
        <f t="shared" si="3"/>
        <v>1.5245218862582685E-5</v>
      </c>
      <c r="J20" s="57">
        <f t="shared" si="0"/>
        <v>0.76942990522019916</v>
      </c>
      <c r="L20" s="58"/>
      <c r="M20" s="34"/>
      <c r="N20" s="34"/>
      <c r="O20" s="34"/>
      <c r="P20" s="34"/>
      <c r="Q20" s="34"/>
      <c r="R20" s="34"/>
      <c r="S20" s="34"/>
    </row>
    <row r="21" spans="2:19">
      <c r="B21" s="55" t="s">
        <v>54</v>
      </c>
      <c r="C21" s="880">
        <v>1975670172.27</v>
      </c>
      <c r="D21" s="880">
        <v>1805441630.03</v>
      </c>
      <c r="E21" s="880">
        <v>2908628174.5999999</v>
      </c>
      <c r="F21" s="880">
        <v>2618401777.9099998</v>
      </c>
      <c r="G21" s="56">
        <f t="shared" si="1"/>
        <v>0.90021880444381219</v>
      </c>
      <c r="H21" s="56">
        <f t="shared" si="2"/>
        <v>1.2603513661326405E-2</v>
      </c>
      <c r="I21" s="56">
        <f t="shared" si="3"/>
        <v>3.2861059694881071E-4</v>
      </c>
      <c r="J21" s="57">
        <f t="shared" si="0"/>
        <v>0.45028326275299824</v>
      </c>
      <c r="L21" s="58"/>
      <c r="M21" s="58"/>
      <c r="N21" s="34"/>
      <c r="O21" s="34"/>
      <c r="P21" s="34"/>
      <c r="Q21" s="34"/>
    </row>
    <row r="22" spans="2:19">
      <c r="B22" s="59" t="s">
        <v>55</v>
      </c>
      <c r="C22" s="882">
        <f>SUM(C18:C21)</f>
        <v>115887120066.07997</v>
      </c>
      <c r="D22" s="882">
        <f>SUM(D18:D21)</f>
        <v>110435051218.83986</v>
      </c>
      <c r="E22" s="882">
        <f>SUM(E18:E21)</f>
        <v>134984993688.67001</v>
      </c>
      <c r="F22" s="882">
        <f>SUM(F18:F21)</f>
        <v>121867167843.64996</v>
      </c>
      <c r="G22" s="60">
        <f t="shared" si="1"/>
        <v>0.90282011735856316</v>
      </c>
      <c r="H22" s="60">
        <f t="shared" si="2"/>
        <v>0.5866000121687186</v>
      </c>
      <c r="I22" s="60">
        <f t="shared" si="3"/>
        <v>1.5294384197037931E-2</v>
      </c>
      <c r="J22" s="60">
        <f t="shared" si="0"/>
        <v>0.10351891449894879</v>
      </c>
      <c r="L22" s="58"/>
      <c r="M22" s="34"/>
      <c r="N22" s="34"/>
      <c r="O22" s="34"/>
      <c r="P22" s="34"/>
      <c r="Q22" s="34"/>
    </row>
    <row r="23" spans="2:19">
      <c r="B23" s="55" t="s">
        <v>56</v>
      </c>
      <c r="C23" s="880">
        <v>76983111532.790009</v>
      </c>
      <c r="D23" s="880">
        <v>76226520842.190018</v>
      </c>
      <c r="E23" s="880">
        <v>87216147107.40007</v>
      </c>
      <c r="F23" s="880">
        <v>85884563004.590073</v>
      </c>
      <c r="G23" s="56">
        <f t="shared" si="1"/>
        <v>0.98473236726256375</v>
      </c>
      <c r="H23" s="56">
        <f t="shared" si="2"/>
        <v>0.41339998783128135</v>
      </c>
      <c r="I23" s="56">
        <f t="shared" si="3"/>
        <v>1.0778551158849755E-2</v>
      </c>
      <c r="J23" s="57">
        <f t="shared" si="0"/>
        <v>0.12670186249736992</v>
      </c>
      <c r="L23" s="58"/>
      <c r="M23" s="34"/>
      <c r="N23" s="34"/>
      <c r="O23" s="34"/>
      <c r="P23" s="34"/>
      <c r="Q23" s="34"/>
    </row>
    <row r="24" spans="2:19">
      <c r="B24" s="55" t="s">
        <v>57</v>
      </c>
      <c r="C24" s="880">
        <v>178436291</v>
      </c>
      <c r="D24" s="880">
        <v>0</v>
      </c>
      <c r="E24" s="880">
        <v>136635912.43000001</v>
      </c>
      <c r="F24" s="880">
        <v>0</v>
      </c>
      <c r="G24" s="56">
        <f t="shared" si="1"/>
        <v>0</v>
      </c>
      <c r="H24" s="56">
        <f t="shared" si="2"/>
        <v>0</v>
      </c>
      <c r="I24" s="56">
        <f t="shared" si="3"/>
        <v>0</v>
      </c>
      <c r="J24" s="61" t="s">
        <v>58</v>
      </c>
      <c r="L24" s="58"/>
      <c r="M24" s="34"/>
      <c r="N24" s="34"/>
      <c r="O24" s="34"/>
      <c r="P24" s="34"/>
      <c r="Q24" s="34"/>
    </row>
    <row r="25" spans="2:19">
      <c r="B25" s="16" t="s">
        <v>59</v>
      </c>
      <c r="C25" s="875">
        <f>SUM(C22:C24)</f>
        <v>193048667889.87</v>
      </c>
      <c r="D25" s="875">
        <f>SUM(D22:D24)</f>
        <v>186661572061.02988</v>
      </c>
      <c r="E25" s="875">
        <f>SUM(E22:E24)</f>
        <v>222337776708.50006</v>
      </c>
      <c r="F25" s="875">
        <f>SUM(F22:F24)</f>
        <v>207751730848.24005</v>
      </c>
      <c r="G25" s="62">
        <f t="shared" si="1"/>
        <v>0.93439690692156507</v>
      </c>
      <c r="H25" s="62">
        <f t="shared" si="2"/>
        <v>1</v>
      </c>
      <c r="I25" s="62">
        <f>+F25/N$15</f>
        <v>2.6072935355887689E-2</v>
      </c>
      <c r="J25" s="62">
        <f>F25/D25-1</f>
        <v>0.11298607717883491</v>
      </c>
      <c r="L25" s="58"/>
      <c r="M25" s="34"/>
      <c r="N25" s="34"/>
      <c r="O25" s="34"/>
      <c r="P25" s="34"/>
      <c r="Q25" s="34"/>
    </row>
    <row r="26" spans="2:19">
      <c r="B26" s="6" t="s">
        <v>16</v>
      </c>
      <c r="C26"/>
      <c r="D26"/>
      <c r="E26"/>
      <c r="F26"/>
      <c r="G26"/>
      <c r="H26"/>
      <c r="I26"/>
      <c r="J26"/>
      <c r="L26" s="58"/>
      <c r="M26" s="34"/>
      <c r="N26" s="34"/>
      <c r="O26" s="34"/>
      <c r="P26" s="34"/>
      <c r="Q26" s="34"/>
    </row>
    <row r="27" spans="2:19">
      <c r="B27" s="63" t="s">
        <v>30</v>
      </c>
      <c r="C27" s="64"/>
      <c r="D27" s="64"/>
      <c r="E27" s="64"/>
      <c r="F27" s="64"/>
      <c r="G27"/>
      <c r="H27"/>
      <c r="I27"/>
      <c r="J27"/>
      <c r="L27" s="58"/>
      <c r="M27" s="34"/>
      <c r="N27" s="34"/>
      <c r="O27" s="34"/>
      <c r="P27" s="34"/>
      <c r="Q27" s="34"/>
    </row>
    <row r="28" spans="2:19" ht="27" customHeight="1">
      <c r="B28" s="2083" t="s">
        <v>17</v>
      </c>
      <c r="C28" s="2083"/>
      <c r="D28" s="2083"/>
      <c r="E28" s="2083"/>
      <c r="F28" s="2083"/>
      <c r="G28"/>
      <c r="H28"/>
      <c r="I28"/>
      <c r="J28"/>
      <c r="L28" s="58"/>
      <c r="M28" s="34"/>
      <c r="N28" s="34"/>
      <c r="O28" s="34"/>
      <c r="P28" s="34"/>
      <c r="Q28" s="34"/>
    </row>
    <row r="29" spans="2:19" ht="15" customHeight="1">
      <c r="B29" s="27" t="s">
        <v>31</v>
      </c>
      <c r="C29" s="30"/>
      <c r="D29" s="30"/>
      <c r="E29" s="64"/>
      <c r="F29" s="64"/>
      <c r="G29"/>
      <c r="H29"/>
      <c r="M29" s="34"/>
      <c r="N29" s="34"/>
      <c r="O29" s="34"/>
      <c r="P29" s="34"/>
      <c r="Q29" s="34"/>
    </row>
    <row r="30" spans="2:19" ht="15" customHeight="1">
      <c r="B30" s="63" t="s">
        <v>18</v>
      </c>
      <c r="C30" s="64"/>
      <c r="D30" s="64"/>
      <c r="E30" s="64"/>
      <c r="F30" s="64"/>
      <c r="G30"/>
      <c r="H30"/>
      <c r="I30" s="47"/>
      <c r="J30" s="47"/>
      <c r="K30" s="65"/>
      <c r="L30" s="65"/>
      <c r="M30" s="34"/>
      <c r="N30" s="34"/>
      <c r="O30" s="34"/>
      <c r="P30" s="34"/>
      <c r="Q30" s="34"/>
    </row>
    <row r="31" spans="2:19">
      <c r="B31" s="64"/>
      <c r="C31" s="64"/>
      <c r="D31" s="64"/>
      <c r="E31" s="64"/>
      <c r="F31" s="64"/>
      <c r="G31"/>
      <c r="H31"/>
      <c r="I31" s="47"/>
      <c r="J31" s="47"/>
      <c r="K31" s="65"/>
      <c r="L31" s="65"/>
      <c r="M31" s="34"/>
      <c r="N31" s="34"/>
      <c r="O31" s="34"/>
      <c r="P31" s="34"/>
      <c r="Q31" s="34"/>
    </row>
    <row r="32" spans="2:19" ht="15" customHeight="1">
      <c r="B32"/>
      <c r="C32"/>
      <c r="D32"/>
      <c r="E32"/>
      <c r="F32"/>
      <c r="G32"/>
      <c r="H32"/>
      <c r="I32" s="34"/>
      <c r="J32" s="34"/>
      <c r="K32" s="34"/>
      <c r="L32" s="34"/>
      <c r="M32" s="34"/>
      <c r="N32" s="34"/>
      <c r="O32" s="34"/>
      <c r="P32" s="34"/>
      <c r="Q32" s="34"/>
    </row>
    <row r="33" spans="2:17">
      <c r="B33"/>
      <c r="C33"/>
      <c r="D33" s="32"/>
      <c r="E33"/>
      <c r="F33"/>
      <c r="G33"/>
      <c r="H33"/>
      <c r="I33" s="34"/>
      <c r="J33" s="34"/>
      <c r="K33" s="34"/>
      <c r="L33" s="34"/>
      <c r="M33" s="34"/>
      <c r="N33" s="34"/>
      <c r="O33" s="34"/>
      <c r="P33" s="34"/>
      <c r="Q33" s="34"/>
    </row>
    <row r="34" spans="2:17">
      <c r="B34"/>
      <c r="C34"/>
      <c r="D34"/>
      <c r="E34"/>
      <c r="F34"/>
      <c r="G34"/>
      <c r="H34"/>
      <c r="I34" s="34"/>
      <c r="J34" s="34"/>
      <c r="K34" s="34"/>
      <c r="L34" s="34"/>
      <c r="M34" s="34"/>
      <c r="N34" s="34"/>
      <c r="O34" s="34"/>
      <c r="P34" s="34"/>
      <c r="Q34" s="34"/>
    </row>
    <row r="35" spans="2:17">
      <c r="B35" s="34"/>
      <c r="C35" s="34"/>
      <c r="D35" s="34"/>
      <c r="E35" s="34"/>
      <c r="F35" s="34"/>
      <c r="G35" s="34"/>
      <c r="H35" s="34"/>
      <c r="I35" s="34"/>
      <c r="J35" s="34"/>
      <c r="K35" s="34"/>
      <c r="L35" s="34"/>
      <c r="M35" s="34"/>
      <c r="N35" s="34"/>
      <c r="O35" s="34"/>
      <c r="P35" s="34"/>
      <c r="Q35" s="34"/>
    </row>
    <row r="36" spans="2:17" ht="15" customHeight="1">
      <c r="B36" s="66"/>
      <c r="C36" s="47"/>
      <c r="D36" s="47"/>
      <c r="E36" s="47"/>
      <c r="F36" s="47"/>
      <c r="G36" s="34"/>
      <c r="H36" s="34"/>
      <c r="I36" s="34"/>
      <c r="J36" s="34"/>
      <c r="K36" s="34"/>
    </row>
    <row r="37" spans="2:17">
      <c r="B37" s="47"/>
      <c r="C37" s="47"/>
      <c r="D37" s="47"/>
      <c r="E37" s="47"/>
      <c r="F37" s="47"/>
      <c r="G37" s="34"/>
      <c r="H37" s="34"/>
      <c r="I37" s="34"/>
      <c r="J37" s="34"/>
      <c r="K37" s="34"/>
    </row>
    <row r="38" spans="2:17">
      <c r="B38" s="34"/>
      <c r="C38" s="34"/>
      <c r="D38" s="34"/>
      <c r="E38" s="34"/>
      <c r="F38" s="34"/>
      <c r="G38" s="34"/>
      <c r="H38" s="34"/>
      <c r="I38" s="34"/>
      <c r="J38" s="34"/>
      <c r="K38" s="34"/>
    </row>
    <row r="39" spans="2:17">
      <c r="B39" s="34"/>
      <c r="C39" s="34"/>
      <c r="D39" s="34"/>
      <c r="E39" s="34"/>
      <c r="F39" s="34"/>
      <c r="G39" s="34"/>
      <c r="H39" s="34"/>
      <c r="I39" s="34"/>
      <c r="J39" s="34"/>
      <c r="K39" s="34"/>
    </row>
    <row r="40" spans="2:17">
      <c r="B40" s="34"/>
      <c r="C40" s="34"/>
      <c r="D40" s="34"/>
      <c r="E40" s="34"/>
      <c r="F40" s="34"/>
      <c r="G40" s="34"/>
      <c r="H40" s="34"/>
      <c r="I40" s="34"/>
      <c r="J40" s="34"/>
      <c r="K40" s="34"/>
    </row>
    <row r="41" spans="2:17">
      <c r="B41" s="34"/>
    </row>
  </sheetData>
  <mergeCells count="15">
    <mergeCell ref="A1:H1"/>
    <mergeCell ref="A2:H2"/>
    <mergeCell ref="A3:H3"/>
    <mergeCell ref="F16:I16"/>
    <mergeCell ref="B28:F28"/>
    <mergeCell ref="B9:K9"/>
    <mergeCell ref="B10:K10"/>
    <mergeCell ref="B11:K11"/>
    <mergeCell ref="B12:K12"/>
    <mergeCell ref="B15:B17"/>
    <mergeCell ref="C15:D15"/>
    <mergeCell ref="E15:I15"/>
    <mergeCell ref="J15:J17"/>
    <mergeCell ref="C16:C17"/>
    <mergeCell ref="E16:E17"/>
  </mergeCells>
  <pageMargins left="0.7" right="0.7" top="0.75" bottom="0.75" header="0.3" footer="0.3"/>
  <ignoredErrors>
    <ignoredError sqref="C22:J22" unlockedFormula="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4161F-B476-485E-A6FD-D99FF0437555}">
  <sheetPr codeName="Hoja6"/>
  <dimension ref="A1:J60"/>
  <sheetViews>
    <sheetView showGridLines="0" zoomScale="120" zoomScaleNormal="120" workbookViewId="0">
      <selection activeCell="I23" sqref="I23"/>
    </sheetView>
  </sheetViews>
  <sheetFormatPr baseColWidth="10" defaultColWidth="11.42578125" defaultRowHeight="15"/>
  <cols>
    <col min="1" max="1" width="11.42578125" style="9"/>
    <col min="2" max="2" width="23.85546875" style="9" customWidth="1"/>
    <col min="3" max="3" width="14.7109375" style="9" customWidth="1"/>
    <col min="4" max="4" width="13" style="9" customWidth="1"/>
    <col min="5" max="5" width="8.28515625" style="9" customWidth="1"/>
    <col min="6" max="6" width="12.85546875" style="9" customWidth="1"/>
    <col min="7" max="7" width="6.28515625" style="9" customWidth="1"/>
    <col min="8" max="9" width="11.42578125" style="9"/>
    <col min="10" max="10" width="34.42578125" style="9" customWidth="1"/>
    <col min="11" max="11" width="16.28515625" style="9" customWidth="1"/>
    <col min="12" max="16384" width="11.42578125" style="9"/>
  </cols>
  <sheetData>
    <row r="1" spans="1:9">
      <c r="A1" s="1511"/>
      <c r="B1" s="1511"/>
      <c r="C1" s="1511"/>
      <c r="D1" s="1511"/>
      <c r="E1" s="1511"/>
      <c r="F1" s="1511"/>
      <c r="G1" s="1511"/>
      <c r="H1" s="1512"/>
    </row>
    <row r="2" spans="1:9" ht="18.75">
      <c r="A2" s="2069" t="s">
        <v>1372</v>
      </c>
      <c r="B2" s="2069"/>
      <c r="C2" s="2069"/>
      <c r="D2" s="2069"/>
      <c r="E2" s="2069"/>
      <c r="F2" s="2069"/>
      <c r="G2" s="2069"/>
      <c r="H2" s="2069"/>
    </row>
    <row r="3" spans="1:9" ht="18.75">
      <c r="A3" s="2069" t="s">
        <v>1375</v>
      </c>
      <c r="B3" s="2069"/>
      <c r="C3" s="2069"/>
      <c r="D3" s="2069"/>
      <c r="E3" s="2069"/>
      <c r="F3" s="2069"/>
      <c r="G3" s="2069"/>
      <c r="H3" s="2069"/>
    </row>
    <row r="4" spans="1:9" ht="18.75">
      <c r="A4" s="2070" t="s">
        <v>1368</v>
      </c>
      <c r="B4" s="2070"/>
      <c r="C4" s="2070"/>
      <c r="D4" s="2070"/>
      <c r="E4" s="2070"/>
      <c r="F4" s="2070"/>
      <c r="G4" s="2070"/>
      <c r="H4" s="2070"/>
    </row>
    <row r="5" spans="1:9" ht="18.75">
      <c r="A5" s="1511"/>
      <c r="B5" s="1513"/>
      <c r="C5" s="1513"/>
      <c r="D5" s="1513"/>
      <c r="E5" s="1513"/>
      <c r="F5" s="1513"/>
      <c r="G5" s="1513"/>
      <c r="H5" s="1514"/>
    </row>
    <row r="7" spans="1:9">
      <c r="B7" s="2102" t="s">
        <v>1063</v>
      </c>
      <c r="C7" s="2100"/>
      <c r="D7" s="2100"/>
      <c r="E7" s="2100"/>
      <c r="F7" s="2100"/>
      <c r="G7" s="2100"/>
      <c r="H7" s="136"/>
      <c r="I7" s="136"/>
    </row>
    <row r="8" spans="1:9">
      <c r="B8" s="2103" t="s">
        <v>75</v>
      </c>
      <c r="C8" s="2074"/>
      <c r="D8" s="2074"/>
      <c r="E8" s="2074"/>
      <c r="F8" s="2074"/>
      <c r="G8" s="2074"/>
      <c r="H8" s="136"/>
    </row>
    <row r="9" spans="1:9">
      <c r="B9" s="2104" t="s">
        <v>124</v>
      </c>
      <c r="C9" s="2104"/>
      <c r="D9" s="2104"/>
      <c r="E9" s="2104"/>
      <c r="F9" s="2104"/>
      <c r="G9" s="2104"/>
      <c r="H9" s="2"/>
    </row>
    <row r="26" spans="2:2" ht="12" customHeight="1">
      <c r="B26" s="158" t="s">
        <v>125</v>
      </c>
    </row>
    <row r="27" spans="2:2" ht="10.9" customHeight="1">
      <c r="B27" s="158" t="s">
        <v>126</v>
      </c>
    </row>
    <row r="28" spans="2:2" ht="11.45" customHeight="1">
      <c r="B28" s="27"/>
    </row>
    <row r="29" spans="2:2">
      <c r="B29" s="22"/>
    </row>
    <row r="36" s="159" customFormat="1"/>
    <row r="50" spans="2:10">
      <c r="B50" s="160" t="s">
        <v>127</v>
      </c>
      <c r="C50" s="160"/>
      <c r="D50" s="15"/>
      <c r="E50" s="15"/>
      <c r="F50" s="15"/>
      <c r="G50" s="15"/>
      <c r="H50" s="15"/>
      <c r="I50" s="15"/>
      <c r="J50" s="15"/>
    </row>
    <row r="51" spans="2:10">
      <c r="B51" s="161" t="s">
        <v>124</v>
      </c>
      <c r="C51" s="15"/>
      <c r="D51" s="15"/>
      <c r="E51" s="15"/>
      <c r="F51" s="15"/>
      <c r="G51" s="15"/>
      <c r="H51" s="15"/>
      <c r="I51" s="15"/>
      <c r="J51" s="15"/>
    </row>
    <row r="52" spans="2:10">
      <c r="B52" s="15"/>
      <c r="C52" s="15"/>
      <c r="D52" s="15"/>
      <c r="E52" s="15"/>
      <c r="F52" s="15"/>
      <c r="G52" s="15"/>
      <c r="H52" s="15"/>
      <c r="I52" s="15"/>
      <c r="J52" s="15"/>
    </row>
    <row r="53" spans="2:10">
      <c r="B53" s="162" t="s">
        <v>128</v>
      </c>
      <c r="C53" s="163" t="s">
        <v>79</v>
      </c>
      <c r="D53" s="163" t="s">
        <v>80</v>
      </c>
      <c r="E53" s="34"/>
      <c r="F53" s="15"/>
      <c r="G53" s="15"/>
      <c r="H53" s="15"/>
      <c r="I53" s="15"/>
    </row>
    <row r="54" spans="2:10">
      <c r="B54" s="15" t="s">
        <v>129</v>
      </c>
      <c r="C54" s="164">
        <v>2.2999999999999998</v>
      </c>
      <c r="D54" s="154">
        <v>2.4</v>
      </c>
      <c r="E54" s="34"/>
      <c r="F54" s="15"/>
      <c r="G54" s="15"/>
      <c r="H54" s="15"/>
      <c r="I54" s="15"/>
    </row>
    <row r="55" spans="2:10">
      <c r="B55" s="165" t="s">
        <v>130</v>
      </c>
      <c r="C55" s="164">
        <v>2.4</v>
      </c>
      <c r="D55" s="154">
        <v>2.9</v>
      </c>
      <c r="E55" s="34"/>
      <c r="F55" s="15"/>
      <c r="G55" s="15"/>
      <c r="H55" s="15"/>
      <c r="I55" s="15"/>
    </row>
    <row r="56" spans="2:10">
      <c r="B56" s="15" t="s">
        <v>131</v>
      </c>
      <c r="C56" s="166">
        <v>1.8</v>
      </c>
      <c r="D56" s="166">
        <v>1</v>
      </c>
      <c r="E56" s="34"/>
      <c r="F56" s="15"/>
      <c r="G56" s="15"/>
      <c r="H56" s="15"/>
      <c r="I56" s="15"/>
    </row>
    <row r="57" spans="2:10">
      <c r="B57" s="165" t="s">
        <v>132</v>
      </c>
      <c r="C57" s="154">
        <v>2.2000000000000002</v>
      </c>
      <c r="D57" s="154">
        <v>1.9</v>
      </c>
      <c r="E57" s="34"/>
      <c r="F57" s="15"/>
      <c r="G57" s="15"/>
      <c r="H57" s="15"/>
      <c r="I57" s="15"/>
    </row>
    <row r="58" spans="2:10">
      <c r="B58" s="15"/>
      <c r="C58" s="15"/>
      <c r="D58" s="15"/>
      <c r="E58" s="34"/>
      <c r="F58" s="34"/>
      <c r="G58" s="15"/>
      <c r="H58" s="15"/>
      <c r="I58" s="15"/>
      <c r="J58" s="15"/>
    </row>
    <row r="59" spans="2:10">
      <c r="B59" s="167" t="s">
        <v>133</v>
      </c>
      <c r="C59" s="15"/>
      <c r="D59" s="15"/>
      <c r="E59" s="15"/>
      <c r="F59" s="15"/>
      <c r="G59" s="15"/>
      <c r="H59" s="15"/>
      <c r="I59" s="15"/>
      <c r="J59" s="15"/>
    </row>
    <row r="60" spans="2:10">
      <c r="B60" s="167" t="s">
        <v>134</v>
      </c>
      <c r="C60" s="15"/>
      <c r="D60" s="15"/>
      <c r="E60" s="15"/>
      <c r="F60" s="15"/>
      <c r="G60" s="15"/>
      <c r="H60" s="15"/>
      <c r="I60" s="15"/>
      <c r="J60" s="15"/>
    </row>
  </sheetData>
  <mergeCells count="6">
    <mergeCell ref="B7:G7"/>
    <mergeCell ref="B8:G8"/>
    <mergeCell ref="B9:G9"/>
    <mergeCell ref="A2:H2"/>
    <mergeCell ref="A3:H3"/>
    <mergeCell ref="A4:H4"/>
  </mergeCells>
  <pageMargins left="0.7" right="0.7" top="0.75" bottom="0.75" header="0.3" footer="0.3"/>
  <pageSetup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B45FA-C198-416B-8CE8-D8FEDB2C93A5}">
  <sheetPr codeName="Hoja61"/>
  <dimension ref="A1:M39"/>
  <sheetViews>
    <sheetView showGridLines="0" workbookViewId="0">
      <selection activeCell="H25" sqref="H25"/>
    </sheetView>
  </sheetViews>
  <sheetFormatPr baseColWidth="10" defaultColWidth="11.42578125" defaultRowHeight="15"/>
  <cols>
    <col min="1" max="1" width="11.42578125" style="9"/>
    <col min="2" max="2" width="32.140625" style="9" customWidth="1"/>
    <col min="3" max="3" width="17.42578125" style="9" customWidth="1"/>
    <col min="4" max="4" width="22.42578125" style="9" bestFit="1" customWidth="1"/>
    <col min="5" max="5" width="11.7109375" style="9" bestFit="1" customWidth="1"/>
    <col min="6" max="6" width="15.28515625" style="9" bestFit="1" customWidth="1"/>
    <col min="7" max="7" width="11.42578125" style="9"/>
    <col min="8" max="8" width="15.85546875" style="9" bestFit="1" customWidth="1"/>
    <col min="9" max="9" width="17" style="9" bestFit="1" customWidth="1"/>
    <col min="10" max="10" width="37" style="9" customWidth="1"/>
    <col min="11" max="11" width="27.42578125" style="9" bestFit="1" customWidth="1"/>
    <col min="12" max="12" width="11.42578125" style="9"/>
    <col min="13" max="13" width="18.85546875" style="9" bestFit="1" customWidth="1"/>
    <col min="14" max="16384" width="11.42578125" style="9"/>
  </cols>
  <sheetData>
    <row r="1" spans="1:13">
      <c r="A1" s="2166" t="s">
        <v>1366</v>
      </c>
      <c r="B1" s="2166"/>
      <c r="C1" s="2166"/>
      <c r="D1" s="2166"/>
      <c r="E1" s="2166"/>
      <c r="F1" s="2166"/>
      <c r="G1" s="2166"/>
      <c r="H1" s="2166"/>
    </row>
    <row r="2" spans="1:13">
      <c r="A2" s="2166" t="s">
        <v>1367</v>
      </c>
      <c r="B2" s="2166"/>
      <c r="C2" s="2166"/>
      <c r="D2" s="2166"/>
      <c r="E2" s="2166"/>
      <c r="F2" s="2166"/>
      <c r="G2" s="2166"/>
      <c r="H2" s="2166"/>
    </row>
    <row r="3" spans="1:13">
      <c r="A3" s="2167" t="s">
        <v>1368</v>
      </c>
      <c r="B3" s="2167"/>
      <c r="C3" s="2167"/>
      <c r="D3" s="2167"/>
      <c r="E3" s="2167"/>
      <c r="F3" s="2167"/>
      <c r="G3" s="2167"/>
      <c r="H3" s="2167"/>
    </row>
    <row r="5" spans="1:13">
      <c r="A5" s="1"/>
      <c r="B5" s="1"/>
      <c r="C5" s="1"/>
      <c r="D5" s="1"/>
      <c r="E5" s="1"/>
      <c r="F5" s="1"/>
      <c r="G5" s="1"/>
      <c r="H5" s="1"/>
    </row>
    <row r="7" spans="1:13">
      <c r="B7" s="2449" t="s">
        <v>1722</v>
      </c>
      <c r="C7" s="2449"/>
      <c r="D7" s="2449"/>
      <c r="E7" s="2449"/>
      <c r="F7" s="2449"/>
      <c r="G7" s="33"/>
      <c r="H7" s="33"/>
      <c r="I7" s="33"/>
      <c r="J7" s="33"/>
      <c r="K7" s="33"/>
      <c r="L7" s="12" t="s">
        <v>60</v>
      </c>
      <c r="M7" s="68">
        <v>4562235100000</v>
      </c>
    </row>
    <row r="8" spans="1:13">
      <c r="B8" s="2449" t="s">
        <v>20</v>
      </c>
      <c r="C8" s="2449"/>
      <c r="D8" s="2449"/>
      <c r="E8" s="2449"/>
      <c r="F8" s="2449"/>
      <c r="G8" s="33"/>
      <c r="H8" s="33"/>
      <c r="I8" s="33"/>
      <c r="J8" s="33"/>
      <c r="K8" s="33"/>
    </row>
    <row r="9" spans="1:13">
      <c r="B9" s="2450" t="s">
        <v>1172</v>
      </c>
      <c r="C9" s="2450"/>
      <c r="D9" s="2450"/>
      <c r="E9" s="2450"/>
      <c r="F9" s="2450"/>
      <c r="G9" s="11"/>
      <c r="H9" s="11"/>
      <c r="I9" s="11"/>
      <c r="J9" s="11"/>
      <c r="K9" s="11"/>
    </row>
    <row r="10" spans="1:13">
      <c r="B10" s="2450"/>
      <c r="C10" s="2450"/>
      <c r="D10" s="2450"/>
      <c r="E10" s="2450"/>
      <c r="F10" s="2450"/>
      <c r="G10" s="11"/>
      <c r="H10" s="11"/>
      <c r="I10" s="11"/>
      <c r="J10" s="685"/>
      <c r="K10" s="685"/>
    </row>
    <row r="11" spans="1:13">
      <c r="I11" s="12" t="s">
        <v>22</v>
      </c>
      <c r="J11" s="685"/>
      <c r="K11" s="685"/>
    </row>
    <row r="12" spans="1:13" ht="15.75" thickBot="1">
      <c r="B12" s="2482" t="s">
        <v>61</v>
      </c>
      <c r="C12" s="2482" t="s">
        <v>38</v>
      </c>
      <c r="D12" s="2457" t="s">
        <v>39</v>
      </c>
      <c r="E12" s="2458"/>
      <c r="F12" s="2458"/>
      <c r="G12" s="35"/>
      <c r="I12" s="15"/>
      <c r="J12" s="685"/>
      <c r="K12" s="883"/>
    </row>
    <row r="13" spans="1:13" ht="15.75" thickBot="1">
      <c r="B13" s="2483"/>
      <c r="C13" s="2483"/>
      <c r="D13" s="38" t="s">
        <v>26</v>
      </c>
      <c r="E13" s="37" t="s">
        <v>27</v>
      </c>
      <c r="F13" s="38" t="s">
        <v>28</v>
      </c>
      <c r="G13" s="35"/>
      <c r="I13" s="15"/>
      <c r="J13" s="3" t="s">
        <v>21</v>
      </c>
      <c r="K13" s="1169">
        <v>7402888491016.1475</v>
      </c>
    </row>
    <row r="14" spans="1:13" ht="15.75" thickBot="1">
      <c r="B14" s="2462">
        <v>2024</v>
      </c>
      <c r="C14" s="2463"/>
      <c r="D14" s="2463"/>
      <c r="E14" s="2463"/>
      <c r="F14" s="2481"/>
      <c r="G14" s="35"/>
      <c r="I14" s="15"/>
      <c r="J14" s="689" t="s">
        <v>62</v>
      </c>
      <c r="K14" s="1169">
        <v>7968099027305.2002</v>
      </c>
    </row>
    <row r="15" spans="1:13">
      <c r="B15" s="9" t="s">
        <v>63</v>
      </c>
      <c r="C15" s="883">
        <v>1238727584813.7603</v>
      </c>
      <c r="D15" s="883">
        <v>1214866092602.7305</v>
      </c>
      <c r="E15" s="20">
        <f>IFERROR(D15/C15,0)</f>
        <v>0.98073709465780778</v>
      </c>
      <c r="F15" s="20">
        <f>D15/$K$13</f>
        <v>0.16410703660835144</v>
      </c>
      <c r="G15" s="35"/>
      <c r="J15" s="15"/>
      <c r="K15" s="883"/>
    </row>
    <row r="16" spans="1:13">
      <c r="B16" s="9" t="s">
        <v>64</v>
      </c>
      <c r="C16" s="883">
        <v>1462330743800.7598</v>
      </c>
      <c r="D16" s="883">
        <v>1446490194681.3838</v>
      </c>
      <c r="E16" s="20">
        <f t="shared" ref="E16:E17" si="0">IFERROR(D16/C16,0)</f>
        <v>0.98916760166157447</v>
      </c>
      <c r="F16" s="20">
        <f>D16/$K$13</f>
        <v>0.19539537795777784</v>
      </c>
      <c r="G16" s="35"/>
      <c r="K16" s="883"/>
    </row>
    <row r="17" spans="2:11">
      <c r="B17" s="69" t="s">
        <v>65</v>
      </c>
      <c r="C17" s="884">
        <f>C15-C16</f>
        <v>-223603158986.99951</v>
      </c>
      <c r="D17" s="884">
        <f>D15-D16</f>
        <v>-231624102078.65332</v>
      </c>
      <c r="E17" s="70">
        <f t="shared" si="0"/>
        <v>1.0358713317289052</v>
      </c>
      <c r="F17" s="70">
        <f>D17/$K$13</f>
        <v>-3.1288341349426395E-2</v>
      </c>
      <c r="G17" s="35"/>
      <c r="H17" s="20"/>
      <c r="I17" s="71"/>
    </row>
    <row r="18" spans="2:11">
      <c r="B18" s="2462">
        <v>2025</v>
      </c>
      <c r="C18" s="2463"/>
      <c r="D18" s="2463"/>
      <c r="E18" s="2463"/>
      <c r="F18" s="2481"/>
      <c r="G18" s="35"/>
    </row>
    <row r="19" spans="2:11">
      <c r="B19" s="9" t="s">
        <v>63</v>
      </c>
      <c r="C19" s="871">
        <v>1281063678497.9495</v>
      </c>
      <c r="D19" s="871">
        <v>1248186313225.7</v>
      </c>
      <c r="E19" s="20">
        <f t="shared" ref="E19:E20" si="1">IFERROR(D19/C19,0)</f>
        <v>0.97433588523031245</v>
      </c>
      <c r="F19" s="58">
        <f>D19/$K$14</f>
        <v>0.15664794186773992</v>
      </c>
      <c r="G19" s="35"/>
    </row>
    <row r="20" spans="2:11">
      <c r="B20" s="9" t="s">
        <v>64</v>
      </c>
      <c r="C20" s="871">
        <v>1563674700542.748</v>
      </c>
      <c r="D20" s="871">
        <v>1521578995640.3169</v>
      </c>
      <c r="E20" s="20">
        <f t="shared" si="1"/>
        <v>0.97307898830375661</v>
      </c>
      <c r="F20" s="58">
        <f>D20/$K$14</f>
        <v>0.19095884607183564</v>
      </c>
      <c r="G20" s="35"/>
      <c r="K20" s="21"/>
    </row>
    <row r="21" spans="2:11">
      <c r="B21" s="69" t="s">
        <v>65</v>
      </c>
      <c r="C21" s="884">
        <f>C19-C20</f>
        <v>-282611022044.79858</v>
      </c>
      <c r="D21" s="884">
        <f>D19-D20</f>
        <v>-273392682414.61694</v>
      </c>
      <c r="E21" s="70">
        <f>IFERROR(D21/C21,0)</f>
        <v>0.96738152828051982</v>
      </c>
      <c r="F21" s="70">
        <f>D21/$K$14</f>
        <v>-3.4310904204095709E-2</v>
      </c>
      <c r="G21" s="35"/>
      <c r="H21" s="71"/>
    </row>
    <row r="22" spans="2:11">
      <c r="B22" s="2462"/>
      <c r="C22" s="2463"/>
      <c r="D22" s="2463"/>
      <c r="E22" s="2463"/>
      <c r="F22" s="2481"/>
      <c r="G22" s="35"/>
    </row>
    <row r="23" spans="2:11">
      <c r="B23"/>
      <c r="C23"/>
      <c r="D23"/>
      <c r="E23"/>
      <c r="F23"/>
      <c r="G23" s="35"/>
    </row>
    <row r="24" spans="2:11">
      <c r="B24" s="6" t="s">
        <v>16</v>
      </c>
      <c r="C24"/>
      <c r="D24"/>
      <c r="E24"/>
      <c r="F24"/>
      <c r="G24" s="35"/>
    </row>
    <row r="25" spans="2:11">
      <c r="B25" s="27" t="s">
        <v>66</v>
      </c>
      <c r="C25"/>
      <c r="D25"/>
      <c r="E25"/>
      <c r="F25"/>
      <c r="G25" s="35"/>
    </row>
    <row r="26" spans="2:11">
      <c r="B26" s="2083" t="s">
        <v>17</v>
      </c>
      <c r="C26"/>
      <c r="D26" s="32"/>
      <c r="E26"/>
      <c r="F26" s="32"/>
      <c r="G26"/>
      <c r="H26"/>
    </row>
    <row r="27" spans="2:11" ht="39.75" customHeight="1">
      <c r="B27" s="2083"/>
      <c r="C27"/>
      <c r="D27" s="49"/>
      <c r="E27"/>
      <c r="F27" s="49"/>
      <c r="G27"/>
      <c r="H27"/>
    </row>
    <row r="28" spans="2:11" ht="14.25" customHeight="1">
      <c r="B28" s="27" t="s">
        <v>1038</v>
      </c>
      <c r="C28"/>
      <c r="D28"/>
      <c r="E28"/>
      <c r="F28"/>
      <c r="G28"/>
      <c r="H28"/>
    </row>
    <row r="29" spans="2:11" ht="14.25" customHeight="1">
      <c r="B29" s="27" t="s">
        <v>31</v>
      </c>
      <c r="C29"/>
      <c r="D29"/>
      <c r="E29"/>
      <c r="F29" s="32"/>
      <c r="G29"/>
      <c r="H29"/>
    </row>
    <row r="30" spans="2:11" ht="16.5" customHeight="1">
      <c r="B30" s="27" t="s">
        <v>18</v>
      </c>
      <c r="C30"/>
      <c r="D30"/>
      <c r="E30"/>
      <c r="F30" s="49"/>
      <c r="G30"/>
      <c r="H30"/>
      <c r="I30" s="47"/>
      <c r="J30" s="47"/>
    </row>
    <row r="31" spans="2:11">
      <c r="B31"/>
      <c r="C31"/>
      <c r="D31"/>
      <c r="E31"/>
      <c r="F31"/>
      <c r="G31"/>
      <c r="H31"/>
      <c r="I31" s="47"/>
      <c r="J31" s="47"/>
    </row>
    <row r="32" spans="2:11">
      <c r="B32"/>
      <c r="C32"/>
      <c r="D32" s="76"/>
      <c r="E32"/>
      <c r="F32"/>
      <c r="G32"/>
      <c r="H32"/>
      <c r="I32" s="34"/>
      <c r="J32" s="34"/>
    </row>
    <row r="33" spans="2:10">
      <c r="B33"/>
      <c r="C33"/>
      <c r="D33"/>
      <c r="E33"/>
      <c r="F33"/>
      <c r="G33"/>
      <c r="H33"/>
      <c r="I33" s="34"/>
      <c r="J33" s="34"/>
    </row>
    <row r="34" spans="2:10">
      <c r="B34"/>
      <c r="C34"/>
      <c r="D34" s="76"/>
      <c r="E34"/>
      <c r="F34"/>
      <c r="G34"/>
      <c r="H34"/>
    </row>
    <row r="35" spans="2:10">
      <c r="B35" s="15"/>
      <c r="C35" s="73">
        <v>637268667995.37976</v>
      </c>
      <c r="D35" s="74">
        <v>842450135279.68567</v>
      </c>
    </row>
    <row r="36" spans="2:10">
      <c r="B36" s="15" t="s">
        <v>63</v>
      </c>
      <c r="C36" s="73">
        <v>973062116979.86804</v>
      </c>
      <c r="D36" s="74">
        <v>985407500140.29944</v>
      </c>
      <c r="E36" s="51"/>
    </row>
    <row r="37" spans="2:10">
      <c r="B37" s="15" t="s">
        <v>64</v>
      </c>
      <c r="C37" s="74">
        <f>C35-C36</f>
        <v>-335793448984.48828</v>
      </c>
      <c r="D37" s="74">
        <f>D35-D36</f>
        <v>-142957364860.61377</v>
      </c>
    </row>
    <row r="38" spans="2:10">
      <c r="B38" s="15" t="s">
        <v>65</v>
      </c>
      <c r="C38" s="15"/>
      <c r="D38" s="75"/>
    </row>
    <row r="39" spans="2:10">
      <c r="B39" s="15"/>
      <c r="D39" s="71"/>
    </row>
  </sheetData>
  <mergeCells count="14">
    <mergeCell ref="B22:F22"/>
    <mergeCell ref="B26:B27"/>
    <mergeCell ref="B7:F7"/>
    <mergeCell ref="B8:F8"/>
    <mergeCell ref="B9:F9"/>
    <mergeCell ref="B10:F10"/>
    <mergeCell ref="B12:B13"/>
    <mergeCell ref="C12:C13"/>
    <mergeCell ref="D12:F12"/>
    <mergeCell ref="A1:H1"/>
    <mergeCell ref="A2:H2"/>
    <mergeCell ref="A3:H3"/>
    <mergeCell ref="B14:F14"/>
    <mergeCell ref="B18:F18"/>
  </mergeCell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57E65-DBDE-4F81-BAEC-0F0BA32D4E24}">
  <sheetPr codeName="Hoja62"/>
  <dimension ref="A1:I57"/>
  <sheetViews>
    <sheetView showGridLines="0" workbookViewId="0">
      <selection activeCell="K25" sqref="K25"/>
    </sheetView>
  </sheetViews>
  <sheetFormatPr baseColWidth="10" defaultColWidth="11.42578125" defaultRowHeight="15"/>
  <cols>
    <col min="1" max="1" width="11.42578125" style="9"/>
    <col min="2" max="2" width="43.42578125" style="9" customWidth="1"/>
    <col min="3" max="3" width="19.7109375" style="9" bestFit="1" customWidth="1"/>
    <col min="4" max="4" width="19.42578125" style="9" bestFit="1" customWidth="1"/>
    <col min="5" max="8" width="11.42578125" style="9"/>
    <col min="9" max="9" width="37.85546875" style="9" bestFit="1" customWidth="1"/>
    <col min="10" max="10" width="23.85546875" style="9" bestFit="1" customWidth="1"/>
    <col min="11" max="12" width="11.42578125" style="9"/>
    <col min="13" max="13" width="17.42578125" style="9" bestFit="1" customWidth="1"/>
    <col min="14" max="16384" width="11.42578125" style="9"/>
  </cols>
  <sheetData>
    <row r="1" spans="1:9">
      <c r="A1" s="2166" t="s">
        <v>1366</v>
      </c>
      <c r="B1" s="2166"/>
      <c r="C1" s="2166"/>
      <c r="D1" s="2166"/>
      <c r="E1" s="2166"/>
      <c r="F1" s="2166"/>
      <c r="G1" s="2166"/>
      <c r="H1" s="2166"/>
    </row>
    <row r="2" spans="1:9">
      <c r="A2" s="2166" t="s">
        <v>1367</v>
      </c>
      <c r="B2" s="2166"/>
      <c r="C2" s="2166"/>
      <c r="D2" s="2166"/>
      <c r="E2" s="2166"/>
      <c r="F2" s="2166"/>
      <c r="G2" s="2166"/>
      <c r="H2" s="2166"/>
    </row>
    <row r="3" spans="1:9">
      <c r="A3" s="2167" t="s">
        <v>1368</v>
      </c>
      <c r="B3" s="2167"/>
      <c r="C3" s="2167"/>
      <c r="D3" s="2167"/>
      <c r="E3" s="2167"/>
      <c r="F3" s="2167"/>
      <c r="G3" s="2167"/>
      <c r="H3" s="2167"/>
    </row>
    <row r="5" spans="1:9">
      <c r="A5" s="1"/>
      <c r="B5" s="1"/>
      <c r="C5" s="1"/>
      <c r="D5" s="1"/>
      <c r="E5" s="1"/>
      <c r="F5" s="1"/>
      <c r="G5" s="1"/>
      <c r="H5" s="1"/>
    </row>
    <row r="7" spans="1:9">
      <c r="A7" s="2459" t="s">
        <v>3023</v>
      </c>
      <c r="B7" s="2459"/>
      <c r="C7" s="2459"/>
      <c r="D7" s="2459"/>
      <c r="E7" s="2459"/>
      <c r="F7" s="2459"/>
      <c r="G7" s="2459"/>
      <c r="H7" s="2459"/>
      <c r="I7" s="2459"/>
    </row>
    <row r="8" spans="1:9">
      <c r="A8" s="2459" t="s">
        <v>20</v>
      </c>
      <c r="B8" s="2459"/>
      <c r="C8" s="2459"/>
      <c r="D8" s="2459"/>
      <c r="E8" s="2459"/>
      <c r="F8" s="2459"/>
      <c r="G8" s="2459"/>
      <c r="H8" s="2459"/>
      <c r="I8" s="2459"/>
    </row>
    <row r="9" spans="1:9">
      <c r="A9" s="2459"/>
      <c r="B9" s="2459"/>
      <c r="C9" s="2459"/>
      <c r="D9" s="2459"/>
      <c r="E9" s="2459"/>
      <c r="F9" s="2459"/>
      <c r="G9" s="2459"/>
      <c r="H9" s="2459"/>
      <c r="I9" s="2459"/>
    </row>
    <row r="10" spans="1:9">
      <c r="A10" s="2484" t="s">
        <v>1172</v>
      </c>
      <c r="B10" s="2484"/>
      <c r="C10" s="2484"/>
      <c r="D10" s="2484"/>
      <c r="E10" s="2484"/>
      <c r="F10" s="2484"/>
      <c r="G10" s="2484"/>
      <c r="H10" s="2484"/>
      <c r="I10" s="2484"/>
    </row>
    <row r="40" spans="2:2">
      <c r="B40" s="29" t="s">
        <v>1058</v>
      </c>
    </row>
    <row r="51" spans="2:6">
      <c r="B51" s="34"/>
      <c r="C51" s="34"/>
      <c r="D51" s="34"/>
      <c r="E51" s="34"/>
      <c r="F51" s="34"/>
    </row>
    <row r="52" spans="2:6">
      <c r="B52" s="34"/>
      <c r="C52" s="34">
        <v>2024</v>
      </c>
      <c r="D52" s="34">
        <v>2025</v>
      </c>
      <c r="E52" s="34"/>
      <c r="F52" s="34"/>
    </row>
    <row r="53" spans="2:6">
      <c r="B53" s="34" t="s">
        <v>63</v>
      </c>
      <c r="C53" s="1047">
        <v>1214866092602.7305</v>
      </c>
      <c r="D53" s="1168">
        <v>1248186313225.7</v>
      </c>
      <c r="E53" s="522">
        <f>+D53/C53-1</f>
        <v>2.7427072683857912E-2</v>
      </c>
      <c r="F53" s="34"/>
    </row>
    <row r="54" spans="2:6">
      <c r="B54" s="34" t="s">
        <v>64</v>
      </c>
      <c r="C54" s="1047">
        <v>1446490194681.3838</v>
      </c>
      <c r="D54" s="1168">
        <v>1521578995640.3169</v>
      </c>
      <c r="E54" s="522">
        <f>+D54/C54-1</f>
        <v>5.1911033503737603E-2</v>
      </c>
      <c r="F54" s="34"/>
    </row>
    <row r="55" spans="2:6">
      <c r="B55" s="34" t="s">
        <v>65</v>
      </c>
      <c r="C55" s="1168">
        <f>C53-C54</f>
        <v>-231624102078.65332</v>
      </c>
      <c r="D55" s="1168">
        <f>D53-D54</f>
        <v>-273392682414.61694</v>
      </c>
      <c r="E55" s="34"/>
      <c r="F55" s="34"/>
    </row>
    <row r="56" spans="2:6">
      <c r="B56" s="34"/>
      <c r="C56" s="34"/>
      <c r="D56" s="58"/>
      <c r="E56" s="34"/>
      <c r="F56" s="34"/>
    </row>
    <row r="57" spans="2:6">
      <c r="B57" s="84"/>
      <c r="D57" s="31">
        <f>+D55/C55-1</f>
        <v>0.18032916247109787</v>
      </c>
    </row>
  </sheetData>
  <mergeCells count="7">
    <mergeCell ref="A7:I7"/>
    <mergeCell ref="A8:I8"/>
    <mergeCell ref="A9:I9"/>
    <mergeCell ref="A10:I10"/>
    <mergeCell ref="A1:H1"/>
    <mergeCell ref="A2:H2"/>
    <mergeCell ref="A3:H3"/>
  </mergeCells>
  <pageMargins left="0.7" right="0.7" top="0.75" bottom="0.75" header="0.3" footer="0.3"/>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C6177-1EFA-41B5-A99F-8ABE01CE80BA}">
  <sheetPr codeName="Hoja63"/>
  <dimension ref="A1:M34"/>
  <sheetViews>
    <sheetView showGridLines="0" zoomScale="90" zoomScaleNormal="90" workbookViewId="0">
      <selection activeCell="M17" sqref="M17"/>
    </sheetView>
  </sheetViews>
  <sheetFormatPr baseColWidth="10" defaultColWidth="11.42578125" defaultRowHeight="15"/>
  <cols>
    <col min="1" max="1" width="11.42578125" style="9"/>
    <col min="2" max="2" width="25.28515625" style="9" customWidth="1"/>
    <col min="3" max="3" width="18.7109375" style="9" customWidth="1"/>
    <col min="4" max="4" width="10.28515625" style="9" customWidth="1"/>
    <col min="5" max="5" width="8.85546875" style="9" bestFit="1" customWidth="1"/>
    <col min="6" max="6" width="23.28515625" style="9" bestFit="1" customWidth="1"/>
    <col min="7" max="7" width="17.5703125" style="9" customWidth="1"/>
    <col min="8" max="8" width="11.140625" style="9" customWidth="1"/>
    <col min="9" max="9" width="8.7109375" style="9" bestFit="1" customWidth="1"/>
    <col min="10" max="10" width="11.42578125" style="9"/>
    <col min="11" max="11" width="18" style="9" bestFit="1" customWidth="1"/>
    <col min="12" max="12" width="36.140625" style="9" bestFit="1" customWidth="1"/>
    <col min="13" max="13" width="27.42578125" style="9" bestFit="1" customWidth="1"/>
    <col min="14" max="16384" width="11.42578125" style="9"/>
  </cols>
  <sheetData>
    <row r="1" spans="1:13">
      <c r="A1" s="2166" t="s">
        <v>1366</v>
      </c>
      <c r="B1" s="2166"/>
      <c r="C1" s="2166"/>
      <c r="D1" s="2166"/>
      <c r="E1" s="2166"/>
      <c r="F1" s="2166"/>
      <c r="G1" s="2166"/>
      <c r="H1" s="2166"/>
    </row>
    <row r="2" spans="1:13">
      <c r="A2" s="2166" t="s">
        <v>1367</v>
      </c>
      <c r="B2" s="2166"/>
      <c r="C2" s="2166"/>
      <c r="D2" s="2166"/>
      <c r="E2" s="2166"/>
      <c r="F2" s="2166"/>
      <c r="G2" s="2166"/>
      <c r="H2" s="2166"/>
    </row>
    <row r="3" spans="1:13">
      <c r="A3" s="2167" t="s">
        <v>1368</v>
      </c>
      <c r="B3" s="2167"/>
      <c r="C3" s="2167"/>
      <c r="D3" s="2167"/>
      <c r="E3" s="2167"/>
      <c r="F3" s="2167"/>
      <c r="G3" s="2167"/>
      <c r="H3" s="2167"/>
    </row>
    <row r="5" spans="1:13">
      <c r="A5" s="1"/>
      <c r="B5" s="1"/>
      <c r="C5" s="1"/>
      <c r="D5" s="1"/>
      <c r="E5" s="1"/>
      <c r="F5" s="1"/>
      <c r="G5" s="1"/>
      <c r="H5" s="1"/>
    </row>
    <row r="9" spans="1:13">
      <c r="B9" s="2459" t="s">
        <v>1723</v>
      </c>
      <c r="C9" s="2459"/>
      <c r="D9" s="2459"/>
      <c r="E9" s="2459"/>
      <c r="F9" s="2459"/>
      <c r="G9" s="2459"/>
      <c r="H9" s="2459"/>
      <c r="I9" s="2459"/>
      <c r="L9" s="12" t="s">
        <v>60</v>
      </c>
      <c r="M9" s="68">
        <v>4562235100000</v>
      </c>
    </row>
    <row r="10" spans="1:13">
      <c r="B10" s="2459" t="s">
        <v>20</v>
      </c>
      <c r="C10" s="2459"/>
      <c r="D10" s="2459"/>
      <c r="E10" s="2459"/>
      <c r="F10" s="2459"/>
      <c r="G10" s="2459"/>
      <c r="H10" s="2459"/>
      <c r="I10" s="2459"/>
    </row>
    <row r="11" spans="1:13">
      <c r="B11" s="2459"/>
      <c r="C11" s="2459"/>
      <c r="D11" s="2459"/>
      <c r="E11" s="2459"/>
      <c r="F11" s="2459"/>
      <c r="G11" s="2459"/>
      <c r="H11" s="2459"/>
      <c r="I11" s="2459"/>
    </row>
    <row r="12" spans="1:13">
      <c r="B12" s="2484" t="s">
        <v>1172</v>
      </c>
      <c r="C12" s="2484"/>
      <c r="D12" s="2484"/>
      <c r="E12" s="2484"/>
      <c r="F12" s="2484"/>
      <c r="G12" s="2484"/>
      <c r="H12" s="2484"/>
      <c r="I12" s="2484"/>
    </row>
    <row r="13" spans="1:13">
      <c r="K13" s="15"/>
      <c r="L13" s="15"/>
      <c r="M13" s="15"/>
    </row>
    <row r="14" spans="1:13">
      <c r="K14" s="12" t="s">
        <v>22</v>
      </c>
      <c r="L14" s="68">
        <v>4489239338399.999</v>
      </c>
      <c r="M14" s="15"/>
    </row>
    <row r="15" spans="1:13">
      <c r="B15" s="2482" t="s">
        <v>67</v>
      </c>
      <c r="C15" s="2462">
        <v>2024</v>
      </c>
      <c r="D15" s="2463"/>
      <c r="E15" s="2463"/>
      <c r="F15" s="2462">
        <v>2025</v>
      </c>
      <c r="G15" s="2463"/>
      <c r="H15" s="2463"/>
      <c r="I15" s="2481"/>
      <c r="L15" s="35"/>
      <c r="M15" s="35"/>
    </row>
    <row r="16" spans="1:13" ht="15" customHeight="1" thickBot="1">
      <c r="B16" s="2486"/>
      <c r="C16" s="2457" t="s">
        <v>39</v>
      </c>
      <c r="D16" s="2458"/>
      <c r="E16" s="2458"/>
      <c r="F16" s="2482" t="s">
        <v>38</v>
      </c>
      <c r="G16" s="2457" t="s">
        <v>39</v>
      </c>
      <c r="H16" s="2458"/>
      <c r="I16" s="2466"/>
      <c r="L16" s="35"/>
      <c r="M16" s="35"/>
    </row>
    <row r="17" spans="2:13" ht="15.75" thickBot="1">
      <c r="B17" s="2486"/>
      <c r="C17" s="38" t="s">
        <v>26</v>
      </c>
      <c r="D17" s="37" t="s">
        <v>27</v>
      </c>
      <c r="E17" s="36" t="s">
        <v>28</v>
      </c>
      <c r="F17" s="2483"/>
      <c r="G17" s="38" t="s">
        <v>26</v>
      </c>
      <c r="H17" s="37" t="s">
        <v>27</v>
      </c>
      <c r="I17" s="37" t="s">
        <v>28</v>
      </c>
      <c r="L17" s="687" t="s">
        <v>21</v>
      </c>
      <c r="M17" s="688">
        <v>7402888491016.1475</v>
      </c>
    </row>
    <row r="18" spans="2:13" ht="15.75" thickBot="1">
      <c r="B18" s="35" t="s">
        <v>63</v>
      </c>
      <c r="C18" s="885">
        <v>1214866092602.7305</v>
      </c>
      <c r="D18" s="888">
        <v>0.98534940202353949</v>
      </c>
      <c r="E18" s="888">
        <f>C18/$M$17</f>
        <v>0.16410703660835144</v>
      </c>
      <c r="F18" s="886">
        <v>1281063678497.9495</v>
      </c>
      <c r="G18" s="883">
        <v>1248186313225.7</v>
      </c>
      <c r="H18" s="77">
        <f>IFERROR(G18/F18,0)</f>
        <v>0.97433588523031245</v>
      </c>
      <c r="I18" s="77">
        <f>G18/$M$18</f>
        <v>0.15664794186773992</v>
      </c>
      <c r="L18" s="689" t="s">
        <v>19</v>
      </c>
      <c r="M18" s="690">
        <v>7968099027305.2002</v>
      </c>
    </row>
    <row r="19" spans="2:13">
      <c r="B19" s="35" t="s">
        <v>64</v>
      </c>
      <c r="C19" s="885">
        <v>1446490194681.3838</v>
      </c>
      <c r="D19" s="888">
        <v>0.96327710120573662</v>
      </c>
      <c r="E19" s="888">
        <f>C19/$M$17</f>
        <v>0.19539537795777784</v>
      </c>
      <c r="F19" s="886">
        <v>1563674700542.748</v>
      </c>
      <c r="G19" s="883">
        <v>1521578995640.3169</v>
      </c>
      <c r="H19" s="77">
        <f t="shared" ref="H19:H22" si="0">IFERROR(G19/F19,0)</f>
        <v>0.97307898830375661</v>
      </c>
      <c r="I19" s="77">
        <f t="shared" ref="I19:I22" si="1">G19/$M$18</f>
        <v>0.19095884607183564</v>
      </c>
      <c r="L19" s="15"/>
      <c r="M19" s="15"/>
    </row>
    <row r="20" spans="2:13">
      <c r="B20" s="69" t="s">
        <v>68</v>
      </c>
      <c r="C20" s="887">
        <f>C22+C21</f>
        <v>27237395072.246674</v>
      </c>
      <c r="D20" s="889">
        <v>0.6186563357213577</v>
      </c>
      <c r="E20" s="889">
        <f>C20/$M$17</f>
        <v>3.6792929010481378E-3</v>
      </c>
      <c r="F20" s="887">
        <f>F18-(F19-F21)</f>
        <v>1052295690.451416</v>
      </c>
      <c r="G20" s="887">
        <f>G22+G21</f>
        <v>2197246060.5930176</v>
      </c>
      <c r="H20" s="70">
        <f t="shared" si="0"/>
        <v>2.088050041952028</v>
      </c>
      <c r="I20" s="686">
        <f>G20/$M$18</f>
        <v>2.7575536562277428E-4</v>
      </c>
      <c r="K20" s="71"/>
      <c r="L20" s="15"/>
      <c r="M20" s="15"/>
    </row>
    <row r="21" spans="2:13" hidden="1">
      <c r="B21" s="9" t="s">
        <v>69</v>
      </c>
      <c r="C21" s="871">
        <v>258861497150.89999</v>
      </c>
      <c r="D21" s="61">
        <v>0.99889147646638576</v>
      </c>
      <c r="E21" s="61">
        <f>C21/$M$17</f>
        <v>3.4967634250474534E-2</v>
      </c>
      <c r="F21" s="883">
        <v>283663317735.25</v>
      </c>
      <c r="G21" s="883">
        <v>275589928475.20996</v>
      </c>
      <c r="H21" s="20">
        <f t="shared" si="0"/>
        <v>0.97153883228717242</v>
      </c>
      <c r="I21" s="77">
        <f t="shared" si="1"/>
        <v>3.4586659569718486E-2</v>
      </c>
      <c r="L21" s="44"/>
      <c r="M21" s="10"/>
    </row>
    <row r="22" spans="2:13" hidden="1">
      <c r="B22" s="69" t="s">
        <v>65</v>
      </c>
      <c r="C22" s="887">
        <f>C18-C19</f>
        <v>-231624102078.65332</v>
      </c>
      <c r="D22" s="889">
        <v>-0.91634803696845857</v>
      </c>
      <c r="E22" s="889">
        <f>C22/$M$17</f>
        <v>-3.1288341349426395E-2</v>
      </c>
      <c r="F22" s="887">
        <f>+F20-F21</f>
        <v>-282611022044.79858</v>
      </c>
      <c r="G22" s="887">
        <f>G18-G19</f>
        <v>-273392682414.61694</v>
      </c>
      <c r="H22" s="70">
        <f t="shared" si="0"/>
        <v>0.96738152828051982</v>
      </c>
      <c r="I22" s="70">
        <f t="shared" si="1"/>
        <v>-3.4310904204095709E-2</v>
      </c>
    </row>
    <row r="23" spans="2:13">
      <c r="B23" s="79"/>
      <c r="C23" s="2485"/>
      <c r="D23" s="2485"/>
      <c r="E23" s="79"/>
      <c r="F23" s="79"/>
      <c r="G23" s="79"/>
      <c r="H23" s="79"/>
      <c r="I23" s="79"/>
    </row>
    <row r="24" spans="2:13">
      <c r="B24" s="80"/>
    </row>
    <row r="25" spans="2:13">
      <c r="B25" s="6" t="s">
        <v>16</v>
      </c>
      <c r="C25"/>
      <c r="D25"/>
      <c r="E25"/>
      <c r="F25"/>
      <c r="G25" s="32"/>
      <c r="H25"/>
    </row>
    <row r="26" spans="2:13">
      <c r="B26" s="27" t="s">
        <v>30</v>
      </c>
      <c r="C26"/>
      <c r="D26"/>
      <c r="E26"/>
      <c r="F26"/>
      <c r="G26"/>
      <c r="H26"/>
      <c r="I26"/>
    </row>
    <row r="27" spans="2:13" ht="23.25" customHeight="1">
      <c r="B27" s="2083" t="s">
        <v>17</v>
      </c>
      <c r="C27" s="2083"/>
      <c r="D27" s="2083"/>
      <c r="E27" s="2083"/>
      <c r="F27" s="2083"/>
      <c r="G27" s="2083"/>
      <c r="H27" s="2083"/>
      <c r="I27" s="2083"/>
      <c r="J27" s="47"/>
    </row>
    <row r="28" spans="2:13" ht="15.75" customHeight="1">
      <c r="B28" s="27" t="s">
        <v>1038</v>
      </c>
      <c r="C28" s="28"/>
      <c r="D28" s="28"/>
      <c r="E28" s="28"/>
      <c r="F28" s="28"/>
      <c r="G28"/>
      <c r="H28"/>
      <c r="I28"/>
      <c r="J28" s="47"/>
    </row>
    <row r="29" spans="2:13" ht="13.5" customHeight="1">
      <c r="B29" s="27" t="s">
        <v>31</v>
      </c>
      <c r="C29" s="30"/>
      <c r="D29" s="30"/>
      <c r="E29"/>
      <c r="F29"/>
      <c r="G29"/>
      <c r="H29"/>
      <c r="I29" s="46"/>
      <c r="J29" s="34"/>
    </row>
    <row r="30" spans="2:13" ht="13.9" customHeight="1">
      <c r="B30" s="27" t="s">
        <v>18</v>
      </c>
      <c r="C30"/>
      <c r="D30"/>
      <c r="E30"/>
      <c r="F30"/>
      <c r="G30"/>
      <c r="H30"/>
      <c r="J30" s="34"/>
    </row>
    <row r="31" spans="2:13">
      <c r="B31"/>
      <c r="C31"/>
      <c r="D31"/>
      <c r="E31"/>
      <c r="F31"/>
      <c r="G31"/>
      <c r="H31"/>
      <c r="I31" s="47"/>
    </row>
    <row r="32" spans="2:13">
      <c r="C32" s="71"/>
      <c r="E32" s="20"/>
      <c r="F32" s="71"/>
      <c r="I32" s="81"/>
    </row>
    <row r="33" spans="5:9">
      <c r="E33" s="72"/>
      <c r="I33" s="20"/>
    </row>
    <row r="34" spans="5:9">
      <c r="F34" s="71"/>
    </row>
  </sheetData>
  <mergeCells count="15">
    <mergeCell ref="A1:H1"/>
    <mergeCell ref="A2:H2"/>
    <mergeCell ref="A3:H3"/>
    <mergeCell ref="C23:D23"/>
    <mergeCell ref="B27:I27"/>
    <mergeCell ref="B9:I9"/>
    <mergeCell ref="B10:I10"/>
    <mergeCell ref="B11:I11"/>
    <mergeCell ref="B12:I12"/>
    <mergeCell ref="B15:B17"/>
    <mergeCell ref="C15:E15"/>
    <mergeCell ref="F15:I15"/>
    <mergeCell ref="C16:E16"/>
    <mergeCell ref="F16:F17"/>
    <mergeCell ref="G16:I16"/>
  </mergeCells>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544EA-30FB-4772-BA55-D454641FDE91}">
  <sheetPr codeName="Hoja64"/>
  <dimension ref="A1:J61"/>
  <sheetViews>
    <sheetView showGridLines="0" workbookViewId="0">
      <selection activeCell="H30" sqref="H30"/>
    </sheetView>
  </sheetViews>
  <sheetFormatPr baseColWidth="10" defaultColWidth="11.42578125" defaultRowHeight="15"/>
  <cols>
    <col min="3" max="3" width="96.42578125" customWidth="1"/>
    <col min="4" max="4" width="22.28515625" bestFit="1" customWidth="1"/>
    <col min="5" max="5" width="13" bestFit="1" customWidth="1"/>
    <col min="8" max="8" width="34.85546875" customWidth="1"/>
    <col min="9" max="9" width="17.42578125" customWidth="1"/>
    <col min="10" max="10" width="27.28515625" bestFit="1" customWidth="1"/>
  </cols>
  <sheetData>
    <row r="1" spans="1:10">
      <c r="A1" s="2166" t="s">
        <v>1366</v>
      </c>
      <c r="B1" s="2166"/>
      <c r="C1" s="2166"/>
      <c r="D1" s="2166"/>
      <c r="E1" s="2166"/>
      <c r="F1" s="2166"/>
      <c r="G1" s="2166"/>
      <c r="H1" s="2166"/>
      <c r="I1" s="9"/>
      <c r="J1" s="9"/>
    </row>
    <row r="2" spans="1:10">
      <c r="A2" s="2166" t="s">
        <v>1367</v>
      </c>
      <c r="B2" s="2166"/>
      <c r="C2" s="2166"/>
      <c r="D2" s="2166"/>
      <c r="E2" s="2166"/>
      <c r="F2" s="2166"/>
      <c r="G2" s="2166"/>
      <c r="H2" s="2166"/>
      <c r="I2" s="9"/>
      <c r="J2" s="9"/>
    </row>
    <row r="3" spans="1:10">
      <c r="A3" s="2167" t="s">
        <v>1368</v>
      </c>
      <c r="B3" s="2167"/>
      <c r="C3" s="2167"/>
      <c r="D3" s="2167"/>
      <c r="E3" s="2167"/>
      <c r="F3" s="2167"/>
      <c r="G3" s="2167"/>
      <c r="H3" s="2167"/>
      <c r="I3" s="9"/>
      <c r="J3" s="9"/>
    </row>
    <row r="4" spans="1:10">
      <c r="A4" s="9"/>
      <c r="B4" s="9"/>
      <c r="C4" s="9"/>
      <c r="D4" s="9"/>
      <c r="E4" s="9"/>
      <c r="F4" s="9"/>
      <c r="G4" s="9"/>
      <c r="H4" s="9"/>
      <c r="I4" s="9"/>
      <c r="J4" s="9"/>
    </row>
    <row r="5" spans="1:10">
      <c r="A5" s="1"/>
      <c r="B5" s="1"/>
      <c r="C5" s="1"/>
      <c r="D5" s="1"/>
      <c r="E5" s="1"/>
      <c r="F5" s="1"/>
      <c r="G5" s="1"/>
      <c r="H5" s="1"/>
      <c r="I5" s="9"/>
      <c r="J5" s="9"/>
    </row>
    <row r="6" spans="1:10">
      <c r="A6" s="9"/>
      <c r="B6" s="9"/>
      <c r="C6" s="9"/>
      <c r="D6" s="9"/>
      <c r="E6" s="9"/>
      <c r="F6" s="9"/>
      <c r="G6" s="9"/>
      <c r="H6" s="9"/>
      <c r="I6" s="9"/>
      <c r="J6" s="9"/>
    </row>
    <row r="8" spans="1:10">
      <c r="C8" s="2284" t="s">
        <v>1724</v>
      </c>
      <c r="D8" s="2284"/>
      <c r="E8" s="2284"/>
    </row>
    <row r="9" spans="1:10">
      <c r="C9" s="2284"/>
      <c r="D9" s="2284"/>
      <c r="E9" s="2284"/>
    </row>
    <row r="10" spans="1:10">
      <c r="C10" s="2284"/>
      <c r="D10" s="2284"/>
      <c r="E10" s="2284"/>
    </row>
    <row r="11" spans="1:10" ht="15.75" thickBot="1">
      <c r="C11" s="2102">
        <v>2025</v>
      </c>
      <c r="D11" s="2102"/>
      <c r="E11" s="2102"/>
    </row>
    <row r="12" spans="1:10" ht="32.25" thickBot="1">
      <c r="C12" s="2074" t="s">
        <v>1362</v>
      </c>
      <c r="D12" s="2074"/>
      <c r="E12" s="2074"/>
      <c r="H12" s="1034" t="s">
        <v>765</v>
      </c>
      <c r="I12" s="1026">
        <v>8113264048168.5498</v>
      </c>
    </row>
    <row r="13" spans="1:10" ht="15.75" thickBot="1"/>
    <row r="14" spans="1:10" ht="16.5" thickBot="1">
      <c r="C14" s="2487" t="s">
        <v>0</v>
      </c>
      <c r="D14" s="691">
        <v>2025</v>
      </c>
      <c r="E14" s="2490" t="s">
        <v>766</v>
      </c>
    </row>
    <row r="15" spans="1:10" ht="16.149999999999999" customHeight="1">
      <c r="C15" s="2488"/>
      <c r="D15" s="2493" t="s">
        <v>583</v>
      </c>
      <c r="E15" s="2491"/>
    </row>
    <row r="16" spans="1:10" ht="15.75" thickBot="1">
      <c r="C16" s="2488"/>
      <c r="D16" s="2494"/>
      <c r="E16" s="2492"/>
    </row>
    <row r="17" spans="3:10" ht="16.5" thickBot="1">
      <c r="C17" s="2489"/>
      <c r="D17" s="556">
        <v>1</v>
      </c>
      <c r="E17" s="1027" t="s">
        <v>767</v>
      </c>
      <c r="J17" s="220"/>
    </row>
    <row r="18" spans="3:10" ht="15.75">
      <c r="C18" s="1028" t="s">
        <v>768</v>
      </c>
      <c r="D18" s="935">
        <f>D19+D32</f>
        <v>183369770693</v>
      </c>
      <c r="E18" s="1029">
        <f t="shared" ref="E18:E57" si="0">D18/$I$12</f>
        <v>2.2601232944513008E-2</v>
      </c>
    </row>
    <row r="19" spans="3:10" ht="15.75">
      <c r="C19" s="1035" t="s">
        <v>444</v>
      </c>
      <c r="D19" s="1036">
        <v>164590324182</v>
      </c>
      <c r="E19" s="1037">
        <f t="shared" si="0"/>
        <v>2.0286573098672149E-2</v>
      </c>
    </row>
    <row r="20" spans="3:10">
      <c r="C20" s="479" t="s">
        <v>445</v>
      </c>
      <c r="D20" s="871">
        <v>160515290745</v>
      </c>
      <c r="E20" s="1030">
        <f t="shared" si="0"/>
        <v>1.9784305033340308E-2</v>
      </c>
    </row>
    <row r="21" spans="3:10">
      <c r="C21" s="456" t="s">
        <v>769</v>
      </c>
      <c r="D21" s="871">
        <v>122682845913</v>
      </c>
      <c r="E21" s="1030">
        <f t="shared" si="0"/>
        <v>1.5121268725463688E-2</v>
      </c>
    </row>
    <row r="22" spans="3:10">
      <c r="C22" s="456" t="s">
        <v>770</v>
      </c>
      <c r="D22" s="871">
        <v>37572195754</v>
      </c>
      <c r="E22" s="1030">
        <f t="shared" si="0"/>
        <v>4.6309593193236912E-3</v>
      </c>
    </row>
    <row r="23" spans="3:10">
      <c r="C23" s="456" t="s">
        <v>771</v>
      </c>
      <c r="D23" s="871">
        <v>260249078</v>
      </c>
      <c r="E23" s="1030">
        <f t="shared" si="0"/>
        <v>3.2076988552929866E-5</v>
      </c>
    </row>
    <row r="24" spans="3:10">
      <c r="C24" s="479" t="s">
        <v>446</v>
      </c>
      <c r="D24" s="871">
        <v>2392571428</v>
      </c>
      <c r="E24" s="1030">
        <f t="shared" si="0"/>
        <v>2.948962851196847E-4</v>
      </c>
    </row>
    <row r="25" spans="3:10">
      <c r="C25" s="479" t="s">
        <v>447</v>
      </c>
      <c r="D25" s="871">
        <v>120729328</v>
      </c>
      <c r="E25" s="1030">
        <f t="shared" si="0"/>
        <v>1.4880487961839831E-5</v>
      </c>
    </row>
    <row r="26" spans="3:10">
      <c r="C26" s="479" t="s">
        <v>449</v>
      </c>
      <c r="D26" s="871">
        <v>1561732681</v>
      </c>
      <c r="E26" s="1030">
        <f t="shared" si="0"/>
        <v>1.924912922503167E-4</v>
      </c>
    </row>
    <row r="27" spans="3:10">
      <c r="C27" s="456" t="s">
        <v>772</v>
      </c>
      <c r="D27" s="871">
        <v>1297429219</v>
      </c>
      <c r="E27" s="1030">
        <f t="shared" si="0"/>
        <v>1.5991458077749553E-4</v>
      </c>
    </row>
    <row r="28" spans="3:10">
      <c r="C28" s="456" t="s">
        <v>773</v>
      </c>
      <c r="D28" s="871">
        <v>41092929</v>
      </c>
      <c r="E28" s="1030">
        <f t="shared" si="0"/>
        <v>5.0649071392266746E-6</v>
      </c>
    </row>
    <row r="29" spans="3:10">
      <c r="C29" s="456" t="s">
        <v>774</v>
      </c>
      <c r="D29" s="871">
        <v>83130533</v>
      </c>
      <c r="E29" s="1030">
        <f t="shared" si="0"/>
        <v>1.0246250153631509E-5</v>
      </c>
    </row>
    <row r="30" spans="3:10">
      <c r="C30" s="456" t="s">
        <v>775</v>
      </c>
      <c r="D30" s="871">
        <v>140080000</v>
      </c>
      <c r="E30" s="1030">
        <f t="shared" si="0"/>
        <v>1.7265554179962995E-5</v>
      </c>
    </row>
    <row r="31" spans="3:10">
      <c r="C31" s="479" t="s">
        <v>450</v>
      </c>
      <c r="D31" s="871">
        <v>0</v>
      </c>
      <c r="E31" s="1030">
        <f t="shared" si="0"/>
        <v>0</v>
      </c>
    </row>
    <row r="32" spans="3:10">
      <c r="C32" s="1038" t="s">
        <v>451</v>
      </c>
      <c r="D32" s="1036">
        <v>18779446511</v>
      </c>
      <c r="E32" s="1037">
        <f t="shared" si="0"/>
        <v>2.3146598458408593E-3</v>
      </c>
      <c r="G32" s="76"/>
    </row>
    <row r="33" spans="3:5">
      <c r="C33" s="479" t="s">
        <v>452</v>
      </c>
      <c r="D33" s="871">
        <v>6757564058</v>
      </c>
      <c r="E33" s="1030">
        <f t="shared" si="0"/>
        <v>8.3290325790954882E-4</v>
      </c>
    </row>
    <row r="34" spans="3:5">
      <c r="C34" s="479" t="s">
        <v>453</v>
      </c>
      <c r="D34" s="871">
        <v>8350735532</v>
      </c>
      <c r="E34" s="1030">
        <f t="shared" si="0"/>
        <v>1.0292695371950894E-3</v>
      </c>
    </row>
    <row r="35" spans="3:5">
      <c r="C35" s="479" t="s">
        <v>454</v>
      </c>
      <c r="D35" s="871">
        <v>661637117</v>
      </c>
      <c r="E35" s="1030">
        <f t="shared" si="0"/>
        <v>8.1550053476856193E-5</v>
      </c>
    </row>
    <row r="36" spans="3:5">
      <c r="C36" s="479" t="s">
        <v>455</v>
      </c>
      <c r="D36" s="871">
        <v>154869000</v>
      </c>
      <c r="E36" s="1030">
        <f t="shared" si="0"/>
        <v>1.9088371718280191E-5</v>
      </c>
    </row>
    <row r="37" spans="3:5">
      <c r="C37" s="479" t="s">
        <v>456</v>
      </c>
      <c r="D37" s="871">
        <v>2854615995</v>
      </c>
      <c r="E37" s="1030">
        <f t="shared" si="0"/>
        <v>3.5184556770889117E-4</v>
      </c>
    </row>
    <row r="38" spans="3:5" ht="15.75" thickBot="1">
      <c r="C38" s="479" t="s">
        <v>776</v>
      </c>
      <c r="D38" s="871">
        <v>24809</v>
      </c>
      <c r="E38" s="1030">
        <f t="shared" si="0"/>
        <v>3.0578321933945027E-9</v>
      </c>
    </row>
    <row r="39" spans="3:5" ht="15.75">
      <c r="C39" s="1028" t="s">
        <v>777</v>
      </c>
      <c r="D39" s="935">
        <f>D40+D51</f>
        <v>88065353298</v>
      </c>
      <c r="E39" s="1029">
        <f t="shared" si="0"/>
        <v>1.0854491210338392E-2</v>
      </c>
    </row>
    <row r="40" spans="3:5">
      <c r="C40" s="1038" t="s">
        <v>444</v>
      </c>
      <c r="D40" s="1036">
        <v>87016297862</v>
      </c>
      <c r="E40" s="1037">
        <f t="shared" si="0"/>
        <v>1.0725189929155905E-2</v>
      </c>
    </row>
    <row r="41" spans="3:5">
      <c r="C41" s="456" t="s">
        <v>445</v>
      </c>
      <c r="D41" s="871">
        <v>65417989655</v>
      </c>
      <c r="E41" s="1030">
        <f t="shared" si="0"/>
        <v>8.0630914101417848E-3</v>
      </c>
    </row>
    <row r="42" spans="3:5">
      <c r="C42" s="457" t="s">
        <v>769</v>
      </c>
      <c r="D42" s="871">
        <v>6547668532</v>
      </c>
      <c r="E42" s="1030">
        <f t="shared" si="0"/>
        <v>8.0703259417250694E-4</v>
      </c>
    </row>
    <row r="43" spans="3:5">
      <c r="C43" s="457" t="s">
        <v>770</v>
      </c>
      <c r="D43" s="871">
        <v>58827397323</v>
      </c>
      <c r="E43" s="1030">
        <f t="shared" si="0"/>
        <v>7.2507682449062432E-3</v>
      </c>
    </row>
    <row r="44" spans="3:5">
      <c r="C44" s="457" t="s">
        <v>771</v>
      </c>
      <c r="D44" s="871">
        <v>42923800</v>
      </c>
      <c r="E44" s="1030">
        <f t="shared" si="0"/>
        <v>5.2905710630346635E-6</v>
      </c>
    </row>
    <row r="45" spans="3:5">
      <c r="C45" s="456" t="s">
        <v>449</v>
      </c>
      <c r="D45" s="871">
        <v>21598258207</v>
      </c>
      <c r="E45" s="1030">
        <f t="shared" si="0"/>
        <v>2.6620923562663402E-3</v>
      </c>
    </row>
    <row r="46" spans="3:5">
      <c r="C46" s="457" t="s">
        <v>772</v>
      </c>
      <c r="D46" s="871">
        <v>56437360</v>
      </c>
      <c r="E46" s="1030">
        <f t="shared" si="0"/>
        <v>6.9561843007858109E-6</v>
      </c>
    </row>
    <row r="47" spans="3:5">
      <c r="C47" s="457" t="s">
        <v>773</v>
      </c>
      <c r="D47" s="871">
        <v>21532760819</v>
      </c>
      <c r="E47" s="1030">
        <f t="shared" si="0"/>
        <v>2.654019478616711E-3</v>
      </c>
    </row>
    <row r="48" spans="3:5">
      <c r="C48" s="457" t="s">
        <v>774</v>
      </c>
      <c r="D48" s="871">
        <v>7960028</v>
      </c>
      <c r="E48" s="1030">
        <f t="shared" si="0"/>
        <v>9.8111289768719646E-7</v>
      </c>
    </row>
    <row r="49" spans="3:5">
      <c r="C49" s="457" t="s">
        <v>775</v>
      </c>
      <c r="D49" s="871">
        <v>1100000</v>
      </c>
      <c r="E49" s="1030">
        <f t="shared" si="0"/>
        <v>1.3558045115619141E-7</v>
      </c>
    </row>
    <row r="50" spans="3:5">
      <c r="C50" s="456" t="s">
        <v>450</v>
      </c>
      <c r="D50" s="871">
        <v>50000</v>
      </c>
      <c r="E50" s="1030">
        <f t="shared" si="0"/>
        <v>6.1627477798268832E-9</v>
      </c>
    </row>
    <row r="51" spans="3:5">
      <c r="C51" s="1038" t="s">
        <v>451</v>
      </c>
      <c r="D51" s="1036">
        <v>1049055436</v>
      </c>
      <c r="E51" s="1037">
        <f t="shared" si="0"/>
        <v>1.2930128118248646E-4</v>
      </c>
    </row>
    <row r="52" spans="3:5">
      <c r="C52" s="456" t="s">
        <v>452</v>
      </c>
      <c r="D52" s="871">
        <v>7000000</v>
      </c>
      <c r="E52" s="1030">
        <f t="shared" si="0"/>
        <v>8.6278468917576364E-7</v>
      </c>
    </row>
    <row r="53" spans="3:5">
      <c r="C53" s="456" t="s">
        <v>453</v>
      </c>
      <c r="D53" s="871">
        <v>1039855436</v>
      </c>
      <c r="E53" s="1030">
        <f t="shared" si="0"/>
        <v>1.2816733559099832E-4</v>
      </c>
    </row>
    <row r="54" spans="3:5">
      <c r="C54" s="456" t="s">
        <v>454</v>
      </c>
      <c r="D54" s="871">
        <v>0</v>
      </c>
      <c r="E54" s="1030">
        <f t="shared" si="0"/>
        <v>0</v>
      </c>
    </row>
    <row r="55" spans="3:5">
      <c r="C55" s="456" t="s">
        <v>455</v>
      </c>
      <c r="D55" s="871">
        <v>200000</v>
      </c>
      <c r="E55" s="1030">
        <f t="shared" si="0"/>
        <v>2.4650991119307533E-8</v>
      </c>
    </row>
    <row r="56" spans="3:5" ht="15.75" thickBot="1">
      <c r="C56" s="456" t="s">
        <v>456</v>
      </c>
      <c r="D56" s="871">
        <v>2000000</v>
      </c>
      <c r="E56" s="1030">
        <f t="shared" si="0"/>
        <v>2.4650991119307533E-7</v>
      </c>
    </row>
    <row r="57" spans="3:5" ht="16.5" thickBot="1">
      <c r="C57" s="705" t="s">
        <v>458</v>
      </c>
      <c r="D57" s="937">
        <f>D39+D18</f>
        <v>271435123991</v>
      </c>
      <c r="E57" s="706">
        <f t="shared" si="0"/>
        <v>3.3455724154851402E-2</v>
      </c>
    </row>
    <row r="58" spans="3:5">
      <c r="C58" s="551" t="s">
        <v>778</v>
      </c>
    </row>
    <row r="59" spans="3:5">
      <c r="C59" s="356" t="s">
        <v>779</v>
      </c>
    </row>
    <row r="60" spans="3:5">
      <c r="C60" s="356" t="s">
        <v>780</v>
      </c>
    </row>
    <row r="61" spans="3:5">
      <c r="C61" s="314" t="s">
        <v>781</v>
      </c>
    </row>
  </sheetData>
  <mergeCells count="9">
    <mergeCell ref="C12:E12"/>
    <mergeCell ref="C14:C17"/>
    <mergeCell ref="E14:E16"/>
    <mergeCell ref="D15:D16"/>
    <mergeCell ref="A1:H1"/>
    <mergeCell ref="A2:H2"/>
    <mergeCell ref="A3:H3"/>
    <mergeCell ref="C8:E10"/>
    <mergeCell ref="C11:E11"/>
  </mergeCells>
  <pageMargins left="0.7" right="0.7" top="0.75" bottom="0.75" header="0.3" footer="0.3"/>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53700-1AD0-4D11-A34D-B41AC23279CC}">
  <sheetPr codeName="Hoja65"/>
  <dimension ref="A1:I84"/>
  <sheetViews>
    <sheetView showGridLines="0" workbookViewId="0">
      <selection activeCell="H25" sqref="H25"/>
    </sheetView>
  </sheetViews>
  <sheetFormatPr baseColWidth="10" defaultColWidth="11.42578125" defaultRowHeight="15"/>
  <cols>
    <col min="1" max="2" width="11.42578125" style="9"/>
    <col min="3" max="3" width="85.28515625" style="9" customWidth="1"/>
    <col min="4" max="4" width="22.28515625" style="9" bestFit="1" customWidth="1"/>
    <col min="5" max="5" width="13" style="9" bestFit="1" customWidth="1"/>
    <col min="6" max="7" width="11.42578125" style="9"/>
    <col min="8" max="8" width="46.85546875" style="9" customWidth="1"/>
    <col min="9" max="9" width="24.42578125" style="9" customWidth="1"/>
    <col min="10" max="16384" width="11.42578125" style="9"/>
  </cols>
  <sheetData>
    <row r="1" spans="1:9">
      <c r="A1" s="2166" t="s">
        <v>1366</v>
      </c>
      <c r="B1" s="2166"/>
      <c r="C1" s="2166"/>
      <c r="D1" s="2166"/>
      <c r="E1" s="2166"/>
      <c r="F1" s="2166"/>
      <c r="G1" s="2166"/>
      <c r="H1" s="2166"/>
    </row>
    <row r="2" spans="1:9">
      <c r="A2" s="2166" t="s">
        <v>1367</v>
      </c>
      <c r="B2" s="2166"/>
      <c r="C2" s="2166"/>
      <c r="D2" s="2166"/>
      <c r="E2" s="2166"/>
      <c r="F2" s="2166"/>
      <c r="G2" s="2166"/>
      <c r="H2" s="2166"/>
    </row>
    <row r="3" spans="1:9">
      <c r="A3" s="2167" t="s">
        <v>1368</v>
      </c>
      <c r="B3" s="2167"/>
      <c r="C3" s="2167"/>
      <c r="D3" s="2167"/>
      <c r="E3" s="2167"/>
      <c r="F3" s="2167"/>
      <c r="G3" s="2167"/>
      <c r="H3" s="2167"/>
    </row>
    <row r="5" spans="1:9">
      <c r="A5" s="1"/>
      <c r="B5" s="1"/>
      <c r="C5" s="1"/>
      <c r="D5" s="1"/>
      <c r="E5" s="1"/>
      <c r="F5" s="1"/>
      <c r="G5" s="1"/>
      <c r="H5" s="1"/>
    </row>
    <row r="8" spans="1:9" ht="15.75">
      <c r="H8" s="1032"/>
      <c r="I8" s="1033"/>
    </row>
    <row r="9" spans="1:9" ht="16.5" thickBot="1">
      <c r="H9" s="1032"/>
      <c r="I9" s="1033"/>
    </row>
    <row r="10" spans="1:9" ht="16.5" thickBot="1">
      <c r="C10" s="2173" t="s">
        <v>1725</v>
      </c>
      <c r="D10" s="2098"/>
      <c r="E10" s="2098"/>
      <c r="H10" s="1025" t="s">
        <v>765</v>
      </c>
      <c r="I10" s="1026">
        <v>8113264048168.5498</v>
      </c>
    </row>
    <row r="11" spans="1:9" ht="15.75">
      <c r="C11" s="2323">
        <v>2025</v>
      </c>
      <c r="D11" s="2323"/>
      <c r="E11" s="2323"/>
      <c r="H11" s="1032"/>
      <c r="I11" s="1033"/>
    </row>
    <row r="12" spans="1:9" ht="15.75">
      <c r="C12" s="2074" t="s">
        <v>1172</v>
      </c>
      <c r="D12" s="2074"/>
      <c r="E12" s="2074"/>
      <c r="H12" s="1032"/>
      <c r="I12" s="1033"/>
    </row>
    <row r="13" spans="1:9" ht="15.75" thickBot="1"/>
    <row r="14" spans="1:9" ht="19.899999999999999" customHeight="1" thickBot="1">
      <c r="C14" s="2487" t="s">
        <v>0</v>
      </c>
      <c r="D14" s="691">
        <v>2025</v>
      </c>
      <c r="E14" s="2490" t="s">
        <v>766</v>
      </c>
    </row>
    <row r="15" spans="1:9" ht="16.149999999999999" customHeight="1">
      <c r="C15" s="2488"/>
      <c r="D15" s="2493" t="s">
        <v>791</v>
      </c>
      <c r="E15" s="2491"/>
    </row>
    <row r="16" spans="1:9" ht="19.149999999999999" customHeight="1" thickBot="1">
      <c r="C16" s="2488"/>
      <c r="D16" s="2494"/>
      <c r="E16" s="2492"/>
    </row>
    <row r="17" spans="3:5" ht="16.5" thickBot="1">
      <c r="C17" s="2489"/>
      <c r="D17" s="556">
        <v>1</v>
      </c>
      <c r="E17" s="1027" t="s">
        <v>767</v>
      </c>
    </row>
    <row r="18" spans="3:5" ht="15.75">
      <c r="C18" s="1028" t="s">
        <v>768</v>
      </c>
      <c r="D18" s="935">
        <v>183369770693</v>
      </c>
      <c r="E18" s="1029">
        <f t="shared" ref="E18:E80" si="0">D18/$I$10</f>
        <v>2.2601232944513008E-2</v>
      </c>
    </row>
    <row r="19" spans="3:5">
      <c r="C19" s="479" t="s">
        <v>792</v>
      </c>
      <c r="D19" s="871">
        <v>501555814</v>
      </c>
      <c r="E19" s="1030">
        <f t="shared" si="0"/>
        <v>6.18192395837553E-5</v>
      </c>
    </row>
    <row r="20" spans="3:5">
      <c r="C20" s="479" t="s">
        <v>793</v>
      </c>
      <c r="D20" s="871">
        <v>58074067</v>
      </c>
      <c r="E20" s="1030">
        <f t="shared" si="0"/>
        <v>7.1579165493953529E-6</v>
      </c>
    </row>
    <row r="21" spans="3:5">
      <c r="C21" s="479" t="s">
        <v>794</v>
      </c>
      <c r="D21" s="871">
        <v>2213000000</v>
      </c>
      <c r="E21" s="1030">
        <f>D21/$I$10</f>
        <v>2.7276321673513784E-4</v>
      </c>
    </row>
    <row r="22" spans="3:5">
      <c r="C22" s="479" t="s">
        <v>795</v>
      </c>
      <c r="D22" s="871">
        <v>230514883</v>
      </c>
      <c r="E22" s="1030">
        <f t="shared" si="0"/>
        <v>2.8412101668506074E-5</v>
      </c>
    </row>
    <row r="23" spans="3:5">
      <c r="C23" s="479" t="s">
        <v>796</v>
      </c>
      <c r="D23" s="871">
        <v>1998317326</v>
      </c>
      <c r="E23" s="1030">
        <f t="shared" si="0"/>
        <v>2.4630251328392188E-4</v>
      </c>
    </row>
    <row r="24" spans="3:5">
      <c r="C24" s="479" t="s">
        <v>797</v>
      </c>
      <c r="D24" s="871">
        <v>71925496</v>
      </c>
      <c r="E24" s="1030">
        <f t="shared" si="0"/>
        <v>8.865173815738948E-6</v>
      </c>
    </row>
    <row r="25" spans="3:5">
      <c r="C25" s="479" t="s">
        <v>798</v>
      </c>
      <c r="D25" s="871">
        <v>8190254945</v>
      </c>
      <c r="E25" s="1030">
        <f t="shared" si="0"/>
        <v>1.009489509570298E-3</v>
      </c>
    </row>
    <row r="26" spans="3:5">
      <c r="C26" s="479" t="s">
        <v>799</v>
      </c>
      <c r="D26" s="871">
        <v>144144665</v>
      </c>
      <c r="E26" s="1030">
        <f t="shared" si="0"/>
        <v>1.7766544284052797E-5</v>
      </c>
    </row>
    <row r="27" spans="3:5">
      <c r="C27" s="479" t="s">
        <v>800</v>
      </c>
      <c r="D27" s="871">
        <v>209300000</v>
      </c>
      <c r="E27" s="1030">
        <f t="shared" si="0"/>
        <v>2.5797262206355333E-5</v>
      </c>
    </row>
    <row r="28" spans="3:5">
      <c r="C28" s="479" t="s">
        <v>801</v>
      </c>
      <c r="D28" s="871">
        <v>1244947745</v>
      </c>
      <c r="E28" s="1030">
        <f t="shared" si="0"/>
        <v>1.5344597902998468E-4</v>
      </c>
    </row>
    <row r="29" spans="3:5">
      <c r="C29" s="479" t="s">
        <v>802</v>
      </c>
      <c r="D29" s="871">
        <v>692073784</v>
      </c>
      <c r="E29" s="1030">
        <f t="shared" si="0"/>
        <v>8.5301523516447792E-5</v>
      </c>
    </row>
    <row r="30" spans="3:5">
      <c r="C30" s="479" t="s">
        <v>803</v>
      </c>
      <c r="D30" s="871">
        <v>16162862117</v>
      </c>
      <c r="E30" s="1030">
        <f t="shared" si="0"/>
        <v>1.9921528525437956E-3</v>
      </c>
    </row>
    <row r="31" spans="3:5">
      <c r="C31" s="479" t="s">
        <v>804</v>
      </c>
      <c r="D31" s="871">
        <v>155200000</v>
      </c>
      <c r="E31" s="1030">
        <f t="shared" si="0"/>
        <v>1.9129169108582646E-5</v>
      </c>
    </row>
    <row r="32" spans="3:5">
      <c r="C32" s="479" t="s">
        <v>805</v>
      </c>
      <c r="D32" s="871">
        <v>5413292391</v>
      </c>
      <c r="E32" s="1030">
        <f t="shared" si="0"/>
        <v>6.6721511328378023E-4</v>
      </c>
    </row>
    <row r="33" spans="3:5">
      <c r="C33" s="479" t="s">
        <v>806</v>
      </c>
      <c r="D33" s="871">
        <v>341967148</v>
      </c>
      <c r="E33" s="1030">
        <f t="shared" si="0"/>
        <v>4.2149145642214623E-5</v>
      </c>
    </row>
    <row r="34" spans="3:5">
      <c r="C34" s="479" t="s">
        <v>807</v>
      </c>
      <c r="D34" s="871">
        <v>73800000</v>
      </c>
      <c r="E34" s="1030">
        <f t="shared" si="0"/>
        <v>9.0962157230244799E-6</v>
      </c>
    </row>
    <row r="35" spans="3:5">
      <c r="C35" s="479" t="s">
        <v>808</v>
      </c>
      <c r="D35" s="871">
        <v>153737097</v>
      </c>
      <c r="E35" s="1030">
        <f t="shared" si="0"/>
        <v>1.8948859064275603E-5</v>
      </c>
    </row>
    <row r="36" spans="3:5">
      <c r="C36" s="479" t="s">
        <v>809</v>
      </c>
      <c r="D36" s="871">
        <v>720165260</v>
      </c>
      <c r="E36" s="1030">
        <f t="shared" si="0"/>
        <v>8.8763937143469004E-5</v>
      </c>
    </row>
    <row r="37" spans="3:5">
      <c r="C37" s="479" t="s">
        <v>810</v>
      </c>
      <c r="D37" s="871">
        <v>374522262</v>
      </c>
      <c r="E37" s="1030">
        <f t="shared" si="0"/>
        <v>4.6161724772724842E-5</v>
      </c>
    </row>
    <row r="38" spans="3:5">
      <c r="C38" s="479" t="s">
        <v>811</v>
      </c>
      <c r="D38" s="871">
        <v>34500000</v>
      </c>
      <c r="E38" s="1030">
        <f t="shared" si="0"/>
        <v>4.2522959680805491E-6</v>
      </c>
    </row>
    <row r="39" spans="3:5">
      <c r="C39" s="479" t="s">
        <v>812</v>
      </c>
      <c r="D39" s="871">
        <v>781654935</v>
      </c>
      <c r="E39" s="1030">
        <f t="shared" si="0"/>
        <v>9.6342844305239526E-5</v>
      </c>
    </row>
    <row r="40" spans="3:5">
      <c r="C40" s="479" t="s">
        <v>813</v>
      </c>
      <c r="D40" s="871">
        <v>2024023339</v>
      </c>
      <c r="E40" s="1030">
        <f t="shared" si="0"/>
        <v>2.4947090677480087E-4</v>
      </c>
    </row>
    <row r="41" spans="3:5">
      <c r="C41" s="479" t="s">
        <v>814</v>
      </c>
      <c r="D41" s="871">
        <v>351267950</v>
      </c>
      <c r="E41" s="1030">
        <f t="shared" si="0"/>
        <v>4.3295515579736813E-5</v>
      </c>
    </row>
    <row r="42" spans="3:5">
      <c r="C42" s="479" t="s">
        <v>815</v>
      </c>
      <c r="D42" s="871">
        <v>2410411039</v>
      </c>
      <c r="E42" s="1030">
        <f t="shared" si="0"/>
        <v>2.9709510558134921E-4</v>
      </c>
    </row>
    <row r="43" spans="3:5">
      <c r="C43" s="479" t="s">
        <v>816</v>
      </c>
      <c r="D43" s="871">
        <v>330979786</v>
      </c>
      <c r="E43" s="1030">
        <f t="shared" si="0"/>
        <v>4.0794898826781541E-5</v>
      </c>
    </row>
    <row r="44" spans="3:5">
      <c r="C44" s="479" t="s">
        <v>817</v>
      </c>
      <c r="D44" s="871">
        <v>495445489</v>
      </c>
      <c r="E44" s="1030">
        <f t="shared" si="0"/>
        <v>6.1066111747199887E-5</v>
      </c>
    </row>
    <row r="45" spans="3:5">
      <c r="C45" s="479" t="s">
        <v>818</v>
      </c>
      <c r="D45" s="871">
        <v>32303900</v>
      </c>
      <c r="E45" s="1030">
        <f t="shared" si="0"/>
        <v>3.9816157600949928E-6</v>
      </c>
    </row>
    <row r="46" spans="3:5">
      <c r="C46" s="479" t="s">
        <v>819</v>
      </c>
      <c r="D46" s="871">
        <v>296978631</v>
      </c>
      <c r="E46" s="1030">
        <f t="shared" si="0"/>
        <v>3.6604087977025544E-5</v>
      </c>
    </row>
    <row r="47" spans="3:5">
      <c r="C47" s="479" t="s">
        <v>323</v>
      </c>
      <c r="D47" s="871">
        <v>1938365943</v>
      </c>
      <c r="E47" s="1030">
        <f t="shared" si="0"/>
        <v>2.3891320823430585E-4</v>
      </c>
    </row>
    <row r="48" spans="3:5">
      <c r="C48" s="479" t="s">
        <v>820</v>
      </c>
      <c r="D48" s="871">
        <v>196587449</v>
      </c>
      <c r="E48" s="1030">
        <f t="shared" si="0"/>
        <v>2.4230377297331612E-5</v>
      </c>
    </row>
    <row r="49" spans="3:5">
      <c r="C49" s="479" t="s">
        <v>327</v>
      </c>
      <c r="D49" s="871">
        <v>7078894912</v>
      </c>
      <c r="E49" s="1030">
        <f t="shared" si="0"/>
        <v>8.7250887805111633E-4</v>
      </c>
    </row>
    <row r="50" spans="3:5">
      <c r="C50" s="479" t="s">
        <v>821</v>
      </c>
      <c r="D50" s="871">
        <v>20000000</v>
      </c>
      <c r="E50" s="1030">
        <f t="shared" si="0"/>
        <v>2.465099111930753E-6</v>
      </c>
    </row>
    <row r="51" spans="3:5">
      <c r="C51" s="479" t="s">
        <v>822</v>
      </c>
      <c r="D51" s="871">
        <v>9814913093</v>
      </c>
      <c r="E51" s="1030">
        <f t="shared" si="0"/>
        <v>1.209736677461591E-3</v>
      </c>
    </row>
    <row r="52" spans="3:5">
      <c r="C52" s="479" t="s">
        <v>823</v>
      </c>
      <c r="D52" s="871">
        <v>6537079091</v>
      </c>
      <c r="E52" s="1030">
        <f t="shared" si="0"/>
        <v>8.0572739309225981E-4</v>
      </c>
    </row>
    <row r="53" spans="3:5">
      <c r="C53" s="479" t="s">
        <v>824</v>
      </c>
      <c r="D53" s="871">
        <v>341455651</v>
      </c>
      <c r="E53" s="1030">
        <f t="shared" si="0"/>
        <v>4.2086101102191862E-5</v>
      </c>
    </row>
    <row r="54" spans="3:5">
      <c r="C54" s="479" t="s">
        <v>825</v>
      </c>
      <c r="D54" s="871">
        <v>7801269272</v>
      </c>
      <c r="E54" s="1030">
        <f t="shared" si="0"/>
        <v>9.6154509771699374E-4</v>
      </c>
    </row>
    <row r="55" spans="3:5">
      <c r="C55" s="479" t="s">
        <v>826</v>
      </c>
      <c r="D55" s="871">
        <v>276225000</v>
      </c>
      <c r="E55" s="1030">
        <f t="shared" si="0"/>
        <v>3.4046100109653618E-5</v>
      </c>
    </row>
    <row r="56" spans="3:5">
      <c r="C56" s="479" t="s">
        <v>827</v>
      </c>
      <c r="D56" s="871">
        <v>102701379</v>
      </c>
      <c r="E56" s="1030">
        <f t="shared" si="0"/>
        <v>1.2658453908348186E-5</v>
      </c>
    </row>
    <row r="57" spans="3:5">
      <c r="C57" s="479" t="s">
        <v>828</v>
      </c>
      <c r="D57" s="871">
        <v>191360446</v>
      </c>
      <c r="E57" s="1030">
        <f t="shared" si="0"/>
        <v>2.3586123274663644E-5</v>
      </c>
    </row>
    <row r="58" spans="3:5">
      <c r="C58" s="479" t="s">
        <v>829</v>
      </c>
      <c r="D58" s="871">
        <v>371707511</v>
      </c>
      <c r="E58" s="1030">
        <f t="shared" si="0"/>
        <v>4.5814792763204535E-5</v>
      </c>
    </row>
    <row r="59" spans="3:5">
      <c r="C59" s="479" t="s">
        <v>830</v>
      </c>
      <c r="D59" s="871">
        <v>154747213</v>
      </c>
      <c r="E59" s="1030">
        <f t="shared" si="0"/>
        <v>1.9073360867002955E-5</v>
      </c>
    </row>
    <row r="60" spans="3:5">
      <c r="C60" s="479" t="s">
        <v>831</v>
      </c>
      <c r="D60" s="871">
        <v>447091686</v>
      </c>
      <c r="E60" s="1030">
        <f t="shared" si="0"/>
        <v>5.5106265905511155E-5</v>
      </c>
    </row>
    <row r="61" spans="3:5">
      <c r="C61" s="479" t="s">
        <v>832</v>
      </c>
      <c r="D61" s="871">
        <v>102500000</v>
      </c>
      <c r="E61" s="1030">
        <f t="shared" si="0"/>
        <v>1.263363294864511E-5</v>
      </c>
    </row>
    <row r="62" spans="3:5">
      <c r="C62" s="479" t="s">
        <v>833</v>
      </c>
      <c r="D62" s="871">
        <v>256843180</v>
      </c>
      <c r="E62" s="1030">
        <f t="shared" si="0"/>
        <v>3.1657194746173532E-5</v>
      </c>
    </row>
    <row r="63" spans="3:5">
      <c r="C63" s="479" t="s">
        <v>834</v>
      </c>
      <c r="D63" s="871">
        <v>239353239</v>
      </c>
      <c r="E63" s="1030">
        <f t="shared" si="0"/>
        <v>2.9501472844832466E-5</v>
      </c>
    </row>
    <row r="64" spans="3:5">
      <c r="C64" s="479" t="s">
        <v>835</v>
      </c>
      <c r="D64" s="871">
        <v>321708009</v>
      </c>
      <c r="E64" s="1030">
        <f t="shared" si="0"/>
        <v>3.9652106364345539E-5</v>
      </c>
    </row>
    <row r="65" spans="3:5">
      <c r="C65" s="479" t="s">
        <v>836</v>
      </c>
      <c r="D65" s="871">
        <v>72826675</v>
      </c>
      <c r="E65" s="1030">
        <f t="shared" si="0"/>
        <v>8.9762485933684789E-6</v>
      </c>
    </row>
    <row r="66" spans="3:5">
      <c r="C66" s="479" t="s">
        <v>837</v>
      </c>
      <c r="D66" s="871">
        <v>50000000</v>
      </c>
      <c r="E66" s="1030">
        <f t="shared" si="0"/>
        <v>6.162747779826883E-6</v>
      </c>
    </row>
    <row r="67" spans="3:5">
      <c r="C67" s="479" t="s">
        <v>838</v>
      </c>
      <c r="D67" s="871">
        <v>75000000</v>
      </c>
      <c r="E67" s="1030">
        <f t="shared" si="0"/>
        <v>9.2441216697403245E-6</v>
      </c>
    </row>
    <row r="68" spans="3:5">
      <c r="C68" s="479" t="s">
        <v>340</v>
      </c>
      <c r="D68" s="871">
        <v>84875229373</v>
      </c>
      <c r="E68" s="1030">
        <f t="shared" si="0"/>
        <v>1.0461292627615065E-2</v>
      </c>
    </row>
    <row r="69" spans="3:5">
      <c r="C69" s="479" t="s">
        <v>839</v>
      </c>
      <c r="D69" s="871">
        <v>78594062</v>
      </c>
      <c r="E69" s="1030">
        <f t="shared" si="0"/>
        <v>9.6871076219615276E-6</v>
      </c>
    </row>
    <row r="70" spans="3:5">
      <c r="C70" s="479" t="s">
        <v>840</v>
      </c>
      <c r="D70" s="871">
        <v>4246458180</v>
      </c>
      <c r="E70" s="1030">
        <f t="shared" si="0"/>
        <v>5.2339701441845416E-4</v>
      </c>
    </row>
    <row r="71" spans="3:5">
      <c r="C71" s="479" t="s">
        <v>841</v>
      </c>
      <c r="D71" s="871">
        <v>277317150</v>
      </c>
      <c r="E71" s="1030">
        <f t="shared" si="0"/>
        <v>3.4180713009408373E-5</v>
      </c>
    </row>
    <row r="72" spans="3:5">
      <c r="C72" s="479" t="s">
        <v>842</v>
      </c>
      <c r="D72" s="871">
        <v>354000000</v>
      </c>
      <c r="E72" s="1030">
        <f t="shared" si="0"/>
        <v>4.3632254281174335E-5</v>
      </c>
    </row>
    <row r="73" spans="3:5">
      <c r="C73" s="479" t="s">
        <v>843</v>
      </c>
      <c r="D73" s="871">
        <v>5000000</v>
      </c>
      <c r="E73" s="1030">
        <f t="shared" si="0"/>
        <v>6.1627477798268825E-7</v>
      </c>
    </row>
    <row r="74" spans="3:5">
      <c r="C74" s="479" t="s">
        <v>844</v>
      </c>
      <c r="D74" s="871">
        <v>162500000</v>
      </c>
      <c r="E74" s="1030">
        <f t="shared" si="0"/>
        <v>2.002893028443737E-5</v>
      </c>
    </row>
    <row r="75" spans="3:5">
      <c r="C75" s="479" t="s">
        <v>338</v>
      </c>
      <c r="D75" s="871">
        <v>10770275416</v>
      </c>
      <c r="E75" s="1030">
        <f t="shared" si="0"/>
        <v>1.3274898181615611E-3</v>
      </c>
    </row>
    <row r="76" spans="3:5">
      <c r="C76" s="479" t="s">
        <v>845</v>
      </c>
      <c r="D76" s="871">
        <v>50000000</v>
      </c>
      <c r="E76" s="1030">
        <f t="shared" si="0"/>
        <v>6.162747779826883E-6</v>
      </c>
    </row>
    <row r="77" spans="3:5">
      <c r="C77" s="479" t="s">
        <v>846</v>
      </c>
      <c r="D77" s="871">
        <v>60000000</v>
      </c>
      <c r="E77" s="1030">
        <f t="shared" si="0"/>
        <v>7.3952973357922599E-6</v>
      </c>
    </row>
    <row r="78" spans="3:5">
      <c r="C78" s="479" t="s">
        <v>847</v>
      </c>
      <c r="D78" s="871">
        <v>125561245</v>
      </c>
      <c r="E78" s="1030">
        <f t="shared" si="0"/>
        <v>1.5476045677120986E-5</v>
      </c>
    </row>
    <row r="79" spans="3:5" ht="15.75" thickBot="1">
      <c r="C79" s="479" t="s">
        <v>848</v>
      </c>
      <c r="D79" s="871">
        <v>266985449</v>
      </c>
      <c r="E79" s="1030">
        <f t="shared" si="0"/>
        <v>3.2907279661416673E-5</v>
      </c>
    </row>
    <row r="80" spans="3:5" ht="16.5" thickBot="1">
      <c r="C80" s="705" t="s">
        <v>641</v>
      </c>
      <c r="D80" s="937">
        <v>183369770693</v>
      </c>
      <c r="E80" s="706">
        <f t="shared" si="0"/>
        <v>2.2601232944513008E-2</v>
      </c>
    </row>
    <row r="81" spans="3:3">
      <c r="C81" s="551" t="s">
        <v>778</v>
      </c>
    </row>
    <row r="82" spans="3:3">
      <c r="C82" s="356" t="s">
        <v>779</v>
      </c>
    </row>
    <row r="83" spans="3:3">
      <c r="C83" s="356" t="s">
        <v>780</v>
      </c>
    </row>
    <row r="84" spans="3:3">
      <c r="C84" s="314" t="s">
        <v>781</v>
      </c>
    </row>
  </sheetData>
  <mergeCells count="9">
    <mergeCell ref="C12:E12"/>
    <mergeCell ref="C14:C17"/>
    <mergeCell ref="E14:E16"/>
    <mergeCell ref="D15:D16"/>
    <mergeCell ref="A1:H1"/>
    <mergeCell ref="A2:H2"/>
    <mergeCell ref="A3:H3"/>
    <mergeCell ref="C10:E10"/>
    <mergeCell ref="C11:E11"/>
  </mergeCells>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27DC5-3FAB-4705-BAD4-B3905C1CCAF2}">
  <sheetPr codeName="Hoja66"/>
  <dimension ref="A1:I30"/>
  <sheetViews>
    <sheetView showGridLines="0" workbookViewId="0">
      <selection activeCell="C35" sqref="C35"/>
    </sheetView>
  </sheetViews>
  <sheetFormatPr baseColWidth="10" defaultColWidth="11.42578125" defaultRowHeight="15"/>
  <cols>
    <col min="1" max="2" width="11.42578125" style="9"/>
    <col min="3" max="3" width="95.42578125" style="9" bestFit="1" customWidth="1"/>
    <col min="4" max="4" width="20.7109375" style="9" bestFit="1" customWidth="1"/>
    <col min="5" max="5" width="12.7109375" style="9" bestFit="1" customWidth="1"/>
    <col min="6" max="7" width="11.42578125" style="9"/>
    <col min="8" max="8" width="32.28515625" style="9" bestFit="1" customWidth="1"/>
    <col min="9" max="9" width="14.140625" style="9" bestFit="1" customWidth="1"/>
    <col min="10" max="16384" width="11.42578125" style="9"/>
  </cols>
  <sheetData>
    <row r="1" spans="1:9">
      <c r="A1" s="2166" t="s">
        <v>1366</v>
      </c>
      <c r="B1" s="2166"/>
      <c r="C1" s="2166"/>
      <c r="D1" s="2166"/>
      <c r="E1" s="2166"/>
      <c r="F1" s="2166"/>
      <c r="G1" s="2166"/>
      <c r="H1" s="2166"/>
    </row>
    <row r="2" spans="1:9">
      <c r="A2" s="2166" t="s">
        <v>1367</v>
      </c>
      <c r="B2" s="2166"/>
      <c r="C2" s="2166"/>
      <c r="D2" s="2166"/>
      <c r="E2" s="2166"/>
      <c r="F2" s="2166"/>
      <c r="G2" s="2166"/>
      <c r="H2" s="2166"/>
    </row>
    <row r="3" spans="1:9">
      <c r="A3" s="2167" t="s">
        <v>1368</v>
      </c>
      <c r="B3" s="2167"/>
      <c r="C3" s="2167"/>
      <c r="D3" s="2167"/>
      <c r="E3" s="2167"/>
      <c r="F3" s="2167"/>
      <c r="G3" s="2167"/>
      <c r="H3" s="2167"/>
    </row>
    <row r="5" spans="1:9">
      <c r="A5" s="1"/>
      <c r="B5" s="1"/>
      <c r="C5" s="1"/>
      <c r="D5" s="1"/>
      <c r="E5" s="1"/>
      <c r="F5" s="1"/>
      <c r="G5" s="1"/>
      <c r="H5" s="1"/>
    </row>
    <row r="8" spans="1:9" ht="14.45" customHeight="1">
      <c r="C8" s="2495" t="s">
        <v>1726</v>
      </c>
      <c r="D8" s="2495"/>
      <c r="E8" s="2495"/>
      <c r="F8" s="1031"/>
      <c r="G8" s="1031"/>
    </row>
    <row r="9" spans="1:9" ht="15.75" thickBot="1">
      <c r="C9" s="2323">
        <v>2025</v>
      </c>
      <c r="D9" s="2323"/>
      <c r="E9" s="2323"/>
    </row>
    <row r="10" spans="1:9" ht="32.25" thickBot="1">
      <c r="C10" s="2074" t="s">
        <v>3082</v>
      </c>
      <c r="D10" s="2074"/>
      <c r="E10" s="2074"/>
      <c r="H10" s="1025" t="s">
        <v>765</v>
      </c>
      <c r="I10" s="1026">
        <v>8113264048168.5498</v>
      </c>
    </row>
    <row r="12" spans="1:9" ht="15.75" thickBot="1"/>
    <row r="13" spans="1:9" ht="16.5" thickBot="1">
      <c r="C13" s="2487" t="s">
        <v>0</v>
      </c>
      <c r="D13" s="691">
        <v>2025</v>
      </c>
      <c r="E13" s="2490" t="s">
        <v>766</v>
      </c>
    </row>
    <row r="14" spans="1:9">
      <c r="C14" s="2488"/>
      <c r="D14" s="2493" t="s">
        <v>583</v>
      </c>
      <c r="E14" s="2491"/>
    </row>
    <row r="15" spans="1:9" ht="15.75" thickBot="1">
      <c r="C15" s="2488"/>
      <c r="D15" s="2494"/>
      <c r="E15" s="2492"/>
    </row>
    <row r="16" spans="1:9" ht="16.5" thickBot="1">
      <c r="C16" s="2489"/>
      <c r="D16" s="556">
        <v>1</v>
      </c>
      <c r="E16" s="1027" t="s">
        <v>767</v>
      </c>
    </row>
    <row r="17" spans="3:5" ht="15.75">
      <c r="C17" s="1028" t="s">
        <v>777</v>
      </c>
      <c r="D17" s="935">
        <v>88065353298</v>
      </c>
      <c r="E17" s="1029">
        <f>D17/$I$10</f>
        <v>1.0854491210338392E-2</v>
      </c>
    </row>
    <row r="18" spans="3:5">
      <c r="C18" s="479" t="s">
        <v>849</v>
      </c>
      <c r="D18" s="871">
        <v>434844942</v>
      </c>
      <c r="E18" s="1030">
        <f t="shared" ref="E18:E26" si="0">D18/$I$10</f>
        <v>5.3596794017588997E-5</v>
      </c>
    </row>
    <row r="19" spans="3:5">
      <c r="C19" s="479" t="s">
        <v>850</v>
      </c>
      <c r="D19" s="871">
        <v>692760000</v>
      </c>
      <c r="E19" s="1030">
        <f t="shared" si="0"/>
        <v>8.5386103039057428E-5</v>
      </c>
    </row>
    <row r="20" spans="3:5">
      <c r="C20" s="479" t="s">
        <v>851</v>
      </c>
      <c r="D20" s="871">
        <v>1367246031</v>
      </c>
      <c r="E20" s="1030">
        <f t="shared" si="0"/>
        <v>1.6851984884044734E-4</v>
      </c>
    </row>
    <row r="21" spans="3:5">
      <c r="C21" s="479" t="s">
        <v>852</v>
      </c>
      <c r="D21" s="871">
        <v>340288000</v>
      </c>
      <c r="E21" s="1030">
        <f t="shared" si="0"/>
        <v>4.1942182330034608E-5</v>
      </c>
    </row>
    <row r="22" spans="3:5">
      <c r="C22" s="479" t="s">
        <v>853</v>
      </c>
      <c r="D22" s="871">
        <v>60212592169</v>
      </c>
      <c r="E22" s="1030">
        <f t="shared" si="0"/>
        <v>7.4215003741425261E-3</v>
      </c>
    </row>
    <row r="23" spans="3:5">
      <c r="C23" s="479" t="s">
        <v>854</v>
      </c>
      <c r="D23" s="871">
        <v>500217337</v>
      </c>
      <c r="E23" s="1030">
        <f t="shared" si="0"/>
        <v>6.1654265660553319E-5</v>
      </c>
    </row>
    <row r="24" spans="3:5">
      <c r="C24" s="479" t="s">
        <v>855</v>
      </c>
      <c r="D24" s="871">
        <v>2050000000</v>
      </c>
      <c r="E24" s="1030">
        <f t="shared" si="0"/>
        <v>2.5267265897290219E-4</v>
      </c>
    </row>
    <row r="25" spans="3:5" ht="15.75" thickBot="1">
      <c r="C25" s="479" t="s">
        <v>856</v>
      </c>
      <c r="D25" s="871">
        <v>22467404819</v>
      </c>
      <c r="E25" s="1030">
        <f t="shared" si="0"/>
        <v>2.7692189833352812E-3</v>
      </c>
    </row>
    <row r="26" spans="3:5" ht="16.5" thickBot="1">
      <c r="C26" s="705" t="s">
        <v>458</v>
      </c>
      <c r="D26" s="937">
        <v>88065353298</v>
      </c>
      <c r="E26" s="706">
        <f t="shared" si="0"/>
        <v>1.0854491210338392E-2</v>
      </c>
    </row>
    <row r="27" spans="3:5">
      <c r="C27" s="551" t="s">
        <v>778</v>
      </c>
    </row>
    <row r="28" spans="3:5">
      <c r="C28" s="356" t="s">
        <v>779</v>
      </c>
    </row>
    <row r="29" spans="3:5">
      <c r="C29" s="356" t="s">
        <v>780</v>
      </c>
    </row>
    <row r="30" spans="3:5">
      <c r="C30" s="314" t="s">
        <v>781</v>
      </c>
    </row>
  </sheetData>
  <mergeCells count="9">
    <mergeCell ref="C10:E10"/>
    <mergeCell ref="C13:C16"/>
    <mergeCell ref="E13:E15"/>
    <mergeCell ref="D14:D15"/>
    <mergeCell ref="A1:H1"/>
    <mergeCell ref="A2:H2"/>
    <mergeCell ref="A3:H3"/>
    <mergeCell ref="C8:E8"/>
    <mergeCell ref="C9:E9"/>
  </mergeCells>
  <pageMargins left="0.7" right="0.7" top="0.75" bottom="0.75" header="0.3" footer="0.3"/>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20384-F396-4D50-80E3-E5C260A54CB2}">
  <sheetPr codeName="Hoja67"/>
  <dimension ref="A1:K52"/>
  <sheetViews>
    <sheetView showGridLines="0" workbookViewId="0">
      <selection activeCell="J33" sqref="J33"/>
    </sheetView>
  </sheetViews>
  <sheetFormatPr baseColWidth="10" defaultColWidth="11.42578125" defaultRowHeight="15"/>
  <cols>
    <col min="3" max="3" width="80.42578125" customWidth="1"/>
    <col min="4" max="4" width="22.28515625" bestFit="1" customWidth="1"/>
    <col min="5" max="5" width="13" bestFit="1" customWidth="1"/>
    <col min="10" max="10" width="24.28515625" customWidth="1"/>
    <col min="11" max="11" width="14" bestFit="1" customWidth="1"/>
  </cols>
  <sheetData>
    <row r="1" spans="1:11">
      <c r="A1" s="2166" t="s">
        <v>1366</v>
      </c>
      <c r="B1" s="2166"/>
      <c r="C1" s="2166"/>
      <c r="D1" s="2166"/>
      <c r="E1" s="2166"/>
      <c r="F1" s="2166"/>
      <c r="G1" s="2166"/>
      <c r="H1" s="2166"/>
    </row>
    <row r="2" spans="1:11">
      <c r="A2" s="2166" t="s">
        <v>1367</v>
      </c>
      <c r="B2" s="2166"/>
      <c r="C2" s="2166"/>
      <c r="D2" s="2166"/>
      <c r="E2" s="2166"/>
      <c r="F2" s="2166"/>
      <c r="G2" s="2166"/>
      <c r="H2" s="2166"/>
    </row>
    <row r="3" spans="1:11">
      <c r="A3" s="2167" t="s">
        <v>1368</v>
      </c>
      <c r="B3" s="2167"/>
      <c r="C3" s="2167"/>
      <c r="D3" s="2167"/>
      <c r="E3" s="2167"/>
      <c r="F3" s="2167"/>
      <c r="G3" s="2167"/>
      <c r="H3" s="2167"/>
    </row>
    <row r="4" spans="1:11">
      <c r="A4" s="9"/>
      <c r="B4" s="9"/>
      <c r="C4" s="9"/>
      <c r="D4" s="9"/>
      <c r="E4" s="9"/>
      <c r="F4" s="9"/>
      <c r="G4" s="9"/>
      <c r="H4" s="9"/>
    </row>
    <row r="5" spans="1:11">
      <c r="A5" s="1"/>
      <c r="B5" s="1"/>
      <c r="C5" s="1"/>
      <c r="D5" s="1"/>
      <c r="E5" s="1"/>
      <c r="F5" s="1"/>
      <c r="G5" s="1"/>
      <c r="H5" s="1"/>
    </row>
    <row r="6" spans="1:11">
      <c r="A6" s="9"/>
      <c r="B6" s="9"/>
      <c r="C6" s="9"/>
      <c r="D6" s="9"/>
      <c r="E6" s="9"/>
      <c r="F6" s="9"/>
      <c r="G6" s="9"/>
      <c r="H6" s="9"/>
    </row>
    <row r="7" spans="1:11" ht="14.45" customHeight="1">
      <c r="C7" s="2284" t="s">
        <v>1303</v>
      </c>
      <c r="D7" s="2284"/>
      <c r="E7" s="2284"/>
    </row>
    <row r="8" spans="1:11">
      <c r="C8" s="2284"/>
      <c r="D8" s="2284"/>
      <c r="E8" s="2284"/>
    </row>
    <row r="9" spans="1:11" ht="15.75" thickBot="1">
      <c r="C9" s="2323">
        <v>2025</v>
      </c>
      <c r="D9" s="2323"/>
      <c r="E9" s="2323"/>
    </row>
    <row r="10" spans="1:11" ht="32.25" thickBot="1">
      <c r="C10" s="2074" t="s">
        <v>1362</v>
      </c>
      <c r="D10" s="2074"/>
      <c r="E10" s="2074"/>
      <c r="J10" s="1034" t="s">
        <v>765</v>
      </c>
      <c r="K10" s="1026">
        <v>8113264048168.5498</v>
      </c>
    </row>
    <row r="11" spans="1:11" ht="15.75" thickBot="1"/>
    <row r="12" spans="1:11" ht="16.149999999999999" customHeight="1" thickBot="1">
      <c r="C12" s="2496" t="s">
        <v>0</v>
      </c>
      <c r="D12" s="691">
        <v>2025</v>
      </c>
      <c r="E12" s="2499" t="s">
        <v>766</v>
      </c>
    </row>
    <row r="13" spans="1:11" ht="14.45" customHeight="1">
      <c r="C13" s="2497"/>
      <c r="D13" s="2493" t="s">
        <v>583</v>
      </c>
      <c r="E13" s="2500"/>
    </row>
    <row r="14" spans="1:11" ht="15" customHeight="1" thickBot="1">
      <c r="C14" s="2497"/>
      <c r="D14" s="2494"/>
      <c r="E14" s="2501"/>
    </row>
    <row r="15" spans="1:11" ht="16.5" thickBot="1">
      <c r="C15" s="2498"/>
      <c r="D15" s="556">
        <v>1</v>
      </c>
      <c r="E15" s="578" t="s">
        <v>767</v>
      </c>
    </row>
    <row r="16" spans="1:11" ht="15.75">
      <c r="C16" s="548" t="s">
        <v>768</v>
      </c>
      <c r="D16" s="935">
        <v>183369770693</v>
      </c>
      <c r="E16" s="549">
        <f t="shared" ref="E16:E48" si="0">D16/$K$10</f>
        <v>2.2601232944513008E-2</v>
      </c>
    </row>
    <row r="17" spans="3:5">
      <c r="C17" s="542" t="s">
        <v>496</v>
      </c>
      <c r="D17" s="936">
        <v>18598429625</v>
      </c>
      <c r="E17" s="31">
        <f t="shared" si="0"/>
        <v>2.2923486175947055E-3</v>
      </c>
    </row>
    <row r="18" spans="3:5">
      <c r="C18" s="544" t="s">
        <v>497</v>
      </c>
      <c r="D18" s="871">
        <v>18590997625</v>
      </c>
      <c r="E18" s="31">
        <f t="shared" si="0"/>
        <v>2.2914325867647123E-3</v>
      </c>
    </row>
    <row r="19" spans="3:5">
      <c r="C19" s="544" t="s">
        <v>498</v>
      </c>
      <c r="D19" s="871">
        <v>5800000</v>
      </c>
      <c r="E19" s="31">
        <f t="shared" si="0"/>
        <v>7.1487874245991845E-7</v>
      </c>
    </row>
    <row r="20" spans="3:5">
      <c r="C20" s="544" t="s">
        <v>499</v>
      </c>
      <c r="D20" s="871">
        <v>1132000</v>
      </c>
      <c r="E20" s="31">
        <f t="shared" si="0"/>
        <v>1.3952460973528062E-7</v>
      </c>
    </row>
    <row r="21" spans="3:5">
      <c r="C21" s="544" t="s">
        <v>500</v>
      </c>
      <c r="D21" s="871">
        <v>500000</v>
      </c>
      <c r="E21" s="31">
        <f t="shared" si="0"/>
        <v>6.1627477798268833E-8</v>
      </c>
    </row>
    <row r="22" spans="3:5">
      <c r="C22" s="542" t="s">
        <v>501</v>
      </c>
      <c r="D22" s="936">
        <v>38204528902</v>
      </c>
      <c r="E22" s="31">
        <f t="shared" si="0"/>
        <v>4.7088975134026495E-3</v>
      </c>
    </row>
    <row r="23" spans="3:5">
      <c r="C23" s="544" t="s">
        <v>502</v>
      </c>
      <c r="D23" s="871">
        <v>3073706102</v>
      </c>
      <c r="E23" s="31">
        <f t="shared" si="0"/>
        <v>3.7884950911881688E-4</v>
      </c>
    </row>
    <row r="24" spans="3:5">
      <c r="C24" s="544" t="s">
        <v>503</v>
      </c>
      <c r="D24" s="871">
        <v>4434144426</v>
      </c>
      <c r="E24" s="31">
        <f t="shared" si="0"/>
        <v>5.4653027433526494E-4</v>
      </c>
    </row>
    <row r="25" spans="3:5">
      <c r="C25" s="544" t="s">
        <v>504</v>
      </c>
      <c r="D25" s="871">
        <v>6706789024</v>
      </c>
      <c r="E25" s="31">
        <f t="shared" si="0"/>
        <v>8.2664498334846621E-4</v>
      </c>
    </row>
    <row r="26" spans="3:5">
      <c r="C26" s="544" t="s">
        <v>505</v>
      </c>
      <c r="D26" s="871">
        <v>3428308274</v>
      </c>
      <c r="E26" s="31">
        <f t="shared" si="0"/>
        <v>4.2255598408311266E-4</v>
      </c>
    </row>
    <row r="27" spans="3:5">
      <c r="C27" s="544" t="s">
        <v>507</v>
      </c>
      <c r="D27" s="871">
        <v>14259627452</v>
      </c>
      <c r="E27" s="31">
        <f t="shared" si="0"/>
        <v>1.7575697484194296E-3</v>
      </c>
    </row>
    <row r="28" spans="3:5">
      <c r="C28" s="544" t="s">
        <v>508</v>
      </c>
      <c r="D28" s="871">
        <v>5413292391</v>
      </c>
      <c r="E28" s="31">
        <f t="shared" si="0"/>
        <v>6.6721511328378023E-4</v>
      </c>
    </row>
    <row r="29" spans="3:5">
      <c r="C29" s="544" t="s">
        <v>509</v>
      </c>
      <c r="D29" s="871">
        <v>692073784</v>
      </c>
      <c r="E29" s="31">
        <f t="shared" si="0"/>
        <v>8.5301523516447792E-5</v>
      </c>
    </row>
    <row r="30" spans="3:5">
      <c r="C30" s="544" t="s">
        <v>510</v>
      </c>
      <c r="D30" s="871">
        <v>196587449</v>
      </c>
      <c r="E30" s="31">
        <f t="shared" si="0"/>
        <v>2.4230377297331612E-5</v>
      </c>
    </row>
    <row r="31" spans="3:5">
      <c r="C31" s="542" t="s">
        <v>511</v>
      </c>
      <c r="D31" s="936">
        <v>1962421901</v>
      </c>
      <c r="E31" s="31">
        <f t="shared" si="0"/>
        <v>2.4187822426942804E-4</v>
      </c>
    </row>
    <row r="32" spans="3:5">
      <c r="C32" s="544" t="s">
        <v>512</v>
      </c>
      <c r="D32" s="871">
        <v>902365921</v>
      </c>
      <c r="E32" s="31">
        <f t="shared" si="0"/>
        <v>1.1122107152468381E-4</v>
      </c>
    </row>
    <row r="33" spans="3:5">
      <c r="C33" s="544" t="s">
        <v>513</v>
      </c>
      <c r="D33" s="871">
        <v>592037097</v>
      </c>
      <c r="E33" s="31">
        <f t="shared" si="0"/>
        <v>7.2971506102238056E-5</v>
      </c>
    </row>
    <row r="34" spans="3:5">
      <c r="C34" s="544" t="s">
        <v>514</v>
      </c>
      <c r="D34" s="871">
        <v>468018883</v>
      </c>
      <c r="E34" s="31">
        <f t="shared" si="0"/>
        <v>5.7685646642506157E-5</v>
      </c>
    </row>
    <row r="35" spans="3:5">
      <c r="C35" s="542" t="s">
        <v>515</v>
      </c>
      <c r="D35" s="936">
        <v>124604377171</v>
      </c>
      <c r="E35" s="31">
        <f t="shared" si="0"/>
        <v>1.5358106975345837E-2</v>
      </c>
    </row>
    <row r="36" spans="3:5">
      <c r="C36" s="544" t="s">
        <v>516</v>
      </c>
      <c r="D36" s="871">
        <v>2554555704</v>
      </c>
      <c r="E36" s="31">
        <f t="shared" si="0"/>
        <v>3.1486164986540199E-4</v>
      </c>
    </row>
    <row r="37" spans="3:5">
      <c r="C37" s="544" t="s">
        <v>517</v>
      </c>
      <c r="D37" s="871">
        <v>84990410410</v>
      </c>
      <c r="E37" s="31">
        <f t="shared" si="0"/>
        <v>1.0475489261216062E-2</v>
      </c>
    </row>
    <row r="38" spans="3:5">
      <c r="C38" s="544" t="s">
        <v>518</v>
      </c>
      <c r="D38" s="871">
        <v>610954724</v>
      </c>
      <c r="E38" s="31">
        <f t="shared" si="0"/>
        <v>7.5303197378114918E-5</v>
      </c>
    </row>
    <row r="39" spans="3:5">
      <c r="C39" s="544" t="s">
        <v>519</v>
      </c>
      <c r="D39" s="871">
        <v>29484073121</v>
      </c>
      <c r="E39" s="31">
        <f t="shared" si="0"/>
        <v>3.6340581233339246E-3</v>
      </c>
    </row>
    <row r="40" spans="3:5">
      <c r="C40" s="544" t="s">
        <v>520</v>
      </c>
      <c r="D40" s="871">
        <v>2435173952</v>
      </c>
      <c r="E40" s="31">
        <f t="shared" si="0"/>
        <v>3.0014725732360514E-4</v>
      </c>
    </row>
    <row r="41" spans="3:5">
      <c r="C41" s="544" t="s">
        <v>521</v>
      </c>
      <c r="D41" s="871">
        <v>4529209260</v>
      </c>
      <c r="E41" s="31">
        <f t="shared" si="0"/>
        <v>5.582474862287272E-4</v>
      </c>
    </row>
    <row r="42" spans="3:5">
      <c r="C42" s="542" t="s">
        <v>522</v>
      </c>
      <c r="D42" s="936">
        <v>13094</v>
      </c>
      <c r="E42" s="31">
        <f t="shared" si="0"/>
        <v>1.6139003885810642E-9</v>
      </c>
    </row>
    <row r="43" spans="3:5" ht="15.75" thickBot="1">
      <c r="C43" s="544" t="s">
        <v>523</v>
      </c>
      <c r="D43" s="871">
        <v>13094</v>
      </c>
      <c r="E43" s="31">
        <f t="shared" si="0"/>
        <v>1.6139003885810642E-9</v>
      </c>
    </row>
    <row r="44" spans="3:5" ht="15.75">
      <c r="C44" s="548" t="s">
        <v>777</v>
      </c>
      <c r="D44" s="935">
        <v>88065353298</v>
      </c>
      <c r="E44" s="549">
        <f t="shared" si="0"/>
        <v>1.0854491210338392E-2</v>
      </c>
    </row>
    <row r="45" spans="3:5">
      <c r="C45" s="542" t="s">
        <v>515</v>
      </c>
      <c r="D45" s="936">
        <v>88065353298</v>
      </c>
      <c r="E45" s="31">
        <f t="shared" si="0"/>
        <v>1.0854491210338392E-2</v>
      </c>
    </row>
    <row r="46" spans="3:5">
      <c r="C46" s="544" t="s">
        <v>517</v>
      </c>
      <c r="D46" s="871">
        <v>14703792</v>
      </c>
      <c r="E46" s="31">
        <f t="shared" si="0"/>
        <v>1.8123152300607257E-6</v>
      </c>
    </row>
    <row r="47" spans="3:5" ht="15.75" thickBot="1">
      <c r="C47" s="544" t="s">
        <v>520</v>
      </c>
      <c r="D47" s="871">
        <v>88050649506</v>
      </c>
      <c r="E47" s="31">
        <f t="shared" si="0"/>
        <v>1.085267889510833E-2</v>
      </c>
    </row>
    <row r="48" spans="3:5" ht="16.5" thickBot="1">
      <c r="C48" s="705" t="s">
        <v>458</v>
      </c>
      <c r="D48" s="937">
        <f>D44+D16</f>
        <v>271435123991</v>
      </c>
      <c r="E48" s="706">
        <f t="shared" si="0"/>
        <v>3.3455724154851402E-2</v>
      </c>
    </row>
    <row r="49" spans="3:3">
      <c r="C49" s="551" t="s">
        <v>778</v>
      </c>
    </row>
    <row r="50" spans="3:3">
      <c r="C50" s="356" t="s">
        <v>857</v>
      </c>
    </row>
    <row r="51" spans="3:3">
      <c r="C51" s="356" t="s">
        <v>780</v>
      </c>
    </row>
    <row r="52" spans="3:3">
      <c r="C52" s="356" t="s">
        <v>858</v>
      </c>
    </row>
  </sheetData>
  <mergeCells count="9">
    <mergeCell ref="C10:E10"/>
    <mergeCell ref="C12:C15"/>
    <mergeCell ref="E12:E14"/>
    <mergeCell ref="D13:D14"/>
    <mergeCell ref="A1:H1"/>
    <mergeCell ref="A2:H2"/>
    <mergeCell ref="A3:H3"/>
    <mergeCell ref="C7:E8"/>
    <mergeCell ref="C9:E9"/>
  </mergeCells>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2CA2D-98BD-4493-A51F-B4C29A84F5FC}">
  <sheetPr codeName="Hoja68"/>
  <dimension ref="A1:O34"/>
  <sheetViews>
    <sheetView showGridLines="0" zoomScale="90" zoomScaleNormal="90" workbookViewId="0">
      <selection activeCell="E26" sqref="E26"/>
    </sheetView>
  </sheetViews>
  <sheetFormatPr baseColWidth="10" defaultColWidth="11.42578125" defaultRowHeight="15"/>
  <cols>
    <col min="1" max="1" width="11.42578125" style="9"/>
    <col min="2" max="2" width="58.7109375" style="9" customWidth="1"/>
    <col min="3" max="8" width="21.85546875" style="9" bestFit="1" customWidth="1"/>
    <col min="9" max="9" width="16.7109375" style="9" bestFit="1" customWidth="1"/>
    <col min="10" max="10" width="11.7109375" style="9" bestFit="1" customWidth="1"/>
    <col min="11" max="11" width="10.42578125" style="9" bestFit="1" customWidth="1"/>
    <col min="12" max="13" width="12.42578125" style="9" bestFit="1" customWidth="1"/>
    <col min="14" max="14" width="24.7109375" style="9" bestFit="1" customWidth="1"/>
    <col min="15" max="15" width="23.85546875" style="9" bestFit="1" customWidth="1"/>
    <col min="16" max="16384" width="11.42578125" style="9"/>
  </cols>
  <sheetData>
    <row r="1" spans="1:15" ht="15" customHeight="1">
      <c r="A1" s="2166" t="s">
        <v>1366</v>
      </c>
      <c r="B1" s="2166"/>
      <c r="C1" s="2166"/>
      <c r="D1" s="2166"/>
      <c r="E1" s="2166"/>
      <c r="F1" s="2166"/>
      <c r="G1" s="2166"/>
      <c r="H1" s="2166"/>
      <c r="I1" s="2166"/>
      <c r="J1" s="2166"/>
      <c r="K1" s="2166"/>
      <c r="L1" s="2166"/>
      <c r="M1" s="2166"/>
    </row>
    <row r="2" spans="1:15" ht="15" customHeight="1">
      <c r="A2" s="2166" t="s">
        <v>1367</v>
      </c>
      <c r="B2" s="2166"/>
      <c r="C2" s="2166"/>
      <c r="D2" s="2166"/>
      <c r="E2" s="2166"/>
      <c r="F2" s="2166"/>
      <c r="G2" s="2166"/>
      <c r="H2" s="2166"/>
      <c r="I2" s="2166"/>
      <c r="J2" s="2166"/>
      <c r="K2" s="2166"/>
      <c r="L2" s="2166"/>
    </row>
    <row r="3" spans="1:15" ht="15" customHeight="1">
      <c r="A3" s="2167" t="s">
        <v>1368</v>
      </c>
      <c r="B3" s="2167"/>
      <c r="C3" s="2167"/>
      <c r="D3" s="2167"/>
      <c r="E3" s="2167"/>
      <c r="F3" s="2167"/>
      <c r="G3" s="2167"/>
      <c r="H3" s="2167"/>
      <c r="I3" s="2167"/>
      <c r="J3" s="2167"/>
      <c r="K3" s="2167"/>
      <c r="L3" s="2167"/>
    </row>
    <row r="4" spans="1:15">
      <c r="I4"/>
    </row>
    <row r="5" spans="1:15">
      <c r="A5" s="1"/>
      <c r="B5" s="1"/>
      <c r="C5" s="1"/>
      <c r="D5" s="1"/>
      <c r="E5" s="1"/>
      <c r="F5" s="1"/>
      <c r="G5" s="1"/>
      <c r="H5" s="1"/>
      <c r="I5"/>
    </row>
    <row r="6" spans="1:15">
      <c r="I6"/>
    </row>
    <row r="7" spans="1:15" ht="15.75" thickBot="1">
      <c r="B7" s="2173" t="s">
        <v>1727</v>
      </c>
      <c r="C7" s="2098"/>
      <c r="D7" s="2098"/>
      <c r="E7" s="2098"/>
      <c r="F7" s="2098"/>
      <c r="G7" s="2098"/>
      <c r="H7" s="2098"/>
      <c r="I7" s="2098"/>
      <c r="J7" s="2098"/>
      <c r="K7" s="2098"/>
    </row>
    <row r="8" spans="1:15" ht="15.75" thickBot="1">
      <c r="B8" s="2102" t="s">
        <v>75</v>
      </c>
      <c r="C8" s="2506"/>
      <c r="D8" s="2506"/>
      <c r="E8" s="2506"/>
      <c r="F8" s="2506"/>
      <c r="G8" s="2506"/>
      <c r="H8" s="2506"/>
      <c r="I8" s="2506"/>
      <c r="J8" s="2506"/>
      <c r="K8" s="2506"/>
      <c r="N8" s="1022" t="s">
        <v>48</v>
      </c>
      <c r="O8" s="1023">
        <v>7968099027305</v>
      </c>
    </row>
    <row r="9" spans="1:15">
      <c r="B9" s="2086" t="s">
        <v>1362</v>
      </c>
      <c r="C9" s="2086"/>
      <c r="D9" s="2086"/>
      <c r="E9" s="2086"/>
      <c r="F9" s="2086"/>
      <c r="G9" s="2086"/>
      <c r="H9" s="2086"/>
      <c r="I9" s="2086"/>
      <c r="J9" s="2086"/>
      <c r="K9" s="2086"/>
    </row>
    <row r="10" spans="1:15" ht="15.75" thickBot="1">
      <c r="B10" s="17"/>
      <c r="C10" s="17"/>
      <c r="D10" s="17"/>
      <c r="E10" s="17"/>
      <c r="F10" s="17"/>
      <c r="G10" s="17"/>
      <c r="H10" s="17"/>
      <c r="I10" s="17"/>
      <c r="J10" s="17"/>
      <c r="K10" s="17"/>
    </row>
    <row r="11" spans="1:15" ht="15.75" thickBot="1">
      <c r="B11" s="2508" t="s">
        <v>0</v>
      </c>
      <c r="C11" s="552">
        <v>2024</v>
      </c>
      <c r="D11" s="2511">
        <v>2025</v>
      </c>
      <c r="E11" s="2512"/>
      <c r="F11" s="2512"/>
      <c r="G11" s="2512"/>
      <c r="H11" s="2512"/>
      <c r="I11" s="2513"/>
      <c r="J11" s="2511" t="s">
        <v>45</v>
      </c>
      <c r="K11" s="2513"/>
      <c r="L11" s="2514" t="s">
        <v>859</v>
      </c>
    </row>
    <row r="12" spans="1:15" ht="15.75" thickBot="1">
      <c r="B12" s="2509"/>
      <c r="C12" s="2517" t="s">
        <v>39</v>
      </c>
      <c r="D12" s="2517" t="s">
        <v>791</v>
      </c>
      <c r="E12" s="2517" t="s">
        <v>49</v>
      </c>
      <c r="F12" s="2517" t="s">
        <v>708</v>
      </c>
      <c r="G12" s="2517" t="s">
        <v>39</v>
      </c>
      <c r="H12" s="2502" t="s">
        <v>709</v>
      </c>
      <c r="I12" s="2502" t="s">
        <v>644</v>
      </c>
      <c r="J12" s="2504" t="s">
        <v>29</v>
      </c>
      <c r="K12" s="2505"/>
      <c r="L12" s="2515"/>
    </row>
    <row r="13" spans="1:15" ht="15.75" thickBot="1">
      <c r="B13" s="2509"/>
      <c r="C13" s="2518"/>
      <c r="D13" s="2518"/>
      <c r="E13" s="2518"/>
      <c r="F13" s="2518"/>
      <c r="G13" s="2518"/>
      <c r="H13" s="2503"/>
      <c r="I13" s="2503"/>
      <c r="J13" s="553" t="s">
        <v>712</v>
      </c>
      <c r="K13" s="553" t="s">
        <v>711</v>
      </c>
      <c r="L13" s="2516"/>
    </row>
    <row r="14" spans="1:15" ht="30.75" thickBot="1">
      <c r="B14" s="2510"/>
      <c r="C14" s="554">
        <v>1</v>
      </c>
      <c r="D14" s="554">
        <v>2</v>
      </c>
      <c r="E14" s="554">
        <v>3</v>
      </c>
      <c r="F14" s="554">
        <v>4</v>
      </c>
      <c r="G14" s="555">
        <v>5</v>
      </c>
      <c r="H14" s="555">
        <v>6</v>
      </c>
      <c r="I14" s="556" t="s">
        <v>714</v>
      </c>
      <c r="J14" s="557" t="s">
        <v>860</v>
      </c>
      <c r="K14" s="555" t="s">
        <v>861</v>
      </c>
      <c r="L14" s="558" t="s">
        <v>715</v>
      </c>
    </row>
    <row r="15" spans="1:15">
      <c r="B15" s="559" t="s">
        <v>862</v>
      </c>
      <c r="C15" s="564">
        <v>133073311559.8004</v>
      </c>
      <c r="D15" s="564">
        <v>183369770693</v>
      </c>
      <c r="E15" s="564">
        <v>206784338047.29996</v>
      </c>
      <c r="F15" s="564">
        <v>148158876952.69977</v>
      </c>
      <c r="G15" s="564">
        <v>145231851660.46005</v>
      </c>
      <c r="H15" s="564">
        <v>145079880044.06003</v>
      </c>
      <c r="I15" s="560">
        <f>G15/E15</f>
        <v>0.70233487232113123</v>
      </c>
      <c r="J15" s="561">
        <f>G15-C15</f>
        <v>12158540100.659653</v>
      </c>
      <c r="K15" s="562">
        <f>J15/C15</f>
        <v>9.1367231777318897E-2</v>
      </c>
      <c r="L15" s="563">
        <f>G15/$O$8</f>
        <v>1.8226662490360753E-2</v>
      </c>
    </row>
    <row r="16" spans="1:15" ht="15.75" thickBot="1">
      <c r="B16" s="559" t="s">
        <v>863</v>
      </c>
      <c r="C16" s="564">
        <v>22805792484.460007</v>
      </c>
      <c r="D16" s="564">
        <v>88065353298</v>
      </c>
      <c r="E16" s="564">
        <v>91002667933.650009</v>
      </c>
      <c r="F16" s="564">
        <v>23870765169.600018</v>
      </c>
      <c r="G16" s="564">
        <v>23692121573.390038</v>
      </c>
      <c r="H16" s="564">
        <v>23678922935.640041</v>
      </c>
      <c r="I16" s="560">
        <f>G16/E16</f>
        <v>0.26034535153039634</v>
      </c>
      <c r="J16" s="564">
        <f>G16-C16</f>
        <v>886329088.93003082</v>
      </c>
      <c r="K16" s="565">
        <f>J16/C16</f>
        <v>3.8864209149231728E-2</v>
      </c>
      <c r="L16" s="566">
        <f>G16/$O$8</f>
        <v>2.9733718785625177E-3</v>
      </c>
    </row>
    <row r="17" spans="2:12" ht="15.75" thickBot="1">
      <c r="B17" s="567" t="s">
        <v>458</v>
      </c>
      <c r="C17" s="944">
        <f t="shared" ref="C17:H17" si="0">SUM(C15:C16)</f>
        <v>155879104044.26041</v>
      </c>
      <c r="D17" s="944">
        <f t="shared" si="0"/>
        <v>271435123991</v>
      </c>
      <c r="E17" s="944">
        <f t="shared" si="0"/>
        <v>297787005980.94995</v>
      </c>
      <c r="F17" s="944">
        <f t="shared" si="0"/>
        <v>172029642122.29977</v>
      </c>
      <c r="G17" s="944">
        <f t="shared" si="0"/>
        <v>168923973233.8501</v>
      </c>
      <c r="H17" s="944">
        <f t="shared" si="0"/>
        <v>168758802979.70007</v>
      </c>
      <c r="I17" s="568">
        <f>G17/E17</f>
        <v>0.56726442000849597</v>
      </c>
      <c r="J17" s="569">
        <f>G17-C17</f>
        <v>13044869189.589691</v>
      </c>
      <c r="K17" s="570">
        <f>J17/C17</f>
        <v>8.3685810677265146E-2</v>
      </c>
      <c r="L17" s="571">
        <f>G17/$O$8</f>
        <v>2.1200034368923273E-2</v>
      </c>
    </row>
    <row r="18" spans="2:12">
      <c r="B18" s="29" t="s">
        <v>16</v>
      </c>
    </row>
    <row r="19" spans="2:12">
      <c r="B19" s="7" t="s">
        <v>864</v>
      </c>
      <c r="C19" s="13"/>
      <c r="D19" s="13"/>
      <c r="E19" s="13"/>
      <c r="F19" s="13"/>
      <c r="G19" s="13"/>
      <c r="H19" s="13"/>
      <c r="I19" s="13"/>
      <c r="J19" s="13"/>
      <c r="K19" s="13"/>
      <c r="L19" s="13"/>
    </row>
    <row r="20" spans="2:12">
      <c r="B20" s="7" t="s">
        <v>865</v>
      </c>
      <c r="C20" s="13"/>
      <c r="D20" s="13"/>
      <c r="E20" s="13"/>
      <c r="F20" s="13"/>
      <c r="G20" s="13"/>
      <c r="H20" s="13"/>
      <c r="I20" s="13"/>
      <c r="J20" s="13"/>
      <c r="K20" s="13"/>
      <c r="L20" s="13"/>
    </row>
    <row r="21" spans="2:12" ht="31.9" customHeight="1">
      <c r="B21" s="2507" t="s">
        <v>866</v>
      </c>
      <c r="C21" s="2507"/>
      <c r="D21" s="2507"/>
      <c r="E21" s="2507"/>
      <c r="F21" s="2507"/>
      <c r="G21" s="2507"/>
      <c r="H21" s="2507"/>
      <c r="I21" s="2507"/>
      <c r="J21" s="2507"/>
      <c r="K21" s="2507"/>
      <c r="L21" s="2507"/>
    </row>
    <row r="22" spans="2:12">
      <c r="B22" s="7" t="s">
        <v>867</v>
      </c>
    </row>
    <row r="24" spans="2:12">
      <c r="B24" s="29"/>
    </row>
    <row r="25" spans="2:12">
      <c r="F25" s="71"/>
    </row>
    <row r="34" spans="4:4">
      <c r="D34" s="572"/>
    </row>
  </sheetData>
  <mergeCells count="19">
    <mergeCell ref="B21:L21"/>
    <mergeCell ref="B11:B14"/>
    <mergeCell ref="D11:I11"/>
    <mergeCell ref="J11:K11"/>
    <mergeCell ref="L11:L13"/>
    <mergeCell ref="C12:C13"/>
    <mergeCell ref="D12:D13"/>
    <mergeCell ref="E12:E13"/>
    <mergeCell ref="F12:F13"/>
    <mergeCell ref="G12:G13"/>
    <mergeCell ref="H12:H13"/>
    <mergeCell ref="A1:M1"/>
    <mergeCell ref="A2:L2"/>
    <mergeCell ref="A3:L3"/>
    <mergeCell ref="I12:I13"/>
    <mergeCell ref="J12:K12"/>
    <mergeCell ref="B9:K9"/>
    <mergeCell ref="B7:K7"/>
    <mergeCell ref="B8:K8"/>
  </mergeCells>
  <pageMargins left="0.7" right="0.7" top="0.75" bottom="0.75" header="0.3" footer="0.3"/>
  <pageSetup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59F36-7C42-4F9A-BE50-104AFA94D2CF}">
  <sheetPr codeName="Hoja69"/>
  <dimension ref="A1:P127"/>
  <sheetViews>
    <sheetView showGridLines="0" zoomScale="80" zoomScaleNormal="80" workbookViewId="0">
      <selection activeCell="E27" sqref="E27"/>
    </sheetView>
  </sheetViews>
  <sheetFormatPr baseColWidth="10" defaultColWidth="10.140625" defaultRowHeight="15"/>
  <cols>
    <col min="1" max="1" width="10.140625" style="9"/>
    <col min="2" max="2" width="106" style="9" bestFit="1" customWidth="1"/>
    <col min="3" max="8" width="22.28515625" style="9" bestFit="1" customWidth="1"/>
    <col min="9" max="9" width="15" style="9" bestFit="1" customWidth="1"/>
    <col min="10" max="10" width="20.7109375" style="9" bestFit="1" customWidth="1"/>
    <col min="11" max="11" width="10.140625" style="9" bestFit="1" customWidth="1"/>
    <col min="12" max="12" width="14.42578125" style="9" bestFit="1" customWidth="1"/>
    <col min="13" max="13" width="36.28515625" style="9" customWidth="1"/>
    <col min="14" max="14" width="29.28515625" style="9" bestFit="1" customWidth="1"/>
    <col min="15" max="15" width="29" style="9" customWidth="1"/>
    <col min="16" max="258" width="10.140625" style="9"/>
    <col min="259" max="259" width="91.85546875" style="9" customWidth="1"/>
    <col min="260" max="260" width="17.28515625" style="9" bestFit="1" customWidth="1"/>
    <col min="261" max="261" width="22" style="9" customWidth="1"/>
    <col min="262" max="262" width="25" style="9" customWidth="1"/>
    <col min="263" max="263" width="17.28515625" style="9" bestFit="1" customWidth="1"/>
    <col min="264" max="264" width="15.140625" style="9" bestFit="1" customWidth="1"/>
    <col min="265" max="265" width="20" style="9" customWidth="1"/>
    <col min="266" max="266" width="15.28515625" style="9" customWidth="1"/>
    <col min="267" max="267" width="12.7109375" style="9" customWidth="1"/>
    <col min="268" max="268" width="14.28515625" style="9" customWidth="1"/>
    <col min="269" max="269" width="10.140625" style="9"/>
    <col min="270" max="270" width="25.85546875" style="9" bestFit="1" customWidth="1"/>
    <col min="271" max="271" width="20.7109375" style="9" bestFit="1" customWidth="1"/>
    <col min="272" max="514" width="10.140625" style="9"/>
    <col min="515" max="515" width="91.85546875" style="9" customWidth="1"/>
    <col min="516" max="516" width="17.28515625" style="9" bestFit="1" customWidth="1"/>
    <col min="517" max="517" width="22" style="9" customWidth="1"/>
    <col min="518" max="518" width="25" style="9" customWidth="1"/>
    <col min="519" max="519" width="17.28515625" style="9" bestFit="1" customWidth="1"/>
    <col min="520" max="520" width="15.140625" style="9" bestFit="1" customWidth="1"/>
    <col min="521" max="521" width="20" style="9" customWidth="1"/>
    <col min="522" max="522" width="15.28515625" style="9" customWidth="1"/>
    <col min="523" max="523" width="12.7109375" style="9" customWidth="1"/>
    <col min="524" max="524" width="14.28515625" style="9" customWidth="1"/>
    <col min="525" max="525" width="10.140625" style="9"/>
    <col min="526" max="526" width="25.85546875" style="9" bestFit="1" customWidth="1"/>
    <col min="527" max="527" width="20.7109375" style="9" bestFit="1" customWidth="1"/>
    <col min="528" max="770" width="10.140625" style="9"/>
    <col min="771" max="771" width="91.85546875" style="9" customWidth="1"/>
    <col min="772" max="772" width="17.28515625" style="9" bestFit="1" customWidth="1"/>
    <col min="773" max="773" width="22" style="9" customWidth="1"/>
    <col min="774" max="774" width="25" style="9" customWidth="1"/>
    <col min="775" max="775" width="17.28515625" style="9" bestFit="1" customWidth="1"/>
    <col min="776" max="776" width="15.140625" style="9" bestFit="1" customWidth="1"/>
    <col min="777" max="777" width="20" style="9" customWidth="1"/>
    <col min="778" max="778" width="15.28515625" style="9" customWidth="1"/>
    <col min="779" max="779" width="12.7109375" style="9" customWidth="1"/>
    <col min="780" max="780" width="14.28515625" style="9" customWidth="1"/>
    <col min="781" max="781" width="10.140625" style="9"/>
    <col min="782" max="782" width="25.85546875" style="9" bestFit="1" customWidth="1"/>
    <col min="783" max="783" width="20.7109375" style="9" bestFit="1" customWidth="1"/>
    <col min="784" max="1026" width="10.140625" style="9"/>
    <col min="1027" max="1027" width="91.85546875" style="9" customWidth="1"/>
    <col min="1028" max="1028" width="17.28515625" style="9" bestFit="1" customWidth="1"/>
    <col min="1029" max="1029" width="22" style="9" customWidth="1"/>
    <col min="1030" max="1030" width="25" style="9" customWidth="1"/>
    <col min="1031" max="1031" width="17.28515625" style="9" bestFit="1" customWidth="1"/>
    <col min="1032" max="1032" width="15.140625" style="9" bestFit="1" customWidth="1"/>
    <col min="1033" max="1033" width="20" style="9" customWidth="1"/>
    <col min="1034" max="1034" width="15.28515625" style="9" customWidth="1"/>
    <col min="1035" max="1035" width="12.7109375" style="9" customWidth="1"/>
    <col min="1036" max="1036" width="14.28515625" style="9" customWidth="1"/>
    <col min="1037" max="1037" width="10.140625" style="9"/>
    <col min="1038" max="1038" width="25.85546875" style="9" bestFit="1" customWidth="1"/>
    <col min="1039" max="1039" width="20.7109375" style="9" bestFit="1" customWidth="1"/>
    <col min="1040" max="1282" width="10.140625" style="9"/>
    <col min="1283" max="1283" width="91.85546875" style="9" customWidth="1"/>
    <col min="1284" max="1284" width="17.28515625" style="9" bestFit="1" customWidth="1"/>
    <col min="1285" max="1285" width="22" style="9" customWidth="1"/>
    <col min="1286" max="1286" width="25" style="9" customWidth="1"/>
    <col min="1287" max="1287" width="17.28515625" style="9" bestFit="1" customWidth="1"/>
    <col min="1288" max="1288" width="15.140625" style="9" bestFit="1" customWidth="1"/>
    <col min="1289" max="1289" width="20" style="9" customWidth="1"/>
    <col min="1290" max="1290" width="15.28515625" style="9" customWidth="1"/>
    <col min="1291" max="1291" width="12.7109375" style="9" customWidth="1"/>
    <col min="1292" max="1292" width="14.28515625" style="9" customWidth="1"/>
    <col min="1293" max="1293" width="10.140625" style="9"/>
    <col min="1294" max="1294" width="25.85546875" style="9" bestFit="1" customWidth="1"/>
    <col min="1295" max="1295" width="20.7109375" style="9" bestFit="1" customWidth="1"/>
    <col min="1296" max="1538" width="10.140625" style="9"/>
    <col min="1539" max="1539" width="91.85546875" style="9" customWidth="1"/>
    <col min="1540" max="1540" width="17.28515625" style="9" bestFit="1" customWidth="1"/>
    <col min="1541" max="1541" width="22" style="9" customWidth="1"/>
    <col min="1542" max="1542" width="25" style="9" customWidth="1"/>
    <col min="1543" max="1543" width="17.28515625" style="9" bestFit="1" customWidth="1"/>
    <col min="1544" max="1544" width="15.140625" style="9" bestFit="1" customWidth="1"/>
    <col min="1545" max="1545" width="20" style="9" customWidth="1"/>
    <col min="1546" max="1546" width="15.28515625" style="9" customWidth="1"/>
    <col min="1547" max="1547" width="12.7109375" style="9" customWidth="1"/>
    <col min="1548" max="1548" width="14.28515625" style="9" customWidth="1"/>
    <col min="1549" max="1549" width="10.140625" style="9"/>
    <col min="1550" max="1550" width="25.85546875" style="9" bestFit="1" customWidth="1"/>
    <col min="1551" max="1551" width="20.7109375" style="9" bestFit="1" customWidth="1"/>
    <col min="1552" max="1794" width="10.140625" style="9"/>
    <col min="1795" max="1795" width="91.85546875" style="9" customWidth="1"/>
    <col min="1796" max="1796" width="17.28515625" style="9" bestFit="1" customWidth="1"/>
    <col min="1797" max="1797" width="22" style="9" customWidth="1"/>
    <col min="1798" max="1798" width="25" style="9" customWidth="1"/>
    <col min="1799" max="1799" width="17.28515625" style="9" bestFit="1" customWidth="1"/>
    <col min="1800" max="1800" width="15.140625" style="9" bestFit="1" customWidth="1"/>
    <col min="1801" max="1801" width="20" style="9" customWidth="1"/>
    <col min="1802" max="1802" width="15.28515625" style="9" customWidth="1"/>
    <col min="1803" max="1803" width="12.7109375" style="9" customWidth="1"/>
    <col min="1804" max="1804" width="14.28515625" style="9" customWidth="1"/>
    <col min="1805" max="1805" width="10.140625" style="9"/>
    <col min="1806" max="1806" width="25.85546875" style="9" bestFit="1" customWidth="1"/>
    <col min="1807" max="1807" width="20.7109375" style="9" bestFit="1" customWidth="1"/>
    <col min="1808" max="2050" width="10.140625" style="9"/>
    <col min="2051" max="2051" width="91.85546875" style="9" customWidth="1"/>
    <col min="2052" max="2052" width="17.28515625" style="9" bestFit="1" customWidth="1"/>
    <col min="2053" max="2053" width="22" style="9" customWidth="1"/>
    <col min="2054" max="2054" width="25" style="9" customWidth="1"/>
    <col min="2055" max="2055" width="17.28515625" style="9" bestFit="1" customWidth="1"/>
    <col min="2056" max="2056" width="15.140625" style="9" bestFit="1" customWidth="1"/>
    <col min="2057" max="2057" width="20" style="9" customWidth="1"/>
    <col min="2058" max="2058" width="15.28515625" style="9" customWidth="1"/>
    <col min="2059" max="2059" width="12.7109375" style="9" customWidth="1"/>
    <col min="2060" max="2060" width="14.28515625" style="9" customWidth="1"/>
    <col min="2061" max="2061" width="10.140625" style="9"/>
    <col min="2062" max="2062" width="25.85546875" style="9" bestFit="1" customWidth="1"/>
    <col min="2063" max="2063" width="20.7109375" style="9" bestFit="1" customWidth="1"/>
    <col min="2064" max="2306" width="10.140625" style="9"/>
    <col min="2307" max="2307" width="91.85546875" style="9" customWidth="1"/>
    <col min="2308" max="2308" width="17.28515625" style="9" bestFit="1" customWidth="1"/>
    <col min="2309" max="2309" width="22" style="9" customWidth="1"/>
    <col min="2310" max="2310" width="25" style="9" customWidth="1"/>
    <col min="2311" max="2311" width="17.28515625" style="9" bestFit="1" customWidth="1"/>
    <col min="2312" max="2312" width="15.140625" style="9" bestFit="1" customWidth="1"/>
    <col min="2313" max="2313" width="20" style="9" customWidth="1"/>
    <col min="2314" max="2314" width="15.28515625" style="9" customWidth="1"/>
    <col min="2315" max="2315" width="12.7109375" style="9" customWidth="1"/>
    <col min="2316" max="2316" width="14.28515625" style="9" customWidth="1"/>
    <col min="2317" max="2317" width="10.140625" style="9"/>
    <col min="2318" max="2318" width="25.85546875" style="9" bestFit="1" customWidth="1"/>
    <col min="2319" max="2319" width="20.7109375" style="9" bestFit="1" customWidth="1"/>
    <col min="2320" max="2562" width="10.140625" style="9"/>
    <col min="2563" max="2563" width="91.85546875" style="9" customWidth="1"/>
    <col min="2564" max="2564" width="17.28515625" style="9" bestFit="1" customWidth="1"/>
    <col min="2565" max="2565" width="22" style="9" customWidth="1"/>
    <col min="2566" max="2566" width="25" style="9" customWidth="1"/>
    <col min="2567" max="2567" width="17.28515625" style="9" bestFit="1" customWidth="1"/>
    <col min="2568" max="2568" width="15.140625" style="9" bestFit="1" customWidth="1"/>
    <col min="2569" max="2569" width="20" style="9" customWidth="1"/>
    <col min="2570" max="2570" width="15.28515625" style="9" customWidth="1"/>
    <col min="2571" max="2571" width="12.7109375" style="9" customWidth="1"/>
    <col min="2572" max="2572" width="14.28515625" style="9" customWidth="1"/>
    <col min="2573" max="2573" width="10.140625" style="9"/>
    <col min="2574" max="2574" width="25.85546875" style="9" bestFit="1" customWidth="1"/>
    <col min="2575" max="2575" width="20.7109375" style="9" bestFit="1" customWidth="1"/>
    <col min="2576" max="2818" width="10.140625" style="9"/>
    <col min="2819" max="2819" width="91.85546875" style="9" customWidth="1"/>
    <col min="2820" max="2820" width="17.28515625" style="9" bestFit="1" customWidth="1"/>
    <col min="2821" max="2821" width="22" style="9" customWidth="1"/>
    <col min="2822" max="2822" width="25" style="9" customWidth="1"/>
    <col min="2823" max="2823" width="17.28515625" style="9" bestFit="1" customWidth="1"/>
    <col min="2824" max="2824" width="15.140625" style="9" bestFit="1" customWidth="1"/>
    <col min="2825" max="2825" width="20" style="9" customWidth="1"/>
    <col min="2826" max="2826" width="15.28515625" style="9" customWidth="1"/>
    <col min="2827" max="2827" width="12.7109375" style="9" customWidth="1"/>
    <col min="2828" max="2828" width="14.28515625" style="9" customWidth="1"/>
    <col min="2829" max="2829" width="10.140625" style="9"/>
    <col min="2830" max="2830" width="25.85546875" style="9" bestFit="1" customWidth="1"/>
    <col min="2831" max="2831" width="20.7109375" style="9" bestFit="1" customWidth="1"/>
    <col min="2832" max="3074" width="10.140625" style="9"/>
    <col min="3075" max="3075" width="91.85546875" style="9" customWidth="1"/>
    <col min="3076" max="3076" width="17.28515625" style="9" bestFit="1" customWidth="1"/>
    <col min="3077" max="3077" width="22" style="9" customWidth="1"/>
    <col min="3078" max="3078" width="25" style="9" customWidth="1"/>
    <col min="3079" max="3079" width="17.28515625" style="9" bestFit="1" customWidth="1"/>
    <col min="3080" max="3080" width="15.140625" style="9" bestFit="1" customWidth="1"/>
    <col min="3081" max="3081" width="20" style="9" customWidth="1"/>
    <col min="3082" max="3082" width="15.28515625" style="9" customWidth="1"/>
    <col min="3083" max="3083" width="12.7109375" style="9" customWidth="1"/>
    <col min="3084" max="3084" width="14.28515625" style="9" customWidth="1"/>
    <col min="3085" max="3085" width="10.140625" style="9"/>
    <col min="3086" max="3086" width="25.85546875" style="9" bestFit="1" customWidth="1"/>
    <col min="3087" max="3087" width="20.7109375" style="9" bestFit="1" customWidth="1"/>
    <col min="3088" max="3330" width="10.140625" style="9"/>
    <col min="3331" max="3331" width="91.85546875" style="9" customWidth="1"/>
    <col min="3332" max="3332" width="17.28515625" style="9" bestFit="1" customWidth="1"/>
    <col min="3333" max="3333" width="22" style="9" customWidth="1"/>
    <col min="3334" max="3334" width="25" style="9" customWidth="1"/>
    <col min="3335" max="3335" width="17.28515625" style="9" bestFit="1" customWidth="1"/>
    <col min="3336" max="3336" width="15.140625" style="9" bestFit="1" customWidth="1"/>
    <col min="3337" max="3337" width="20" style="9" customWidth="1"/>
    <col min="3338" max="3338" width="15.28515625" style="9" customWidth="1"/>
    <col min="3339" max="3339" width="12.7109375" style="9" customWidth="1"/>
    <col min="3340" max="3340" width="14.28515625" style="9" customWidth="1"/>
    <col min="3341" max="3341" width="10.140625" style="9"/>
    <col min="3342" max="3342" width="25.85546875" style="9" bestFit="1" customWidth="1"/>
    <col min="3343" max="3343" width="20.7109375" style="9" bestFit="1" customWidth="1"/>
    <col min="3344" max="3586" width="10.140625" style="9"/>
    <col min="3587" max="3587" width="91.85546875" style="9" customWidth="1"/>
    <col min="3588" max="3588" width="17.28515625" style="9" bestFit="1" customWidth="1"/>
    <col min="3589" max="3589" width="22" style="9" customWidth="1"/>
    <col min="3590" max="3590" width="25" style="9" customWidth="1"/>
    <col min="3591" max="3591" width="17.28515625" style="9" bestFit="1" customWidth="1"/>
    <col min="3592" max="3592" width="15.140625" style="9" bestFit="1" customWidth="1"/>
    <col min="3593" max="3593" width="20" style="9" customWidth="1"/>
    <col min="3594" max="3594" width="15.28515625" style="9" customWidth="1"/>
    <col min="3595" max="3595" width="12.7109375" style="9" customWidth="1"/>
    <col min="3596" max="3596" width="14.28515625" style="9" customWidth="1"/>
    <col min="3597" max="3597" width="10.140625" style="9"/>
    <col min="3598" max="3598" width="25.85546875" style="9" bestFit="1" customWidth="1"/>
    <col min="3599" max="3599" width="20.7109375" style="9" bestFit="1" customWidth="1"/>
    <col min="3600" max="3842" width="10.140625" style="9"/>
    <col min="3843" max="3843" width="91.85546875" style="9" customWidth="1"/>
    <col min="3844" max="3844" width="17.28515625" style="9" bestFit="1" customWidth="1"/>
    <col min="3845" max="3845" width="22" style="9" customWidth="1"/>
    <col min="3846" max="3846" width="25" style="9" customWidth="1"/>
    <col min="3847" max="3847" width="17.28515625" style="9" bestFit="1" customWidth="1"/>
    <col min="3848" max="3848" width="15.140625" style="9" bestFit="1" customWidth="1"/>
    <col min="3849" max="3849" width="20" style="9" customWidth="1"/>
    <col min="3850" max="3850" width="15.28515625" style="9" customWidth="1"/>
    <col min="3851" max="3851" width="12.7109375" style="9" customWidth="1"/>
    <col min="3852" max="3852" width="14.28515625" style="9" customWidth="1"/>
    <col min="3853" max="3853" width="10.140625" style="9"/>
    <col min="3854" max="3854" width="25.85546875" style="9" bestFit="1" customWidth="1"/>
    <col min="3855" max="3855" width="20.7109375" style="9" bestFit="1" customWidth="1"/>
    <col min="3856" max="4098" width="10.140625" style="9"/>
    <col min="4099" max="4099" width="91.85546875" style="9" customWidth="1"/>
    <col min="4100" max="4100" width="17.28515625" style="9" bestFit="1" customWidth="1"/>
    <col min="4101" max="4101" width="22" style="9" customWidth="1"/>
    <col min="4102" max="4102" width="25" style="9" customWidth="1"/>
    <col min="4103" max="4103" width="17.28515625" style="9" bestFit="1" customWidth="1"/>
    <col min="4104" max="4104" width="15.140625" style="9" bestFit="1" customWidth="1"/>
    <col min="4105" max="4105" width="20" style="9" customWidth="1"/>
    <col min="4106" max="4106" width="15.28515625" style="9" customWidth="1"/>
    <col min="4107" max="4107" width="12.7109375" style="9" customWidth="1"/>
    <col min="4108" max="4108" width="14.28515625" style="9" customWidth="1"/>
    <col min="4109" max="4109" width="10.140625" style="9"/>
    <col min="4110" max="4110" width="25.85546875" style="9" bestFit="1" customWidth="1"/>
    <col min="4111" max="4111" width="20.7109375" style="9" bestFit="1" customWidth="1"/>
    <col min="4112" max="4354" width="10.140625" style="9"/>
    <col min="4355" max="4355" width="91.85546875" style="9" customWidth="1"/>
    <col min="4356" max="4356" width="17.28515625" style="9" bestFit="1" customWidth="1"/>
    <col min="4357" max="4357" width="22" style="9" customWidth="1"/>
    <col min="4358" max="4358" width="25" style="9" customWidth="1"/>
    <col min="4359" max="4359" width="17.28515625" style="9" bestFit="1" customWidth="1"/>
    <col min="4360" max="4360" width="15.140625" style="9" bestFit="1" customWidth="1"/>
    <col min="4361" max="4361" width="20" style="9" customWidth="1"/>
    <col min="4362" max="4362" width="15.28515625" style="9" customWidth="1"/>
    <col min="4363" max="4363" width="12.7109375" style="9" customWidth="1"/>
    <col min="4364" max="4364" width="14.28515625" style="9" customWidth="1"/>
    <col min="4365" max="4365" width="10.140625" style="9"/>
    <col min="4366" max="4366" width="25.85546875" style="9" bestFit="1" customWidth="1"/>
    <col min="4367" max="4367" width="20.7109375" style="9" bestFit="1" customWidth="1"/>
    <col min="4368" max="4610" width="10.140625" style="9"/>
    <col min="4611" max="4611" width="91.85546875" style="9" customWidth="1"/>
    <col min="4612" max="4612" width="17.28515625" style="9" bestFit="1" customWidth="1"/>
    <col min="4613" max="4613" width="22" style="9" customWidth="1"/>
    <col min="4614" max="4614" width="25" style="9" customWidth="1"/>
    <col min="4615" max="4615" width="17.28515625" style="9" bestFit="1" customWidth="1"/>
    <col min="4616" max="4616" width="15.140625" style="9" bestFit="1" customWidth="1"/>
    <col min="4617" max="4617" width="20" style="9" customWidth="1"/>
    <col min="4618" max="4618" width="15.28515625" style="9" customWidth="1"/>
    <col min="4619" max="4619" width="12.7109375" style="9" customWidth="1"/>
    <col min="4620" max="4620" width="14.28515625" style="9" customWidth="1"/>
    <col min="4621" max="4621" width="10.140625" style="9"/>
    <col min="4622" max="4622" width="25.85546875" style="9" bestFit="1" customWidth="1"/>
    <col min="4623" max="4623" width="20.7109375" style="9" bestFit="1" customWidth="1"/>
    <col min="4624" max="4866" width="10.140625" style="9"/>
    <col min="4867" max="4867" width="91.85546875" style="9" customWidth="1"/>
    <col min="4868" max="4868" width="17.28515625" style="9" bestFit="1" customWidth="1"/>
    <col min="4869" max="4869" width="22" style="9" customWidth="1"/>
    <col min="4870" max="4870" width="25" style="9" customWidth="1"/>
    <col min="4871" max="4871" width="17.28515625" style="9" bestFit="1" customWidth="1"/>
    <col min="4872" max="4872" width="15.140625" style="9" bestFit="1" customWidth="1"/>
    <col min="4873" max="4873" width="20" style="9" customWidth="1"/>
    <col min="4874" max="4874" width="15.28515625" style="9" customWidth="1"/>
    <col min="4875" max="4875" width="12.7109375" style="9" customWidth="1"/>
    <col min="4876" max="4876" width="14.28515625" style="9" customWidth="1"/>
    <col min="4877" max="4877" width="10.140625" style="9"/>
    <col min="4878" max="4878" width="25.85546875" style="9" bestFit="1" customWidth="1"/>
    <col min="4879" max="4879" width="20.7109375" style="9" bestFit="1" customWidth="1"/>
    <col min="4880" max="5122" width="10.140625" style="9"/>
    <col min="5123" max="5123" width="91.85546875" style="9" customWidth="1"/>
    <col min="5124" max="5124" width="17.28515625" style="9" bestFit="1" customWidth="1"/>
    <col min="5125" max="5125" width="22" style="9" customWidth="1"/>
    <col min="5126" max="5126" width="25" style="9" customWidth="1"/>
    <col min="5127" max="5127" width="17.28515625" style="9" bestFit="1" customWidth="1"/>
    <col min="5128" max="5128" width="15.140625" style="9" bestFit="1" customWidth="1"/>
    <col min="5129" max="5129" width="20" style="9" customWidth="1"/>
    <col min="5130" max="5130" width="15.28515625" style="9" customWidth="1"/>
    <col min="5131" max="5131" width="12.7109375" style="9" customWidth="1"/>
    <col min="5132" max="5132" width="14.28515625" style="9" customWidth="1"/>
    <col min="5133" max="5133" width="10.140625" style="9"/>
    <col min="5134" max="5134" width="25.85546875" style="9" bestFit="1" customWidth="1"/>
    <col min="5135" max="5135" width="20.7109375" style="9" bestFit="1" customWidth="1"/>
    <col min="5136" max="5378" width="10.140625" style="9"/>
    <col min="5379" max="5379" width="91.85546875" style="9" customWidth="1"/>
    <col min="5380" max="5380" width="17.28515625" style="9" bestFit="1" customWidth="1"/>
    <col min="5381" max="5381" width="22" style="9" customWidth="1"/>
    <col min="5382" max="5382" width="25" style="9" customWidth="1"/>
    <col min="5383" max="5383" width="17.28515625" style="9" bestFit="1" customWidth="1"/>
    <col min="5384" max="5384" width="15.140625" style="9" bestFit="1" customWidth="1"/>
    <col min="5385" max="5385" width="20" style="9" customWidth="1"/>
    <col min="5386" max="5386" width="15.28515625" style="9" customWidth="1"/>
    <col min="5387" max="5387" width="12.7109375" style="9" customWidth="1"/>
    <col min="5388" max="5388" width="14.28515625" style="9" customWidth="1"/>
    <col min="5389" max="5389" width="10.140625" style="9"/>
    <col min="5390" max="5390" width="25.85546875" style="9" bestFit="1" customWidth="1"/>
    <col min="5391" max="5391" width="20.7109375" style="9" bestFit="1" customWidth="1"/>
    <col min="5392" max="5634" width="10.140625" style="9"/>
    <col min="5635" max="5635" width="91.85546875" style="9" customWidth="1"/>
    <col min="5636" max="5636" width="17.28515625" style="9" bestFit="1" customWidth="1"/>
    <col min="5637" max="5637" width="22" style="9" customWidth="1"/>
    <col min="5638" max="5638" width="25" style="9" customWidth="1"/>
    <col min="5639" max="5639" width="17.28515625" style="9" bestFit="1" customWidth="1"/>
    <col min="5640" max="5640" width="15.140625" style="9" bestFit="1" customWidth="1"/>
    <col min="5641" max="5641" width="20" style="9" customWidth="1"/>
    <col min="5642" max="5642" width="15.28515625" style="9" customWidth="1"/>
    <col min="5643" max="5643" width="12.7109375" style="9" customWidth="1"/>
    <col min="5644" max="5644" width="14.28515625" style="9" customWidth="1"/>
    <col min="5645" max="5645" width="10.140625" style="9"/>
    <col min="5646" max="5646" width="25.85546875" style="9" bestFit="1" customWidth="1"/>
    <col min="5647" max="5647" width="20.7109375" style="9" bestFit="1" customWidth="1"/>
    <col min="5648" max="5890" width="10.140625" style="9"/>
    <col min="5891" max="5891" width="91.85546875" style="9" customWidth="1"/>
    <col min="5892" max="5892" width="17.28515625" style="9" bestFit="1" customWidth="1"/>
    <col min="5893" max="5893" width="22" style="9" customWidth="1"/>
    <col min="5894" max="5894" width="25" style="9" customWidth="1"/>
    <col min="5895" max="5895" width="17.28515625" style="9" bestFit="1" customWidth="1"/>
    <col min="5896" max="5896" width="15.140625" style="9" bestFit="1" customWidth="1"/>
    <col min="5897" max="5897" width="20" style="9" customWidth="1"/>
    <col min="5898" max="5898" width="15.28515625" style="9" customWidth="1"/>
    <col min="5899" max="5899" width="12.7109375" style="9" customWidth="1"/>
    <col min="5900" max="5900" width="14.28515625" style="9" customWidth="1"/>
    <col min="5901" max="5901" width="10.140625" style="9"/>
    <col min="5902" max="5902" width="25.85546875" style="9" bestFit="1" customWidth="1"/>
    <col min="5903" max="5903" width="20.7109375" style="9" bestFit="1" customWidth="1"/>
    <col min="5904" max="6146" width="10.140625" style="9"/>
    <col min="6147" max="6147" width="91.85546875" style="9" customWidth="1"/>
    <col min="6148" max="6148" width="17.28515625" style="9" bestFit="1" customWidth="1"/>
    <col min="6149" max="6149" width="22" style="9" customWidth="1"/>
    <col min="6150" max="6150" width="25" style="9" customWidth="1"/>
    <col min="6151" max="6151" width="17.28515625" style="9" bestFit="1" customWidth="1"/>
    <col min="6152" max="6152" width="15.140625" style="9" bestFit="1" customWidth="1"/>
    <col min="6153" max="6153" width="20" style="9" customWidth="1"/>
    <col min="6154" max="6154" width="15.28515625" style="9" customWidth="1"/>
    <col min="6155" max="6155" width="12.7109375" style="9" customWidth="1"/>
    <col min="6156" max="6156" width="14.28515625" style="9" customWidth="1"/>
    <col min="6157" max="6157" width="10.140625" style="9"/>
    <col min="6158" max="6158" width="25.85546875" style="9" bestFit="1" customWidth="1"/>
    <col min="6159" max="6159" width="20.7109375" style="9" bestFit="1" customWidth="1"/>
    <col min="6160" max="6402" width="10.140625" style="9"/>
    <col min="6403" max="6403" width="91.85546875" style="9" customWidth="1"/>
    <col min="6404" max="6404" width="17.28515625" style="9" bestFit="1" customWidth="1"/>
    <col min="6405" max="6405" width="22" style="9" customWidth="1"/>
    <col min="6406" max="6406" width="25" style="9" customWidth="1"/>
    <col min="6407" max="6407" width="17.28515625" style="9" bestFit="1" customWidth="1"/>
    <col min="6408" max="6408" width="15.140625" style="9" bestFit="1" customWidth="1"/>
    <col min="6409" max="6409" width="20" style="9" customWidth="1"/>
    <col min="6410" max="6410" width="15.28515625" style="9" customWidth="1"/>
    <col min="6411" max="6411" width="12.7109375" style="9" customWidth="1"/>
    <col min="6412" max="6412" width="14.28515625" style="9" customWidth="1"/>
    <col min="6413" max="6413" width="10.140625" style="9"/>
    <col min="6414" max="6414" width="25.85546875" style="9" bestFit="1" customWidth="1"/>
    <col min="6415" max="6415" width="20.7109375" style="9" bestFit="1" customWidth="1"/>
    <col min="6416" max="6658" width="10.140625" style="9"/>
    <col min="6659" max="6659" width="91.85546875" style="9" customWidth="1"/>
    <col min="6660" max="6660" width="17.28515625" style="9" bestFit="1" customWidth="1"/>
    <col min="6661" max="6661" width="22" style="9" customWidth="1"/>
    <col min="6662" max="6662" width="25" style="9" customWidth="1"/>
    <col min="6663" max="6663" width="17.28515625" style="9" bestFit="1" customWidth="1"/>
    <col min="6664" max="6664" width="15.140625" style="9" bestFit="1" customWidth="1"/>
    <col min="6665" max="6665" width="20" style="9" customWidth="1"/>
    <col min="6666" max="6666" width="15.28515625" style="9" customWidth="1"/>
    <col min="6667" max="6667" width="12.7109375" style="9" customWidth="1"/>
    <col min="6668" max="6668" width="14.28515625" style="9" customWidth="1"/>
    <col min="6669" max="6669" width="10.140625" style="9"/>
    <col min="6670" max="6670" width="25.85546875" style="9" bestFit="1" customWidth="1"/>
    <col min="6671" max="6671" width="20.7109375" style="9" bestFit="1" customWidth="1"/>
    <col min="6672" max="6914" width="10.140625" style="9"/>
    <col min="6915" max="6915" width="91.85546875" style="9" customWidth="1"/>
    <col min="6916" max="6916" width="17.28515625" style="9" bestFit="1" customWidth="1"/>
    <col min="6917" max="6917" width="22" style="9" customWidth="1"/>
    <col min="6918" max="6918" width="25" style="9" customWidth="1"/>
    <col min="6919" max="6919" width="17.28515625" style="9" bestFit="1" customWidth="1"/>
    <col min="6920" max="6920" width="15.140625" style="9" bestFit="1" customWidth="1"/>
    <col min="6921" max="6921" width="20" style="9" customWidth="1"/>
    <col min="6922" max="6922" width="15.28515625" style="9" customWidth="1"/>
    <col min="6923" max="6923" width="12.7109375" style="9" customWidth="1"/>
    <col min="6924" max="6924" width="14.28515625" style="9" customWidth="1"/>
    <col min="6925" max="6925" width="10.140625" style="9"/>
    <col min="6926" max="6926" width="25.85546875" style="9" bestFit="1" customWidth="1"/>
    <col min="6927" max="6927" width="20.7109375" style="9" bestFit="1" customWidth="1"/>
    <col min="6928" max="7170" width="10.140625" style="9"/>
    <col min="7171" max="7171" width="91.85546875" style="9" customWidth="1"/>
    <col min="7172" max="7172" width="17.28515625" style="9" bestFit="1" customWidth="1"/>
    <col min="7173" max="7173" width="22" style="9" customWidth="1"/>
    <col min="7174" max="7174" width="25" style="9" customWidth="1"/>
    <col min="7175" max="7175" width="17.28515625" style="9" bestFit="1" customWidth="1"/>
    <col min="7176" max="7176" width="15.140625" style="9" bestFit="1" customWidth="1"/>
    <col min="7177" max="7177" width="20" style="9" customWidth="1"/>
    <col min="7178" max="7178" width="15.28515625" style="9" customWidth="1"/>
    <col min="7179" max="7179" width="12.7109375" style="9" customWidth="1"/>
    <col min="7180" max="7180" width="14.28515625" style="9" customWidth="1"/>
    <col min="7181" max="7181" width="10.140625" style="9"/>
    <col min="7182" max="7182" width="25.85546875" style="9" bestFit="1" customWidth="1"/>
    <col min="7183" max="7183" width="20.7109375" style="9" bestFit="1" customWidth="1"/>
    <col min="7184" max="7426" width="10.140625" style="9"/>
    <col min="7427" max="7427" width="91.85546875" style="9" customWidth="1"/>
    <col min="7428" max="7428" width="17.28515625" style="9" bestFit="1" customWidth="1"/>
    <col min="7429" max="7429" width="22" style="9" customWidth="1"/>
    <col min="7430" max="7430" width="25" style="9" customWidth="1"/>
    <col min="7431" max="7431" width="17.28515625" style="9" bestFit="1" customWidth="1"/>
    <col min="7432" max="7432" width="15.140625" style="9" bestFit="1" customWidth="1"/>
    <col min="7433" max="7433" width="20" style="9" customWidth="1"/>
    <col min="7434" max="7434" width="15.28515625" style="9" customWidth="1"/>
    <col min="7435" max="7435" width="12.7109375" style="9" customWidth="1"/>
    <col min="7436" max="7436" width="14.28515625" style="9" customWidth="1"/>
    <col min="7437" max="7437" width="10.140625" style="9"/>
    <col min="7438" max="7438" width="25.85546875" style="9" bestFit="1" customWidth="1"/>
    <col min="7439" max="7439" width="20.7109375" style="9" bestFit="1" customWidth="1"/>
    <col min="7440" max="7682" width="10.140625" style="9"/>
    <col min="7683" max="7683" width="91.85546875" style="9" customWidth="1"/>
    <col min="7684" max="7684" width="17.28515625" style="9" bestFit="1" customWidth="1"/>
    <col min="7685" max="7685" width="22" style="9" customWidth="1"/>
    <col min="7686" max="7686" width="25" style="9" customWidth="1"/>
    <col min="7687" max="7687" width="17.28515625" style="9" bestFit="1" customWidth="1"/>
    <col min="7688" max="7688" width="15.140625" style="9" bestFit="1" customWidth="1"/>
    <col min="7689" max="7689" width="20" style="9" customWidth="1"/>
    <col min="7690" max="7690" width="15.28515625" style="9" customWidth="1"/>
    <col min="7691" max="7691" width="12.7109375" style="9" customWidth="1"/>
    <col min="7692" max="7692" width="14.28515625" style="9" customWidth="1"/>
    <col min="7693" max="7693" width="10.140625" style="9"/>
    <col min="7694" max="7694" width="25.85546875" style="9" bestFit="1" customWidth="1"/>
    <col min="7695" max="7695" width="20.7109375" style="9" bestFit="1" customWidth="1"/>
    <col min="7696" max="7938" width="10.140625" style="9"/>
    <col min="7939" max="7939" width="91.85546875" style="9" customWidth="1"/>
    <col min="7940" max="7940" width="17.28515625" style="9" bestFit="1" customWidth="1"/>
    <col min="7941" max="7941" width="22" style="9" customWidth="1"/>
    <col min="7942" max="7942" width="25" style="9" customWidth="1"/>
    <col min="7943" max="7943" width="17.28515625" style="9" bestFit="1" customWidth="1"/>
    <col min="7944" max="7944" width="15.140625" style="9" bestFit="1" customWidth="1"/>
    <col min="7945" max="7945" width="20" style="9" customWidth="1"/>
    <col min="7946" max="7946" width="15.28515625" style="9" customWidth="1"/>
    <col min="7947" max="7947" width="12.7109375" style="9" customWidth="1"/>
    <col min="7948" max="7948" width="14.28515625" style="9" customWidth="1"/>
    <col min="7949" max="7949" width="10.140625" style="9"/>
    <col min="7950" max="7950" width="25.85546875" style="9" bestFit="1" customWidth="1"/>
    <col min="7951" max="7951" width="20.7109375" style="9" bestFit="1" customWidth="1"/>
    <col min="7952" max="8194" width="10.140625" style="9"/>
    <col min="8195" max="8195" width="91.85546875" style="9" customWidth="1"/>
    <col min="8196" max="8196" width="17.28515625" style="9" bestFit="1" customWidth="1"/>
    <col min="8197" max="8197" width="22" style="9" customWidth="1"/>
    <col min="8198" max="8198" width="25" style="9" customWidth="1"/>
    <col min="8199" max="8199" width="17.28515625" style="9" bestFit="1" customWidth="1"/>
    <col min="8200" max="8200" width="15.140625" style="9" bestFit="1" customWidth="1"/>
    <col min="8201" max="8201" width="20" style="9" customWidth="1"/>
    <col min="8202" max="8202" width="15.28515625" style="9" customWidth="1"/>
    <col min="8203" max="8203" width="12.7109375" style="9" customWidth="1"/>
    <col min="8204" max="8204" width="14.28515625" style="9" customWidth="1"/>
    <col min="8205" max="8205" width="10.140625" style="9"/>
    <col min="8206" max="8206" width="25.85546875" style="9" bestFit="1" customWidth="1"/>
    <col min="8207" max="8207" width="20.7109375" style="9" bestFit="1" customWidth="1"/>
    <col min="8208" max="8450" width="10.140625" style="9"/>
    <col min="8451" max="8451" width="91.85546875" style="9" customWidth="1"/>
    <col min="8452" max="8452" width="17.28515625" style="9" bestFit="1" customWidth="1"/>
    <col min="8453" max="8453" width="22" style="9" customWidth="1"/>
    <col min="8454" max="8454" width="25" style="9" customWidth="1"/>
    <col min="8455" max="8455" width="17.28515625" style="9" bestFit="1" customWidth="1"/>
    <col min="8456" max="8456" width="15.140625" style="9" bestFit="1" customWidth="1"/>
    <col min="8457" max="8457" width="20" style="9" customWidth="1"/>
    <col min="8458" max="8458" width="15.28515625" style="9" customWidth="1"/>
    <col min="8459" max="8459" width="12.7109375" style="9" customWidth="1"/>
    <col min="8460" max="8460" width="14.28515625" style="9" customWidth="1"/>
    <col min="8461" max="8461" width="10.140625" style="9"/>
    <col min="8462" max="8462" width="25.85546875" style="9" bestFit="1" customWidth="1"/>
    <col min="8463" max="8463" width="20.7109375" style="9" bestFit="1" customWidth="1"/>
    <col min="8464" max="8706" width="10.140625" style="9"/>
    <col min="8707" max="8707" width="91.85546875" style="9" customWidth="1"/>
    <col min="8708" max="8708" width="17.28515625" style="9" bestFit="1" customWidth="1"/>
    <col min="8709" max="8709" width="22" style="9" customWidth="1"/>
    <col min="8710" max="8710" width="25" style="9" customWidth="1"/>
    <col min="8711" max="8711" width="17.28515625" style="9" bestFit="1" customWidth="1"/>
    <col min="8712" max="8712" width="15.140625" style="9" bestFit="1" customWidth="1"/>
    <col min="8713" max="8713" width="20" style="9" customWidth="1"/>
    <col min="8714" max="8714" width="15.28515625" style="9" customWidth="1"/>
    <col min="8715" max="8715" width="12.7109375" style="9" customWidth="1"/>
    <col min="8716" max="8716" width="14.28515625" style="9" customWidth="1"/>
    <col min="8717" max="8717" width="10.140625" style="9"/>
    <col min="8718" max="8718" width="25.85546875" style="9" bestFit="1" customWidth="1"/>
    <col min="8719" max="8719" width="20.7109375" style="9" bestFit="1" customWidth="1"/>
    <col min="8720" max="8962" width="10.140625" style="9"/>
    <col min="8963" max="8963" width="91.85546875" style="9" customWidth="1"/>
    <col min="8964" max="8964" width="17.28515625" style="9" bestFit="1" customWidth="1"/>
    <col min="8965" max="8965" width="22" style="9" customWidth="1"/>
    <col min="8966" max="8966" width="25" style="9" customWidth="1"/>
    <col min="8967" max="8967" width="17.28515625" style="9" bestFit="1" customWidth="1"/>
    <col min="8968" max="8968" width="15.140625" style="9" bestFit="1" customWidth="1"/>
    <col min="8969" max="8969" width="20" style="9" customWidth="1"/>
    <col min="8970" max="8970" width="15.28515625" style="9" customWidth="1"/>
    <col min="8971" max="8971" width="12.7109375" style="9" customWidth="1"/>
    <col min="8972" max="8972" width="14.28515625" style="9" customWidth="1"/>
    <col min="8973" max="8973" width="10.140625" style="9"/>
    <col min="8974" max="8974" width="25.85546875" style="9" bestFit="1" customWidth="1"/>
    <col min="8975" max="8975" width="20.7109375" style="9" bestFit="1" customWidth="1"/>
    <col min="8976" max="9218" width="10.140625" style="9"/>
    <col min="9219" max="9219" width="91.85546875" style="9" customWidth="1"/>
    <col min="9220" max="9220" width="17.28515625" style="9" bestFit="1" customWidth="1"/>
    <col min="9221" max="9221" width="22" style="9" customWidth="1"/>
    <col min="9222" max="9222" width="25" style="9" customWidth="1"/>
    <col min="9223" max="9223" width="17.28515625" style="9" bestFit="1" customWidth="1"/>
    <col min="9224" max="9224" width="15.140625" style="9" bestFit="1" customWidth="1"/>
    <col min="9225" max="9225" width="20" style="9" customWidth="1"/>
    <col min="9226" max="9226" width="15.28515625" style="9" customWidth="1"/>
    <col min="9227" max="9227" width="12.7109375" style="9" customWidth="1"/>
    <col min="9228" max="9228" width="14.28515625" style="9" customWidth="1"/>
    <col min="9229" max="9229" width="10.140625" style="9"/>
    <col min="9230" max="9230" width="25.85546875" style="9" bestFit="1" customWidth="1"/>
    <col min="9231" max="9231" width="20.7109375" style="9" bestFit="1" customWidth="1"/>
    <col min="9232" max="9474" width="10.140625" style="9"/>
    <col min="9475" max="9475" width="91.85546875" style="9" customWidth="1"/>
    <col min="9476" max="9476" width="17.28515625" style="9" bestFit="1" customWidth="1"/>
    <col min="9477" max="9477" width="22" style="9" customWidth="1"/>
    <col min="9478" max="9478" width="25" style="9" customWidth="1"/>
    <col min="9479" max="9479" width="17.28515625" style="9" bestFit="1" customWidth="1"/>
    <col min="9480" max="9480" width="15.140625" style="9" bestFit="1" customWidth="1"/>
    <col min="9481" max="9481" width="20" style="9" customWidth="1"/>
    <col min="9482" max="9482" width="15.28515625" style="9" customWidth="1"/>
    <col min="9483" max="9483" width="12.7109375" style="9" customWidth="1"/>
    <col min="9484" max="9484" width="14.28515625" style="9" customWidth="1"/>
    <col min="9485" max="9485" width="10.140625" style="9"/>
    <col min="9486" max="9486" width="25.85546875" style="9" bestFit="1" customWidth="1"/>
    <col min="9487" max="9487" width="20.7109375" style="9" bestFit="1" customWidth="1"/>
    <col min="9488" max="9730" width="10.140625" style="9"/>
    <col min="9731" max="9731" width="91.85546875" style="9" customWidth="1"/>
    <col min="9732" max="9732" width="17.28515625" style="9" bestFit="1" customWidth="1"/>
    <col min="9733" max="9733" width="22" style="9" customWidth="1"/>
    <col min="9734" max="9734" width="25" style="9" customWidth="1"/>
    <col min="9735" max="9735" width="17.28515625" style="9" bestFit="1" customWidth="1"/>
    <col min="9736" max="9736" width="15.140625" style="9" bestFit="1" customWidth="1"/>
    <col min="9737" max="9737" width="20" style="9" customWidth="1"/>
    <col min="9738" max="9738" width="15.28515625" style="9" customWidth="1"/>
    <col min="9739" max="9739" width="12.7109375" style="9" customWidth="1"/>
    <col min="9740" max="9740" width="14.28515625" style="9" customWidth="1"/>
    <col min="9741" max="9741" width="10.140625" style="9"/>
    <col min="9742" max="9742" width="25.85546875" style="9" bestFit="1" customWidth="1"/>
    <col min="9743" max="9743" width="20.7109375" style="9" bestFit="1" customWidth="1"/>
    <col min="9744" max="9986" width="10.140625" style="9"/>
    <col min="9987" max="9987" width="91.85546875" style="9" customWidth="1"/>
    <col min="9988" max="9988" width="17.28515625" style="9" bestFit="1" customWidth="1"/>
    <col min="9989" max="9989" width="22" style="9" customWidth="1"/>
    <col min="9990" max="9990" width="25" style="9" customWidth="1"/>
    <col min="9991" max="9991" width="17.28515625" style="9" bestFit="1" customWidth="1"/>
    <col min="9992" max="9992" width="15.140625" style="9" bestFit="1" customWidth="1"/>
    <col min="9993" max="9993" width="20" style="9" customWidth="1"/>
    <col min="9994" max="9994" width="15.28515625" style="9" customWidth="1"/>
    <col min="9995" max="9995" width="12.7109375" style="9" customWidth="1"/>
    <col min="9996" max="9996" width="14.28515625" style="9" customWidth="1"/>
    <col min="9997" max="9997" width="10.140625" style="9"/>
    <col min="9998" max="9998" width="25.85546875" style="9" bestFit="1" customWidth="1"/>
    <col min="9999" max="9999" width="20.7109375" style="9" bestFit="1" customWidth="1"/>
    <col min="10000" max="10242" width="10.140625" style="9"/>
    <col min="10243" max="10243" width="91.85546875" style="9" customWidth="1"/>
    <col min="10244" max="10244" width="17.28515625" style="9" bestFit="1" customWidth="1"/>
    <col min="10245" max="10245" width="22" style="9" customWidth="1"/>
    <col min="10246" max="10246" width="25" style="9" customWidth="1"/>
    <col min="10247" max="10247" width="17.28515625" style="9" bestFit="1" customWidth="1"/>
    <col min="10248" max="10248" width="15.140625" style="9" bestFit="1" customWidth="1"/>
    <col min="10249" max="10249" width="20" style="9" customWidth="1"/>
    <col min="10250" max="10250" width="15.28515625" style="9" customWidth="1"/>
    <col min="10251" max="10251" width="12.7109375" style="9" customWidth="1"/>
    <col min="10252" max="10252" width="14.28515625" style="9" customWidth="1"/>
    <col min="10253" max="10253" width="10.140625" style="9"/>
    <col min="10254" max="10254" width="25.85546875" style="9" bestFit="1" customWidth="1"/>
    <col min="10255" max="10255" width="20.7109375" style="9" bestFit="1" customWidth="1"/>
    <col min="10256" max="10498" width="10.140625" style="9"/>
    <col min="10499" max="10499" width="91.85546875" style="9" customWidth="1"/>
    <col min="10500" max="10500" width="17.28515625" style="9" bestFit="1" customWidth="1"/>
    <col min="10501" max="10501" width="22" style="9" customWidth="1"/>
    <col min="10502" max="10502" width="25" style="9" customWidth="1"/>
    <col min="10503" max="10503" width="17.28515625" style="9" bestFit="1" customWidth="1"/>
    <col min="10504" max="10504" width="15.140625" style="9" bestFit="1" customWidth="1"/>
    <col min="10505" max="10505" width="20" style="9" customWidth="1"/>
    <col min="10506" max="10506" width="15.28515625" style="9" customWidth="1"/>
    <col min="10507" max="10507" width="12.7109375" style="9" customWidth="1"/>
    <col min="10508" max="10508" width="14.28515625" style="9" customWidth="1"/>
    <col min="10509" max="10509" width="10.140625" style="9"/>
    <col min="10510" max="10510" width="25.85546875" style="9" bestFit="1" customWidth="1"/>
    <col min="10511" max="10511" width="20.7109375" style="9" bestFit="1" customWidth="1"/>
    <col min="10512" max="10754" width="10.140625" style="9"/>
    <col min="10755" max="10755" width="91.85546875" style="9" customWidth="1"/>
    <col min="10756" max="10756" width="17.28515625" style="9" bestFit="1" customWidth="1"/>
    <col min="10757" max="10757" width="22" style="9" customWidth="1"/>
    <col min="10758" max="10758" width="25" style="9" customWidth="1"/>
    <col min="10759" max="10759" width="17.28515625" style="9" bestFit="1" customWidth="1"/>
    <col min="10760" max="10760" width="15.140625" style="9" bestFit="1" customWidth="1"/>
    <col min="10761" max="10761" width="20" style="9" customWidth="1"/>
    <col min="10762" max="10762" width="15.28515625" style="9" customWidth="1"/>
    <col min="10763" max="10763" width="12.7109375" style="9" customWidth="1"/>
    <col min="10764" max="10764" width="14.28515625" style="9" customWidth="1"/>
    <col min="10765" max="10765" width="10.140625" style="9"/>
    <col min="10766" max="10766" width="25.85546875" style="9" bestFit="1" customWidth="1"/>
    <col min="10767" max="10767" width="20.7109375" style="9" bestFit="1" customWidth="1"/>
    <col min="10768" max="11010" width="10.140625" style="9"/>
    <col min="11011" max="11011" width="91.85546875" style="9" customWidth="1"/>
    <col min="11012" max="11012" width="17.28515625" style="9" bestFit="1" customWidth="1"/>
    <col min="11013" max="11013" width="22" style="9" customWidth="1"/>
    <col min="11014" max="11014" width="25" style="9" customWidth="1"/>
    <col min="11015" max="11015" width="17.28515625" style="9" bestFit="1" customWidth="1"/>
    <col min="11016" max="11016" width="15.140625" style="9" bestFit="1" customWidth="1"/>
    <col min="11017" max="11017" width="20" style="9" customWidth="1"/>
    <col min="11018" max="11018" width="15.28515625" style="9" customWidth="1"/>
    <col min="11019" max="11019" width="12.7109375" style="9" customWidth="1"/>
    <col min="11020" max="11020" width="14.28515625" style="9" customWidth="1"/>
    <col min="11021" max="11021" width="10.140625" style="9"/>
    <col min="11022" max="11022" width="25.85546875" style="9" bestFit="1" customWidth="1"/>
    <col min="11023" max="11023" width="20.7109375" style="9" bestFit="1" customWidth="1"/>
    <col min="11024" max="11266" width="10.140625" style="9"/>
    <col min="11267" max="11267" width="91.85546875" style="9" customWidth="1"/>
    <col min="11268" max="11268" width="17.28515625" style="9" bestFit="1" customWidth="1"/>
    <col min="11269" max="11269" width="22" style="9" customWidth="1"/>
    <col min="11270" max="11270" width="25" style="9" customWidth="1"/>
    <col min="11271" max="11271" width="17.28515625" style="9" bestFit="1" customWidth="1"/>
    <col min="11272" max="11272" width="15.140625" style="9" bestFit="1" customWidth="1"/>
    <col min="11273" max="11273" width="20" style="9" customWidth="1"/>
    <col min="11274" max="11274" width="15.28515625" style="9" customWidth="1"/>
    <col min="11275" max="11275" width="12.7109375" style="9" customWidth="1"/>
    <col min="11276" max="11276" width="14.28515625" style="9" customWidth="1"/>
    <col min="11277" max="11277" width="10.140625" style="9"/>
    <col min="11278" max="11278" width="25.85546875" style="9" bestFit="1" customWidth="1"/>
    <col min="11279" max="11279" width="20.7109375" style="9" bestFit="1" customWidth="1"/>
    <col min="11280" max="11522" width="10.140625" style="9"/>
    <col min="11523" max="11523" width="91.85546875" style="9" customWidth="1"/>
    <col min="11524" max="11524" width="17.28515625" style="9" bestFit="1" customWidth="1"/>
    <col min="11525" max="11525" width="22" style="9" customWidth="1"/>
    <col min="11526" max="11526" width="25" style="9" customWidth="1"/>
    <col min="11527" max="11527" width="17.28515625" style="9" bestFit="1" customWidth="1"/>
    <col min="11528" max="11528" width="15.140625" style="9" bestFit="1" customWidth="1"/>
    <col min="11529" max="11529" width="20" style="9" customWidth="1"/>
    <col min="11530" max="11530" width="15.28515625" style="9" customWidth="1"/>
    <col min="11531" max="11531" width="12.7109375" style="9" customWidth="1"/>
    <col min="11532" max="11532" width="14.28515625" style="9" customWidth="1"/>
    <col min="11533" max="11533" width="10.140625" style="9"/>
    <col min="11534" max="11534" width="25.85546875" style="9" bestFit="1" customWidth="1"/>
    <col min="11535" max="11535" width="20.7109375" style="9" bestFit="1" customWidth="1"/>
    <col min="11536" max="11778" width="10.140625" style="9"/>
    <col min="11779" max="11779" width="91.85546875" style="9" customWidth="1"/>
    <col min="11780" max="11780" width="17.28515625" style="9" bestFit="1" customWidth="1"/>
    <col min="11781" max="11781" width="22" style="9" customWidth="1"/>
    <col min="11782" max="11782" width="25" style="9" customWidth="1"/>
    <col min="11783" max="11783" width="17.28515625" style="9" bestFit="1" customWidth="1"/>
    <col min="11784" max="11784" width="15.140625" style="9" bestFit="1" customWidth="1"/>
    <col min="11785" max="11785" width="20" style="9" customWidth="1"/>
    <col min="11786" max="11786" width="15.28515625" style="9" customWidth="1"/>
    <col min="11787" max="11787" width="12.7109375" style="9" customWidth="1"/>
    <col min="11788" max="11788" width="14.28515625" style="9" customWidth="1"/>
    <col min="11789" max="11789" width="10.140625" style="9"/>
    <col min="11790" max="11790" width="25.85546875" style="9" bestFit="1" customWidth="1"/>
    <col min="11791" max="11791" width="20.7109375" style="9" bestFit="1" customWidth="1"/>
    <col min="11792" max="12034" width="10.140625" style="9"/>
    <col min="12035" max="12035" width="91.85546875" style="9" customWidth="1"/>
    <col min="12036" max="12036" width="17.28515625" style="9" bestFit="1" customWidth="1"/>
    <col min="12037" max="12037" width="22" style="9" customWidth="1"/>
    <col min="12038" max="12038" width="25" style="9" customWidth="1"/>
    <col min="12039" max="12039" width="17.28515625" style="9" bestFit="1" customWidth="1"/>
    <col min="12040" max="12040" width="15.140625" style="9" bestFit="1" customWidth="1"/>
    <col min="12041" max="12041" width="20" style="9" customWidth="1"/>
    <col min="12042" max="12042" width="15.28515625" style="9" customWidth="1"/>
    <col min="12043" max="12043" width="12.7109375" style="9" customWidth="1"/>
    <col min="12044" max="12044" width="14.28515625" style="9" customWidth="1"/>
    <col min="12045" max="12045" width="10.140625" style="9"/>
    <col min="12046" max="12046" width="25.85546875" style="9" bestFit="1" customWidth="1"/>
    <col min="12047" max="12047" width="20.7109375" style="9" bestFit="1" customWidth="1"/>
    <col min="12048" max="12290" width="10.140625" style="9"/>
    <col min="12291" max="12291" width="91.85546875" style="9" customWidth="1"/>
    <col min="12292" max="12292" width="17.28515625" style="9" bestFit="1" customWidth="1"/>
    <col min="12293" max="12293" width="22" style="9" customWidth="1"/>
    <col min="12294" max="12294" width="25" style="9" customWidth="1"/>
    <col min="12295" max="12295" width="17.28515625" style="9" bestFit="1" customWidth="1"/>
    <col min="12296" max="12296" width="15.140625" style="9" bestFit="1" customWidth="1"/>
    <col min="12297" max="12297" width="20" style="9" customWidth="1"/>
    <col min="12298" max="12298" width="15.28515625" style="9" customWidth="1"/>
    <col min="12299" max="12299" width="12.7109375" style="9" customWidth="1"/>
    <col min="12300" max="12300" width="14.28515625" style="9" customWidth="1"/>
    <col min="12301" max="12301" width="10.140625" style="9"/>
    <col min="12302" max="12302" width="25.85546875" style="9" bestFit="1" customWidth="1"/>
    <col min="12303" max="12303" width="20.7109375" style="9" bestFit="1" customWidth="1"/>
    <col min="12304" max="12546" width="10.140625" style="9"/>
    <col min="12547" max="12547" width="91.85546875" style="9" customWidth="1"/>
    <col min="12548" max="12548" width="17.28515625" style="9" bestFit="1" customWidth="1"/>
    <col min="12549" max="12549" width="22" style="9" customWidth="1"/>
    <col min="12550" max="12550" width="25" style="9" customWidth="1"/>
    <col min="12551" max="12551" width="17.28515625" style="9" bestFit="1" customWidth="1"/>
    <col min="12552" max="12552" width="15.140625" style="9" bestFit="1" customWidth="1"/>
    <col min="12553" max="12553" width="20" style="9" customWidth="1"/>
    <col min="12554" max="12554" width="15.28515625" style="9" customWidth="1"/>
    <col min="12555" max="12555" width="12.7109375" style="9" customWidth="1"/>
    <col min="12556" max="12556" width="14.28515625" style="9" customWidth="1"/>
    <col min="12557" max="12557" width="10.140625" style="9"/>
    <col min="12558" max="12558" width="25.85546875" style="9" bestFit="1" customWidth="1"/>
    <col min="12559" max="12559" width="20.7109375" style="9" bestFit="1" customWidth="1"/>
    <col min="12560" max="12802" width="10.140625" style="9"/>
    <col min="12803" max="12803" width="91.85546875" style="9" customWidth="1"/>
    <col min="12804" max="12804" width="17.28515625" style="9" bestFit="1" customWidth="1"/>
    <col min="12805" max="12805" width="22" style="9" customWidth="1"/>
    <col min="12806" max="12806" width="25" style="9" customWidth="1"/>
    <col min="12807" max="12807" width="17.28515625" style="9" bestFit="1" customWidth="1"/>
    <col min="12808" max="12808" width="15.140625" style="9" bestFit="1" customWidth="1"/>
    <col min="12809" max="12809" width="20" style="9" customWidth="1"/>
    <col min="12810" max="12810" width="15.28515625" style="9" customWidth="1"/>
    <col min="12811" max="12811" width="12.7109375" style="9" customWidth="1"/>
    <col min="12812" max="12812" width="14.28515625" style="9" customWidth="1"/>
    <col min="12813" max="12813" width="10.140625" style="9"/>
    <col min="12814" max="12814" width="25.85546875" style="9" bestFit="1" customWidth="1"/>
    <col min="12815" max="12815" width="20.7109375" style="9" bestFit="1" customWidth="1"/>
    <col min="12816" max="13058" width="10.140625" style="9"/>
    <col min="13059" max="13059" width="91.85546875" style="9" customWidth="1"/>
    <col min="13060" max="13060" width="17.28515625" style="9" bestFit="1" customWidth="1"/>
    <col min="13061" max="13061" width="22" style="9" customWidth="1"/>
    <col min="13062" max="13062" width="25" style="9" customWidth="1"/>
    <col min="13063" max="13063" width="17.28515625" style="9" bestFit="1" customWidth="1"/>
    <col min="13064" max="13064" width="15.140625" style="9" bestFit="1" customWidth="1"/>
    <col min="13065" max="13065" width="20" style="9" customWidth="1"/>
    <col min="13066" max="13066" width="15.28515625" style="9" customWidth="1"/>
    <col min="13067" max="13067" width="12.7109375" style="9" customWidth="1"/>
    <col min="13068" max="13068" width="14.28515625" style="9" customWidth="1"/>
    <col min="13069" max="13069" width="10.140625" style="9"/>
    <col min="13070" max="13070" width="25.85546875" style="9" bestFit="1" customWidth="1"/>
    <col min="13071" max="13071" width="20.7109375" style="9" bestFit="1" customWidth="1"/>
    <col min="13072" max="13314" width="10.140625" style="9"/>
    <col min="13315" max="13315" width="91.85546875" style="9" customWidth="1"/>
    <col min="13316" max="13316" width="17.28515625" style="9" bestFit="1" customWidth="1"/>
    <col min="13317" max="13317" width="22" style="9" customWidth="1"/>
    <col min="13318" max="13318" width="25" style="9" customWidth="1"/>
    <col min="13319" max="13319" width="17.28515625" style="9" bestFit="1" customWidth="1"/>
    <col min="13320" max="13320" width="15.140625" style="9" bestFit="1" customWidth="1"/>
    <col min="13321" max="13321" width="20" style="9" customWidth="1"/>
    <col min="13322" max="13322" width="15.28515625" style="9" customWidth="1"/>
    <col min="13323" max="13323" width="12.7109375" style="9" customWidth="1"/>
    <col min="13324" max="13324" width="14.28515625" style="9" customWidth="1"/>
    <col min="13325" max="13325" width="10.140625" style="9"/>
    <col min="13326" max="13326" width="25.85546875" style="9" bestFit="1" customWidth="1"/>
    <col min="13327" max="13327" width="20.7109375" style="9" bestFit="1" customWidth="1"/>
    <col min="13328" max="13570" width="10.140625" style="9"/>
    <col min="13571" max="13571" width="91.85546875" style="9" customWidth="1"/>
    <col min="13572" max="13572" width="17.28515625" style="9" bestFit="1" customWidth="1"/>
    <col min="13573" max="13573" width="22" style="9" customWidth="1"/>
    <col min="13574" max="13574" width="25" style="9" customWidth="1"/>
    <col min="13575" max="13575" width="17.28515625" style="9" bestFit="1" customWidth="1"/>
    <col min="13576" max="13576" width="15.140625" style="9" bestFit="1" customWidth="1"/>
    <col min="13577" max="13577" width="20" style="9" customWidth="1"/>
    <col min="13578" max="13578" width="15.28515625" style="9" customWidth="1"/>
    <col min="13579" max="13579" width="12.7109375" style="9" customWidth="1"/>
    <col min="13580" max="13580" width="14.28515625" style="9" customWidth="1"/>
    <col min="13581" max="13581" width="10.140625" style="9"/>
    <col min="13582" max="13582" width="25.85546875" style="9" bestFit="1" customWidth="1"/>
    <col min="13583" max="13583" width="20.7109375" style="9" bestFit="1" customWidth="1"/>
    <col min="13584" max="13826" width="10.140625" style="9"/>
    <col min="13827" max="13827" width="91.85546875" style="9" customWidth="1"/>
    <col min="13828" max="13828" width="17.28515625" style="9" bestFit="1" customWidth="1"/>
    <col min="13829" max="13829" width="22" style="9" customWidth="1"/>
    <col min="13830" max="13830" width="25" style="9" customWidth="1"/>
    <col min="13831" max="13831" width="17.28515625" style="9" bestFit="1" customWidth="1"/>
    <col min="13832" max="13832" width="15.140625" style="9" bestFit="1" customWidth="1"/>
    <col min="13833" max="13833" width="20" style="9" customWidth="1"/>
    <col min="13834" max="13834" width="15.28515625" style="9" customWidth="1"/>
    <col min="13835" max="13835" width="12.7109375" style="9" customWidth="1"/>
    <col min="13836" max="13836" width="14.28515625" style="9" customWidth="1"/>
    <col min="13837" max="13837" width="10.140625" style="9"/>
    <col min="13838" max="13838" width="25.85546875" style="9" bestFit="1" customWidth="1"/>
    <col min="13839" max="13839" width="20.7109375" style="9" bestFit="1" customWidth="1"/>
    <col min="13840" max="14082" width="10.140625" style="9"/>
    <col min="14083" max="14083" width="91.85546875" style="9" customWidth="1"/>
    <col min="14084" max="14084" width="17.28515625" style="9" bestFit="1" customWidth="1"/>
    <col min="14085" max="14085" width="22" style="9" customWidth="1"/>
    <col min="14086" max="14086" width="25" style="9" customWidth="1"/>
    <col min="14087" max="14087" width="17.28515625" style="9" bestFit="1" customWidth="1"/>
    <col min="14088" max="14088" width="15.140625" style="9" bestFit="1" customWidth="1"/>
    <col min="14089" max="14089" width="20" style="9" customWidth="1"/>
    <col min="14090" max="14090" width="15.28515625" style="9" customWidth="1"/>
    <col min="14091" max="14091" width="12.7109375" style="9" customWidth="1"/>
    <col min="14092" max="14092" width="14.28515625" style="9" customWidth="1"/>
    <col min="14093" max="14093" width="10.140625" style="9"/>
    <col min="14094" max="14094" width="25.85546875" style="9" bestFit="1" customWidth="1"/>
    <col min="14095" max="14095" width="20.7109375" style="9" bestFit="1" customWidth="1"/>
    <col min="14096" max="14338" width="10.140625" style="9"/>
    <col min="14339" max="14339" width="91.85546875" style="9" customWidth="1"/>
    <col min="14340" max="14340" width="17.28515625" style="9" bestFit="1" customWidth="1"/>
    <col min="14341" max="14341" width="22" style="9" customWidth="1"/>
    <col min="14342" max="14342" width="25" style="9" customWidth="1"/>
    <col min="14343" max="14343" width="17.28515625" style="9" bestFit="1" customWidth="1"/>
    <col min="14344" max="14344" width="15.140625" style="9" bestFit="1" customWidth="1"/>
    <col min="14345" max="14345" width="20" style="9" customWidth="1"/>
    <col min="14346" max="14346" width="15.28515625" style="9" customWidth="1"/>
    <col min="14347" max="14347" width="12.7109375" style="9" customWidth="1"/>
    <col min="14348" max="14348" width="14.28515625" style="9" customWidth="1"/>
    <col min="14349" max="14349" width="10.140625" style="9"/>
    <col min="14350" max="14350" width="25.85546875" style="9" bestFit="1" customWidth="1"/>
    <col min="14351" max="14351" width="20.7109375" style="9" bestFit="1" customWidth="1"/>
    <col min="14352" max="14594" width="10.140625" style="9"/>
    <col min="14595" max="14595" width="91.85546875" style="9" customWidth="1"/>
    <col min="14596" max="14596" width="17.28515625" style="9" bestFit="1" customWidth="1"/>
    <col min="14597" max="14597" width="22" style="9" customWidth="1"/>
    <col min="14598" max="14598" width="25" style="9" customWidth="1"/>
    <col min="14599" max="14599" width="17.28515625" style="9" bestFit="1" customWidth="1"/>
    <col min="14600" max="14600" width="15.140625" style="9" bestFit="1" customWidth="1"/>
    <col min="14601" max="14601" width="20" style="9" customWidth="1"/>
    <col min="14602" max="14602" width="15.28515625" style="9" customWidth="1"/>
    <col min="14603" max="14603" width="12.7109375" style="9" customWidth="1"/>
    <col min="14604" max="14604" width="14.28515625" style="9" customWidth="1"/>
    <col min="14605" max="14605" width="10.140625" style="9"/>
    <col min="14606" max="14606" width="25.85546875" style="9" bestFit="1" customWidth="1"/>
    <col min="14607" max="14607" width="20.7109375" style="9" bestFit="1" customWidth="1"/>
    <col min="14608" max="14850" width="10.140625" style="9"/>
    <col min="14851" max="14851" width="91.85546875" style="9" customWidth="1"/>
    <col min="14852" max="14852" width="17.28515625" style="9" bestFit="1" customWidth="1"/>
    <col min="14853" max="14853" width="22" style="9" customWidth="1"/>
    <col min="14854" max="14854" width="25" style="9" customWidth="1"/>
    <col min="14855" max="14855" width="17.28515625" style="9" bestFit="1" customWidth="1"/>
    <col min="14856" max="14856" width="15.140625" style="9" bestFit="1" customWidth="1"/>
    <col min="14857" max="14857" width="20" style="9" customWidth="1"/>
    <col min="14858" max="14858" width="15.28515625" style="9" customWidth="1"/>
    <col min="14859" max="14859" width="12.7109375" style="9" customWidth="1"/>
    <col min="14860" max="14860" width="14.28515625" style="9" customWidth="1"/>
    <col min="14861" max="14861" width="10.140625" style="9"/>
    <col min="14862" max="14862" width="25.85546875" style="9" bestFit="1" customWidth="1"/>
    <col min="14863" max="14863" width="20.7109375" style="9" bestFit="1" customWidth="1"/>
    <col min="14864" max="15106" width="10.140625" style="9"/>
    <col min="15107" max="15107" width="91.85546875" style="9" customWidth="1"/>
    <col min="15108" max="15108" width="17.28515625" style="9" bestFit="1" customWidth="1"/>
    <col min="15109" max="15109" width="22" style="9" customWidth="1"/>
    <col min="15110" max="15110" width="25" style="9" customWidth="1"/>
    <col min="15111" max="15111" width="17.28515625" style="9" bestFit="1" customWidth="1"/>
    <col min="15112" max="15112" width="15.140625" style="9" bestFit="1" customWidth="1"/>
    <col min="15113" max="15113" width="20" style="9" customWidth="1"/>
    <col min="15114" max="15114" width="15.28515625" style="9" customWidth="1"/>
    <col min="15115" max="15115" width="12.7109375" style="9" customWidth="1"/>
    <col min="15116" max="15116" width="14.28515625" style="9" customWidth="1"/>
    <col min="15117" max="15117" width="10.140625" style="9"/>
    <col min="15118" max="15118" width="25.85546875" style="9" bestFit="1" customWidth="1"/>
    <col min="15119" max="15119" width="20.7109375" style="9" bestFit="1" customWidth="1"/>
    <col min="15120" max="15362" width="10.140625" style="9"/>
    <col min="15363" max="15363" width="91.85546875" style="9" customWidth="1"/>
    <col min="15364" max="15364" width="17.28515625" style="9" bestFit="1" customWidth="1"/>
    <col min="15365" max="15365" width="22" style="9" customWidth="1"/>
    <col min="15366" max="15366" width="25" style="9" customWidth="1"/>
    <col min="15367" max="15367" width="17.28515625" style="9" bestFit="1" customWidth="1"/>
    <col min="15368" max="15368" width="15.140625" style="9" bestFit="1" customWidth="1"/>
    <col min="15369" max="15369" width="20" style="9" customWidth="1"/>
    <col min="15370" max="15370" width="15.28515625" style="9" customWidth="1"/>
    <col min="15371" max="15371" width="12.7109375" style="9" customWidth="1"/>
    <col min="15372" max="15372" width="14.28515625" style="9" customWidth="1"/>
    <col min="15373" max="15373" width="10.140625" style="9"/>
    <col min="15374" max="15374" width="25.85546875" style="9" bestFit="1" customWidth="1"/>
    <col min="15375" max="15375" width="20.7109375" style="9" bestFit="1" customWidth="1"/>
    <col min="15376" max="15618" width="10.140625" style="9"/>
    <col min="15619" max="15619" width="91.85546875" style="9" customWidth="1"/>
    <col min="15620" max="15620" width="17.28515625" style="9" bestFit="1" customWidth="1"/>
    <col min="15621" max="15621" width="22" style="9" customWidth="1"/>
    <col min="15622" max="15622" width="25" style="9" customWidth="1"/>
    <col min="15623" max="15623" width="17.28515625" style="9" bestFit="1" customWidth="1"/>
    <col min="15624" max="15624" width="15.140625" style="9" bestFit="1" customWidth="1"/>
    <col min="15625" max="15625" width="20" style="9" customWidth="1"/>
    <col min="15626" max="15626" width="15.28515625" style="9" customWidth="1"/>
    <col min="15627" max="15627" width="12.7109375" style="9" customWidth="1"/>
    <col min="15628" max="15628" width="14.28515625" style="9" customWidth="1"/>
    <col min="15629" max="15629" width="10.140625" style="9"/>
    <col min="15630" max="15630" width="25.85546875" style="9" bestFit="1" customWidth="1"/>
    <col min="15631" max="15631" width="20.7109375" style="9" bestFit="1" customWidth="1"/>
    <col min="15632" max="15874" width="10.140625" style="9"/>
    <col min="15875" max="15875" width="91.85546875" style="9" customWidth="1"/>
    <col min="15876" max="15876" width="17.28515625" style="9" bestFit="1" customWidth="1"/>
    <col min="15877" max="15877" width="22" style="9" customWidth="1"/>
    <col min="15878" max="15878" width="25" style="9" customWidth="1"/>
    <col min="15879" max="15879" width="17.28515625" style="9" bestFit="1" customWidth="1"/>
    <col min="15880" max="15880" width="15.140625" style="9" bestFit="1" customWidth="1"/>
    <col min="15881" max="15881" width="20" style="9" customWidth="1"/>
    <col min="15882" max="15882" width="15.28515625" style="9" customWidth="1"/>
    <col min="15883" max="15883" width="12.7109375" style="9" customWidth="1"/>
    <col min="15884" max="15884" width="14.28515625" style="9" customWidth="1"/>
    <col min="15885" max="15885" width="10.140625" style="9"/>
    <col min="15886" max="15886" width="25.85546875" style="9" bestFit="1" customWidth="1"/>
    <col min="15887" max="15887" width="20.7109375" style="9" bestFit="1" customWidth="1"/>
    <col min="15888" max="16130" width="10.140625" style="9"/>
    <col min="16131" max="16131" width="91.85546875" style="9" customWidth="1"/>
    <col min="16132" max="16132" width="17.28515625" style="9" bestFit="1" customWidth="1"/>
    <col min="16133" max="16133" width="22" style="9" customWidth="1"/>
    <col min="16134" max="16134" width="25" style="9" customWidth="1"/>
    <col min="16135" max="16135" width="17.28515625" style="9" bestFit="1" customWidth="1"/>
    <col min="16136" max="16136" width="15.140625" style="9" bestFit="1" customWidth="1"/>
    <col min="16137" max="16137" width="20" style="9" customWidth="1"/>
    <col min="16138" max="16138" width="15.28515625" style="9" customWidth="1"/>
    <col min="16139" max="16139" width="12.7109375" style="9" customWidth="1"/>
    <col min="16140" max="16140" width="14.28515625" style="9" customWidth="1"/>
    <col min="16141" max="16141" width="10.140625" style="9"/>
    <col min="16142" max="16142" width="25.85546875" style="9" bestFit="1" customWidth="1"/>
    <col min="16143" max="16143" width="20.7109375" style="9" bestFit="1" customWidth="1"/>
    <col min="16144" max="16384" width="10.140625" style="9"/>
  </cols>
  <sheetData>
    <row r="1" spans="1:15" ht="15" customHeight="1">
      <c r="A1" s="2166" t="s">
        <v>1366</v>
      </c>
      <c r="B1" s="2166"/>
      <c r="C1" s="2166"/>
      <c r="D1" s="2166"/>
      <c r="E1" s="2166"/>
      <c r="F1" s="2166"/>
      <c r="G1" s="2166"/>
      <c r="H1" s="2166"/>
      <c r="I1" s="2166"/>
      <c r="J1" s="2166"/>
      <c r="K1" s="2166"/>
      <c r="L1" s="2166"/>
      <c r="M1" s="1279"/>
    </row>
    <row r="2" spans="1:15">
      <c r="A2" s="2166" t="s">
        <v>1367</v>
      </c>
      <c r="B2" s="2166"/>
      <c r="C2" s="2166"/>
      <c r="D2" s="2166"/>
      <c r="E2" s="2166"/>
      <c r="F2" s="2166"/>
      <c r="G2" s="2166"/>
      <c r="H2" s="2166"/>
      <c r="I2" s="2166"/>
      <c r="J2" s="2166"/>
      <c r="K2" s="2166"/>
      <c r="L2" s="2166"/>
    </row>
    <row r="3" spans="1:15">
      <c r="A3" s="2167" t="s">
        <v>1368</v>
      </c>
      <c r="B3" s="2167"/>
      <c r="C3" s="2167"/>
      <c r="D3" s="2167"/>
      <c r="E3" s="2167"/>
      <c r="F3" s="2167"/>
      <c r="G3" s="2167"/>
      <c r="H3" s="2167"/>
      <c r="I3" s="2167"/>
      <c r="J3" s="2167"/>
      <c r="K3" s="2167"/>
      <c r="L3" s="2167"/>
    </row>
    <row r="4" spans="1:15">
      <c r="I4"/>
    </row>
    <row r="5" spans="1:15">
      <c r="A5" s="1"/>
      <c r="B5" s="1"/>
      <c r="C5" s="1"/>
      <c r="D5" s="1"/>
      <c r="E5" s="1"/>
      <c r="F5" s="1"/>
      <c r="G5" s="1"/>
      <c r="H5" s="1"/>
      <c r="I5"/>
    </row>
    <row r="6" spans="1:15">
      <c r="I6"/>
    </row>
    <row r="7" spans="1:15" ht="15.75" customHeight="1" thickBot="1">
      <c r="B7" s="2173" t="s">
        <v>1728</v>
      </c>
      <c r="C7" s="2173"/>
      <c r="D7" s="2173"/>
      <c r="E7" s="2173"/>
      <c r="F7" s="2173"/>
      <c r="G7" s="2173"/>
      <c r="H7" s="2173"/>
      <c r="I7" s="2173"/>
      <c r="J7" s="2173"/>
      <c r="K7" s="2173"/>
      <c r="L7" s="2173"/>
    </row>
    <row r="8" spans="1:15" ht="15.75" thickBot="1">
      <c r="B8" s="2102" t="s">
        <v>868</v>
      </c>
      <c r="C8" s="2102"/>
      <c r="D8" s="2102"/>
      <c r="E8" s="2102"/>
      <c r="F8" s="2102"/>
      <c r="G8" s="2102"/>
      <c r="H8" s="2102"/>
      <c r="I8" s="2102"/>
      <c r="J8" s="2102"/>
      <c r="K8" s="2102"/>
      <c r="L8" s="2102"/>
      <c r="N8" s="1022" t="s">
        <v>48</v>
      </c>
      <c r="O8" s="1023">
        <v>7968099027305</v>
      </c>
    </row>
    <row r="9" spans="1:15">
      <c r="B9" s="2086" t="s">
        <v>1172</v>
      </c>
      <c r="C9" s="2086"/>
      <c r="D9" s="2086"/>
      <c r="E9" s="2086"/>
      <c r="F9" s="2086"/>
      <c r="G9" s="2086"/>
      <c r="H9" s="2086"/>
      <c r="I9" s="2086"/>
      <c r="J9" s="2086"/>
      <c r="K9" s="2086"/>
      <c r="L9" s="2086"/>
    </row>
    <row r="10" spans="1:15" ht="15.75" thickBot="1">
      <c r="B10" s="17"/>
      <c r="C10" s="17"/>
      <c r="D10" s="17"/>
      <c r="E10" s="17"/>
      <c r="F10" s="17"/>
      <c r="G10" s="17"/>
      <c r="H10" s="17"/>
      <c r="I10" s="17"/>
      <c r="J10" s="17"/>
      <c r="K10" s="17"/>
    </row>
    <row r="11" spans="1:15" ht="16.5" thickBot="1">
      <c r="B11" s="2496" t="s">
        <v>869</v>
      </c>
      <c r="C11" s="573">
        <v>2024</v>
      </c>
      <c r="D11" s="2523">
        <v>2025</v>
      </c>
      <c r="E11" s="2524"/>
      <c r="F11" s="2524"/>
      <c r="G11" s="2524"/>
      <c r="H11" s="2524"/>
      <c r="I11" s="2525"/>
      <c r="J11" s="2523" t="s">
        <v>45</v>
      </c>
      <c r="K11" s="2525"/>
      <c r="L11" s="2499" t="s">
        <v>766</v>
      </c>
    </row>
    <row r="12" spans="1:15" ht="16.5" thickBot="1">
      <c r="B12" s="2497"/>
      <c r="C12" s="2493" t="s">
        <v>39</v>
      </c>
      <c r="D12" s="2493" t="s">
        <v>791</v>
      </c>
      <c r="E12" s="2493" t="s">
        <v>584</v>
      </c>
      <c r="F12" s="2493" t="s">
        <v>708</v>
      </c>
      <c r="G12" s="2493" t="s">
        <v>39</v>
      </c>
      <c r="H12" s="2519" t="s">
        <v>709</v>
      </c>
      <c r="I12" s="2519" t="s">
        <v>644</v>
      </c>
      <c r="J12" s="2521" t="s">
        <v>29</v>
      </c>
      <c r="K12" s="2522"/>
      <c r="L12" s="2500"/>
    </row>
    <row r="13" spans="1:15" ht="18.600000000000001" customHeight="1" thickBot="1">
      <c r="B13" s="2497"/>
      <c r="C13" s="2494"/>
      <c r="D13" s="2494"/>
      <c r="E13" s="2494"/>
      <c r="F13" s="2494"/>
      <c r="G13" s="2494"/>
      <c r="H13" s="2520"/>
      <c r="I13" s="2520"/>
      <c r="J13" s="574" t="s">
        <v>712</v>
      </c>
      <c r="K13" s="574" t="s">
        <v>711</v>
      </c>
      <c r="L13" s="2501"/>
    </row>
    <row r="14" spans="1:15" ht="16.5" thickBot="1">
      <c r="B14" s="2498"/>
      <c r="C14" s="556">
        <v>1</v>
      </c>
      <c r="D14" s="556">
        <v>2</v>
      </c>
      <c r="E14" s="556">
        <v>3</v>
      </c>
      <c r="F14" s="556">
        <v>4</v>
      </c>
      <c r="G14" s="556">
        <v>5</v>
      </c>
      <c r="H14" s="556">
        <v>6</v>
      </c>
      <c r="I14" s="575" t="s">
        <v>714</v>
      </c>
      <c r="J14" s="576" t="s">
        <v>870</v>
      </c>
      <c r="K14" s="577" t="s">
        <v>871</v>
      </c>
      <c r="L14" s="578" t="s">
        <v>872</v>
      </c>
    </row>
    <row r="15" spans="1:15" ht="15.75">
      <c r="B15" s="579" t="s">
        <v>768</v>
      </c>
      <c r="C15" s="945">
        <f>C16+C29</f>
        <v>133073311559.80016</v>
      </c>
      <c r="D15" s="945">
        <f>D16+D29</f>
        <v>183369770693</v>
      </c>
      <c r="E15" s="945">
        <f t="shared" ref="E15:H15" si="0">E16+E29</f>
        <v>206784338047.3002</v>
      </c>
      <c r="F15" s="945">
        <f t="shared" si="0"/>
        <v>148158876952.70007</v>
      </c>
      <c r="G15" s="945">
        <f t="shared" si="0"/>
        <v>145231851660.46005</v>
      </c>
      <c r="H15" s="945">
        <f t="shared" si="0"/>
        <v>145079880044.06006</v>
      </c>
      <c r="I15" s="946">
        <f>G15/E15</f>
        <v>0.70233487232113034</v>
      </c>
      <c r="J15" s="945">
        <f>G15-C15</f>
        <v>12158540100.659897</v>
      </c>
      <c r="K15" s="947">
        <f>IFERROR(((G15/C15)-1),"-")</f>
        <v>9.1367231777320868E-2</v>
      </c>
      <c r="L15" s="948">
        <f>G15/$O$8</f>
        <v>1.8226662490360753E-2</v>
      </c>
      <c r="M15" s="189"/>
      <c r="N15" s="351"/>
      <c r="O15" s="82"/>
    </row>
    <row r="16" spans="1:15" ht="15.75">
      <c r="B16" s="550" t="s">
        <v>444</v>
      </c>
      <c r="C16" s="949">
        <f t="shared" ref="C16" si="1">C17+C21+C22+C23+C28</f>
        <v>117379700464.78015</v>
      </c>
      <c r="D16" s="949">
        <f>D17+D21+D22+D23+D28</f>
        <v>164590324182</v>
      </c>
      <c r="E16" s="949">
        <f t="shared" ref="E16:H16" si="2">E17+E21+E22+E23+E28</f>
        <v>182513351301.75018</v>
      </c>
      <c r="F16" s="949">
        <f t="shared" si="2"/>
        <v>135111608855.25006</v>
      </c>
      <c r="G16" s="949">
        <f t="shared" si="2"/>
        <v>133047163925.42004</v>
      </c>
      <c r="H16" s="949">
        <f t="shared" si="2"/>
        <v>132980073432.95007</v>
      </c>
      <c r="I16" s="950">
        <f t="shared" ref="I16:I38" si="3">G16/E16</f>
        <v>0.72897222573844767</v>
      </c>
      <c r="J16" s="949">
        <f t="shared" ref="J16:J60" si="4">G16-C16</f>
        <v>15667463460.639893</v>
      </c>
      <c r="K16" s="951">
        <f>IFERROR(((G16/C16)-1),"-")</f>
        <v>0.13347677152525139</v>
      </c>
      <c r="L16" s="952">
        <f t="shared" ref="L16:L60" si="5">G16/$O$8</f>
        <v>1.6697478717256825E-2</v>
      </c>
      <c r="M16" s="189"/>
      <c r="N16" s="31"/>
      <c r="O16" s="351"/>
    </row>
    <row r="17" spans="2:15" ht="15.75">
      <c r="B17" s="580" t="s">
        <v>445</v>
      </c>
      <c r="C17" s="953">
        <f t="shared" ref="C17" si="6">C18+C19+C20</f>
        <v>115781901129.77016</v>
      </c>
      <c r="D17" s="953">
        <f>D18+D19+D20</f>
        <v>160515290745</v>
      </c>
      <c r="E17" s="953">
        <f t="shared" ref="E17:H17" si="7">E18+E19+E20</f>
        <v>176425257021.57019</v>
      </c>
      <c r="F17" s="953">
        <f t="shared" si="7"/>
        <v>132627660480.25005</v>
      </c>
      <c r="G17" s="953">
        <f t="shared" si="7"/>
        <v>130569729109.42004</v>
      </c>
      <c r="H17" s="953">
        <f t="shared" si="7"/>
        <v>130502638616.95007</v>
      </c>
      <c r="I17" s="954">
        <f t="shared" si="3"/>
        <v>0.74008524240639917</v>
      </c>
      <c r="J17" s="953">
        <f t="shared" si="4"/>
        <v>14787827979.649887</v>
      </c>
      <c r="K17" s="955">
        <f>IFERROR(((G17/C17)-1),"-")</f>
        <v>0.1277214127195534</v>
      </c>
      <c r="L17" s="956">
        <f t="shared" si="5"/>
        <v>1.6386559537222747E-2</v>
      </c>
      <c r="M17" s="31"/>
      <c r="N17" s="31"/>
      <c r="O17" s="31"/>
    </row>
    <row r="18" spans="2:15" ht="15.75">
      <c r="B18" s="581" t="s">
        <v>769</v>
      </c>
      <c r="C18" s="953">
        <v>91162572039.760132</v>
      </c>
      <c r="D18" s="953">
        <v>122682845913</v>
      </c>
      <c r="E18" s="953">
        <v>130630674098.84015</v>
      </c>
      <c r="F18" s="953">
        <v>105045847028.53011</v>
      </c>
      <c r="G18" s="953">
        <v>104892359028.71005</v>
      </c>
      <c r="H18" s="953">
        <v>104891517740.02007</v>
      </c>
      <c r="I18" s="954">
        <f t="shared" si="3"/>
        <v>0.80296882606105591</v>
      </c>
      <c r="J18" s="957">
        <f t="shared" si="4"/>
        <v>13729786988.949921</v>
      </c>
      <c r="K18" s="955">
        <f t="shared" ref="K18:K38" si="8">IFERROR(((G18/C18)-1),"-")</f>
        <v>0.15060771851590293</v>
      </c>
      <c r="L18" s="956">
        <f t="shared" si="5"/>
        <v>1.3164038081011041E-2</v>
      </c>
      <c r="M18" s="31"/>
      <c r="N18" s="31"/>
    </row>
    <row r="19" spans="2:15" ht="15.75">
      <c r="B19" s="581" t="s">
        <v>770</v>
      </c>
      <c r="C19" s="953">
        <v>24541868494.460018</v>
      </c>
      <c r="D19" s="953">
        <v>37572195754</v>
      </c>
      <c r="E19" s="953">
        <v>45501103854.040024</v>
      </c>
      <c r="F19" s="953">
        <v>27445030768.239941</v>
      </c>
      <c r="G19" s="953">
        <v>25540587397.23</v>
      </c>
      <c r="H19" s="953">
        <v>25474656540.450008</v>
      </c>
      <c r="I19" s="954">
        <f t="shared" si="3"/>
        <v>0.56131797327730681</v>
      </c>
      <c r="J19" s="957">
        <f t="shared" si="4"/>
        <v>998718902.76998138</v>
      </c>
      <c r="K19" s="955">
        <f t="shared" si="8"/>
        <v>4.0694493289923139E-2</v>
      </c>
      <c r="L19" s="956">
        <f t="shared" si="5"/>
        <v>3.2053551681157297E-3</v>
      </c>
      <c r="M19" s="31"/>
      <c r="N19" s="31"/>
    </row>
    <row r="20" spans="2:15" ht="15.75">
      <c r="B20" s="581" t="s">
        <v>771</v>
      </c>
      <c r="C20" s="953">
        <v>77460595.550000012</v>
      </c>
      <c r="D20" s="953">
        <v>260249078</v>
      </c>
      <c r="E20" s="953">
        <v>293479068.69</v>
      </c>
      <c r="F20" s="953">
        <v>136782683.48000002</v>
      </c>
      <c r="G20" s="953">
        <v>136782683.48000002</v>
      </c>
      <c r="H20" s="953">
        <v>136464336.48000002</v>
      </c>
      <c r="I20" s="954">
        <f t="shared" si="3"/>
        <v>0.46607304599457711</v>
      </c>
      <c r="J20" s="957">
        <f t="shared" si="4"/>
        <v>59322087.930000007</v>
      </c>
      <c r="K20" s="955">
        <f t="shared" si="8"/>
        <v>0.76583568082313813</v>
      </c>
      <c r="L20" s="956">
        <f t="shared" si="5"/>
        <v>1.7166288095978041E-5</v>
      </c>
      <c r="M20" s="31"/>
      <c r="N20" s="31"/>
    </row>
    <row r="21" spans="2:15" ht="15.75">
      <c r="B21" s="580" t="s">
        <v>873</v>
      </c>
      <c r="C21" s="953">
        <v>0</v>
      </c>
      <c r="D21" s="953">
        <v>2392571428</v>
      </c>
      <c r="E21" s="953">
        <v>2390802661.5100002</v>
      </c>
      <c r="F21" s="953">
        <v>0</v>
      </c>
      <c r="G21" s="953">
        <v>0</v>
      </c>
      <c r="H21" s="953">
        <v>0</v>
      </c>
      <c r="I21" s="954">
        <f t="shared" si="3"/>
        <v>0</v>
      </c>
      <c r="J21" s="953">
        <f t="shared" si="4"/>
        <v>0</v>
      </c>
      <c r="K21" s="955" t="str">
        <f t="shared" si="8"/>
        <v>-</v>
      </c>
      <c r="L21" s="956">
        <f t="shared" si="5"/>
        <v>0</v>
      </c>
      <c r="N21" s="31"/>
      <c r="O21" s="31"/>
    </row>
    <row r="22" spans="2:15" ht="15.75">
      <c r="B22" s="580" t="s">
        <v>447</v>
      </c>
      <c r="C22" s="953">
        <v>0</v>
      </c>
      <c r="D22" s="953">
        <v>120729328</v>
      </c>
      <c r="E22" s="953">
        <v>120729328</v>
      </c>
      <c r="F22" s="953">
        <v>0</v>
      </c>
      <c r="G22" s="953">
        <v>0</v>
      </c>
      <c r="H22" s="953">
        <v>0</v>
      </c>
      <c r="I22" s="954">
        <f t="shared" si="3"/>
        <v>0</v>
      </c>
      <c r="J22" s="953">
        <f t="shared" si="4"/>
        <v>0</v>
      </c>
      <c r="K22" s="955" t="str">
        <f t="shared" si="8"/>
        <v>-</v>
      </c>
      <c r="L22" s="956">
        <f t="shared" si="5"/>
        <v>0</v>
      </c>
      <c r="M22" s="78"/>
      <c r="N22" s="31"/>
      <c r="O22" s="31"/>
    </row>
    <row r="23" spans="2:15" ht="15.75">
      <c r="B23" s="580" t="s">
        <v>449</v>
      </c>
      <c r="C23" s="953">
        <f t="shared" ref="C23" si="9">C24+C25+C26+C27</f>
        <v>1594229731.4199998</v>
      </c>
      <c r="D23" s="953">
        <f>D24+D25+D26+D27</f>
        <v>1561732681</v>
      </c>
      <c r="E23" s="953">
        <f t="shared" ref="E23:H23" si="10">E24+E25+E26+E27</f>
        <v>3513893886.8000002</v>
      </c>
      <c r="F23" s="953">
        <f t="shared" si="10"/>
        <v>2469223833.9300003</v>
      </c>
      <c r="G23" s="953">
        <f t="shared" si="10"/>
        <v>2462710274.9300003</v>
      </c>
      <c r="H23" s="953">
        <f t="shared" si="10"/>
        <v>2462710274.9300003</v>
      </c>
      <c r="I23" s="954">
        <f>G23/E23</f>
        <v>0.70084935808141835</v>
      </c>
      <c r="J23" s="953">
        <f t="shared" si="4"/>
        <v>868480543.51000047</v>
      </c>
      <c r="K23" s="955">
        <f t="shared" si="8"/>
        <v>0.54476498988413313</v>
      </c>
      <c r="L23" s="956">
        <f t="shared" si="5"/>
        <v>3.0907124352882792E-4</v>
      </c>
      <c r="N23" s="31"/>
      <c r="O23" s="31"/>
    </row>
    <row r="24" spans="2:15" ht="15.75">
      <c r="B24" s="581" t="s">
        <v>728</v>
      </c>
      <c r="C24" s="953">
        <v>948159085.77999985</v>
      </c>
      <c r="D24" s="953">
        <v>1297429219</v>
      </c>
      <c r="E24" s="953">
        <v>2203791718.8200002</v>
      </c>
      <c r="F24" s="953">
        <v>1488807901.3099999</v>
      </c>
      <c r="G24" s="953">
        <v>1484855901.3099999</v>
      </c>
      <c r="H24" s="953">
        <v>1484855901.3099999</v>
      </c>
      <c r="I24" s="954">
        <f t="shared" ref="I24:I28" si="11">G24/E24</f>
        <v>0.67377324664104477</v>
      </c>
      <c r="J24" s="953">
        <f t="shared" si="4"/>
        <v>536696815.53000009</v>
      </c>
      <c r="K24" s="955">
        <f t="shared" si="8"/>
        <v>0.56604089290405124</v>
      </c>
      <c r="L24" s="956">
        <f t="shared" si="5"/>
        <v>1.8635008127054032E-4</v>
      </c>
      <c r="N24" s="31"/>
      <c r="O24" s="31"/>
    </row>
    <row r="25" spans="2:15" ht="15.75">
      <c r="B25" s="581" t="s">
        <v>729</v>
      </c>
      <c r="C25" s="953">
        <v>49453788.170000002</v>
      </c>
      <c r="D25" s="953">
        <v>41092929</v>
      </c>
      <c r="E25" s="953">
        <v>58270250.039999999</v>
      </c>
      <c r="F25" s="953">
        <v>48262636.460000001</v>
      </c>
      <c r="G25" s="953">
        <v>45701077.460000001</v>
      </c>
      <c r="H25" s="953">
        <v>45701077.460000001</v>
      </c>
      <c r="I25" s="954">
        <f>G25/E25</f>
        <v>0.78429520087228377</v>
      </c>
      <c r="J25" s="953">
        <f t="shared" si="4"/>
        <v>-3752710.7100000009</v>
      </c>
      <c r="K25" s="955">
        <f t="shared" si="8"/>
        <v>-7.5883180012416007E-2</v>
      </c>
      <c r="L25" s="956">
        <f t="shared" si="5"/>
        <v>5.7355057088763601E-6</v>
      </c>
      <c r="N25" s="31"/>
      <c r="O25" s="31"/>
    </row>
    <row r="26" spans="2:15" ht="15.75">
      <c r="B26" s="581" t="s">
        <v>730</v>
      </c>
      <c r="C26" s="953">
        <v>65682277.469999999</v>
      </c>
      <c r="D26" s="953">
        <v>83130533</v>
      </c>
      <c r="E26" s="953">
        <v>103979501.94</v>
      </c>
      <c r="F26" s="953">
        <v>87888881.189999983</v>
      </c>
      <c r="G26" s="953">
        <v>87888881.189999983</v>
      </c>
      <c r="H26" s="953">
        <v>87888881.189999983</v>
      </c>
      <c r="I26" s="954">
        <f t="shared" si="11"/>
        <v>0.8452519924620826</v>
      </c>
      <c r="J26" s="953">
        <f t="shared" si="4"/>
        <v>22206603.719999984</v>
      </c>
      <c r="K26" s="955">
        <f t="shared" si="8"/>
        <v>0.33809125650587735</v>
      </c>
      <c r="L26" s="956">
        <f t="shared" si="5"/>
        <v>1.103009398964838E-5</v>
      </c>
      <c r="N26" s="31"/>
      <c r="O26" s="31"/>
    </row>
    <row r="27" spans="2:15" ht="15.75">
      <c r="B27" s="581" t="s">
        <v>731</v>
      </c>
      <c r="C27" s="953">
        <v>530934580</v>
      </c>
      <c r="D27" s="953">
        <v>140080000</v>
      </c>
      <c r="E27" s="953">
        <v>1147852416</v>
      </c>
      <c r="F27" s="953">
        <v>844264414.97000003</v>
      </c>
      <c r="G27" s="953">
        <v>844264414.97000003</v>
      </c>
      <c r="H27" s="953">
        <v>844264414.97000003</v>
      </c>
      <c r="I27" s="954">
        <f t="shared" si="11"/>
        <v>0.73551652041824866</v>
      </c>
      <c r="J27" s="953">
        <f t="shared" si="4"/>
        <v>313329834.97000003</v>
      </c>
      <c r="K27" s="955">
        <f t="shared" si="8"/>
        <v>0.59014772586483266</v>
      </c>
      <c r="L27" s="956">
        <f t="shared" si="5"/>
        <v>1.059555625597628E-4</v>
      </c>
      <c r="N27" s="31"/>
      <c r="O27" s="31"/>
    </row>
    <row r="28" spans="2:15" ht="15.75">
      <c r="B28" s="580" t="s">
        <v>450</v>
      </c>
      <c r="C28" s="953">
        <v>3569603.59</v>
      </c>
      <c r="D28" s="953">
        <v>0</v>
      </c>
      <c r="E28" s="953">
        <v>62668403.870000005</v>
      </c>
      <c r="F28" s="953">
        <v>14724541.07</v>
      </c>
      <c r="G28" s="953">
        <v>14724541.07</v>
      </c>
      <c r="H28" s="953">
        <v>14724541.07</v>
      </c>
      <c r="I28" s="954">
        <f t="shared" si="11"/>
        <v>0.23495956751259761</v>
      </c>
      <c r="J28" s="953">
        <f t="shared" si="4"/>
        <v>11154937.48</v>
      </c>
      <c r="K28" s="958">
        <f t="shared" si="8"/>
        <v>3.1249793425941732</v>
      </c>
      <c r="L28" s="959">
        <f t="shared" si="5"/>
        <v>1.8479365052495074E-6</v>
      </c>
      <c r="N28" s="31"/>
      <c r="O28" s="31"/>
    </row>
    <row r="29" spans="2:15" ht="15.75">
      <c r="B29" s="550" t="s">
        <v>451</v>
      </c>
      <c r="C29" s="960">
        <f t="shared" ref="C29" si="12">+C30+C31+C32+C33+C34+C38</f>
        <v>15693611095.02</v>
      </c>
      <c r="D29" s="960">
        <f>+D30+D31+D32+D33+D34+D38</f>
        <v>18779446511</v>
      </c>
      <c r="E29" s="960">
        <f t="shared" ref="E29:H29" si="13">+E30+E31+E32+E33+E34+E38</f>
        <v>24270986745.550011</v>
      </c>
      <c r="F29" s="960">
        <f t="shared" si="13"/>
        <v>13047268097.449999</v>
      </c>
      <c r="G29" s="960">
        <f t="shared" si="13"/>
        <v>12184687735.039995</v>
      </c>
      <c r="H29" s="960">
        <f t="shared" si="13"/>
        <v>12099806611.109995</v>
      </c>
      <c r="I29" s="961">
        <f t="shared" si="3"/>
        <v>0.50202687936756463</v>
      </c>
      <c r="J29" s="960">
        <f t="shared" si="4"/>
        <v>-3508923359.9800053</v>
      </c>
      <c r="K29" s="951">
        <f t="shared" si="8"/>
        <v>-0.2235892898539763</v>
      </c>
      <c r="L29" s="952">
        <f t="shared" si="5"/>
        <v>1.5291837731039276E-3</v>
      </c>
      <c r="M29" s="189"/>
      <c r="N29" s="31"/>
      <c r="O29" s="31"/>
    </row>
    <row r="30" spans="2:15" ht="15.75">
      <c r="B30" s="580" t="s">
        <v>452</v>
      </c>
      <c r="C30" s="953">
        <v>5745864214.1599998</v>
      </c>
      <c r="D30" s="953">
        <v>6757564058</v>
      </c>
      <c r="E30" s="953">
        <v>7733068954.5900011</v>
      </c>
      <c r="F30" s="953">
        <v>4902587856.5000019</v>
      </c>
      <c r="G30" s="953">
        <v>4510112286.0500011</v>
      </c>
      <c r="H30" s="953">
        <v>4494249584.670001</v>
      </c>
      <c r="I30" s="954">
        <f t="shared" si="3"/>
        <v>0.58322411354847703</v>
      </c>
      <c r="J30" s="953">
        <f t="shared" si="4"/>
        <v>-1235751928.1099987</v>
      </c>
      <c r="K30" s="955">
        <f t="shared" si="8"/>
        <v>-0.21506807018944774</v>
      </c>
      <c r="L30" s="956">
        <f t="shared" si="5"/>
        <v>5.66021113768139E-4</v>
      </c>
      <c r="N30" s="31"/>
      <c r="O30" s="31"/>
    </row>
    <row r="31" spans="2:15" ht="15.75">
      <c r="B31" s="580" t="s">
        <v>453</v>
      </c>
      <c r="C31" s="953">
        <v>8356145765.6800003</v>
      </c>
      <c r="D31" s="953">
        <v>8350735532</v>
      </c>
      <c r="E31" s="953">
        <v>12214425193.060007</v>
      </c>
      <c r="F31" s="953">
        <v>7173576946.8899975</v>
      </c>
      <c r="G31" s="953">
        <v>6703716799.7699957</v>
      </c>
      <c r="H31" s="953">
        <v>6634698377.2199936</v>
      </c>
      <c r="I31" s="954">
        <f t="shared" si="3"/>
        <v>0.54883604376069317</v>
      </c>
      <c r="J31" s="953">
        <f t="shared" si="4"/>
        <v>-1652428965.9100046</v>
      </c>
      <c r="K31" s="955">
        <f t="shared" si="8"/>
        <v>-0.19775013651590301</v>
      </c>
      <c r="L31" s="956">
        <f t="shared" si="5"/>
        <v>8.4131946362586208E-4</v>
      </c>
      <c r="N31" s="31"/>
      <c r="O31" s="31"/>
    </row>
    <row r="32" spans="2:15" ht="15.75">
      <c r="B32" s="580" t="s">
        <v>454</v>
      </c>
      <c r="C32" s="953">
        <v>6268289.9100000001</v>
      </c>
      <c r="D32" s="953">
        <v>661637117</v>
      </c>
      <c r="E32" s="953">
        <v>10039750.199999999</v>
      </c>
      <c r="F32" s="953">
        <v>8756259.5599999987</v>
      </c>
      <c r="G32" s="953">
        <v>8511614.7200000007</v>
      </c>
      <c r="H32" s="953">
        <v>8511614.7200000007</v>
      </c>
      <c r="I32" s="954">
        <f t="shared" si="3"/>
        <v>0.84779148389568515</v>
      </c>
      <c r="J32" s="953">
        <f t="shared" si="4"/>
        <v>2243324.8100000005</v>
      </c>
      <c r="K32" s="955">
        <f t="shared" si="8"/>
        <v>0.35788466108135064</v>
      </c>
      <c r="L32" s="956">
        <f t="shared" si="5"/>
        <v>1.0682114630895633E-6</v>
      </c>
      <c r="N32" s="31"/>
      <c r="O32" s="31"/>
    </row>
    <row r="33" spans="2:16" ht="15.75">
      <c r="B33" s="580" t="s">
        <v>455</v>
      </c>
      <c r="C33" s="953">
        <v>53388877.600000001</v>
      </c>
      <c r="D33" s="953">
        <v>154869000</v>
      </c>
      <c r="E33" s="953">
        <v>63830131</v>
      </c>
      <c r="F33" s="953">
        <v>10311129</v>
      </c>
      <c r="G33" s="953">
        <v>10311129</v>
      </c>
      <c r="H33" s="953">
        <v>10311129</v>
      </c>
      <c r="I33" s="954">
        <f t="shared" si="3"/>
        <v>0.16154015099859345</v>
      </c>
      <c r="J33" s="953">
        <f t="shared" si="4"/>
        <v>-43077748.600000001</v>
      </c>
      <c r="K33" s="959">
        <f t="shared" si="8"/>
        <v>-0.80686747008893855</v>
      </c>
      <c r="L33" s="956">
        <f t="shared" si="5"/>
        <v>1.29405131194604E-6</v>
      </c>
      <c r="N33" s="31"/>
      <c r="O33" s="31"/>
    </row>
    <row r="34" spans="2:16" ht="15.75">
      <c r="B34" s="580" t="s">
        <v>456</v>
      </c>
      <c r="C34" s="953">
        <f t="shared" ref="C34" si="14">+C35+C36+C37</f>
        <v>1531943947.6700001</v>
      </c>
      <c r="D34" s="953">
        <f>+D35+D36+D37</f>
        <v>2854615995</v>
      </c>
      <c r="E34" s="953">
        <f t="shared" ref="E34:H34" si="15">+E35+E36+E37</f>
        <v>4249597907.6999998</v>
      </c>
      <c r="F34" s="953">
        <f t="shared" si="15"/>
        <v>952035905.5</v>
      </c>
      <c r="G34" s="953">
        <f t="shared" si="15"/>
        <v>952035905.5</v>
      </c>
      <c r="H34" s="953">
        <f t="shared" si="15"/>
        <v>952035905.5</v>
      </c>
      <c r="I34" s="954">
        <f t="shared" si="3"/>
        <v>0.2240296437869973</v>
      </c>
      <c r="J34" s="953">
        <f t="shared" si="4"/>
        <v>-579908042.17000008</v>
      </c>
      <c r="K34" s="959">
        <f t="shared" si="8"/>
        <v>-0.37854390368003177</v>
      </c>
      <c r="L34" s="956">
        <f t="shared" si="5"/>
        <v>1.1948093293489114E-4</v>
      </c>
      <c r="N34" s="31"/>
      <c r="O34" s="31"/>
    </row>
    <row r="35" spans="2:16" ht="15.75">
      <c r="B35" s="582" t="s">
        <v>739</v>
      </c>
      <c r="C35" s="953">
        <v>5000000</v>
      </c>
      <c r="D35" s="953">
        <v>5000000</v>
      </c>
      <c r="E35" s="953">
        <v>12000000</v>
      </c>
      <c r="F35" s="953">
        <v>0</v>
      </c>
      <c r="G35" s="953">
        <v>0</v>
      </c>
      <c r="H35" s="953">
        <v>0</v>
      </c>
      <c r="I35" s="954">
        <f t="shared" si="3"/>
        <v>0</v>
      </c>
      <c r="J35" s="953">
        <f t="shared" si="4"/>
        <v>-5000000</v>
      </c>
      <c r="K35" s="959">
        <f t="shared" si="8"/>
        <v>-1</v>
      </c>
      <c r="L35" s="956">
        <f t="shared" si="5"/>
        <v>0</v>
      </c>
      <c r="N35" s="31"/>
      <c r="O35" s="31"/>
    </row>
    <row r="36" spans="2:16" ht="15.75">
      <c r="B36" s="582" t="s">
        <v>740</v>
      </c>
      <c r="C36" s="953">
        <v>1526943947.6700001</v>
      </c>
      <c r="D36" s="953">
        <v>2799615995</v>
      </c>
      <c r="E36" s="953">
        <v>4197597907.6999998</v>
      </c>
      <c r="F36" s="953">
        <v>952035905.5</v>
      </c>
      <c r="G36" s="953">
        <v>952035905.5</v>
      </c>
      <c r="H36" s="953">
        <v>952035905.5</v>
      </c>
      <c r="I36" s="954">
        <f t="shared" si="3"/>
        <v>0.22680493139983754</v>
      </c>
      <c r="J36" s="953">
        <f t="shared" si="4"/>
        <v>-574908042.17000008</v>
      </c>
      <c r="K36" s="959">
        <f t="shared" si="8"/>
        <v>-0.37650893672113239</v>
      </c>
      <c r="L36" s="956">
        <f t="shared" si="5"/>
        <v>1.1948093293489114E-4</v>
      </c>
      <c r="N36" s="31"/>
      <c r="O36" s="31"/>
    </row>
    <row r="37" spans="2:16" ht="15.75">
      <c r="B37" s="582" t="s">
        <v>742</v>
      </c>
      <c r="C37" s="953">
        <v>0</v>
      </c>
      <c r="D37" s="953">
        <v>50000000</v>
      </c>
      <c r="E37" s="953">
        <v>40000000</v>
      </c>
      <c r="F37" s="953">
        <v>0</v>
      </c>
      <c r="G37" s="953">
        <v>0</v>
      </c>
      <c r="H37" s="953">
        <v>0</v>
      </c>
      <c r="I37" s="954">
        <f t="shared" si="3"/>
        <v>0</v>
      </c>
      <c r="J37" s="953">
        <f t="shared" si="4"/>
        <v>0</v>
      </c>
      <c r="K37" s="959" t="str">
        <f t="shared" si="8"/>
        <v>-</v>
      </c>
      <c r="L37" s="956">
        <f t="shared" si="5"/>
        <v>0</v>
      </c>
      <c r="N37" s="31"/>
      <c r="O37" s="31"/>
    </row>
    <row r="38" spans="2:16" ht="15.75">
      <c r="B38" s="580" t="s">
        <v>776</v>
      </c>
      <c r="C38" s="953">
        <v>0</v>
      </c>
      <c r="D38" s="953">
        <v>24809</v>
      </c>
      <c r="E38" s="953">
        <v>24809</v>
      </c>
      <c r="F38" s="953">
        <v>0</v>
      </c>
      <c r="G38" s="953">
        <v>0</v>
      </c>
      <c r="H38" s="953">
        <v>0</v>
      </c>
      <c r="I38" s="954">
        <f t="shared" si="3"/>
        <v>0</v>
      </c>
      <c r="J38" s="953">
        <f t="shared" si="4"/>
        <v>0</v>
      </c>
      <c r="K38" s="959" t="str">
        <f t="shared" si="8"/>
        <v>-</v>
      </c>
      <c r="L38" s="962">
        <f t="shared" si="5"/>
        <v>0</v>
      </c>
      <c r="N38" s="31"/>
      <c r="O38" s="31"/>
    </row>
    <row r="39" spans="2:16" ht="19.5" customHeight="1">
      <c r="B39" s="579" t="s">
        <v>874</v>
      </c>
      <c r="C39" s="963">
        <f t="shared" ref="C39:H39" si="16">C40+C53</f>
        <v>22805792484.459999</v>
      </c>
      <c r="D39" s="963">
        <f t="shared" si="16"/>
        <v>88065353298</v>
      </c>
      <c r="E39" s="963">
        <f t="shared" si="16"/>
        <v>91002667933.649979</v>
      </c>
      <c r="F39" s="963">
        <f t="shared" si="16"/>
        <v>23870765169.600006</v>
      </c>
      <c r="G39" s="963">
        <f t="shared" si="16"/>
        <v>23692121573.390003</v>
      </c>
      <c r="H39" s="963">
        <f t="shared" si="16"/>
        <v>23678922935.640003</v>
      </c>
      <c r="I39" s="964">
        <f>G39/E39</f>
        <v>0.26034535153039606</v>
      </c>
      <c r="J39" s="963">
        <f t="shared" si="4"/>
        <v>886329088.93000412</v>
      </c>
      <c r="K39" s="965">
        <f>IFERROR(J39/C39,"-")</f>
        <v>3.8864209149230569E-2</v>
      </c>
      <c r="L39" s="966">
        <f t="shared" si="5"/>
        <v>2.9733718785625134E-3</v>
      </c>
      <c r="N39" s="31"/>
      <c r="O39" s="31"/>
      <c r="P39" s="31"/>
    </row>
    <row r="40" spans="2:16" ht="15.75">
      <c r="B40" s="550" t="s">
        <v>444</v>
      </c>
      <c r="C40" s="949">
        <f t="shared" ref="C40" si="17">C41+C45+C47+C52+C46</f>
        <v>22629168297.25</v>
      </c>
      <c r="D40" s="949">
        <f>D41+D45+D47+D52+D46</f>
        <v>87016297862</v>
      </c>
      <c r="E40" s="949">
        <f>E41+E45+E47+E52+E46</f>
        <v>89693778997.939972</v>
      </c>
      <c r="F40" s="949">
        <f t="shared" ref="F40:H40" si="18">F41+F45+F47+F52+F46</f>
        <v>23685801195.720005</v>
      </c>
      <c r="G40" s="949">
        <f t="shared" si="18"/>
        <v>23532684739.440002</v>
      </c>
      <c r="H40" s="949">
        <f t="shared" si="18"/>
        <v>23519486101.690002</v>
      </c>
      <c r="I40" s="950">
        <f>G40/E40</f>
        <v>0.26236696683256577</v>
      </c>
      <c r="J40" s="949">
        <f t="shared" si="4"/>
        <v>903516442.19000244</v>
      </c>
      <c r="K40" s="952">
        <f t="shared" ref="K40:K60" si="19">IFERROR(J40/C40,"-")</f>
        <v>3.9927072454527722E-2</v>
      </c>
      <c r="L40" s="952">
        <f t="shared" si="5"/>
        <v>2.9533624844267671E-3</v>
      </c>
      <c r="M40" s="189"/>
    </row>
    <row r="41" spans="2:16" ht="15.75">
      <c r="B41" s="580" t="s">
        <v>445</v>
      </c>
      <c r="C41" s="953">
        <f t="shared" ref="C41" si="20">C42+C43+C44</f>
        <v>2976868737.79</v>
      </c>
      <c r="D41" s="953">
        <f>D42+D43+D44</f>
        <v>65417989655</v>
      </c>
      <c r="E41" s="953">
        <f t="shared" ref="E41:H41" si="21">E42+E43+E44</f>
        <v>69530604165.439972</v>
      </c>
      <c r="F41" s="953">
        <f t="shared" si="21"/>
        <v>3746186140.8200026</v>
      </c>
      <c r="G41" s="953">
        <f t="shared" si="21"/>
        <v>3593069684.5400009</v>
      </c>
      <c r="H41" s="953">
        <f t="shared" si="21"/>
        <v>3579871046.7900009</v>
      </c>
      <c r="I41" s="954">
        <f>G41/E41</f>
        <v>5.1676088934747497E-2</v>
      </c>
      <c r="J41" s="953">
        <f t="shared" si="4"/>
        <v>616200946.75000095</v>
      </c>
      <c r="K41" s="955">
        <f t="shared" si="19"/>
        <v>0.20699634449030591</v>
      </c>
      <c r="L41" s="956">
        <f t="shared" si="5"/>
        <v>4.509318561713787E-4</v>
      </c>
    </row>
    <row r="42" spans="2:16" ht="15.75">
      <c r="B42" s="581" t="s">
        <v>769</v>
      </c>
      <c r="C42" s="953">
        <v>1967395093.3500001</v>
      </c>
      <c r="D42" s="957">
        <v>6547668532</v>
      </c>
      <c r="E42" s="953">
        <v>6602177902.1500015</v>
      </c>
      <c r="F42" s="957">
        <v>2341169726.8200011</v>
      </c>
      <c r="G42" s="957">
        <v>2338201462.2400007</v>
      </c>
      <c r="H42" s="957">
        <v>2338201462.2400007</v>
      </c>
      <c r="I42" s="954">
        <f t="shared" ref="I42:I47" si="22">G42/E42</f>
        <v>0.35415608256762737</v>
      </c>
      <c r="J42" s="957">
        <f>G42-C42</f>
        <v>370806368.89000058</v>
      </c>
      <c r="K42" s="955">
        <f t="shared" si="19"/>
        <v>0.18847580241679196</v>
      </c>
      <c r="L42" s="956">
        <f t="shared" si="5"/>
        <v>2.9344533171933178E-4</v>
      </c>
      <c r="M42" s="31"/>
      <c r="N42" s="31"/>
    </row>
    <row r="43" spans="2:16" ht="15.75">
      <c r="B43" s="581" t="s">
        <v>770</v>
      </c>
      <c r="C43" s="953">
        <v>997688800.34000003</v>
      </c>
      <c r="D43" s="957">
        <v>58827397323</v>
      </c>
      <c r="E43" s="953">
        <v>62874105786.539978</v>
      </c>
      <c r="F43" s="957">
        <v>1393122804.8400018</v>
      </c>
      <c r="G43" s="957">
        <v>1242974613.1400001</v>
      </c>
      <c r="H43" s="957">
        <v>1229775975.3900003</v>
      </c>
      <c r="I43" s="954">
        <f t="shared" si="22"/>
        <v>1.9769261090725441E-2</v>
      </c>
      <c r="J43" s="957">
        <f t="shared" si="4"/>
        <v>245285812.80000007</v>
      </c>
      <c r="K43" s="955">
        <f t="shared" si="19"/>
        <v>0.24585403055182106</v>
      </c>
      <c r="L43" s="956">
        <f t="shared" si="5"/>
        <v>1.5599387117060009E-4</v>
      </c>
      <c r="M43" s="31"/>
      <c r="N43" s="31"/>
    </row>
    <row r="44" spans="2:16" ht="15.75">
      <c r="B44" s="581" t="s">
        <v>771</v>
      </c>
      <c r="C44" s="953">
        <v>11784844.1</v>
      </c>
      <c r="D44" s="957">
        <v>42923800</v>
      </c>
      <c r="E44" s="953">
        <v>54320476.75</v>
      </c>
      <c r="F44" s="957">
        <v>11893609.16</v>
      </c>
      <c r="G44" s="957">
        <v>11893609.16</v>
      </c>
      <c r="H44" s="957">
        <v>11893609.16</v>
      </c>
      <c r="I44" s="954">
        <f t="shared" si="22"/>
        <v>0.21895259157496258</v>
      </c>
      <c r="J44" s="957">
        <f t="shared" si="4"/>
        <v>108765.06000000052</v>
      </c>
      <c r="K44" s="955">
        <f t="shared" si="19"/>
        <v>9.2292319760089586E-3</v>
      </c>
      <c r="L44" s="956">
        <f t="shared" si="5"/>
        <v>1.4926532814468172E-6</v>
      </c>
      <c r="M44" s="31"/>
      <c r="N44" s="31"/>
    </row>
    <row r="45" spans="2:16" ht="15.75">
      <c r="B45" s="580" t="s">
        <v>873</v>
      </c>
      <c r="C45" s="953">
        <v>0</v>
      </c>
      <c r="D45" s="953">
        <v>0</v>
      </c>
      <c r="E45" s="953">
        <v>0</v>
      </c>
      <c r="F45" s="953">
        <v>0</v>
      </c>
      <c r="G45" s="953">
        <v>0</v>
      </c>
      <c r="H45" s="953">
        <v>0</v>
      </c>
      <c r="I45" s="954" t="s">
        <v>875</v>
      </c>
      <c r="J45" s="953">
        <f t="shared" si="4"/>
        <v>0</v>
      </c>
      <c r="K45" s="955" t="str">
        <f t="shared" si="19"/>
        <v>-</v>
      </c>
      <c r="L45" s="956">
        <f t="shared" si="5"/>
        <v>0</v>
      </c>
    </row>
    <row r="46" spans="2:16" ht="15.75">
      <c r="B46" s="580" t="s">
        <v>398</v>
      </c>
      <c r="C46" s="953">
        <v>0</v>
      </c>
      <c r="D46" s="953">
        <v>0</v>
      </c>
      <c r="E46" s="953">
        <v>0</v>
      </c>
      <c r="F46" s="953">
        <v>0</v>
      </c>
      <c r="G46" s="953">
        <v>0</v>
      </c>
      <c r="H46" s="953">
        <v>0</v>
      </c>
      <c r="I46" s="954" t="s">
        <v>875</v>
      </c>
      <c r="J46" s="953">
        <f t="shared" si="4"/>
        <v>0</v>
      </c>
      <c r="K46" s="955" t="str">
        <f t="shared" si="19"/>
        <v>-</v>
      </c>
      <c r="L46" s="956">
        <f t="shared" si="5"/>
        <v>0</v>
      </c>
    </row>
    <row r="47" spans="2:16" ht="15.75">
      <c r="B47" s="583" t="s">
        <v>449</v>
      </c>
      <c r="C47" s="953">
        <f t="shared" ref="C47:H47" si="23">SUM(C48:C51)</f>
        <v>19652299559.459999</v>
      </c>
      <c r="D47" s="953">
        <f t="shared" si="23"/>
        <v>21598258207</v>
      </c>
      <c r="E47" s="953">
        <f t="shared" si="23"/>
        <v>20163094832.5</v>
      </c>
      <c r="F47" s="953">
        <f t="shared" si="23"/>
        <v>19939615054.900002</v>
      </c>
      <c r="G47" s="953">
        <f t="shared" si="23"/>
        <v>19939615054.900002</v>
      </c>
      <c r="H47" s="953">
        <f t="shared" si="23"/>
        <v>19939615054.900002</v>
      </c>
      <c r="I47" s="954">
        <f t="shared" si="22"/>
        <v>0.98891639505460338</v>
      </c>
      <c r="J47" s="953">
        <f t="shared" si="4"/>
        <v>287315495.44000244</v>
      </c>
      <c r="K47" s="955">
        <f t="shared" si="19"/>
        <v>1.4619942799604732E-2</v>
      </c>
      <c r="L47" s="956">
        <f t="shared" si="5"/>
        <v>2.5024306282553886E-3</v>
      </c>
      <c r="M47" s="31"/>
    </row>
    <row r="48" spans="2:16" ht="15.75">
      <c r="B48" s="581" t="s">
        <v>728</v>
      </c>
      <c r="C48" s="953">
        <v>60000</v>
      </c>
      <c r="D48" s="953">
        <v>56437360</v>
      </c>
      <c r="E48" s="953">
        <v>48765360</v>
      </c>
      <c r="F48" s="953">
        <v>50000</v>
      </c>
      <c r="G48" s="953">
        <v>50000</v>
      </c>
      <c r="H48" s="953">
        <v>50000</v>
      </c>
      <c r="I48" s="954">
        <f>G48/E48</f>
        <v>1.0253179716093555E-3</v>
      </c>
      <c r="J48" s="957">
        <f t="shared" si="4"/>
        <v>-10000</v>
      </c>
      <c r="K48" s="955">
        <f t="shared" si="19"/>
        <v>-0.16666666666666666</v>
      </c>
      <c r="L48" s="956">
        <f t="shared" si="5"/>
        <v>6.2750224148395388E-9</v>
      </c>
    </row>
    <row r="49" spans="2:13" ht="15.75">
      <c r="B49" s="581" t="s">
        <v>729</v>
      </c>
      <c r="C49" s="953">
        <v>19648086521.5</v>
      </c>
      <c r="D49" s="953">
        <v>21532760819</v>
      </c>
      <c r="E49" s="953">
        <v>20104103444.5</v>
      </c>
      <c r="F49" s="953">
        <v>19934255429.890003</v>
      </c>
      <c r="G49" s="953">
        <v>19934255429.890003</v>
      </c>
      <c r="H49" s="953">
        <v>19934255429.890003</v>
      </c>
      <c r="I49" s="954">
        <f>G49/E49</f>
        <v>0.99155157477781164</v>
      </c>
      <c r="J49" s="957">
        <f t="shared" si="4"/>
        <v>286168908.3900032</v>
      </c>
      <c r="K49" s="955">
        <f t="shared" si="19"/>
        <v>1.4564721509998529E-2</v>
      </c>
      <c r="L49" s="956">
        <f t="shared" si="5"/>
        <v>2.501757992913931E-3</v>
      </c>
    </row>
    <row r="50" spans="2:13" ht="15.75">
      <c r="B50" s="581" t="s">
        <v>730</v>
      </c>
      <c r="C50" s="953">
        <v>4153037.96</v>
      </c>
      <c r="D50" s="953">
        <v>7960028</v>
      </c>
      <c r="E50" s="953">
        <v>8626028</v>
      </c>
      <c r="F50" s="953">
        <v>4809625.01</v>
      </c>
      <c r="G50" s="953">
        <v>4809625.01</v>
      </c>
      <c r="H50" s="953">
        <v>4809625.01</v>
      </c>
      <c r="I50" s="954">
        <f>G50/E50</f>
        <v>0.55757122629326028</v>
      </c>
      <c r="J50" s="957">
        <f t="shared" si="4"/>
        <v>656587.04999999981</v>
      </c>
      <c r="K50" s="955">
        <f t="shared" si="19"/>
        <v>0.15809801314698307</v>
      </c>
      <c r="L50" s="956">
        <f t="shared" si="5"/>
        <v>6.0361009489445675E-7</v>
      </c>
    </row>
    <row r="51" spans="2:13" ht="15.75">
      <c r="B51" s="581" t="s">
        <v>731</v>
      </c>
      <c r="C51" s="953">
        <v>0</v>
      </c>
      <c r="D51" s="953">
        <v>1100000</v>
      </c>
      <c r="E51" s="953">
        <v>1600000</v>
      </c>
      <c r="F51" s="953">
        <v>500000</v>
      </c>
      <c r="G51" s="953">
        <v>500000</v>
      </c>
      <c r="H51" s="953">
        <v>500000</v>
      </c>
      <c r="I51" s="954" t="s">
        <v>875</v>
      </c>
      <c r="J51" s="957">
        <f t="shared" si="4"/>
        <v>500000</v>
      </c>
      <c r="K51" s="955" t="str">
        <f t="shared" si="19"/>
        <v>-</v>
      </c>
      <c r="L51" s="956">
        <f t="shared" si="5"/>
        <v>6.2750224148395389E-8</v>
      </c>
    </row>
    <row r="52" spans="2:13" ht="15.75">
      <c r="B52" s="580" t="s">
        <v>450</v>
      </c>
      <c r="C52" s="953">
        <v>0</v>
      </c>
      <c r="D52" s="953">
        <v>50000</v>
      </c>
      <c r="E52" s="953">
        <v>80000</v>
      </c>
      <c r="F52" s="953">
        <v>0</v>
      </c>
      <c r="G52" s="953">
        <v>0</v>
      </c>
      <c r="H52" s="953">
        <v>0</v>
      </c>
      <c r="I52" s="954" t="s">
        <v>875</v>
      </c>
      <c r="J52" s="953">
        <f t="shared" si="4"/>
        <v>0</v>
      </c>
      <c r="K52" s="955" t="str">
        <f t="shared" si="19"/>
        <v>-</v>
      </c>
      <c r="L52" s="956">
        <f t="shared" si="5"/>
        <v>0</v>
      </c>
    </row>
    <row r="53" spans="2:13" ht="15.75">
      <c r="B53" s="550" t="s">
        <v>451</v>
      </c>
      <c r="C53" s="960">
        <f t="shared" ref="C53:H53" si="24">C54+C55+C56+C57+C58</f>
        <v>176624187.20999998</v>
      </c>
      <c r="D53" s="960">
        <f t="shared" si="24"/>
        <v>1049055436</v>
      </c>
      <c r="E53" s="960">
        <f t="shared" si="24"/>
        <v>1308888935.7100003</v>
      </c>
      <c r="F53" s="960">
        <f t="shared" si="24"/>
        <v>184963973.88000005</v>
      </c>
      <c r="G53" s="960">
        <f t="shared" si="24"/>
        <v>159436833.95000005</v>
      </c>
      <c r="H53" s="960">
        <f t="shared" si="24"/>
        <v>159436833.95000005</v>
      </c>
      <c r="I53" s="961">
        <f>G53/E53</f>
        <v>0.12181081954330551</v>
      </c>
      <c r="J53" s="960">
        <f t="shared" si="4"/>
        <v>-17187353.259999931</v>
      </c>
      <c r="K53" s="952">
        <f t="shared" si="19"/>
        <v>-9.7310303483886779E-2</v>
      </c>
      <c r="L53" s="952">
        <f t="shared" si="5"/>
        <v>2.0009394135745997E-5</v>
      </c>
      <c r="M53" s="189"/>
    </row>
    <row r="54" spans="2:13" ht="15.75">
      <c r="B54" s="580" t="s">
        <v>452</v>
      </c>
      <c r="C54" s="953">
        <v>0</v>
      </c>
      <c r="D54" s="953">
        <v>7000000</v>
      </c>
      <c r="E54" s="953">
        <v>7000000</v>
      </c>
      <c r="F54" s="953">
        <v>0</v>
      </c>
      <c r="G54" s="953">
        <v>0</v>
      </c>
      <c r="H54" s="953">
        <v>0</v>
      </c>
      <c r="I54" s="954">
        <f>G54/E54</f>
        <v>0</v>
      </c>
      <c r="J54" s="953">
        <f t="shared" si="4"/>
        <v>0</v>
      </c>
      <c r="K54" s="955" t="str">
        <f t="shared" si="19"/>
        <v>-</v>
      </c>
      <c r="L54" s="967">
        <f t="shared" si="5"/>
        <v>0</v>
      </c>
    </row>
    <row r="55" spans="2:13" ht="15.75">
      <c r="B55" s="580" t="s">
        <v>453</v>
      </c>
      <c r="C55" s="953">
        <v>176508252.20999998</v>
      </c>
      <c r="D55" s="953">
        <v>1039855436</v>
      </c>
      <c r="E55" s="953">
        <v>1299647771.5200002</v>
      </c>
      <c r="F55" s="953">
        <v>184963973.88000005</v>
      </c>
      <c r="G55" s="953">
        <v>159436833.95000005</v>
      </c>
      <c r="H55" s="953">
        <v>159436833.95000005</v>
      </c>
      <c r="I55" s="954">
        <f t="shared" ref="I55:I59" si="25">G55/E55</f>
        <v>0.12267695712933901</v>
      </c>
      <c r="J55" s="953">
        <f>G55-C55</f>
        <v>-17071418.259999931</v>
      </c>
      <c r="K55" s="955">
        <f t="shared" si="19"/>
        <v>-9.671739449150106E-2</v>
      </c>
      <c r="L55" s="967">
        <f t="shared" si="5"/>
        <v>2.0009394135745997E-5</v>
      </c>
    </row>
    <row r="56" spans="2:13" ht="15.75">
      <c r="B56" s="580" t="s">
        <v>454</v>
      </c>
      <c r="C56" s="953">
        <v>115935</v>
      </c>
      <c r="D56" s="953">
        <v>0</v>
      </c>
      <c r="E56" s="953">
        <v>41164.19</v>
      </c>
      <c r="F56" s="953">
        <v>0</v>
      </c>
      <c r="G56" s="953">
        <v>0</v>
      </c>
      <c r="H56" s="953">
        <v>0</v>
      </c>
      <c r="I56" s="954">
        <f t="shared" si="25"/>
        <v>0</v>
      </c>
      <c r="J56" s="953">
        <f t="shared" si="4"/>
        <v>-115935</v>
      </c>
      <c r="K56" s="955">
        <f t="shared" si="19"/>
        <v>-1</v>
      </c>
      <c r="L56" s="967">
        <f t="shared" si="5"/>
        <v>0</v>
      </c>
    </row>
    <row r="57" spans="2:13" ht="15.75">
      <c r="B57" s="580" t="s">
        <v>737</v>
      </c>
      <c r="C57" s="953">
        <v>0</v>
      </c>
      <c r="D57" s="953">
        <v>200000</v>
      </c>
      <c r="E57" s="968">
        <v>200000</v>
      </c>
      <c r="F57" s="968">
        <v>0</v>
      </c>
      <c r="G57" s="968">
        <v>0</v>
      </c>
      <c r="H57" s="968">
        <v>0</v>
      </c>
      <c r="I57" s="954">
        <f>G57/E57</f>
        <v>0</v>
      </c>
      <c r="J57" s="953">
        <f t="shared" si="4"/>
        <v>0</v>
      </c>
      <c r="K57" s="955" t="str">
        <f t="shared" si="19"/>
        <v>-</v>
      </c>
      <c r="L57" s="967">
        <f t="shared" si="5"/>
        <v>0</v>
      </c>
    </row>
    <row r="58" spans="2:13" ht="15.75">
      <c r="B58" s="580" t="s">
        <v>456</v>
      </c>
      <c r="C58" s="953">
        <f>C59</f>
        <v>0</v>
      </c>
      <c r="D58" s="953">
        <f t="shared" ref="D58:H58" si="26">D59</f>
        <v>2000000</v>
      </c>
      <c r="E58" s="953">
        <f t="shared" si="26"/>
        <v>2000000</v>
      </c>
      <c r="F58" s="953">
        <f t="shared" si="26"/>
        <v>0</v>
      </c>
      <c r="G58" s="953">
        <f t="shared" si="26"/>
        <v>0</v>
      </c>
      <c r="H58" s="953">
        <f t="shared" si="26"/>
        <v>0</v>
      </c>
      <c r="I58" s="954">
        <f t="shared" si="25"/>
        <v>0</v>
      </c>
      <c r="J58" s="953">
        <f t="shared" si="4"/>
        <v>0</v>
      </c>
      <c r="K58" s="955" t="str">
        <f t="shared" si="19"/>
        <v>-</v>
      </c>
      <c r="L58" s="967">
        <f t="shared" si="5"/>
        <v>0</v>
      </c>
    </row>
    <row r="59" spans="2:13" ht="15.6" customHeight="1" thickBot="1">
      <c r="B59" s="583" t="s">
        <v>741</v>
      </c>
      <c r="C59" s="968">
        <v>0</v>
      </c>
      <c r="D59" s="968">
        <v>2000000</v>
      </c>
      <c r="E59" s="968">
        <v>2000000</v>
      </c>
      <c r="F59" s="968">
        <v>0</v>
      </c>
      <c r="G59" s="968">
        <v>0</v>
      </c>
      <c r="H59" s="968">
        <v>0</v>
      </c>
      <c r="I59" s="954">
        <f t="shared" si="25"/>
        <v>0</v>
      </c>
      <c r="J59" s="953">
        <f t="shared" si="4"/>
        <v>0</v>
      </c>
      <c r="K59" s="955" t="str">
        <f t="shared" si="19"/>
        <v>-</v>
      </c>
      <c r="L59" s="967">
        <f t="shared" si="5"/>
        <v>0</v>
      </c>
    </row>
    <row r="60" spans="2:13" ht="16.5" thickBot="1">
      <c r="B60" s="584" t="s">
        <v>458</v>
      </c>
      <c r="C60" s="969">
        <f>C15+C39</f>
        <v>155879104044.26016</v>
      </c>
      <c r="D60" s="969">
        <f>D15+D39</f>
        <v>271435123991</v>
      </c>
      <c r="E60" s="969">
        <f t="shared" ref="E60:H60" si="27">E15+E39</f>
        <v>297787005980.9502</v>
      </c>
      <c r="F60" s="969">
        <f t="shared" si="27"/>
        <v>172029642122.30008</v>
      </c>
      <c r="G60" s="969">
        <f t="shared" si="27"/>
        <v>168923973233.85007</v>
      </c>
      <c r="H60" s="969">
        <f t="shared" si="27"/>
        <v>168758802979.70007</v>
      </c>
      <c r="I60" s="970">
        <f>G60/E60</f>
        <v>0.56726442000849542</v>
      </c>
      <c r="J60" s="969">
        <f t="shared" si="4"/>
        <v>13044869189.589905</v>
      </c>
      <c r="K60" s="971">
        <f t="shared" si="19"/>
        <v>8.3685810677266645E-2</v>
      </c>
      <c r="L60" s="971">
        <f t="shared" si="5"/>
        <v>2.120003436892327E-2</v>
      </c>
      <c r="M60" s="189"/>
    </row>
    <row r="61" spans="2:13">
      <c r="B61" s="29" t="s">
        <v>16</v>
      </c>
    </row>
    <row r="62" spans="2:13">
      <c r="B62" s="7" t="s">
        <v>864</v>
      </c>
      <c r="C62" s="13"/>
      <c r="D62" s="13"/>
      <c r="E62" s="13"/>
      <c r="F62" s="13"/>
      <c r="G62" s="13"/>
      <c r="H62" s="13"/>
      <c r="I62" s="13"/>
      <c r="J62" s="13"/>
      <c r="K62" s="13"/>
      <c r="L62" s="13"/>
    </row>
    <row r="63" spans="2:13">
      <c r="B63" s="7" t="s">
        <v>865</v>
      </c>
      <c r="C63" s="13"/>
      <c r="D63" s="13"/>
      <c r="E63" s="13"/>
      <c r="F63" s="13"/>
      <c r="G63" s="13"/>
      <c r="H63" s="13"/>
      <c r="I63" s="13"/>
      <c r="J63" s="13"/>
      <c r="K63" s="13"/>
      <c r="L63" s="13"/>
    </row>
    <row r="64" spans="2:13" ht="28.5" customHeight="1">
      <c r="B64" s="2507" t="s">
        <v>866</v>
      </c>
      <c r="C64" s="2507"/>
      <c r="D64" s="2507"/>
      <c r="E64" s="2507"/>
      <c r="F64" s="2507"/>
      <c r="G64" s="2507"/>
      <c r="H64" s="2507"/>
      <c r="I64" s="2507"/>
      <c r="J64" s="2507"/>
      <c r="K64" s="2507"/>
      <c r="L64" s="2507"/>
    </row>
    <row r="65" spans="2:9">
      <c r="B65" s="7" t="s">
        <v>876</v>
      </c>
    </row>
    <row r="66" spans="2:9">
      <c r="B66" s="29"/>
    </row>
    <row r="67" spans="2:9">
      <c r="F67" s="351"/>
      <c r="G67" s="31"/>
      <c r="H67" s="31"/>
      <c r="I67" s="31"/>
    </row>
    <row r="68" spans="2:9">
      <c r="F68" s="31"/>
    </row>
    <row r="72" spans="2:9">
      <c r="C72" s="384"/>
      <c r="D72" s="384"/>
      <c r="E72" s="384"/>
      <c r="F72" s="384"/>
      <c r="H72" s="384"/>
    </row>
    <row r="73" spans="2:9">
      <c r="C73" s="71"/>
      <c r="D73" s="71"/>
      <c r="E73" s="71"/>
      <c r="F73" s="71"/>
      <c r="G73" s="71"/>
      <c r="H73" s="71"/>
    </row>
    <row r="74" spans="2:9">
      <c r="D74" s="351"/>
      <c r="E74" s="351"/>
      <c r="F74" s="351"/>
      <c r="G74" s="351"/>
      <c r="H74" s="351"/>
    </row>
    <row r="75" spans="2:9">
      <c r="D75" s="82"/>
      <c r="E75" s="82"/>
      <c r="F75" s="82"/>
      <c r="G75" s="82"/>
      <c r="H75" s="82"/>
    </row>
    <row r="83" spans="6:6">
      <c r="F83" s="31"/>
    </row>
    <row r="127" spans="6:6">
      <c r="F127" s="585"/>
    </row>
  </sheetData>
  <mergeCells count="19">
    <mergeCell ref="B64:L64"/>
    <mergeCell ref="B9:L9"/>
    <mergeCell ref="B11:B14"/>
    <mergeCell ref="D11:I11"/>
    <mergeCell ref="J11:K11"/>
    <mergeCell ref="L11:L13"/>
    <mergeCell ref="C12:C13"/>
    <mergeCell ref="D12:D13"/>
    <mergeCell ref="E12:E13"/>
    <mergeCell ref="F12:F13"/>
    <mergeCell ref="G12:G13"/>
    <mergeCell ref="A2:L2"/>
    <mergeCell ref="A3:L3"/>
    <mergeCell ref="A1:L1"/>
    <mergeCell ref="H12:H13"/>
    <mergeCell ref="I12:I13"/>
    <mergeCell ref="J12:K12"/>
    <mergeCell ref="B8:L8"/>
    <mergeCell ref="B7:L7"/>
  </mergeCells>
  <pageMargins left="0.7" right="0.7" top="0.75" bottom="0.75" header="0.3" footer="0.3"/>
  <pageSetup orientation="portrait" horizontalDpi="300" verticalDpi="300" r:id="rId1"/>
  <ignoredErrors>
    <ignoredError sqref="C47:H47" formulaRange="1"/>
  </ignoredErrors>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15B36-3EC8-4A79-8661-AB257281C93F}">
  <sheetPr codeName="Hoja70"/>
  <dimension ref="A1:Q137"/>
  <sheetViews>
    <sheetView showGridLines="0" zoomScale="70" zoomScaleNormal="70" workbookViewId="0">
      <selection activeCell="B9" sqref="B9:L9"/>
    </sheetView>
  </sheetViews>
  <sheetFormatPr baseColWidth="10" defaultColWidth="11.42578125" defaultRowHeight="15"/>
  <cols>
    <col min="1" max="1" width="10.42578125" style="9" customWidth="1"/>
    <col min="2" max="2" width="192.7109375" style="9" bestFit="1" customWidth="1"/>
    <col min="3" max="8" width="26.42578125" style="9" bestFit="1" customWidth="1"/>
    <col min="9" max="9" width="17.42578125" style="9" bestFit="1" customWidth="1"/>
    <col min="10" max="10" width="25.42578125" style="9" bestFit="1" customWidth="1"/>
    <col min="11" max="11" width="16.42578125" style="9" bestFit="1" customWidth="1"/>
    <col min="12" max="12" width="17.140625" style="9" bestFit="1" customWidth="1"/>
    <col min="13" max="13" width="21.85546875" style="9" bestFit="1" customWidth="1"/>
    <col min="14" max="14" width="21.7109375" style="9" bestFit="1" customWidth="1"/>
    <col min="15" max="15" width="26.7109375" style="9" customWidth="1"/>
    <col min="16" max="20" width="11.42578125" style="9"/>
    <col min="21" max="21" width="30.140625" style="9" bestFit="1" customWidth="1"/>
    <col min="22" max="22" width="19.42578125" style="9" bestFit="1" customWidth="1"/>
    <col min="23" max="23" width="14.42578125" style="9" bestFit="1" customWidth="1"/>
    <col min="24" max="24" width="19.42578125" style="9" bestFit="1" customWidth="1"/>
    <col min="25" max="25" width="14.42578125" style="9" bestFit="1" customWidth="1"/>
    <col min="26" max="26" width="20" style="9" customWidth="1"/>
    <col min="27" max="27" width="13.140625" style="9" bestFit="1" customWidth="1"/>
    <col min="28" max="28" width="7.140625" style="9" bestFit="1" customWidth="1"/>
    <col min="29" max="29" width="9.140625" style="9" bestFit="1" customWidth="1"/>
    <col min="30" max="257" width="11.42578125" style="9"/>
    <col min="258" max="258" width="10.42578125" style="9" customWidth="1"/>
    <col min="259" max="259" width="79.28515625" style="9" customWidth="1"/>
    <col min="260" max="260" width="13.42578125" style="9" bestFit="1" customWidth="1"/>
    <col min="261" max="261" width="17.42578125" style="9" customWidth="1"/>
    <col min="262" max="262" width="19.42578125" style="9" bestFit="1" customWidth="1"/>
    <col min="263" max="263" width="13.42578125" style="9" bestFit="1" customWidth="1"/>
    <col min="264" max="264" width="10" style="9" bestFit="1" customWidth="1"/>
    <col min="265" max="265" width="16" style="9" customWidth="1"/>
    <col min="266" max="266" width="12.28515625" style="9" customWidth="1"/>
    <col min="267" max="267" width="10.28515625" style="9" customWidth="1"/>
    <col min="268" max="268" width="11.140625" style="9" customWidth="1"/>
    <col min="269" max="269" width="11.42578125" style="9"/>
    <col min="270" max="270" width="17.85546875" style="9" bestFit="1" customWidth="1"/>
    <col min="271" max="271" width="20.28515625" style="9" bestFit="1" customWidth="1"/>
    <col min="272" max="276" width="11.42578125" style="9"/>
    <col min="277" max="277" width="30.140625" style="9" bestFit="1" customWidth="1"/>
    <col min="278" max="278" width="19.42578125" style="9" bestFit="1" customWidth="1"/>
    <col min="279" max="279" width="14.42578125" style="9" bestFit="1" customWidth="1"/>
    <col min="280" max="280" width="19.42578125" style="9" bestFit="1" customWidth="1"/>
    <col min="281" max="281" width="14.42578125" style="9" bestFit="1" customWidth="1"/>
    <col min="282" max="282" width="20" style="9" customWidth="1"/>
    <col min="283" max="283" width="13.140625" style="9" bestFit="1" customWidth="1"/>
    <col min="284" max="284" width="7.140625" style="9" bestFit="1" customWidth="1"/>
    <col min="285" max="285" width="9.140625" style="9" bestFit="1" customWidth="1"/>
    <col min="286" max="513" width="11.42578125" style="9"/>
    <col min="514" max="514" width="10.42578125" style="9" customWidth="1"/>
    <col min="515" max="515" width="79.28515625" style="9" customWidth="1"/>
    <col min="516" max="516" width="13.42578125" style="9" bestFit="1" customWidth="1"/>
    <col min="517" max="517" width="17.42578125" style="9" customWidth="1"/>
    <col min="518" max="518" width="19.42578125" style="9" bestFit="1" customWidth="1"/>
    <col min="519" max="519" width="13.42578125" style="9" bestFit="1" customWidth="1"/>
    <col min="520" max="520" width="10" style="9" bestFit="1" customWidth="1"/>
    <col min="521" max="521" width="16" style="9" customWidth="1"/>
    <col min="522" max="522" width="12.28515625" style="9" customWidth="1"/>
    <col min="523" max="523" width="10.28515625" style="9" customWidth="1"/>
    <col min="524" max="524" width="11.140625" style="9" customWidth="1"/>
    <col min="525" max="525" width="11.42578125" style="9"/>
    <col min="526" max="526" width="17.85546875" style="9" bestFit="1" customWidth="1"/>
    <col min="527" max="527" width="20.28515625" style="9" bestFit="1" customWidth="1"/>
    <col min="528" max="532" width="11.42578125" style="9"/>
    <col min="533" max="533" width="30.140625" style="9" bestFit="1" customWidth="1"/>
    <col min="534" max="534" width="19.42578125" style="9" bestFit="1" customWidth="1"/>
    <col min="535" max="535" width="14.42578125" style="9" bestFit="1" customWidth="1"/>
    <col min="536" max="536" width="19.42578125" style="9" bestFit="1" customWidth="1"/>
    <col min="537" max="537" width="14.42578125" style="9" bestFit="1" customWidth="1"/>
    <col min="538" max="538" width="20" style="9" customWidth="1"/>
    <col min="539" max="539" width="13.140625" style="9" bestFit="1" customWidth="1"/>
    <col min="540" max="540" width="7.140625" style="9" bestFit="1" customWidth="1"/>
    <col min="541" max="541" width="9.140625" style="9" bestFit="1" customWidth="1"/>
    <col min="542" max="769" width="11.42578125" style="9"/>
    <col min="770" max="770" width="10.42578125" style="9" customWidth="1"/>
    <col min="771" max="771" width="79.28515625" style="9" customWidth="1"/>
    <col min="772" max="772" width="13.42578125" style="9" bestFit="1" customWidth="1"/>
    <col min="773" max="773" width="17.42578125" style="9" customWidth="1"/>
    <col min="774" max="774" width="19.42578125" style="9" bestFit="1" customWidth="1"/>
    <col min="775" max="775" width="13.42578125" style="9" bestFit="1" customWidth="1"/>
    <col min="776" max="776" width="10" style="9" bestFit="1" customWidth="1"/>
    <col min="777" max="777" width="16" style="9" customWidth="1"/>
    <col min="778" max="778" width="12.28515625" style="9" customWidth="1"/>
    <col min="779" max="779" width="10.28515625" style="9" customWidth="1"/>
    <col min="780" max="780" width="11.140625" style="9" customWidth="1"/>
    <col min="781" max="781" width="11.42578125" style="9"/>
    <col min="782" max="782" width="17.85546875" style="9" bestFit="1" customWidth="1"/>
    <col min="783" max="783" width="20.28515625" style="9" bestFit="1" customWidth="1"/>
    <col min="784" max="788" width="11.42578125" style="9"/>
    <col min="789" max="789" width="30.140625" style="9" bestFit="1" customWidth="1"/>
    <col min="790" max="790" width="19.42578125" style="9" bestFit="1" customWidth="1"/>
    <col min="791" max="791" width="14.42578125" style="9" bestFit="1" customWidth="1"/>
    <col min="792" max="792" width="19.42578125" style="9" bestFit="1" customWidth="1"/>
    <col min="793" max="793" width="14.42578125" style="9" bestFit="1" customWidth="1"/>
    <col min="794" max="794" width="20" style="9" customWidth="1"/>
    <col min="795" max="795" width="13.140625" style="9" bestFit="1" customWidth="1"/>
    <col min="796" max="796" width="7.140625" style="9" bestFit="1" customWidth="1"/>
    <col min="797" max="797" width="9.140625" style="9" bestFit="1" customWidth="1"/>
    <col min="798" max="1025" width="11.42578125" style="9"/>
    <col min="1026" max="1026" width="10.42578125" style="9" customWidth="1"/>
    <col min="1027" max="1027" width="79.28515625" style="9" customWidth="1"/>
    <col min="1028" max="1028" width="13.42578125" style="9" bestFit="1" customWidth="1"/>
    <col min="1029" max="1029" width="17.42578125" style="9" customWidth="1"/>
    <col min="1030" max="1030" width="19.42578125" style="9" bestFit="1" customWidth="1"/>
    <col min="1031" max="1031" width="13.42578125" style="9" bestFit="1" customWidth="1"/>
    <col min="1032" max="1032" width="10" style="9" bestFit="1" customWidth="1"/>
    <col min="1033" max="1033" width="16" style="9" customWidth="1"/>
    <col min="1034" max="1034" width="12.28515625" style="9" customWidth="1"/>
    <col min="1035" max="1035" width="10.28515625" style="9" customWidth="1"/>
    <col min="1036" max="1036" width="11.140625" style="9" customWidth="1"/>
    <col min="1037" max="1037" width="11.42578125" style="9"/>
    <col min="1038" max="1038" width="17.85546875" style="9" bestFit="1" customWidth="1"/>
    <col min="1039" max="1039" width="20.28515625" style="9" bestFit="1" customWidth="1"/>
    <col min="1040" max="1044" width="11.42578125" style="9"/>
    <col min="1045" max="1045" width="30.140625" style="9" bestFit="1" customWidth="1"/>
    <col min="1046" max="1046" width="19.42578125" style="9" bestFit="1" customWidth="1"/>
    <col min="1047" max="1047" width="14.42578125" style="9" bestFit="1" customWidth="1"/>
    <col min="1048" max="1048" width="19.42578125" style="9" bestFit="1" customWidth="1"/>
    <col min="1049" max="1049" width="14.42578125" style="9" bestFit="1" customWidth="1"/>
    <col min="1050" max="1050" width="20" style="9" customWidth="1"/>
    <col min="1051" max="1051" width="13.140625" style="9" bestFit="1" customWidth="1"/>
    <col min="1052" max="1052" width="7.140625" style="9" bestFit="1" customWidth="1"/>
    <col min="1053" max="1053" width="9.140625" style="9" bestFit="1" customWidth="1"/>
    <col min="1054" max="1281" width="11.42578125" style="9"/>
    <col min="1282" max="1282" width="10.42578125" style="9" customWidth="1"/>
    <col min="1283" max="1283" width="79.28515625" style="9" customWidth="1"/>
    <col min="1284" max="1284" width="13.42578125" style="9" bestFit="1" customWidth="1"/>
    <col min="1285" max="1285" width="17.42578125" style="9" customWidth="1"/>
    <col min="1286" max="1286" width="19.42578125" style="9" bestFit="1" customWidth="1"/>
    <col min="1287" max="1287" width="13.42578125" style="9" bestFit="1" customWidth="1"/>
    <col min="1288" max="1288" width="10" style="9" bestFit="1" customWidth="1"/>
    <col min="1289" max="1289" width="16" style="9" customWidth="1"/>
    <col min="1290" max="1290" width="12.28515625" style="9" customWidth="1"/>
    <col min="1291" max="1291" width="10.28515625" style="9" customWidth="1"/>
    <col min="1292" max="1292" width="11.140625" style="9" customWidth="1"/>
    <col min="1293" max="1293" width="11.42578125" style="9"/>
    <col min="1294" max="1294" width="17.85546875" style="9" bestFit="1" customWidth="1"/>
    <col min="1295" max="1295" width="20.28515625" style="9" bestFit="1" customWidth="1"/>
    <col min="1296" max="1300" width="11.42578125" style="9"/>
    <col min="1301" max="1301" width="30.140625" style="9" bestFit="1" customWidth="1"/>
    <col min="1302" max="1302" width="19.42578125" style="9" bestFit="1" customWidth="1"/>
    <col min="1303" max="1303" width="14.42578125" style="9" bestFit="1" customWidth="1"/>
    <col min="1304" max="1304" width="19.42578125" style="9" bestFit="1" customWidth="1"/>
    <col min="1305" max="1305" width="14.42578125" style="9" bestFit="1" customWidth="1"/>
    <col min="1306" max="1306" width="20" style="9" customWidth="1"/>
    <col min="1307" max="1307" width="13.140625" style="9" bestFit="1" customWidth="1"/>
    <col min="1308" max="1308" width="7.140625" style="9" bestFit="1" customWidth="1"/>
    <col min="1309" max="1309" width="9.140625" style="9" bestFit="1" customWidth="1"/>
    <col min="1310" max="1537" width="11.42578125" style="9"/>
    <col min="1538" max="1538" width="10.42578125" style="9" customWidth="1"/>
    <col min="1539" max="1539" width="79.28515625" style="9" customWidth="1"/>
    <col min="1540" max="1540" width="13.42578125" style="9" bestFit="1" customWidth="1"/>
    <col min="1541" max="1541" width="17.42578125" style="9" customWidth="1"/>
    <col min="1542" max="1542" width="19.42578125" style="9" bestFit="1" customWidth="1"/>
    <col min="1543" max="1543" width="13.42578125" style="9" bestFit="1" customWidth="1"/>
    <col min="1544" max="1544" width="10" style="9" bestFit="1" customWidth="1"/>
    <col min="1545" max="1545" width="16" style="9" customWidth="1"/>
    <col min="1546" max="1546" width="12.28515625" style="9" customWidth="1"/>
    <col min="1547" max="1547" width="10.28515625" style="9" customWidth="1"/>
    <col min="1548" max="1548" width="11.140625" style="9" customWidth="1"/>
    <col min="1549" max="1549" width="11.42578125" style="9"/>
    <col min="1550" max="1550" width="17.85546875" style="9" bestFit="1" customWidth="1"/>
    <col min="1551" max="1551" width="20.28515625" style="9" bestFit="1" customWidth="1"/>
    <col min="1552" max="1556" width="11.42578125" style="9"/>
    <col min="1557" max="1557" width="30.140625" style="9" bestFit="1" customWidth="1"/>
    <col min="1558" max="1558" width="19.42578125" style="9" bestFit="1" customWidth="1"/>
    <col min="1559" max="1559" width="14.42578125" style="9" bestFit="1" customWidth="1"/>
    <col min="1560" max="1560" width="19.42578125" style="9" bestFit="1" customWidth="1"/>
    <col min="1561" max="1561" width="14.42578125" style="9" bestFit="1" customWidth="1"/>
    <col min="1562" max="1562" width="20" style="9" customWidth="1"/>
    <col min="1563" max="1563" width="13.140625" style="9" bestFit="1" customWidth="1"/>
    <col min="1564" max="1564" width="7.140625" style="9" bestFit="1" customWidth="1"/>
    <col min="1565" max="1565" width="9.140625" style="9" bestFit="1" customWidth="1"/>
    <col min="1566" max="1793" width="11.42578125" style="9"/>
    <col min="1794" max="1794" width="10.42578125" style="9" customWidth="1"/>
    <col min="1795" max="1795" width="79.28515625" style="9" customWidth="1"/>
    <col min="1796" max="1796" width="13.42578125" style="9" bestFit="1" customWidth="1"/>
    <col min="1797" max="1797" width="17.42578125" style="9" customWidth="1"/>
    <col min="1798" max="1798" width="19.42578125" style="9" bestFit="1" customWidth="1"/>
    <col min="1799" max="1799" width="13.42578125" style="9" bestFit="1" customWidth="1"/>
    <col min="1800" max="1800" width="10" style="9" bestFit="1" customWidth="1"/>
    <col min="1801" max="1801" width="16" style="9" customWidth="1"/>
    <col min="1802" max="1802" width="12.28515625" style="9" customWidth="1"/>
    <col min="1803" max="1803" width="10.28515625" style="9" customWidth="1"/>
    <col min="1804" max="1804" width="11.140625" style="9" customWidth="1"/>
    <col min="1805" max="1805" width="11.42578125" style="9"/>
    <col min="1806" max="1806" width="17.85546875" style="9" bestFit="1" customWidth="1"/>
    <col min="1807" max="1807" width="20.28515625" style="9" bestFit="1" customWidth="1"/>
    <col min="1808" max="1812" width="11.42578125" style="9"/>
    <col min="1813" max="1813" width="30.140625" style="9" bestFit="1" customWidth="1"/>
    <col min="1814" max="1814" width="19.42578125" style="9" bestFit="1" customWidth="1"/>
    <col min="1815" max="1815" width="14.42578125" style="9" bestFit="1" customWidth="1"/>
    <col min="1816" max="1816" width="19.42578125" style="9" bestFit="1" customWidth="1"/>
    <col min="1817" max="1817" width="14.42578125" style="9" bestFit="1" customWidth="1"/>
    <col min="1818" max="1818" width="20" style="9" customWidth="1"/>
    <col min="1819" max="1819" width="13.140625" style="9" bestFit="1" customWidth="1"/>
    <col min="1820" max="1820" width="7.140625" style="9" bestFit="1" customWidth="1"/>
    <col min="1821" max="1821" width="9.140625" style="9" bestFit="1" customWidth="1"/>
    <col min="1822" max="2049" width="11.42578125" style="9"/>
    <col min="2050" max="2050" width="10.42578125" style="9" customWidth="1"/>
    <col min="2051" max="2051" width="79.28515625" style="9" customWidth="1"/>
    <col min="2052" max="2052" width="13.42578125" style="9" bestFit="1" customWidth="1"/>
    <col min="2053" max="2053" width="17.42578125" style="9" customWidth="1"/>
    <col min="2054" max="2054" width="19.42578125" style="9" bestFit="1" customWidth="1"/>
    <col min="2055" max="2055" width="13.42578125" style="9" bestFit="1" customWidth="1"/>
    <col min="2056" max="2056" width="10" style="9" bestFit="1" customWidth="1"/>
    <col min="2057" max="2057" width="16" style="9" customWidth="1"/>
    <col min="2058" max="2058" width="12.28515625" style="9" customWidth="1"/>
    <col min="2059" max="2059" width="10.28515625" style="9" customWidth="1"/>
    <col min="2060" max="2060" width="11.140625" style="9" customWidth="1"/>
    <col min="2061" max="2061" width="11.42578125" style="9"/>
    <col min="2062" max="2062" width="17.85546875" style="9" bestFit="1" customWidth="1"/>
    <col min="2063" max="2063" width="20.28515625" style="9" bestFit="1" customWidth="1"/>
    <col min="2064" max="2068" width="11.42578125" style="9"/>
    <col min="2069" max="2069" width="30.140625" style="9" bestFit="1" customWidth="1"/>
    <col min="2070" max="2070" width="19.42578125" style="9" bestFit="1" customWidth="1"/>
    <col min="2071" max="2071" width="14.42578125" style="9" bestFit="1" customWidth="1"/>
    <col min="2072" max="2072" width="19.42578125" style="9" bestFit="1" customWidth="1"/>
    <col min="2073" max="2073" width="14.42578125" style="9" bestFit="1" customWidth="1"/>
    <col min="2074" max="2074" width="20" style="9" customWidth="1"/>
    <col min="2075" max="2075" width="13.140625" style="9" bestFit="1" customWidth="1"/>
    <col min="2076" max="2076" width="7.140625" style="9" bestFit="1" customWidth="1"/>
    <col min="2077" max="2077" width="9.140625" style="9" bestFit="1" customWidth="1"/>
    <col min="2078" max="2305" width="11.42578125" style="9"/>
    <col min="2306" max="2306" width="10.42578125" style="9" customWidth="1"/>
    <col min="2307" max="2307" width="79.28515625" style="9" customWidth="1"/>
    <col min="2308" max="2308" width="13.42578125" style="9" bestFit="1" customWidth="1"/>
    <col min="2309" max="2309" width="17.42578125" style="9" customWidth="1"/>
    <col min="2310" max="2310" width="19.42578125" style="9" bestFit="1" customWidth="1"/>
    <col min="2311" max="2311" width="13.42578125" style="9" bestFit="1" customWidth="1"/>
    <col min="2312" max="2312" width="10" style="9" bestFit="1" customWidth="1"/>
    <col min="2313" max="2313" width="16" style="9" customWidth="1"/>
    <col min="2314" max="2314" width="12.28515625" style="9" customWidth="1"/>
    <col min="2315" max="2315" width="10.28515625" style="9" customWidth="1"/>
    <col min="2316" max="2316" width="11.140625" style="9" customWidth="1"/>
    <col min="2317" max="2317" width="11.42578125" style="9"/>
    <col min="2318" max="2318" width="17.85546875" style="9" bestFit="1" customWidth="1"/>
    <col min="2319" max="2319" width="20.28515625" style="9" bestFit="1" customWidth="1"/>
    <col min="2320" max="2324" width="11.42578125" style="9"/>
    <col min="2325" max="2325" width="30.140625" style="9" bestFit="1" customWidth="1"/>
    <col min="2326" max="2326" width="19.42578125" style="9" bestFit="1" customWidth="1"/>
    <col min="2327" max="2327" width="14.42578125" style="9" bestFit="1" customWidth="1"/>
    <col min="2328" max="2328" width="19.42578125" style="9" bestFit="1" customWidth="1"/>
    <col min="2329" max="2329" width="14.42578125" style="9" bestFit="1" customWidth="1"/>
    <col min="2330" max="2330" width="20" style="9" customWidth="1"/>
    <col min="2331" max="2331" width="13.140625" style="9" bestFit="1" customWidth="1"/>
    <col min="2332" max="2332" width="7.140625" style="9" bestFit="1" customWidth="1"/>
    <col min="2333" max="2333" width="9.140625" style="9" bestFit="1" customWidth="1"/>
    <col min="2334" max="2561" width="11.42578125" style="9"/>
    <col min="2562" max="2562" width="10.42578125" style="9" customWidth="1"/>
    <col min="2563" max="2563" width="79.28515625" style="9" customWidth="1"/>
    <col min="2564" max="2564" width="13.42578125" style="9" bestFit="1" customWidth="1"/>
    <col min="2565" max="2565" width="17.42578125" style="9" customWidth="1"/>
    <col min="2566" max="2566" width="19.42578125" style="9" bestFit="1" customWidth="1"/>
    <col min="2567" max="2567" width="13.42578125" style="9" bestFit="1" customWidth="1"/>
    <col min="2568" max="2568" width="10" style="9" bestFit="1" customWidth="1"/>
    <col min="2569" max="2569" width="16" style="9" customWidth="1"/>
    <col min="2570" max="2570" width="12.28515625" style="9" customWidth="1"/>
    <col min="2571" max="2571" width="10.28515625" style="9" customWidth="1"/>
    <col min="2572" max="2572" width="11.140625" style="9" customWidth="1"/>
    <col min="2573" max="2573" width="11.42578125" style="9"/>
    <col min="2574" max="2574" width="17.85546875" style="9" bestFit="1" customWidth="1"/>
    <col min="2575" max="2575" width="20.28515625" style="9" bestFit="1" customWidth="1"/>
    <col min="2576" max="2580" width="11.42578125" style="9"/>
    <col min="2581" max="2581" width="30.140625" style="9" bestFit="1" customWidth="1"/>
    <col min="2582" max="2582" width="19.42578125" style="9" bestFit="1" customWidth="1"/>
    <col min="2583" max="2583" width="14.42578125" style="9" bestFit="1" customWidth="1"/>
    <col min="2584" max="2584" width="19.42578125" style="9" bestFit="1" customWidth="1"/>
    <col min="2585" max="2585" width="14.42578125" style="9" bestFit="1" customWidth="1"/>
    <col min="2586" max="2586" width="20" style="9" customWidth="1"/>
    <col min="2587" max="2587" width="13.140625" style="9" bestFit="1" customWidth="1"/>
    <col min="2588" max="2588" width="7.140625" style="9" bestFit="1" customWidth="1"/>
    <col min="2589" max="2589" width="9.140625" style="9" bestFit="1" customWidth="1"/>
    <col min="2590" max="2817" width="11.42578125" style="9"/>
    <col min="2818" max="2818" width="10.42578125" style="9" customWidth="1"/>
    <col min="2819" max="2819" width="79.28515625" style="9" customWidth="1"/>
    <col min="2820" max="2820" width="13.42578125" style="9" bestFit="1" customWidth="1"/>
    <col min="2821" max="2821" width="17.42578125" style="9" customWidth="1"/>
    <col min="2822" max="2822" width="19.42578125" style="9" bestFit="1" customWidth="1"/>
    <col min="2823" max="2823" width="13.42578125" style="9" bestFit="1" customWidth="1"/>
    <col min="2824" max="2824" width="10" style="9" bestFit="1" customWidth="1"/>
    <col min="2825" max="2825" width="16" style="9" customWidth="1"/>
    <col min="2826" max="2826" width="12.28515625" style="9" customWidth="1"/>
    <col min="2827" max="2827" width="10.28515625" style="9" customWidth="1"/>
    <col min="2828" max="2828" width="11.140625" style="9" customWidth="1"/>
    <col min="2829" max="2829" width="11.42578125" style="9"/>
    <col min="2830" max="2830" width="17.85546875" style="9" bestFit="1" customWidth="1"/>
    <col min="2831" max="2831" width="20.28515625" style="9" bestFit="1" customWidth="1"/>
    <col min="2832" max="2836" width="11.42578125" style="9"/>
    <col min="2837" max="2837" width="30.140625" style="9" bestFit="1" customWidth="1"/>
    <col min="2838" max="2838" width="19.42578125" style="9" bestFit="1" customWidth="1"/>
    <col min="2839" max="2839" width="14.42578125" style="9" bestFit="1" customWidth="1"/>
    <col min="2840" max="2840" width="19.42578125" style="9" bestFit="1" customWidth="1"/>
    <col min="2841" max="2841" width="14.42578125" style="9" bestFit="1" customWidth="1"/>
    <col min="2842" max="2842" width="20" style="9" customWidth="1"/>
    <col min="2843" max="2843" width="13.140625" style="9" bestFit="1" customWidth="1"/>
    <col min="2844" max="2844" width="7.140625" style="9" bestFit="1" customWidth="1"/>
    <col min="2845" max="2845" width="9.140625" style="9" bestFit="1" customWidth="1"/>
    <col min="2846" max="3073" width="11.42578125" style="9"/>
    <col min="3074" max="3074" width="10.42578125" style="9" customWidth="1"/>
    <col min="3075" max="3075" width="79.28515625" style="9" customWidth="1"/>
    <col min="3076" max="3076" width="13.42578125" style="9" bestFit="1" customWidth="1"/>
    <col min="3077" max="3077" width="17.42578125" style="9" customWidth="1"/>
    <col min="3078" max="3078" width="19.42578125" style="9" bestFit="1" customWidth="1"/>
    <col min="3079" max="3079" width="13.42578125" style="9" bestFit="1" customWidth="1"/>
    <col min="3080" max="3080" width="10" style="9" bestFit="1" customWidth="1"/>
    <col min="3081" max="3081" width="16" style="9" customWidth="1"/>
    <col min="3082" max="3082" width="12.28515625" style="9" customWidth="1"/>
    <col min="3083" max="3083" width="10.28515625" style="9" customWidth="1"/>
    <col min="3084" max="3084" width="11.140625" style="9" customWidth="1"/>
    <col min="3085" max="3085" width="11.42578125" style="9"/>
    <col min="3086" max="3086" width="17.85546875" style="9" bestFit="1" customWidth="1"/>
    <col min="3087" max="3087" width="20.28515625" style="9" bestFit="1" customWidth="1"/>
    <col min="3088" max="3092" width="11.42578125" style="9"/>
    <col min="3093" max="3093" width="30.140625" style="9" bestFit="1" customWidth="1"/>
    <col min="3094" max="3094" width="19.42578125" style="9" bestFit="1" customWidth="1"/>
    <col min="3095" max="3095" width="14.42578125" style="9" bestFit="1" customWidth="1"/>
    <col min="3096" max="3096" width="19.42578125" style="9" bestFit="1" customWidth="1"/>
    <col min="3097" max="3097" width="14.42578125" style="9" bestFit="1" customWidth="1"/>
    <col min="3098" max="3098" width="20" style="9" customWidth="1"/>
    <col min="3099" max="3099" width="13.140625" style="9" bestFit="1" customWidth="1"/>
    <col min="3100" max="3100" width="7.140625" style="9" bestFit="1" customWidth="1"/>
    <col min="3101" max="3101" width="9.140625" style="9" bestFit="1" customWidth="1"/>
    <col min="3102" max="3329" width="11.42578125" style="9"/>
    <col min="3330" max="3330" width="10.42578125" style="9" customWidth="1"/>
    <col min="3331" max="3331" width="79.28515625" style="9" customWidth="1"/>
    <col min="3332" max="3332" width="13.42578125" style="9" bestFit="1" customWidth="1"/>
    <col min="3333" max="3333" width="17.42578125" style="9" customWidth="1"/>
    <col min="3334" max="3334" width="19.42578125" style="9" bestFit="1" customWidth="1"/>
    <col min="3335" max="3335" width="13.42578125" style="9" bestFit="1" customWidth="1"/>
    <col min="3336" max="3336" width="10" style="9" bestFit="1" customWidth="1"/>
    <col min="3337" max="3337" width="16" style="9" customWidth="1"/>
    <col min="3338" max="3338" width="12.28515625" style="9" customWidth="1"/>
    <col min="3339" max="3339" width="10.28515625" style="9" customWidth="1"/>
    <col min="3340" max="3340" width="11.140625" style="9" customWidth="1"/>
    <col min="3341" max="3341" width="11.42578125" style="9"/>
    <col min="3342" max="3342" width="17.85546875" style="9" bestFit="1" customWidth="1"/>
    <col min="3343" max="3343" width="20.28515625" style="9" bestFit="1" customWidth="1"/>
    <col min="3344" max="3348" width="11.42578125" style="9"/>
    <col min="3349" max="3349" width="30.140625" style="9" bestFit="1" customWidth="1"/>
    <col min="3350" max="3350" width="19.42578125" style="9" bestFit="1" customWidth="1"/>
    <col min="3351" max="3351" width="14.42578125" style="9" bestFit="1" customWidth="1"/>
    <col min="3352" max="3352" width="19.42578125" style="9" bestFit="1" customWidth="1"/>
    <col min="3353" max="3353" width="14.42578125" style="9" bestFit="1" customWidth="1"/>
    <col min="3354" max="3354" width="20" style="9" customWidth="1"/>
    <col min="3355" max="3355" width="13.140625" style="9" bestFit="1" customWidth="1"/>
    <col min="3356" max="3356" width="7.140625" style="9" bestFit="1" customWidth="1"/>
    <col min="3357" max="3357" width="9.140625" style="9" bestFit="1" customWidth="1"/>
    <col min="3358" max="3585" width="11.42578125" style="9"/>
    <col min="3586" max="3586" width="10.42578125" style="9" customWidth="1"/>
    <col min="3587" max="3587" width="79.28515625" style="9" customWidth="1"/>
    <col min="3588" max="3588" width="13.42578125" style="9" bestFit="1" customWidth="1"/>
    <col min="3589" max="3589" width="17.42578125" style="9" customWidth="1"/>
    <col min="3590" max="3590" width="19.42578125" style="9" bestFit="1" customWidth="1"/>
    <col min="3591" max="3591" width="13.42578125" style="9" bestFit="1" customWidth="1"/>
    <col min="3592" max="3592" width="10" style="9" bestFit="1" customWidth="1"/>
    <col min="3593" max="3593" width="16" style="9" customWidth="1"/>
    <col min="3594" max="3594" width="12.28515625" style="9" customWidth="1"/>
    <col min="3595" max="3595" width="10.28515625" style="9" customWidth="1"/>
    <col min="3596" max="3596" width="11.140625" style="9" customWidth="1"/>
    <col min="3597" max="3597" width="11.42578125" style="9"/>
    <col min="3598" max="3598" width="17.85546875" style="9" bestFit="1" customWidth="1"/>
    <col min="3599" max="3599" width="20.28515625" style="9" bestFit="1" customWidth="1"/>
    <col min="3600" max="3604" width="11.42578125" style="9"/>
    <col min="3605" max="3605" width="30.140625" style="9" bestFit="1" customWidth="1"/>
    <col min="3606" max="3606" width="19.42578125" style="9" bestFit="1" customWidth="1"/>
    <col min="3607" max="3607" width="14.42578125" style="9" bestFit="1" customWidth="1"/>
    <col min="3608" max="3608" width="19.42578125" style="9" bestFit="1" customWidth="1"/>
    <col min="3609" max="3609" width="14.42578125" style="9" bestFit="1" customWidth="1"/>
    <col min="3610" max="3610" width="20" style="9" customWidth="1"/>
    <col min="3611" max="3611" width="13.140625" style="9" bestFit="1" customWidth="1"/>
    <col min="3612" max="3612" width="7.140625" style="9" bestFit="1" customWidth="1"/>
    <col min="3613" max="3613" width="9.140625" style="9" bestFit="1" customWidth="1"/>
    <col min="3614" max="3841" width="11.42578125" style="9"/>
    <col min="3842" max="3842" width="10.42578125" style="9" customWidth="1"/>
    <col min="3843" max="3843" width="79.28515625" style="9" customWidth="1"/>
    <col min="3844" max="3844" width="13.42578125" style="9" bestFit="1" customWidth="1"/>
    <col min="3845" max="3845" width="17.42578125" style="9" customWidth="1"/>
    <col min="3846" max="3846" width="19.42578125" style="9" bestFit="1" customWidth="1"/>
    <col min="3847" max="3847" width="13.42578125" style="9" bestFit="1" customWidth="1"/>
    <col min="3848" max="3848" width="10" style="9" bestFit="1" customWidth="1"/>
    <col min="3849" max="3849" width="16" style="9" customWidth="1"/>
    <col min="3850" max="3850" width="12.28515625" style="9" customWidth="1"/>
    <col min="3851" max="3851" width="10.28515625" style="9" customWidth="1"/>
    <col min="3852" max="3852" width="11.140625" style="9" customWidth="1"/>
    <col min="3853" max="3853" width="11.42578125" style="9"/>
    <col min="3854" max="3854" width="17.85546875" style="9" bestFit="1" customWidth="1"/>
    <col min="3855" max="3855" width="20.28515625" style="9" bestFit="1" customWidth="1"/>
    <col min="3856" max="3860" width="11.42578125" style="9"/>
    <col min="3861" max="3861" width="30.140625" style="9" bestFit="1" customWidth="1"/>
    <col min="3862" max="3862" width="19.42578125" style="9" bestFit="1" customWidth="1"/>
    <col min="3863" max="3863" width="14.42578125" style="9" bestFit="1" customWidth="1"/>
    <col min="3864" max="3864" width="19.42578125" style="9" bestFit="1" customWidth="1"/>
    <col min="3865" max="3865" width="14.42578125" style="9" bestFit="1" customWidth="1"/>
    <col min="3866" max="3866" width="20" style="9" customWidth="1"/>
    <col min="3867" max="3867" width="13.140625" style="9" bestFit="1" customWidth="1"/>
    <col min="3868" max="3868" width="7.140625" style="9" bestFit="1" customWidth="1"/>
    <col min="3869" max="3869" width="9.140625" style="9" bestFit="1" customWidth="1"/>
    <col min="3870" max="4097" width="11.42578125" style="9"/>
    <col min="4098" max="4098" width="10.42578125" style="9" customWidth="1"/>
    <col min="4099" max="4099" width="79.28515625" style="9" customWidth="1"/>
    <col min="4100" max="4100" width="13.42578125" style="9" bestFit="1" customWidth="1"/>
    <col min="4101" max="4101" width="17.42578125" style="9" customWidth="1"/>
    <col min="4102" max="4102" width="19.42578125" style="9" bestFit="1" customWidth="1"/>
    <col min="4103" max="4103" width="13.42578125" style="9" bestFit="1" customWidth="1"/>
    <col min="4104" max="4104" width="10" style="9" bestFit="1" customWidth="1"/>
    <col min="4105" max="4105" width="16" style="9" customWidth="1"/>
    <col min="4106" max="4106" width="12.28515625" style="9" customWidth="1"/>
    <col min="4107" max="4107" width="10.28515625" style="9" customWidth="1"/>
    <col min="4108" max="4108" width="11.140625" style="9" customWidth="1"/>
    <col min="4109" max="4109" width="11.42578125" style="9"/>
    <col min="4110" max="4110" width="17.85546875" style="9" bestFit="1" customWidth="1"/>
    <col min="4111" max="4111" width="20.28515625" style="9" bestFit="1" customWidth="1"/>
    <col min="4112" max="4116" width="11.42578125" style="9"/>
    <col min="4117" max="4117" width="30.140625" style="9" bestFit="1" customWidth="1"/>
    <col min="4118" max="4118" width="19.42578125" style="9" bestFit="1" customWidth="1"/>
    <col min="4119" max="4119" width="14.42578125" style="9" bestFit="1" customWidth="1"/>
    <col min="4120" max="4120" width="19.42578125" style="9" bestFit="1" customWidth="1"/>
    <col min="4121" max="4121" width="14.42578125" style="9" bestFit="1" customWidth="1"/>
    <col min="4122" max="4122" width="20" style="9" customWidth="1"/>
    <col min="4123" max="4123" width="13.140625" style="9" bestFit="1" customWidth="1"/>
    <col min="4124" max="4124" width="7.140625" style="9" bestFit="1" customWidth="1"/>
    <col min="4125" max="4125" width="9.140625" style="9" bestFit="1" customWidth="1"/>
    <col min="4126" max="4353" width="11.42578125" style="9"/>
    <col min="4354" max="4354" width="10.42578125" style="9" customWidth="1"/>
    <col min="4355" max="4355" width="79.28515625" style="9" customWidth="1"/>
    <col min="4356" max="4356" width="13.42578125" style="9" bestFit="1" customWidth="1"/>
    <col min="4357" max="4357" width="17.42578125" style="9" customWidth="1"/>
    <col min="4358" max="4358" width="19.42578125" style="9" bestFit="1" customWidth="1"/>
    <col min="4359" max="4359" width="13.42578125" style="9" bestFit="1" customWidth="1"/>
    <col min="4360" max="4360" width="10" style="9" bestFit="1" customWidth="1"/>
    <col min="4361" max="4361" width="16" style="9" customWidth="1"/>
    <col min="4362" max="4362" width="12.28515625" style="9" customWidth="1"/>
    <col min="4363" max="4363" width="10.28515625" style="9" customWidth="1"/>
    <col min="4364" max="4364" width="11.140625" style="9" customWidth="1"/>
    <col min="4365" max="4365" width="11.42578125" style="9"/>
    <col min="4366" max="4366" width="17.85546875" style="9" bestFit="1" customWidth="1"/>
    <col min="4367" max="4367" width="20.28515625" style="9" bestFit="1" customWidth="1"/>
    <col min="4368" max="4372" width="11.42578125" style="9"/>
    <col min="4373" max="4373" width="30.140625" style="9" bestFit="1" customWidth="1"/>
    <col min="4374" max="4374" width="19.42578125" style="9" bestFit="1" customWidth="1"/>
    <col min="4375" max="4375" width="14.42578125" style="9" bestFit="1" customWidth="1"/>
    <col min="4376" max="4376" width="19.42578125" style="9" bestFit="1" customWidth="1"/>
    <col min="4377" max="4377" width="14.42578125" style="9" bestFit="1" customWidth="1"/>
    <col min="4378" max="4378" width="20" style="9" customWidth="1"/>
    <col min="4379" max="4379" width="13.140625" style="9" bestFit="1" customWidth="1"/>
    <col min="4380" max="4380" width="7.140625" style="9" bestFit="1" customWidth="1"/>
    <col min="4381" max="4381" width="9.140625" style="9" bestFit="1" customWidth="1"/>
    <col min="4382" max="4609" width="11.42578125" style="9"/>
    <col min="4610" max="4610" width="10.42578125" style="9" customWidth="1"/>
    <col min="4611" max="4611" width="79.28515625" style="9" customWidth="1"/>
    <col min="4612" max="4612" width="13.42578125" style="9" bestFit="1" customWidth="1"/>
    <col min="4613" max="4613" width="17.42578125" style="9" customWidth="1"/>
    <col min="4614" max="4614" width="19.42578125" style="9" bestFit="1" customWidth="1"/>
    <col min="4615" max="4615" width="13.42578125" style="9" bestFit="1" customWidth="1"/>
    <col min="4616" max="4616" width="10" style="9" bestFit="1" customWidth="1"/>
    <col min="4617" max="4617" width="16" style="9" customWidth="1"/>
    <col min="4618" max="4618" width="12.28515625" style="9" customWidth="1"/>
    <col min="4619" max="4619" width="10.28515625" style="9" customWidth="1"/>
    <col min="4620" max="4620" width="11.140625" style="9" customWidth="1"/>
    <col min="4621" max="4621" width="11.42578125" style="9"/>
    <col min="4622" max="4622" width="17.85546875" style="9" bestFit="1" customWidth="1"/>
    <col min="4623" max="4623" width="20.28515625" style="9" bestFit="1" customWidth="1"/>
    <col min="4624" max="4628" width="11.42578125" style="9"/>
    <col min="4629" max="4629" width="30.140625" style="9" bestFit="1" customWidth="1"/>
    <col min="4630" max="4630" width="19.42578125" style="9" bestFit="1" customWidth="1"/>
    <col min="4631" max="4631" width="14.42578125" style="9" bestFit="1" customWidth="1"/>
    <col min="4632" max="4632" width="19.42578125" style="9" bestFit="1" customWidth="1"/>
    <col min="4633" max="4633" width="14.42578125" style="9" bestFit="1" customWidth="1"/>
    <col min="4634" max="4634" width="20" style="9" customWidth="1"/>
    <col min="4635" max="4635" width="13.140625" style="9" bestFit="1" customWidth="1"/>
    <col min="4636" max="4636" width="7.140625" style="9" bestFit="1" customWidth="1"/>
    <col min="4637" max="4637" width="9.140625" style="9" bestFit="1" customWidth="1"/>
    <col min="4638" max="4865" width="11.42578125" style="9"/>
    <col min="4866" max="4866" width="10.42578125" style="9" customWidth="1"/>
    <col min="4867" max="4867" width="79.28515625" style="9" customWidth="1"/>
    <col min="4868" max="4868" width="13.42578125" style="9" bestFit="1" customWidth="1"/>
    <col min="4869" max="4869" width="17.42578125" style="9" customWidth="1"/>
    <col min="4870" max="4870" width="19.42578125" style="9" bestFit="1" customWidth="1"/>
    <col min="4871" max="4871" width="13.42578125" style="9" bestFit="1" customWidth="1"/>
    <col min="4872" max="4872" width="10" style="9" bestFit="1" customWidth="1"/>
    <col min="4873" max="4873" width="16" style="9" customWidth="1"/>
    <col min="4874" max="4874" width="12.28515625" style="9" customWidth="1"/>
    <col min="4875" max="4875" width="10.28515625" style="9" customWidth="1"/>
    <col min="4876" max="4876" width="11.140625" style="9" customWidth="1"/>
    <col min="4877" max="4877" width="11.42578125" style="9"/>
    <col min="4878" max="4878" width="17.85546875" style="9" bestFit="1" customWidth="1"/>
    <col min="4879" max="4879" width="20.28515625" style="9" bestFit="1" customWidth="1"/>
    <col min="4880" max="4884" width="11.42578125" style="9"/>
    <col min="4885" max="4885" width="30.140625" style="9" bestFit="1" customWidth="1"/>
    <col min="4886" max="4886" width="19.42578125" style="9" bestFit="1" customWidth="1"/>
    <col min="4887" max="4887" width="14.42578125" style="9" bestFit="1" customWidth="1"/>
    <col min="4888" max="4888" width="19.42578125" style="9" bestFit="1" customWidth="1"/>
    <col min="4889" max="4889" width="14.42578125" style="9" bestFit="1" customWidth="1"/>
    <col min="4890" max="4890" width="20" style="9" customWidth="1"/>
    <col min="4891" max="4891" width="13.140625" style="9" bestFit="1" customWidth="1"/>
    <col min="4892" max="4892" width="7.140625" style="9" bestFit="1" customWidth="1"/>
    <col min="4893" max="4893" width="9.140625" style="9" bestFit="1" customWidth="1"/>
    <col min="4894" max="5121" width="11.42578125" style="9"/>
    <col min="5122" max="5122" width="10.42578125" style="9" customWidth="1"/>
    <col min="5123" max="5123" width="79.28515625" style="9" customWidth="1"/>
    <col min="5124" max="5124" width="13.42578125" style="9" bestFit="1" customWidth="1"/>
    <col min="5125" max="5125" width="17.42578125" style="9" customWidth="1"/>
    <col min="5126" max="5126" width="19.42578125" style="9" bestFit="1" customWidth="1"/>
    <col min="5127" max="5127" width="13.42578125" style="9" bestFit="1" customWidth="1"/>
    <col min="5128" max="5128" width="10" style="9" bestFit="1" customWidth="1"/>
    <col min="5129" max="5129" width="16" style="9" customWidth="1"/>
    <col min="5130" max="5130" width="12.28515625" style="9" customWidth="1"/>
    <col min="5131" max="5131" width="10.28515625" style="9" customWidth="1"/>
    <col min="5132" max="5132" width="11.140625" style="9" customWidth="1"/>
    <col min="5133" max="5133" width="11.42578125" style="9"/>
    <col min="5134" max="5134" width="17.85546875" style="9" bestFit="1" customWidth="1"/>
    <col min="5135" max="5135" width="20.28515625" style="9" bestFit="1" customWidth="1"/>
    <col min="5136" max="5140" width="11.42578125" style="9"/>
    <col min="5141" max="5141" width="30.140625" style="9" bestFit="1" customWidth="1"/>
    <col min="5142" max="5142" width="19.42578125" style="9" bestFit="1" customWidth="1"/>
    <col min="5143" max="5143" width="14.42578125" style="9" bestFit="1" customWidth="1"/>
    <col min="5144" max="5144" width="19.42578125" style="9" bestFit="1" customWidth="1"/>
    <col min="5145" max="5145" width="14.42578125" style="9" bestFit="1" customWidth="1"/>
    <col min="5146" max="5146" width="20" style="9" customWidth="1"/>
    <col min="5147" max="5147" width="13.140625" style="9" bestFit="1" customWidth="1"/>
    <col min="5148" max="5148" width="7.140625" style="9" bestFit="1" customWidth="1"/>
    <col min="5149" max="5149" width="9.140625" style="9" bestFit="1" customWidth="1"/>
    <col min="5150" max="5377" width="11.42578125" style="9"/>
    <col min="5378" max="5378" width="10.42578125" style="9" customWidth="1"/>
    <col min="5379" max="5379" width="79.28515625" style="9" customWidth="1"/>
    <col min="5380" max="5380" width="13.42578125" style="9" bestFit="1" customWidth="1"/>
    <col min="5381" max="5381" width="17.42578125" style="9" customWidth="1"/>
    <col min="5382" max="5382" width="19.42578125" style="9" bestFit="1" customWidth="1"/>
    <col min="5383" max="5383" width="13.42578125" style="9" bestFit="1" customWidth="1"/>
    <col min="5384" max="5384" width="10" style="9" bestFit="1" customWidth="1"/>
    <col min="5385" max="5385" width="16" style="9" customWidth="1"/>
    <col min="5386" max="5386" width="12.28515625" style="9" customWidth="1"/>
    <col min="5387" max="5387" width="10.28515625" style="9" customWidth="1"/>
    <col min="5388" max="5388" width="11.140625" style="9" customWidth="1"/>
    <col min="5389" max="5389" width="11.42578125" style="9"/>
    <col min="5390" max="5390" width="17.85546875" style="9" bestFit="1" customWidth="1"/>
    <col min="5391" max="5391" width="20.28515625" style="9" bestFit="1" customWidth="1"/>
    <col min="5392" max="5396" width="11.42578125" style="9"/>
    <col min="5397" max="5397" width="30.140625" style="9" bestFit="1" customWidth="1"/>
    <col min="5398" max="5398" width="19.42578125" style="9" bestFit="1" customWidth="1"/>
    <col min="5399" max="5399" width="14.42578125" style="9" bestFit="1" customWidth="1"/>
    <col min="5400" max="5400" width="19.42578125" style="9" bestFit="1" customWidth="1"/>
    <col min="5401" max="5401" width="14.42578125" style="9" bestFit="1" customWidth="1"/>
    <col min="5402" max="5402" width="20" style="9" customWidth="1"/>
    <col min="5403" max="5403" width="13.140625" style="9" bestFit="1" customWidth="1"/>
    <col min="5404" max="5404" width="7.140625" style="9" bestFit="1" customWidth="1"/>
    <col min="5405" max="5405" width="9.140625" style="9" bestFit="1" customWidth="1"/>
    <col min="5406" max="5633" width="11.42578125" style="9"/>
    <col min="5634" max="5634" width="10.42578125" style="9" customWidth="1"/>
    <col min="5635" max="5635" width="79.28515625" style="9" customWidth="1"/>
    <col min="5636" max="5636" width="13.42578125" style="9" bestFit="1" customWidth="1"/>
    <col min="5637" max="5637" width="17.42578125" style="9" customWidth="1"/>
    <col min="5638" max="5638" width="19.42578125" style="9" bestFit="1" customWidth="1"/>
    <col min="5639" max="5639" width="13.42578125" style="9" bestFit="1" customWidth="1"/>
    <col min="5640" max="5640" width="10" style="9" bestFit="1" customWidth="1"/>
    <col min="5641" max="5641" width="16" style="9" customWidth="1"/>
    <col min="5642" max="5642" width="12.28515625" style="9" customWidth="1"/>
    <col min="5643" max="5643" width="10.28515625" style="9" customWidth="1"/>
    <col min="5644" max="5644" width="11.140625" style="9" customWidth="1"/>
    <col min="5645" max="5645" width="11.42578125" style="9"/>
    <col min="5646" max="5646" width="17.85546875" style="9" bestFit="1" customWidth="1"/>
    <col min="5647" max="5647" width="20.28515625" style="9" bestFit="1" customWidth="1"/>
    <col min="5648" max="5652" width="11.42578125" style="9"/>
    <col min="5653" max="5653" width="30.140625" style="9" bestFit="1" customWidth="1"/>
    <col min="5654" max="5654" width="19.42578125" style="9" bestFit="1" customWidth="1"/>
    <col min="5655" max="5655" width="14.42578125" style="9" bestFit="1" customWidth="1"/>
    <col min="5656" max="5656" width="19.42578125" style="9" bestFit="1" customWidth="1"/>
    <col min="5657" max="5657" width="14.42578125" style="9" bestFit="1" customWidth="1"/>
    <col min="5658" max="5658" width="20" style="9" customWidth="1"/>
    <col min="5659" max="5659" width="13.140625" style="9" bestFit="1" customWidth="1"/>
    <col min="5660" max="5660" width="7.140625" style="9" bestFit="1" customWidth="1"/>
    <col min="5661" max="5661" width="9.140625" style="9" bestFit="1" customWidth="1"/>
    <col min="5662" max="5889" width="11.42578125" style="9"/>
    <col min="5890" max="5890" width="10.42578125" style="9" customWidth="1"/>
    <col min="5891" max="5891" width="79.28515625" style="9" customWidth="1"/>
    <col min="5892" max="5892" width="13.42578125" style="9" bestFit="1" customWidth="1"/>
    <col min="5893" max="5893" width="17.42578125" style="9" customWidth="1"/>
    <col min="5894" max="5894" width="19.42578125" style="9" bestFit="1" customWidth="1"/>
    <col min="5895" max="5895" width="13.42578125" style="9" bestFit="1" customWidth="1"/>
    <col min="5896" max="5896" width="10" style="9" bestFit="1" customWidth="1"/>
    <col min="5897" max="5897" width="16" style="9" customWidth="1"/>
    <col min="5898" max="5898" width="12.28515625" style="9" customWidth="1"/>
    <col min="5899" max="5899" width="10.28515625" style="9" customWidth="1"/>
    <col min="5900" max="5900" width="11.140625" style="9" customWidth="1"/>
    <col min="5901" max="5901" width="11.42578125" style="9"/>
    <col min="5902" max="5902" width="17.85546875" style="9" bestFit="1" customWidth="1"/>
    <col min="5903" max="5903" width="20.28515625" style="9" bestFit="1" customWidth="1"/>
    <col min="5904" max="5908" width="11.42578125" style="9"/>
    <col min="5909" max="5909" width="30.140625" style="9" bestFit="1" customWidth="1"/>
    <col min="5910" max="5910" width="19.42578125" style="9" bestFit="1" customWidth="1"/>
    <col min="5911" max="5911" width="14.42578125" style="9" bestFit="1" customWidth="1"/>
    <col min="5912" max="5912" width="19.42578125" style="9" bestFit="1" customWidth="1"/>
    <col min="5913" max="5913" width="14.42578125" style="9" bestFit="1" customWidth="1"/>
    <col min="5914" max="5914" width="20" style="9" customWidth="1"/>
    <col min="5915" max="5915" width="13.140625" style="9" bestFit="1" customWidth="1"/>
    <col min="5916" max="5916" width="7.140625" style="9" bestFit="1" customWidth="1"/>
    <col min="5917" max="5917" width="9.140625" style="9" bestFit="1" customWidth="1"/>
    <col min="5918" max="6145" width="11.42578125" style="9"/>
    <col min="6146" max="6146" width="10.42578125" style="9" customWidth="1"/>
    <col min="6147" max="6147" width="79.28515625" style="9" customWidth="1"/>
    <col min="6148" max="6148" width="13.42578125" style="9" bestFit="1" customWidth="1"/>
    <col min="6149" max="6149" width="17.42578125" style="9" customWidth="1"/>
    <col min="6150" max="6150" width="19.42578125" style="9" bestFit="1" customWidth="1"/>
    <col min="6151" max="6151" width="13.42578125" style="9" bestFit="1" customWidth="1"/>
    <col min="6152" max="6152" width="10" style="9" bestFit="1" customWidth="1"/>
    <col min="6153" max="6153" width="16" style="9" customWidth="1"/>
    <col min="6154" max="6154" width="12.28515625" style="9" customWidth="1"/>
    <col min="6155" max="6155" width="10.28515625" style="9" customWidth="1"/>
    <col min="6156" max="6156" width="11.140625" style="9" customWidth="1"/>
    <col min="6157" max="6157" width="11.42578125" style="9"/>
    <col min="6158" max="6158" width="17.85546875" style="9" bestFit="1" customWidth="1"/>
    <col min="6159" max="6159" width="20.28515625" style="9" bestFit="1" customWidth="1"/>
    <col min="6160" max="6164" width="11.42578125" style="9"/>
    <col min="6165" max="6165" width="30.140625" style="9" bestFit="1" customWidth="1"/>
    <col min="6166" max="6166" width="19.42578125" style="9" bestFit="1" customWidth="1"/>
    <col min="6167" max="6167" width="14.42578125" style="9" bestFit="1" customWidth="1"/>
    <col min="6168" max="6168" width="19.42578125" style="9" bestFit="1" customWidth="1"/>
    <col min="6169" max="6169" width="14.42578125" style="9" bestFit="1" customWidth="1"/>
    <col min="6170" max="6170" width="20" style="9" customWidth="1"/>
    <col min="6171" max="6171" width="13.140625" style="9" bestFit="1" customWidth="1"/>
    <col min="6172" max="6172" width="7.140625" style="9" bestFit="1" customWidth="1"/>
    <col min="6173" max="6173" width="9.140625" style="9" bestFit="1" customWidth="1"/>
    <col min="6174" max="6401" width="11.42578125" style="9"/>
    <col min="6402" max="6402" width="10.42578125" style="9" customWidth="1"/>
    <col min="6403" max="6403" width="79.28515625" style="9" customWidth="1"/>
    <col min="6404" max="6404" width="13.42578125" style="9" bestFit="1" customWidth="1"/>
    <col min="6405" max="6405" width="17.42578125" style="9" customWidth="1"/>
    <col min="6406" max="6406" width="19.42578125" style="9" bestFit="1" customWidth="1"/>
    <col min="6407" max="6407" width="13.42578125" style="9" bestFit="1" customWidth="1"/>
    <col min="6408" max="6408" width="10" style="9" bestFit="1" customWidth="1"/>
    <col min="6409" max="6409" width="16" style="9" customWidth="1"/>
    <col min="6410" max="6410" width="12.28515625" style="9" customWidth="1"/>
    <col min="6411" max="6411" width="10.28515625" style="9" customWidth="1"/>
    <col min="6412" max="6412" width="11.140625" style="9" customWidth="1"/>
    <col min="6413" max="6413" width="11.42578125" style="9"/>
    <col min="6414" max="6414" width="17.85546875" style="9" bestFit="1" customWidth="1"/>
    <col min="6415" max="6415" width="20.28515625" style="9" bestFit="1" customWidth="1"/>
    <col min="6416" max="6420" width="11.42578125" style="9"/>
    <col min="6421" max="6421" width="30.140625" style="9" bestFit="1" customWidth="1"/>
    <col min="6422" max="6422" width="19.42578125" style="9" bestFit="1" customWidth="1"/>
    <col min="6423" max="6423" width="14.42578125" style="9" bestFit="1" customWidth="1"/>
    <col min="6424" max="6424" width="19.42578125" style="9" bestFit="1" customWidth="1"/>
    <col min="6425" max="6425" width="14.42578125" style="9" bestFit="1" customWidth="1"/>
    <col min="6426" max="6426" width="20" style="9" customWidth="1"/>
    <col min="6427" max="6427" width="13.140625" style="9" bestFit="1" customWidth="1"/>
    <col min="6428" max="6428" width="7.140625" style="9" bestFit="1" customWidth="1"/>
    <col min="6429" max="6429" width="9.140625" style="9" bestFit="1" customWidth="1"/>
    <col min="6430" max="6657" width="11.42578125" style="9"/>
    <col min="6658" max="6658" width="10.42578125" style="9" customWidth="1"/>
    <col min="6659" max="6659" width="79.28515625" style="9" customWidth="1"/>
    <col min="6660" max="6660" width="13.42578125" style="9" bestFit="1" customWidth="1"/>
    <col min="6661" max="6661" width="17.42578125" style="9" customWidth="1"/>
    <col min="6662" max="6662" width="19.42578125" style="9" bestFit="1" customWidth="1"/>
    <col min="6663" max="6663" width="13.42578125" style="9" bestFit="1" customWidth="1"/>
    <col min="6664" max="6664" width="10" style="9" bestFit="1" customWidth="1"/>
    <col min="6665" max="6665" width="16" style="9" customWidth="1"/>
    <col min="6666" max="6666" width="12.28515625" style="9" customWidth="1"/>
    <col min="6667" max="6667" width="10.28515625" style="9" customWidth="1"/>
    <col min="6668" max="6668" width="11.140625" style="9" customWidth="1"/>
    <col min="6669" max="6669" width="11.42578125" style="9"/>
    <col min="6670" max="6670" width="17.85546875" style="9" bestFit="1" customWidth="1"/>
    <col min="6671" max="6671" width="20.28515625" style="9" bestFit="1" customWidth="1"/>
    <col min="6672" max="6676" width="11.42578125" style="9"/>
    <col min="6677" max="6677" width="30.140625" style="9" bestFit="1" customWidth="1"/>
    <col min="6678" max="6678" width="19.42578125" style="9" bestFit="1" customWidth="1"/>
    <col min="6679" max="6679" width="14.42578125" style="9" bestFit="1" customWidth="1"/>
    <col min="6680" max="6680" width="19.42578125" style="9" bestFit="1" customWidth="1"/>
    <col min="6681" max="6681" width="14.42578125" style="9" bestFit="1" customWidth="1"/>
    <col min="6682" max="6682" width="20" style="9" customWidth="1"/>
    <col min="6683" max="6683" width="13.140625" style="9" bestFit="1" customWidth="1"/>
    <col min="6684" max="6684" width="7.140625" style="9" bestFit="1" customWidth="1"/>
    <col min="6685" max="6685" width="9.140625" style="9" bestFit="1" customWidth="1"/>
    <col min="6686" max="6913" width="11.42578125" style="9"/>
    <col min="6914" max="6914" width="10.42578125" style="9" customWidth="1"/>
    <col min="6915" max="6915" width="79.28515625" style="9" customWidth="1"/>
    <col min="6916" max="6916" width="13.42578125" style="9" bestFit="1" customWidth="1"/>
    <col min="6917" max="6917" width="17.42578125" style="9" customWidth="1"/>
    <col min="6918" max="6918" width="19.42578125" style="9" bestFit="1" customWidth="1"/>
    <col min="6919" max="6919" width="13.42578125" style="9" bestFit="1" customWidth="1"/>
    <col min="6920" max="6920" width="10" style="9" bestFit="1" customWidth="1"/>
    <col min="6921" max="6921" width="16" style="9" customWidth="1"/>
    <col min="6922" max="6922" width="12.28515625" style="9" customWidth="1"/>
    <col min="6923" max="6923" width="10.28515625" style="9" customWidth="1"/>
    <col min="6924" max="6924" width="11.140625" style="9" customWidth="1"/>
    <col min="6925" max="6925" width="11.42578125" style="9"/>
    <col min="6926" max="6926" width="17.85546875" style="9" bestFit="1" customWidth="1"/>
    <col min="6927" max="6927" width="20.28515625" style="9" bestFit="1" customWidth="1"/>
    <col min="6928" max="6932" width="11.42578125" style="9"/>
    <col min="6933" max="6933" width="30.140625" style="9" bestFit="1" customWidth="1"/>
    <col min="6934" max="6934" width="19.42578125" style="9" bestFit="1" customWidth="1"/>
    <col min="6935" max="6935" width="14.42578125" style="9" bestFit="1" customWidth="1"/>
    <col min="6936" max="6936" width="19.42578125" style="9" bestFit="1" customWidth="1"/>
    <col min="6937" max="6937" width="14.42578125" style="9" bestFit="1" customWidth="1"/>
    <col min="6938" max="6938" width="20" style="9" customWidth="1"/>
    <col min="6939" max="6939" width="13.140625" style="9" bestFit="1" customWidth="1"/>
    <col min="6940" max="6940" width="7.140625" style="9" bestFit="1" customWidth="1"/>
    <col min="6941" max="6941" width="9.140625" style="9" bestFit="1" customWidth="1"/>
    <col min="6942" max="7169" width="11.42578125" style="9"/>
    <col min="7170" max="7170" width="10.42578125" style="9" customWidth="1"/>
    <col min="7171" max="7171" width="79.28515625" style="9" customWidth="1"/>
    <col min="7172" max="7172" width="13.42578125" style="9" bestFit="1" customWidth="1"/>
    <col min="7173" max="7173" width="17.42578125" style="9" customWidth="1"/>
    <col min="7174" max="7174" width="19.42578125" style="9" bestFit="1" customWidth="1"/>
    <col min="7175" max="7175" width="13.42578125" style="9" bestFit="1" customWidth="1"/>
    <col min="7176" max="7176" width="10" style="9" bestFit="1" customWidth="1"/>
    <col min="7177" max="7177" width="16" style="9" customWidth="1"/>
    <col min="7178" max="7178" width="12.28515625" style="9" customWidth="1"/>
    <col min="7179" max="7179" width="10.28515625" style="9" customWidth="1"/>
    <col min="7180" max="7180" width="11.140625" style="9" customWidth="1"/>
    <col min="7181" max="7181" width="11.42578125" style="9"/>
    <col min="7182" max="7182" width="17.85546875" style="9" bestFit="1" customWidth="1"/>
    <col min="7183" max="7183" width="20.28515625" style="9" bestFit="1" customWidth="1"/>
    <col min="7184" max="7188" width="11.42578125" style="9"/>
    <col min="7189" max="7189" width="30.140625" style="9" bestFit="1" customWidth="1"/>
    <col min="7190" max="7190" width="19.42578125" style="9" bestFit="1" customWidth="1"/>
    <col min="7191" max="7191" width="14.42578125" style="9" bestFit="1" customWidth="1"/>
    <col min="7192" max="7192" width="19.42578125" style="9" bestFit="1" customWidth="1"/>
    <col min="7193" max="7193" width="14.42578125" style="9" bestFit="1" customWidth="1"/>
    <col min="7194" max="7194" width="20" style="9" customWidth="1"/>
    <col min="7195" max="7195" width="13.140625" style="9" bestFit="1" customWidth="1"/>
    <col min="7196" max="7196" width="7.140625" style="9" bestFit="1" customWidth="1"/>
    <col min="7197" max="7197" width="9.140625" style="9" bestFit="1" customWidth="1"/>
    <col min="7198" max="7425" width="11.42578125" style="9"/>
    <col min="7426" max="7426" width="10.42578125" style="9" customWidth="1"/>
    <col min="7427" max="7427" width="79.28515625" style="9" customWidth="1"/>
    <col min="7428" max="7428" width="13.42578125" style="9" bestFit="1" customWidth="1"/>
    <col min="7429" max="7429" width="17.42578125" style="9" customWidth="1"/>
    <col min="7430" max="7430" width="19.42578125" style="9" bestFit="1" customWidth="1"/>
    <col min="7431" max="7431" width="13.42578125" style="9" bestFit="1" customWidth="1"/>
    <col min="7432" max="7432" width="10" style="9" bestFit="1" customWidth="1"/>
    <col min="7433" max="7433" width="16" style="9" customWidth="1"/>
    <col min="7434" max="7434" width="12.28515625" style="9" customWidth="1"/>
    <col min="7435" max="7435" width="10.28515625" style="9" customWidth="1"/>
    <col min="7436" max="7436" width="11.140625" style="9" customWidth="1"/>
    <col min="7437" max="7437" width="11.42578125" style="9"/>
    <col min="7438" max="7438" width="17.85546875" style="9" bestFit="1" customWidth="1"/>
    <col min="7439" max="7439" width="20.28515625" style="9" bestFit="1" customWidth="1"/>
    <col min="7440" max="7444" width="11.42578125" style="9"/>
    <col min="7445" max="7445" width="30.140625" style="9" bestFit="1" customWidth="1"/>
    <col min="7446" max="7446" width="19.42578125" style="9" bestFit="1" customWidth="1"/>
    <col min="7447" max="7447" width="14.42578125" style="9" bestFit="1" customWidth="1"/>
    <col min="7448" max="7448" width="19.42578125" style="9" bestFit="1" customWidth="1"/>
    <col min="7449" max="7449" width="14.42578125" style="9" bestFit="1" customWidth="1"/>
    <col min="7450" max="7450" width="20" style="9" customWidth="1"/>
    <col min="7451" max="7451" width="13.140625" style="9" bestFit="1" customWidth="1"/>
    <col min="7452" max="7452" width="7.140625" style="9" bestFit="1" customWidth="1"/>
    <col min="7453" max="7453" width="9.140625" style="9" bestFit="1" customWidth="1"/>
    <col min="7454" max="7681" width="11.42578125" style="9"/>
    <col min="7682" max="7682" width="10.42578125" style="9" customWidth="1"/>
    <col min="7683" max="7683" width="79.28515625" style="9" customWidth="1"/>
    <col min="7684" max="7684" width="13.42578125" style="9" bestFit="1" customWidth="1"/>
    <col min="7685" max="7685" width="17.42578125" style="9" customWidth="1"/>
    <col min="7686" max="7686" width="19.42578125" style="9" bestFit="1" customWidth="1"/>
    <col min="7687" max="7687" width="13.42578125" style="9" bestFit="1" customWidth="1"/>
    <col min="7688" max="7688" width="10" style="9" bestFit="1" customWidth="1"/>
    <col min="7689" max="7689" width="16" style="9" customWidth="1"/>
    <col min="7690" max="7690" width="12.28515625" style="9" customWidth="1"/>
    <col min="7691" max="7691" width="10.28515625" style="9" customWidth="1"/>
    <col min="7692" max="7692" width="11.140625" style="9" customWidth="1"/>
    <col min="7693" max="7693" width="11.42578125" style="9"/>
    <col min="7694" max="7694" width="17.85546875" style="9" bestFit="1" customWidth="1"/>
    <col min="7695" max="7695" width="20.28515625" style="9" bestFit="1" customWidth="1"/>
    <col min="7696" max="7700" width="11.42578125" style="9"/>
    <col min="7701" max="7701" width="30.140625" style="9" bestFit="1" customWidth="1"/>
    <col min="7702" max="7702" width="19.42578125" style="9" bestFit="1" customWidth="1"/>
    <col min="7703" max="7703" width="14.42578125" style="9" bestFit="1" customWidth="1"/>
    <col min="7704" max="7704" width="19.42578125" style="9" bestFit="1" customWidth="1"/>
    <col min="7705" max="7705" width="14.42578125" style="9" bestFit="1" customWidth="1"/>
    <col min="7706" max="7706" width="20" style="9" customWidth="1"/>
    <col min="7707" max="7707" width="13.140625" style="9" bestFit="1" customWidth="1"/>
    <col min="7708" max="7708" width="7.140625" style="9" bestFit="1" customWidth="1"/>
    <col min="7709" max="7709" width="9.140625" style="9" bestFit="1" customWidth="1"/>
    <col min="7710" max="7937" width="11.42578125" style="9"/>
    <col min="7938" max="7938" width="10.42578125" style="9" customWidth="1"/>
    <col min="7939" max="7939" width="79.28515625" style="9" customWidth="1"/>
    <col min="7940" max="7940" width="13.42578125" style="9" bestFit="1" customWidth="1"/>
    <col min="7941" max="7941" width="17.42578125" style="9" customWidth="1"/>
    <col min="7942" max="7942" width="19.42578125" style="9" bestFit="1" customWidth="1"/>
    <col min="7943" max="7943" width="13.42578125" style="9" bestFit="1" customWidth="1"/>
    <col min="7944" max="7944" width="10" style="9" bestFit="1" customWidth="1"/>
    <col min="7945" max="7945" width="16" style="9" customWidth="1"/>
    <col min="7946" max="7946" width="12.28515625" style="9" customWidth="1"/>
    <col min="7947" max="7947" width="10.28515625" style="9" customWidth="1"/>
    <col min="7948" max="7948" width="11.140625" style="9" customWidth="1"/>
    <col min="7949" max="7949" width="11.42578125" style="9"/>
    <col min="7950" max="7950" width="17.85546875" style="9" bestFit="1" customWidth="1"/>
    <col min="7951" max="7951" width="20.28515625" style="9" bestFit="1" customWidth="1"/>
    <col min="7952" max="7956" width="11.42578125" style="9"/>
    <col min="7957" max="7957" width="30.140625" style="9" bestFit="1" customWidth="1"/>
    <col min="7958" max="7958" width="19.42578125" style="9" bestFit="1" customWidth="1"/>
    <col min="7959" max="7959" width="14.42578125" style="9" bestFit="1" customWidth="1"/>
    <col min="7960" max="7960" width="19.42578125" style="9" bestFit="1" customWidth="1"/>
    <col min="7961" max="7961" width="14.42578125" style="9" bestFit="1" customWidth="1"/>
    <col min="7962" max="7962" width="20" style="9" customWidth="1"/>
    <col min="7963" max="7963" width="13.140625" style="9" bestFit="1" customWidth="1"/>
    <col min="7964" max="7964" width="7.140625" style="9" bestFit="1" customWidth="1"/>
    <col min="7965" max="7965" width="9.140625" style="9" bestFit="1" customWidth="1"/>
    <col min="7966" max="8193" width="11.42578125" style="9"/>
    <col min="8194" max="8194" width="10.42578125" style="9" customWidth="1"/>
    <col min="8195" max="8195" width="79.28515625" style="9" customWidth="1"/>
    <col min="8196" max="8196" width="13.42578125" style="9" bestFit="1" customWidth="1"/>
    <col min="8197" max="8197" width="17.42578125" style="9" customWidth="1"/>
    <col min="8198" max="8198" width="19.42578125" style="9" bestFit="1" customWidth="1"/>
    <col min="8199" max="8199" width="13.42578125" style="9" bestFit="1" customWidth="1"/>
    <col min="8200" max="8200" width="10" style="9" bestFit="1" customWidth="1"/>
    <col min="8201" max="8201" width="16" style="9" customWidth="1"/>
    <col min="8202" max="8202" width="12.28515625" style="9" customWidth="1"/>
    <col min="8203" max="8203" width="10.28515625" style="9" customWidth="1"/>
    <col min="8204" max="8204" width="11.140625" style="9" customWidth="1"/>
    <col min="8205" max="8205" width="11.42578125" style="9"/>
    <col min="8206" max="8206" width="17.85546875" style="9" bestFit="1" customWidth="1"/>
    <col min="8207" max="8207" width="20.28515625" style="9" bestFit="1" customWidth="1"/>
    <col min="8208" max="8212" width="11.42578125" style="9"/>
    <col min="8213" max="8213" width="30.140625" style="9" bestFit="1" customWidth="1"/>
    <col min="8214" max="8214" width="19.42578125" style="9" bestFit="1" customWidth="1"/>
    <col min="8215" max="8215" width="14.42578125" style="9" bestFit="1" customWidth="1"/>
    <col min="8216" max="8216" width="19.42578125" style="9" bestFit="1" customWidth="1"/>
    <col min="8217" max="8217" width="14.42578125" style="9" bestFit="1" customWidth="1"/>
    <col min="8218" max="8218" width="20" style="9" customWidth="1"/>
    <col min="8219" max="8219" width="13.140625" style="9" bestFit="1" customWidth="1"/>
    <col min="8220" max="8220" width="7.140625" style="9" bestFit="1" customWidth="1"/>
    <col min="8221" max="8221" width="9.140625" style="9" bestFit="1" customWidth="1"/>
    <col min="8222" max="8449" width="11.42578125" style="9"/>
    <col min="8450" max="8450" width="10.42578125" style="9" customWidth="1"/>
    <col min="8451" max="8451" width="79.28515625" style="9" customWidth="1"/>
    <col min="8452" max="8452" width="13.42578125" style="9" bestFit="1" customWidth="1"/>
    <col min="8453" max="8453" width="17.42578125" style="9" customWidth="1"/>
    <col min="8454" max="8454" width="19.42578125" style="9" bestFit="1" customWidth="1"/>
    <col min="8455" max="8455" width="13.42578125" style="9" bestFit="1" customWidth="1"/>
    <col min="8456" max="8456" width="10" style="9" bestFit="1" customWidth="1"/>
    <col min="8457" max="8457" width="16" style="9" customWidth="1"/>
    <col min="8458" max="8458" width="12.28515625" style="9" customWidth="1"/>
    <col min="8459" max="8459" width="10.28515625" style="9" customWidth="1"/>
    <col min="8460" max="8460" width="11.140625" style="9" customWidth="1"/>
    <col min="8461" max="8461" width="11.42578125" style="9"/>
    <col min="8462" max="8462" width="17.85546875" style="9" bestFit="1" customWidth="1"/>
    <col min="8463" max="8463" width="20.28515625" style="9" bestFit="1" customWidth="1"/>
    <col min="8464" max="8468" width="11.42578125" style="9"/>
    <col min="8469" max="8469" width="30.140625" style="9" bestFit="1" customWidth="1"/>
    <col min="8470" max="8470" width="19.42578125" style="9" bestFit="1" customWidth="1"/>
    <col min="8471" max="8471" width="14.42578125" style="9" bestFit="1" customWidth="1"/>
    <col min="8472" max="8472" width="19.42578125" style="9" bestFit="1" customWidth="1"/>
    <col min="8473" max="8473" width="14.42578125" style="9" bestFit="1" customWidth="1"/>
    <col min="8474" max="8474" width="20" style="9" customWidth="1"/>
    <col min="8475" max="8475" width="13.140625" style="9" bestFit="1" customWidth="1"/>
    <col min="8476" max="8476" width="7.140625" style="9" bestFit="1" customWidth="1"/>
    <col min="8477" max="8477" width="9.140625" style="9" bestFit="1" customWidth="1"/>
    <col min="8478" max="8705" width="11.42578125" style="9"/>
    <col min="8706" max="8706" width="10.42578125" style="9" customWidth="1"/>
    <col min="8707" max="8707" width="79.28515625" style="9" customWidth="1"/>
    <col min="8708" max="8708" width="13.42578125" style="9" bestFit="1" customWidth="1"/>
    <col min="8709" max="8709" width="17.42578125" style="9" customWidth="1"/>
    <col min="8710" max="8710" width="19.42578125" style="9" bestFit="1" customWidth="1"/>
    <col min="8711" max="8711" width="13.42578125" style="9" bestFit="1" customWidth="1"/>
    <col min="8712" max="8712" width="10" style="9" bestFit="1" customWidth="1"/>
    <col min="8713" max="8713" width="16" style="9" customWidth="1"/>
    <col min="8714" max="8714" width="12.28515625" style="9" customWidth="1"/>
    <col min="8715" max="8715" width="10.28515625" style="9" customWidth="1"/>
    <col min="8716" max="8716" width="11.140625" style="9" customWidth="1"/>
    <col min="8717" max="8717" width="11.42578125" style="9"/>
    <col min="8718" max="8718" width="17.85546875" style="9" bestFit="1" customWidth="1"/>
    <col min="8719" max="8719" width="20.28515625" style="9" bestFit="1" customWidth="1"/>
    <col min="8720" max="8724" width="11.42578125" style="9"/>
    <col min="8725" max="8725" width="30.140625" style="9" bestFit="1" customWidth="1"/>
    <col min="8726" max="8726" width="19.42578125" style="9" bestFit="1" customWidth="1"/>
    <col min="8727" max="8727" width="14.42578125" style="9" bestFit="1" customWidth="1"/>
    <col min="8728" max="8728" width="19.42578125" style="9" bestFit="1" customWidth="1"/>
    <col min="8729" max="8729" width="14.42578125" style="9" bestFit="1" customWidth="1"/>
    <col min="8730" max="8730" width="20" style="9" customWidth="1"/>
    <col min="8731" max="8731" width="13.140625" style="9" bestFit="1" customWidth="1"/>
    <col min="8732" max="8732" width="7.140625" style="9" bestFit="1" customWidth="1"/>
    <col min="8733" max="8733" width="9.140625" style="9" bestFit="1" customWidth="1"/>
    <col min="8734" max="8961" width="11.42578125" style="9"/>
    <col min="8962" max="8962" width="10.42578125" style="9" customWidth="1"/>
    <col min="8963" max="8963" width="79.28515625" style="9" customWidth="1"/>
    <col min="8964" max="8964" width="13.42578125" style="9" bestFit="1" customWidth="1"/>
    <col min="8965" max="8965" width="17.42578125" style="9" customWidth="1"/>
    <col min="8966" max="8966" width="19.42578125" style="9" bestFit="1" customWidth="1"/>
    <col min="8967" max="8967" width="13.42578125" style="9" bestFit="1" customWidth="1"/>
    <col min="8968" max="8968" width="10" style="9" bestFit="1" customWidth="1"/>
    <col min="8969" max="8969" width="16" style="9" customWidth="1"/>
    <col min="8970" max="8970" width="12.28515625" style="9" customWidth="1"/>
    <col min="8971" max="8971" width="10.28515625" style="9" customWidth="1"/>
    <col min="8972" max="8972" width="11.140625" style="9" customWidth="1"/>
    <col min="8973" max="8973" width="11.42578125" style="9"/>
    <col min="8974" max="8974" width="17.85546875" style="9" bestFit="1" customWidth="1"/>
    <col min="8975" max="8975" width="20.28515625" style="9" bestFit="1" customWidth="1"/>
    <col min="8976" max="8980" width="11.42578125" style="9"/>
    <col min="8981" max="8981" width="30.140625" style="9" bestFit="1" customWidth="1"/>
    <col min="8982" max="8982" width="19.42578125" style="9" bestFit="1" customWidth="1"/>
    <col min="8983" max="8983" width="14.42578125" style="9" bestFit="1" customWidth="1"/>
    <col min="8984" max="8984" width="19.42578125" style="9" bestFit="1" customWidth="1"/>
    <col min="8985" max="8985" width="14.42578125" style="9" bestFit="1" customWidth="1"/>
    <col min="8986" max="8986" width="20" style="9" customWidth="1"/>
    <col min="8987" max="8987" width="13.140625" style="9" bestFit="1" customWidth="1"/>
    <col min="8988" max="8988" width="7.140625" style="9" bestFit="1" customWidth="1"/>
    <col min="8989" max="8989" width="9.140625" style="9" bestFit="1" customWidth="1"/>
    <col min="8990" max="9217" width="11.42578125" style="9"/>
    <col min="9218" max="9218" width="10.42578125" style="9" customWidth="1"/>
    <col min="9219" max="9219" width="79.28515625" style="9" customWidth="1"/>
    <col min="9220" max="9220" width="13.42578125" style="9" bestFit="1" customWidth="1"/>
    <col min="9221" max="9221" width="17.42578125" style="9" customWidth="1"/>
    <col min="9222" max="9222" width="19.42578125" style="9" bestFit="1" customWidth="1"/>
    <col min="9223" max="9223" width="13.42578125" style="9" bestFit="1" customWidth="1"/>
    <col min="9224" max="9224" width="10" style="9" bestFit="1" customWidth="1"/>
    <col min="9225" max="9225" width="16" style="9" customWidth="1"/>
    <col min="9226" max="9226" width="12.28515625" style="9" customWidth="1"/>
    <col min="9227" max="9227" width="10.28515625" style="9" customWidth="1"/>
    <col min="9228" max="9228" width="11.140625" style="9" customWidth="1"/>
    <col min="9229" max="9229" width="11.42578125" style="9"/>
    <col min="9230" max="9230" width="17.85546875" style="9" bestFit="1" customWidth="1"/>
    <col min="9231" max="9231" width="20.28515625" style="9" bestFit="1" customWidth="1"/>
    <col min="9232" max="9236" width="11.42578125" style="9"/>
    <col min="9237" max="9237" width="30.140625" style="9" bestFit="1" customWidth="1"/>
    <col min="9238" max="9238" width="19.42578125" style="9" bestFit="1" customWidth="1"/>
    <col min="9239" max="9239" width="14.42578125" style="9" bestFit="1" customWidth="1"/>
    <col min="9240" max="9240" width="19.42578125" style="9" bestFit="1" customWidth="1"/>
    <col min="9241" max="9241" width="14.42578125" style="9" bestFit="1" customWidth="1"/>
    <col min="9242" max="9242" width="20" style="9" customWidth="1"/>
    <col min="9243" max="9243" width="13.140625" style="9" bestFit="1" customWidth="1"/>
    <col min="9244" max="9244" width="7.140625" style="9" bestFit="1" customWidth="1"/>
    <col min="9245" max="9245" width="9.140625" style="9" bestFit="1" customWidth="1"/>
    <col min="9246" max="9473" width="11.42578125" style="9"/>
    <col min="9474" max="9474" width="10.42578125" style="9" customWidth="1"/>
    <col min="9475" max="9475" width="79.28515625" style="9" customWidth="1"/>
    <col min="9476" max="9476" width="13.42578125" style="9" bestFit="1" customWidth="1"/>
    <col min="9477" max="9477" width="17.42578125" style="9" customWidth="1"/>
    <col min="9478" max="9478" width="19.42578125" style="9" bestFit="1" customWidth="1"/>
    <col min="9479" max="9479" width="13.42578125" style="9" bestFit="1" customWidth="1"/>
    <col min="9480" max="9480" width="10" style="9" bestFit="1" customWidth="1"/>
    <col min="9481" max="9481" width="16" style="9" customWidth="1"/>
    <col min="9482" max="9482" width="12.28515625" style="9" customWidth="1"/>
    <col min="9483" max="9483" width="10.28515625" style="9" customWidth="1"/>
    <col min="9484" max="9484" width="11.140625" style="9" customWidth="1"/>
    <col min="9485" max="9485" width="11.42578125" style="9"/>
    <col min="9486" max="9486" width="17.85546875" style="9" bestFit="1" customWidth="1"/>
    <col min="9487" max="9487" width="20.28515625" style="9" bestFit="1" customWidth="1"/>
    <col min="9488" max="9492" width="11.42578125" style="9"/>
    <col min="9493" max="9493" width="30.140625" style="9" bestFit="1" customWidth="1"/>
    <col min="9494" max="9494" width="19.42578125" style="9" bestFit="1" customWidth="1"/>
    <col min="9495" max="9495" width="14.42578125" style="9" bestFit="1" customWidth="1"/>
    <col min="9496" max="9496" width="19.42578125" style="9" bestFit="1" customWidth="1"/>
    <col min="9497" max="9497" width="14.42578125" style="9" bestFit="1" customWidth="1"/>
    <col min="9498" max="9498" width="20" style="9" customWidth="1"/>
    <col min="9499" max="9499" width="13.140625" style="9" bestFit="1" customWidth="1"/>
    <col min="9500" max="9500" width="7.140625" style="9" bestFit="1" customWidth="1"/>
    <col min="9501" max="9501" width="9.140625" style="9" bestFit="1" customWidth="1"/>
    <col min="9502" max="9729" width="11.42578125" style="9"/>
    <col min="9730" max="9730" width="10.42578125" style="9" customWidth="1"/>
    <col min="9731" max="9731" width="79.28515625" style="9" customWidth="1"/>
    <col min="9732" max="9732" width="13.42578125" style="9" bestFit="1" customWidth="1"/>
    <col min="9733" max="9733" width="17.42578125" style="9" customWidth="1"/>
    <col min="9734" max="9734" width="19.42578125" style="9" bestFit="1" customWidth="1"/>
    <col min="9735" max="9735" width="13.42578125" style="9" bestFit="1" customWidth="1"/>
    <col min="9736" max="9736" width="10" style="9" bestFit="1" customWidth="1"/>
    <col min="9737" max="9737" width="16" style="9" customWidth="1"/>
    <col min="9738" max="9738" width="12.28515625" style="9" customWidth="1"/>
    <col min="9739" max="9739" width="10.28515625" style="9" customWidth="1"/>
    <col min="9740" max="9740" width="11.140625" style="9" customWidth="1"/>
    <col min="9741" max="9741" width="11.42578125" style="9"/>
    <col min="9742" max="9742" width="17.85546875" style="9" bestFit="1" customWidth="1"/>
    <col min="9743" max="9743" width="20.28515625" style="9" bestFit="1" customWidth="1"/>
    <col min="9744" max="9748" width="11.42578125" style="9"/>
    <col min="9749" max="9749" width="30.140625" style="9" bestFit="1" customWidth="1"/>
    <col min="9750" max="9750" width="19.42578125" style="9" bestFit="1" customWidth="1"/>
    <col min="9751" max="9751" width="14.42578125" style="9" bestFit="1" customWidth="1"/>
    <col min="9752" max="9752" width="19.42578125" style="9" bestFit="1" customWidth="1"/>
    <col min="9753" max="9753" width="14.42578125" style="9" bestFit="1" customWidth="1"/>
    <col min="9754" max="9754" width="20" style="9" customWidth="1"/>
    <col min="9755" max="9755" width="13.140625" style="9" bestFit="1" customWidth="1"/>
    <col min="9756" max="9756" width="7.140625" style="9" bestFit="1" customWidth="1"/>
    <col min="9757" max="9757" width="9.140625" style="9" bestFit="1" customWidth="1"/>
    <col min="9758" max="9985" width="11.42578125" style="9"/>
    <col min="9986" max="9986" width="10.42578125" style="9" customWidth="1"/>
    <col min="9987" max="9987" width="79.28515625" style="9" customWidth="1"/>
    <col min="9988" max="9988" width="13.42578125" style="9" bestFit="1" customWidth="1"/>
    <col min="9989" max="9989" width="17.42578125" style="9" customWidth="1"/>
    <col min="9990" max="9990" width="19.42578125" style="9" bestFit="1" customWidth="1"/>
    <col min="9991" max="9991" width="13.42578125" style="9" bestFit="1" customWidth="1"/>
    <col min="9992" max="9992" width="10" style="9" bestFit="1" customWidth="1"/>
    <col min="9993" max="9993" width="16" style="9" customWidth="1"/>
    <col min="9994" max="9994" width="12.28515625" style="9" customWidth="1"/>
    <col min="9995" max="9995" width="10.28515625" style="9" customWidth="1"/>
    <col min="9996" max="9996" width="11.140625" style="9" customWidth="1"/>
    <col min="9997" max="9997" width="11.42578125" style="9"/>
    <col min="9998" max="9998" width="17.85546875" style="9" bestFit="1" customWidth="1"/>
    <col min="9999" max="9999" width="20.28515625" style="9" bestFit="1" customWidth="1"/>
    <col min="10000" max="10004" width="11.42578125" style="9"/>
    <col min="10005" max="10005" width="30.140625" style="9" bestFit="1" customWidth="1"/>
    <col min="10006" max="10006" width="19.42578125" style="9" bestFit="1" customWidth="1"/>
    <col min="10007" max="10007" width="14.42578125" style="9" bestFit="1" customWidth="1"/>
    <col min="10008" max="10008" width="19.42578125" style="9" bestFit="1" customWidth="1"/>
    <col min="10009" max="10009" width="14.42578125" style="9" bestFit="1" customWidth="1"/>
    <col min="10010" max="10010" width="20" style="9" customWidth="1"/>
    <col min="10011" max="10011" width="13.140625" style="9" bestFit="1" customWidth="1"/>
    <col min="10012" max="10012" width="7.140625" style="9" bestFit="1" customWidth="1"/>
    <col min="10013" max="10013" width="9.140625" style="9" bestFit="1" customWidth="1"/>
    <col min="10014" max="10241" width="11.42578125" style="9"/>
    <col min="10242" max="10242" width="10.42578125" style="9" customWidth="1"/>
    <col min="10243" max="10243" width="79.28515625" style="9" customWidth="1"/>
    <col min="10244" max="10244" width="13.42578125" style="9" bestFit="1" customWidth="1"/>
    <col min="10245" max="10245" width="17.42578125" style="9" customWidth="1"/>
    <col min="10246" max="10246" width="19.42578125" style="9" bestFit="1" customWidth="1"/>
    <col min="10247" max="10247" width="13.42578125" style="9" bestFit="1" customWidth="1"/>
    <col min="10248" max="10248" width="10" style="9" bestFit="1" customWidth="1"/>
    <col min="10249" max="10249" width="16" style="9" customWidth="1"/>
    <col min="10250" max="10250" width="12.28515625" style="9" customWidth="1"/>
    <col min="10251" max="10251" width="10.28515625" style="9" customWidth="1"/>
    <col min="10252" max="10252" width="11.140625" style="9" customWidth="1"/>
    <col min="10253" max="10253" width="11.42578125" style="9"/>
    <col min="10254" max="10254" width="17.85546875" style="9" bestFit="1" customWidth="1"/>
    <col min="10255" max="10255" width="20.28515625" style="9" bestFit="1" customWidth="1"/>
    <col min="10256" max="10260" width="11.42578125" style="9"/>
    <col min="10261" max="10261" width="30.140625" style="9" bestFit="1" customWidth="1"/>
    <col min="10262" max="10262" width="19.42578125" style="9" bestFit="1" customWidth="1"/>
    <col min="10263" max="10263" width="14.42578125" style="9" bestFit="1" customWidth="1"/>
    <col min="10264" max="10264" width="19.42578125" style="9" bestFit="1" customWidth="1"/>
    <col min="10265" max="10265" width="14.42578125" style="9" bestFit="1" customWidth="1"/>
    <col min="10266" max="10266" width="20" style="9" customWidth="1"/>
    <col min="10267" max="10267" width="13.140625" style="9" bestFit="1" customWidth="1"/>
    <col min="10268" max="10268" width="7.140625" style="9" bestFit="1" customWidth="1"/>
    <col min="10269" max="10269" width="9.140625" style="9" bestFit="1" customWidth="1"/>
    <col min="10270" max="10497" width="11.42578125" style="9"/>
    <col min="10498" max="10498" width="10.42578125" style="9" customWidth="1"/>
    <col min="10499" max="10499" width="79.28515625" style="9" customWidth="1"/>
    <col min="10500" max="10500" width="13.42578125" style="9" bestFit="1" customWidth="1"/>
    <col min="10501" max="10501" width="17.42578125" style="9" customWidth="1"/>
    <col min="10502" max="10502" width="19.42578125" style="9" bestFit="1" customWidth="1"/>
    <col min="10503" max="10503" width="13.42578125" style="9" bestFit="1" customWidth="1"/>
    <col min="10504" max="10504" width="10" style="9" bestFit="1" customWidth="1"/>
    <col min="10505" max="10505" width="16" style="9" customWidth="1"/>
    <col min="10506" max="10506" width="12.28515625" style="9" customWidth="1"/>
    <col min="10507" max="10507" width="10.28515625" style="9" customWidth="1"/>
    <col min="10508" max="10508" width="11.140625" style="9" customWidth="1"/>
    <col min="10509" max="10509" width="11.42578125" style="9"/>
    <col min="10510" max="10510" width="17.85546875" style="9" bestFit="1" customWidth="1"/>
    <col min="10511" max="10511" width="20.28515625" style="9" bestFit="1" customWidth="1"/>
    <col min="10512" max="10516" width="11.42578125" style="9"/>
    <col min="10517" max="10517" width="30.140625" style="9" bestFit="1" customWidth="1"/>
    <col min="10518" max="10518" width="19.42578125" style="9" bestFit="1" customWidth="1"/>
    <col min="10519" max="10519" width="14.42578125" style="9" bestFit="1" customWidth="1"/>
    <col min="10520" max="10520" width="19.42578125" style="9" bestFit="1" customWidth="1"/>
    <col min="10521" max="10521" width="14.42578125" style="9" bestFit="1" customWidth="1"/>
    <col min="10522" max="10522" width="20" style="9" customWidth="1"/>
    <col min="10523" max="10523" width="13.140625" style="9" bestFit="1" customWidth="1"/>
    <col min="10524" max="10524" width="7.140625" style="9" bestFit="1" customWidth="1"/>
    <col min="10525" max="10525" width="9.140625" style="9" bestFit="1" customWidth="1"/>
    <col min="10526" max="10753" width="11.42578125" style="9"/>
    <col min="10754" max="10754" width="10.42578125" style="9" customWidth="1"/>
    <col min="10755" max="10755" width="79.28515625" style="9" customWidth="1"/>
    <col min="10756" max="10756" width="13.42578125" style="9" bestFit="1" customWidth="1"/>
    <col min="10757" max="10757" width="17.42578125" style="9" customWidth="1"/>
    <col min="10758" max="10758" width="19.42578125" style="9" bestFit="1" customWidth="1"/>
    <col min="10759" max="10759" width="13.42578125" style="9" bestFit="1" customWidth="1"/>
    <col min="10760" max="10760" width="10" style="9" bestFit="1" customWidth="1"/>
    <col min="10761" max="10761" width="16" style="9" customWidth="1"/>
    <col min="10762" max="10762" width="12.28515625" style="9" customWidth="1"/>
    <col min="10763" max="10763" width="10.28515625" style="9" customWidth="1"/>
    <col min="10764" max="10764" width="11.140625" style="9" customWidth="1"/>
    <col min="10765" max="10765" width="11.42578125" style="9"/>
    <col min="10766" max="10766" width="17.85546875" style="9" bestFit="1" customWidth="1"/>
    <col min="10767" max="10767" width="20.28515625" style="9" bestFit="1" customWidth="1"/>
    <col min="10768" max="10772" width="11.42578125" style="9"/>
    <col min="10773" max="10773" width="30.140625" style="9" bestFit="1" customWidth="1"/>
    <col min="10774" max="10774" width="19.42578125" style="9" bestFit="1" customWidth="1"/>
    <col min="10775" max="10775" width="14.42578125" style="9" bestFit="1" customWidth="1"/>
    <col min="10776" max="10776" width="19.42578125" style="9" bestFit="1" customWidth="1"/>
    <col min="10777" max="10777" width="14.42578125" style="9" bestFit="1" customWidth="1"/>
    <col min="10778" max="10778" width="20" style="9" customWidth="1"/>
    <col min="10779" max="10779" width="13.140625" style="9" bestFit="1" customWidth="1"/>
    <col min="10780" max="10780" width="7.140625" style="9" bestFit="1" customWidth="1"/>
    <col min="10781" max="10781" width="9.140625" style="9" bestFit="1" customWidth="1"/>
    <col min="10782" max="11009" width="11.42578125" style="9"/>
    <col min="11010" max="11010" width="10.42578125" style="9" customWidth="1"/>
    <col min="11011" max="11011" width="79.28515625" style="9" customWidth="1"/>
    <col min="11012" max="11012" width="13.42578125" style="9" bestFit="1" customWidth="1"/>
    <col min="11013" max="11013" width="17.42578125" style="9" customWidth="1"/>
    <col min="11014" max="11014" width="19.42578125" style="9" bestFit="1" customWidth="1"/>
    <col min="11015" max="11015" width="13.42578125" style="9" bestFit="1" customWidth="1"/>
    <col min="11016" max="11016" width="10" style="9" bestFit="1" customWidth="1"/>
    <col min="11017" max="11017" width="16" style="9" customWidth="1"/>
    <col min="11018" max="11018" width="12.28515625" style="9" customWidth="1"/>
    <col min="11019" max="11019" width="10.28515625" style="9" customWidth="1"/>
    <col min="11020" max="11020" width="11.140625" style="9" customWidth="1"/>
    <col min="11021" max="11021" width="11.42578125" style="9"/>
    <col min="11022" max="11022" width="17.85546875" style="9" bestFit="1" customWidth="1"/>
    <col min="11023" max="11023" width="20.28515625" style="9" bestFit="1" customWidth="1"/>
    <col min="11024" max="11028" width="11.42578125" style="9"/>
    <col min="11029" max="11029" width="30.140625" style="9" bestFit="1" customWidth="1"/>
    <col min="11030" max="11030" width="19.42578125" style="9" bestFit="1" customWidth="1"/>
    <col min="11031" max="11031" width="14.42578125" style="9" bestFit="1" customWidth="1"/>
    <col min="11032" max="11032" width="19.42578125" style="9" bestFit="1" customWidth="1"/>
    <col min="11033" max="11033" width="14.42578125" style="9" bestFit="1" customWidth="1"/>
    <col min="11034" max="11034" width="20" style="9" customWidth="1"/>
    <col min="11035" max="11035" width="13.140625" style="9" bestFit="1" customWidth="1"/>
    <col min="11036" max="11036" width="7.140625" style="9" bestFit="1" customWidth="1"/>
    <col min="11037" max="11037" width="9.140625" style="9" bestFit="1" customWidth="1"/>
    <col min="11038" max="11265" width="11.42578125" style="9"/>
    <col min="11266" max="11266" width="10.42578125" style="9" customWidth="1"/>
    <col min="11267" max="11267" width="79.28515625" style="9" customWidth="1"/>
    <col min="11268" max="11268" width="13.42578125" style="9" bestFit="1" customWidth="1"/>
    <col min="11269" max="11269" width="17.42578125" style="9" customWidth="1"/>
    <col min="11270" max="11270" width="19.42578125" style="9" bestFit="1" customWidth="1"/>
    <col min="11271" max="11271" width="13.42578125" style="9" bestFit="1" customWidth="1"/>
    <col min="11272" max="11272" width="10" style="9" bestFit="1" customWidth="1"/>
    <col min="11273" max="11273" width="16" style="9" customWidth="1"/>
    <col min="11274" max="11274" width="12.28515625" style="9" customWidth="1"/>
    <col min="11275" max="11275" width="10.28515625" style="9" customWidth="1"/>
    <col min="11276" max="11276" width="11.140625" style="9" customWidth="1"/>
    <col min="11277" max="11277" width="11.42578125" style="9"/>
    <col min="11278" max="11278" width="17.85546875" style="9" bestFit="1" customWidth="1"/>
    <col min="11279" max="11279" width="20.28515625" style="9" bestFit="1" customWidth="1"/>
    <col min="11280" max="11284" width="11.42578125" style="9"/>
    <col min="11285" max="11285" width="30.140625" style="9" bestFit="1" customWidth="1"/>
    <col min="11286" max="11286" width="19.42578125" style="9" bestFit="1" customWidth="1"/>
    <col min="11287" max="11287" width="14.42578125" style="9" bestFit="1" customWidth="1"/>
    <col min="11288" max="11288" width="19.42578125" style="9" bestFit="1" customWidth="1"/>
    <col min="11289" max="11289" width="14.42578125" style="9" bestFit="1" customWidth="1"/>
    <col min="11290" max="11290" width="20" style="9" customWidth="1"/>
    <col min="11291" max="11291" width="13.140625" style="9" bestFit="1" customWidth="1"/>
    <col min="11292" max="11292" width="7.140625" style="9" bestFit="1" customWidth="1"/>
    <col min="11293" max="11293" width="9.140625" style="9" bestFit="1" customWidth="1"/>
    <col min="11294" max="11521" width="11.42578125" style="9"/>
    <col min="11522" max="11522" width="10.42578125" style="9" customWidth="1"/>
    <col min="11523" max="11523" width="79.28515625" style="9" customWidth="1"/>
    <col min="11524" max="11524" width="13.42578125" style="9" bestFit="1" customWidth="1"/>
    <col min="11525" max="11525" width="17.42578125" style="9" customWidth="1"/>
    <col min="11526" max="11526" width="19.42578125" style="9" bestFit="1" customWidth="1"/>
    <col min="11527" max="11527" width="13.42578125" style="9" bestFit="1" customWidth="1"/>
    <col min="11528" max="11528" width="10" style="9" bestFit="1" customWidth="1"/>
    <col min="11529" max="11529" width="16" style="9" customWidth="1"/>
    <col min="11530" max="11530" width="12.28515625" style="9" customWidth="1"/>
    <col min="11531" max="11531" width="10.28515625" style="9" customWidth="1"/>
    <col min="11532" max="11532" width="11.140625" style="9" customWidth="1"/>
    <col min="11533" max="11533" width="11.42578125" style="9"/>
    <col min="11534" max="11534" width="17.85546875" style="9" bestFit="1" customWidth="1"/>
    <col min="11535" max="11535" width="20.28515625" style="9" bestFit="1" customWidth="1"/>
    <col min="11536" max="11540" width="11.42578125" style="9"/>
    <col min="11541" max="11541" width="30.140625" style="9" bestFit="1" customWidth="1"/>
    <col min="11542" max="11542" width="19.42578125" style="9" bestFit="1" customWidth="1"/>
    <col min="11543" max="11543" width="14.42578125" style="9" bestFit="1" customWidth="1"/>
    <col min="11544" max="11544" width="19.42578125" style="9" bestFit="1" customWidth="1"/>
    <col min="11545" max="11545" width="14.42578125" style="9" bestFit="1" customWidth="1"/>
    <col min="11546" max="11546" width="20" style="9" customWidth="1"/>
    <col min="11547" max="11547" width="13.140625" style="9" bestFit="1" customWidth="1"/>
    <col min="11548" max="11548" width="7.140625" style="9" bestFit="1" customWidth="1"/>
    <col min="11549" max="11549" width="9.140625" style="9" bestFit="1" customWidth="1"/>
    <col min="11550" max="11777" width="11.42578125" style="9"/>
    <col min="11778" max="11778" width="10.42578125" style="9" customWidth="1"/>
    <col min="11779" max="11779" width="79.28515625" style="9" customWidth="1"/>
    <col min="11780" max="11780" width="13.42578125" style="9" bestFit="1" customWidth="1"/>
    <col min="11781" max="11781" width="17.42578125" style="9" customWidth="1"/>
    <col min="11782" max="11782" width="19.42578125" style="9" bestFit="1" customWidth="1"/>
    <col min="11783" max="11783" width="13.42578125" style="9" bestFit="1" customWidth="1"/>
    <col min="11784" max="11784" width="10" style="9" bestFit="1" customWidth="1"/>
    <col min="11785" max="11785" width="16" style="9" customWidth="1"/>
    <col min="11786" max="11786" width="12.28515625" style="9" customWidth="1"/>
    <col min="11787" max="11787" width="10.28515625" style="9" customWidth="1"/>
    <col min="11788" max="11788" width="11.140625" style="9" customWidth="1"/>
    <col min="11789" max="11789" width="11.42578125" style="9"/>
    <col min="11790" max="11790" width="17.85546875" style="9" bestFit="1" customWidth="1"/>
    <col min="11791" max="11791" width="20.28515625" style="9" bestFit="1" customWidth="1"/>
    <col min="11792" max="11796" width="11.42578125" style="9"/>
    <col min="11797" max="11797" width="30.140625" style="9" bestFit="1" customWidth="1"/>
    <col min="11798" max="11798" width="19.42578125" style="9" bestFit="1" customWidth="1"/>
    <col min="11799" max="11799" width="14.42578125" style="9" bestFit="1" customWidth="1"/>
    <col min="11800" max="11800" width="19.42578125" style="9" bestFit="1" customWidth="1"/>
    <col min="11801" max="11801" width="14.42578125" style="9" bestFit="1" customWidth="1"/>
    <col min="11802" max="11802" width="20" style="9" customWidth="1"/>
    <col min="11803" max="11803" width="13.140625" style="9" bestFit="1" customWidth="1"/>
    <col min="11804" max="11804" width="7.140625" style="9" bestFit="1" customWidth="1"/>
    <col min="11805" max="11805" width="9.140625" style="9" bestFit="1" customWidth="1"/>
    <col min="11806" max="12033" width="11.42578125" style="9"/>
    <col min="12034" max="12034" width="10.42578125" style="9" customWidth="1"/>
    <col min="12035" max="12035" width="79.28515625" style="9" customWidth="1"/>
    <col min="12036" max="12036" width="13.42578125" style="9" bestFit="1" customWidth="1"/>
    <col min="12037" max="12037" width="17.42578125" style="9" customWidth="1"/>
    <col min="12038" max="12038" width="19.42578125" style="9" bestFit="1" customWidth="1"/>
    <col min="12039" max="12039" width="13.42578125" style="9" bestFit="1" customWidth="1"/>
    <col min="12040" max="12040" width="10" style="9" bestFit="1" customWidth="1"/>
    <col min="12041" max="12041" width="16" style="9" customWidth="1"/>
    <col min="12042" max="12042" width="12.28515625" style="9" customWidth="1"/>
    <col min="12043" max="12043" width="10.28515625" style="9" customWidth="1"/>
    <col min="12044" max="12044" width="11.140625" style="9" customWidth="1"/>
    <col min="12045" max="12045" width="11.42578125" style="9"/>
    <col min="12046" max="12046" width="17.85546875" style="9" bestFit="1" customWidth="1"/>
    <col min="12047" max="12047" width="20.28515625" style="9" bestFit="1" customWidth="1"/>
    <col min="12048" max="12052" width="11.42578125" style="9"/>
    <col min="12053" max="12053" width="30.140625" style="9" bestFit="1" customWidth="1"/>
    <col min="12054" max="12054" width="19.42578125" style="9" bestFit="1" customWidth="1"/>
    <col min="12055" max="12055" width="14.42578125" style="9" bestFit="1" customWidth="1"/>
    <col min="12056" max="12056" width="19.42578125" style="9" bestFit="1" customWidth="1"/>
    <col min="12057" max="12057" width="14.42578125" style="9" bestFit="1" customWidth="1"/>
    <col min="12058" max="12058" width="20" style="9" customWidth="1"/>
    <col min="12059" max="12059" width="13.140625" style="9" bestFit="1" customWidth="1"/>
    <col min="12060" max="12060" width="7.140625" style="9" bestFit="1" customWidth="1"/>
    <col min="12061" max="12061" width="9.140625" style="9" bestFit="1" customWidth="1"/>
    <col min="12062" max="12289" width="11.42578125" style="9"/>
    <col min="12290" max="12290" width="10.42578125" style="9" customWidth="1"/>
    <col min="12291" max="12291" width="79.28515625" style="9" customWidth="1"/>
    <col min="12292" max="12292" width="13.42578125" style="9" bestFit="1" customWidth="1"/>
    <col min="12293" max="12293" width="17.42578125" style="9" customWidth="1"/>
    <col min="12294" max="12294" width="19.42578125" style="9" bestFit="1" customWidth="1"/>
    <col min="12295" max="12295" width="13.42578125" style="9" bestFit="1" customWidth="1"/>
    <col min="12296" max="12296" width="10" style="9" bestFit="1" customWidth="1"/>
    <col min="12297" max="12297" width="16" style="9" customWidth="1"/>
    <col min="12298" max="12298" width="12.28515625" style="9" customWidth="1"/>
    <col min="12299" max="12299" width="10.28515625" style="9" customWidth="1"/>
    <col min="12300" max="12300" width="11.140625" style="9" customWidth="1"/>
    <col min="12301" max="12301" width="11.42578125" style="9"/>
    <col min="12302" max="12302" width="17.85546875" style="9" bestFit="1" customWidth="1"/>
    <col min="12303" max="12303" width="20.28515625" style="9" bestFit="1" customWidth="1"/>
    <col min="12304" max="12308" width="11.42578125" style="9"/>
    <col min="12309" max="12309" width="30.140625" style="9" bestFit="1" customWidth="1"/>
    <col min="12310" max="12310" width="19.42578125" style="9" bestFit="1" customWidth="1"/>
    <col min="12311" max="12311" width="14.42578125" style="9" bestFit="1" customWidth="1"/>
    <col min="12312" max="12312" width="19.42578125" style="9" bestFit="1" customWidth="1"/>
    <col min="12313" max="12313" width="14.42578125" style="9" bestFit="1" customWidth="1"/>
    <col min="12314" max="12314" width="20" style="9" customWidth="1"/>
    <col min="12315" max="12315" width="13.140625" style="9" bestFit="1" customWidth="1"/>
    <col min="12316" max="12316" width="7.140625" style="9" bestFit="1" customWidth="1"/>
    <col min="12317" max="12317" width="9.140625" style="9" bestFit="1" customWidth="1"/>
    <col min="12318" max="12545" width="11.42578125" style="9"/>
    <col min="12546" max="12546" width="10.42578125" style="9" customWidth="1"/>
    <col min="12547" max="12547" width="79.28515625" style="9" customWidth="1"/>
    <col min="12548" max="12548" width="13.42578125" style="9" bestFit="1" customWidth="1"/>
    <col min="12549" max="12549" width="17.42578125" style="9" customWidth="1"/>
    <col min="12550" max="12550" width="19.42578125" style="9" bestFit="1" customWidth="1"/>
    <col min="12551" max="12551" width="13.42578125" style="9" bestFit="1" customWidth="1"/>
    <col min="12552" max="12552" width="10" style="9" bestFit="1" customWidth="1"/>
    <col min="12553" max="12553" width="16" style="9" customWidth="1"/>
    <col min="12554" max="12554" width="12.28515625" style="9" customWidth="1"/>
    <col min="12555" max="12555" width="10.28515625" style="9" customWidth="1"/>
    <col min="12556" max="12556" width="11.140625" style="9" customWidth="1"/>
    <col min="12557" max="12557" width="11.42578125" style="9"/>
    <col min="12558" max="12558" width="17.85546875" style="9" bestFit="1" customWidth="1"/>
    <col min="12559" max="12559" width="20.28515625" style="9" bestFit="1" customWidth="1"/>
    <col min="12560" max="12564" width="11.42578125" style="9"/>
    <col min="12565" max="12565" width="30.140625" style="9" bestFit="1" customWidth="1"/>
    <col min="12566" max="12566" width="19.42578125" style="9" bestFit="1" customWidth="1"/>
    <col min="12567" max="12567" width="14.42578125" style="9" bestFit="1" customWidth="1"/>
    <col min="12568" max="12568" width="19.42578125" style="9" bestFit="1" customWidth="1"/>
    <col min="12569" max="12569" width="14.42578125" style="9" bestFit="1" customWidth="1"/>
    <col min="12570" max="12570" width="20" style="9" customWidth="1"/>
    <col min="12571" max="12571" width="13.140625" style="9" bestFit="1" customWidth="1"/>
    <col min="12572" max="12572" width="7.140625" style="9" bestFit="1" customWidth="1"/>
    <col min="12573" max="12573" width="9.140625" style="9" bestFit="1" customWidth="1"/>
    <col min="12574" max="12801" width="11.42578125" style="9"/>
    <col min="12802" max="12802" width="10.42578125" style="9" customWidth="1"/>
    <col min="12803" max="12803" width="79.28515625" style="9" customWidth="1"/>
    <col min="12804" max="12804" width="13.42578125" style="9" bestFit="1" customWidth="1"/>
    <col min="12805" max="12805" width="17.42578125" style="9" customWidth="1"/>
    <col min="12806" max="12806" width="19.42578125" style="9" bestFit="1" customWidth="1"/>
    <col min="12807" max="12807" width="13.42578125" style="9" bestFit="1" customWidth="1"/>
    <col min="12808" max="12808" width="10" style="9" bestFit="1" customWidth="1"/>
    <col min="12809" max="12809" width="16" style="9" customWidth="1"/>
    <col min="12810" max="12810" width="12.28515625" style="9" customWidth="1"/>
    <col min="12811" max="12811" width="10.28515625" style="9" customWidth="1"/>
    <col min="12812" max="12812" width="11.140625" style="9" customWidth="1"/>
    <col min="12813" max="12813" width="11.42578125" style="9"/>
    <col min="12814" max="12814" width="17.85546875" style="9" bestFit="1" customWidth="1"/>
    <col min="12815" max="12815" width="20.28515625" style="9" bestFit="1" customWidth="1"/>
    <col min="12816" max="12820" width="11.42578125" style="9"/>
    <col min="12821" max="12821" width="30.140625" style="9" bestFit="1" customWidth="1"/>
    <col min="12822" max="12822" width="19.42578125" style="9" bestFit="1" customWidth="1"/>
    <col min="12823" max="12823" width="14.42578125" style="9" bestFit="1" customWidth="1"/>
    <col min="12824" max="12824" width="19.42578125" style="9" bestFit="1" customWidth="1"/>
    <col min="12825" max="12825" width="14.42578125" style="9" bestFit="1" customWidth="1"/>
    <col min="12826" max="12826" width="20" style="9" customWidth="1"/>
    <col min="12827" max="12827" width="13.140625" style="9" bestFit="1" customWidth="1"/>
    <col min="12828" max="12828" width="7.140625" style="9" bestFit="1" customWidth="1"/>
    <col min="12829" max="12829" width="9.140625" style="9" bestFit="1" customWidth="1"/>
    <col min="12830" max="13057" width="11.42578125" style="9"/>
    <col min="13058" max="13058" width="10.42578125" style="9" customWidth="1"/>
    <col min="13059" max="13059" width="79.28515625" style="9" customWidth="1"/>
    <col min="13060" max="13060" width="13.42578125" style="9" bestFit="1" customWidth="1"/>
    <col min="13061" max="13061" width="17.42578125" style="9" customWidth="1"/>
    <col min="13062" max="13062" width="19.42578125" style="9" bestFit="1" customWidth="1"/>
    <col min="13063" max="13063" width="13.42578125" style="9" bestFit="1" customWidth="1"/>
    <col min="13064" max="13064" width="10" style="9" bestFit="1" customWidth="1"/>
    <col min="13065" max="13065" width="16" style="9" customWidth="1"/>
    <col min="13066" max="13066" width="12.28515625" style="9" customWidth="1"/>
    <col min="13067" max="13067" width="10.28515625" style="9" customWidth="1"/>
    <col min="13068" max="13068" width="11.140625" style="9" customWidth="1"/>
    <col min="13069" max="13069" width="11.42578125" style="9"/>
    <col min="13070" max="13070" width="17.85546875" style="9" bestFit="1" customWidth="1"/>
    <col min="13071" max="13071" width="20.28515625" style="9" bestFit="1" customWidth="1"/>
    <col min="13072" max="13076" width="11.42578125" style="9"/>
    <col min="13077" max="13077" width="30.140625" style="9" bestFit="1" customWidth="1"/>
    <col min="13078" max="13078" width="19.42578125" style="9" bestFit="1" customWidth="1"/>
    <col min="13079" max="13079" width="14.42578125" style="9" bestFit="1" customWidth="1"/>
    <col min="13080" max="13080" width="19.42578125" style="9" bestFit="1" customWidth="1"/>
    <col min="13081" max="13081" width="14.42578125" style="9" bestFit="1" customWidth="1"/>
    <col min="13082" max="13082" width="20" style="9" customWidth="1"/>
    <col min="13083" max="13083" width="13.140625" style="9" bestFit="1" customWidth="1"/>
    <col min="13084" max="13084" width="7.140625" style="9" bestFit="1" customWidth="1"/>
    <col min="13085" max="13085" width="9.140625" style="9" bestFit="1" customWidth="1"/>
    <col min="13086" max="13313" width="11.42578125" style="9"/>
    <col min="13314" max="13314" width="10.42578125" style="9" customWidth="1"/>
    <col min="13315" max="13315" width="79.28515625" style="9" customWidth="1"/>
    <col min="13316" max="13316" width="13.42578125" style="9" bestFit="1" customWidth="1"/>
    <col min="13317" max="13317" width="17.42578125" style="9" customWidth="1"/>
    <col min="13318" max="13318" width="19.42578125" style="9" bestFit="1" customWidth="1"/>
    <col min="13319" max="13319" width="13.42578125" style="9" bestFit="1" customWidth="1"/>
    <col min="13320" max="13320" width="10" style="9" bestFit="1" customWidth="1"/>
    <col min="13321" max="13321" width="16" style="9" customWidth="1"/>
    <col min="13322" max="13322" width="12.28515625" style="9" customWidth="1"/>
    <col min="13323" max="13323" width="10.28515625" style="9" customWidth="1"/>
    <col min="13324" max="13324" width="11.140625" style="9" customWidth="1"/>
    <col min="13325" max="13325" width="11.42578125" style="9"/>
    <col min="13326" max="13326" width="17.85546875" style="9" bestFit="1" customWidth="1"/>
    <col min="13327" max="13327" width="20.28515625" style="9" bestFit="1" customWidth="1"/>
    <col min="13328" max="13332" width="11.42578125" style="9"/>
    <col min="13333" max="13333" width="30.140625" style="9" bestFit="1" customWidth="1"/>
    <col min="13334" max="13334" width="19.42578125" style="9" bestFit="1" customWidth="1"/>
    <col min="13335" max="13335" width="14.42578125" style="9" bestFit="1" customWidth="1"/>
    <col min="13336" max="13336" width="19.42578125" style="9" bestFit="1" customWidth="1"/>
    <col min="13337" max="13337" width="14.42578125" style="9" bestFit="1" customWidth="1"/>
    <col min="13338" max="13338" width="20" style="9" customWidth="1"/>
    <col min="13339" max="13339" width="13.140625" style="9" bestFit="1" customWidth="1"/>
    <col min="13340" max="13340" width="7.140625" style="9" bestFit="1" customWidth="1"/>
    <col min="13341" max="13341" width="9.140625" style="9" bestFit="1" customWidth="1"/>
    <col min="13342" max="13569" width="11.42578125" style="9"/>
    <col min="13570" max="13570" width="10.42578125" style="9" customWidth="1"/>
    <col min="13571" max="13571" width="79.28515625" style="9" customWidth="1"/>
    <col min="13572" max="13572" width="13.42578125" style="9" bestFit="1" customWidth="1"/>
    <col min="13573" max="13573" width="17.42578125" style="9" customWidth="1"/>
    <col min="13574" max="13574" width="19.42578125" style="9" bestFit="1" customWidth="1"/>
    <col min="13575" max="13575" width="13.42578125" style="9" bestFit="1" customWidth="1"/>
    <col min="13576" max="13576" width="10" style="9" bestFit="1" customWidth="1"/>
    <col min="13577" max="13577" width="16" style="9" customWidth="1"/>
    <col min="13578" max="13578" width="12.28515625" style="9" customWidth="1"/>
    <col min="13579" max="13579" width="10.28515625" style="9" customWidth="1"/>
    <col min="13580" max="13580" width="11.140625" style="9" customWidth="1"/>
    <col min="13581" max="13581" width="11.42578125" style="9"/>
    <col min="13582" max="13582" width="17.85546875" style="9" bestFit="1" customWidth="1"/>
    <col min="13583" max="13583" width="20.28515625" style="9" bestFit="1" customWidth="1"/>
    <col min="13584" max="13588" width="11.42578125" style="9"/>
    <col min="13589" max="13589" width="30.140625" style="9" bestFit="1" customWidth="1"/>
    <col min="13590" max="13590" width="19.42578125" style="9" bestFit="1" customWidth="1"/>
    <col min="13591" max="13591" width="14.42578125" style="9" bestFit="1" customWidth="1"/>
    <col min="13592" max="13592" width="19.42578125" style="9" bestFit="1" customWidth="1"/>
    <col min="13593" max="13593" width="14.42578125" style="9" bestFit="1" customWidth="1"/>
    <col min="13594" max="13594" width="20" style="9" customWidth="1"/>
    <col min="13595" max="13595" width="13.140625" style="9" bestFit="1" customWidth="1"/>
    <col min="13596" max="13596" width="7.140625" style="9" bestFit="1" customWidth="1"/>
    <col min="13597" max="13597" width="9.140625" style="9" bestFit="1" customWidth="1"/>
    <col min="13598" max="13825" width="11.42578125" style="9"/>
    <col min="13826" max="13826" width="10.42578125" style="9" customWidth="1"/>
    <col min="13827" max="13827" width="79.28515625" style="9" customWidth="1"/>
    <col min="13828" max="13828" width="13.42578125" style="9" bestFit="1" customWidth="1"/>
    <col min="13829" max="13829" width="17.42578125" style="9" customWidth="1"/>
    <col min="13830" max="13830" width="19.42578125" style="9" bestFit="1" customWidth="1"/>
    <col min="13831" max="13831" width="13.42578125" style="9" bestFit="1" customWidth="1"/>
    <col min="13832" max="13832" width="10" style="9" bestFit="1" customWidth="1"/>
    <col min="13833" max="13833" width="16" style="9" customWidth="1"/>
    <col min="13834" max="13834" width="12.28515625" style="9" customWidth="1"/>
    <col min="13835" max="13835" width="10.28515625" style="9" customWidth="1"/>
    <col min="13836" max="13836" width="11.140625" style="9" customWidth="1"/>
    <col min="13837" max="13837" width="11.42578125" style="9"/>
    <col min="13838" max="13838" width="17.85546875" style="9" bestFit="1" customWidth="1"/>
    <col min="13839" max="13839" width="20.28515625" style="9" bestFit="1" customWidth="1"/>
    <col min="13840" max="13844" width="11.42578125" style="9"/>
    <col min="13845" max="13845" width="30.140625" style="9" bestFit="1" customWidth="1"/>
    <col min="13846" max="13846" width="19.42578125" style="9" bestFit="1" customWidth="1"/>
    <col min="13847" max="13847" width="14.42578125" style="9" bestFit="1" customWidth="1"/>
    <col min="13848" max="13848" width="19.42578125" style="9" bestFit="1" customWidth="1"/>
    <col min="13849" max="13849" width="14.42578125" style="9" bestFit="1" customWidth="1"/>
    <col min="13850" max="13850" width="20" style="9" customWidth="1"/>
    <col min="13851" max="13851" width="13.140625" style="9" bestFit="1" customWidth="1"/>
    <col min="13852" max="13852" width="7.140625" style="9" bestFit="1" customWidth="1"/>
    <col min="13853" max="13853" width="9.140625" style="9" bestFit="1" customWidth="1"/>
    <col min="13854" max="14081" width="11.42578125" style="9"/>
    <col min="14082" max="14082" width="10.42578125" style="9" customWidth="1"/>
    <col min="14083" max="14083" width="79.28515625" style="9" customWidth="1"/>
    <col min="14084" max="14084" width="13.42578125" style="9" bestFit="1" customWidth="1"/>
    <col min="14085" max="14085" width="17.42578125" style="9" customWidth="1"/>
    <col min="14086" max="14086" width="19.42578125" style="9" bestFit="1" customWidth="1"/>
    <col min="14087" max="14087" width="13.42578125" style="9" bestFit="1" customWidth="1"/>
    <col min="14088" max="14088" width="10" style="9" bestFit="1" customWidth="1"/>
    <col min="14089" max="14089" width="16" style="9" customWidth="1"/>
    <col min="14090" max="14090" width="12.28515625" style="9" customWidth="1"/>
    <col min="14091" max="14091" width="10.28515625" style="9" customWidth="1"/>
    <col min="14092" max="14092" width="11.140625" style="9" customWidth="1"/>
    <col min="14093" max="14093" width="11.42578125" style="9"/>
    <col min="14094" max="14094" width="17.85546875" style="9" bestFit="1" customWidth="1"/>
    <col min="14095" max="14095" width="20.28515625" style="9" bestFit="1" customWidth="1"/>
    <col min="14096" max="14100" width="11.42578125" style="9"/>
    <col min="14101" max="14101" width="30.140625" style="9" bestFit="1" customWidth="1"/>
    <col min="14102" max="14102" width="19.42578125" style="9" bestFit="1" customWidth="1"/>
    <col min="14103" max="14103" width="14.42578125" style="9" bestFit="1" customWidth="1"/>
    <col min="14104" max="14104" width="19.42578125" style="9" bestFit="1" customWidth="1"/>
    <col min="14105" max="14105" width="14.42578125" style="9" bestFit="1" customWidth="1"/>
    <col min="14106" max="14106" width="20" style="9" customWidth="1"/>
    <col min="14107" max="14107" width="13.140625" style="9" bestFit="1" customWidth="1"/>
    <col min="14108" max="14108" width="7.140625" style="9" bestFit="1" customWidth="1"/>
    <col min="14109" max="14109" width="9.140625" style="9" bestFit="1" customWidth="1"/>
    <col min="14110" max="14337" width="11.42578125" style="9"/>
    <col min="14338" max="14338" width="10.42578125" style="9" customWidth="1"/>
    <col min="14339" max="14339" width="79.28515625" style="9" customWidth="1"/>
    <col min="14340" max="14340" width="13.42578125" style="9" bestFit="1" customWidth="1"/>
    <col min="14341" max="14341" width="17.42578125" style="9" customWidth="1"/>
    <col min="14342" max="14342" width="19.42578125" style="9" bestFit="1" customWidth="1"/>
    <col min="14343" max="14343" width="13.42578125" style="9" bestFit="1" customWidth="1"/>
    <col min="14344" max="14344" width="10" style="9" bestFit="1" customWidth="1"/>
    <col min="14345" max="14345" width="16" style="9" customWidth="1"/>
    <col min="14346" max="14346" width="12.28515625" style="9" customWidth="1"/>
    <col min="14347" max="14347" width="10.28515625" style="9" customWidth="1"/>
    <col min="14348" max="14348" width="11.140625" style="9" customWidth="1"/>
    <col min="14349" max="14349" width="11.42578125" style="9"/>
    <col min="14350" max="14350" width="17.85546875" style="9" bestFit="1" customWidth="1"/>
    <col min="14351" max="14351" width="20.28515625" style="9" bestFit="1" customWidth="1"/>
    <col min="14352" max="14356" width="11.42578125" style="9"/>
    <col min="14357" max="14357" width="30.140625" style="9" bestFit="1" customWidth="1"/>
    <col min="14358" max="14358" width="19.42578125" style="9" bestFit="1" customWidth="1"/>
    <col min="14359" max="14359" width="14.42578125" style="9" bestFit="1" customWidth="1"/>
    <col min="14360" max="14360" width="19.42578125" style="9" bestFit="1" customWidth="1"/>
    <col min="14361" max="14361" width="14.42578125" style="9" bestFit="1" customWidth="1"/>
    <col min="14362" max="14362" width="20" style="9" customWidth="1"/>
    <col min="14363" max="14363" width="13.140625" style="9" bestFit="1" customWidth="1"/>
    <col min="14364" max="14364" width="7.140625" style="9" bestFit="1" customWidth="1"/>
    <col min="14365" max="14365" width="9.140625" style="9" bestFit="1" customWidth="1"/>
    <col min="14366" max="14593" width="11.42578125" style="9"/>
    <col min="14594" max="14594" width="10.42578125" style="9" customWidth="1"/>
    <col min="14595" max="14595" width="79.28515625" style="9" customWidth="1"/>
    <col min="14596" max="14596" width="13.42578125" style="9" bestFit="1" customWidth="1"/>
    <col min="14597" max="14597" width="17.42578125" style="9" customWidth="1"/>
    <col min="14598" max="14598" width="19.42578125" style="9" bestFit="1" customWidth="1"/>
    <col min="14599" max="14599" width="13.42578125" style="9" bestFit="1" customWidth="1"/>
    <col min="14600" max="14600" width="10" style="9" bestFit="1" customWidth="1"/>
    <col min="14601" max="14601" width="16" style="9" customWidth="1"/>
    <col min="14602" max="14602" width="12.28515625" style="9" customWidth="1"/>
    <col min="14603" max="14603" width="10.28515625" style="9" customWidth="1"/>
    <col min="14604" max="14604" width="11.140625" style="9" customWidth="1"/>
    <col min="14605" max="14605" width="11.42578125" style="9"/>
    <col min="14606" max="14606" width="17.85546875" style="9" bestFit="1" customWidth="1"/>
    <col min="14607" max="14607" width="20.28515625" style="9" bestFit="1" customWidth="1"/>
    <col min="14608" max="14612" width="11.42578125" style="9"/>
    <col min="14613" max="14613" width="30.140625" style="9" bestFit="1" customWidth="1"/>
    <col min="14614" max="14614" width="19.42578125" style="9" bestFit="1" customWidth="1"/>
    <col min="14615" max="14615" width="14.42578125" style="9" bestFit="1" customWidth="1"/>
    <col min="14616" max="14616" width="19.42578125" style="9" bestFit="1" customWidth="1"/>
    <col min="14617" max="14617" width="14.42578125" style="9" bestFit="1" customWidth="1"/>
    <col min="14618" max="14618" width="20" style="9" customWidth="1"/>
    <col min="14619" max="14619" width="13.140625" style="9" bestFit="1" customWidth="1"/>
    <col min="14620" max="14620" width="7.140625" style="9" bestFit="1" customWidth="1"/>
    <col min="14621" max="14621" width="9.140625" style="9" bestFit="1" customWidth="1"/>
    <col min="14622" max="14849" width="11.42578125" style="9"/>
    <col min="14850" max="14850" width="10.42578125" style="9" customWidth="1"/>
    <col min="14851" max="14851" width="79.28515625" style="9" customWidth="1"/>
    <col min="14852" max="14852" width="13.42578125" style="9" bestFit="1" customWidth="1"/>
    <col min="14853" max="14853" width="17.42578125" style="9" customWidth="1"/>
    <col min="14854" max="14854" width="19.42578125" style="9" bestFit="1" customWidth="1"/>
    <col min="14855" max="14855" width="13.42578125" style="9" bestFit="1" customWidth="1"/>
    <col min="14856" max="14856" width="10" style="9" bestFit="1" customWidth="1"/>
    <col min="14857" max="14857" width="16" style="9" customWidth="1"/>
    <col min="14858" max="14858" width="12.28515625" style="9" customWidth="1"/>
    <col min="14859" max="14859" width="10.28515625" style="9" customWidth="1"/>
    <col min="14860" max="14860" width="11.140625" style="9" customWidth="1"/>
    <col min="14861" max="14861" width="11.42578125" style="9"/>
    <col min="14862" max="14862" width="17.85546875" style="9" bestFit="1" customWidth="1"/>
    <col min="14863" max="14863" width="20.28515625" style="9" bestFit="1" customWidth="1"/>
    <col min="14864" max="14868" width="11.42578125" style="9"/>
    <col min="14869" max="14869" width="30.140625" style="9" bestFit="1" customWidth="1"/>
    <col min="14870" max="14870" width="19.42578125" style="9" bestFit="1" customWidth="1"/>
    <col min="14871" max="14871" width="14.42578125" style="9" bestFit="1" customWidth="1"/>
    <col min="14872" max="14872" width="19.42578125" style="9" bestFit="1" customWidth="1"/>
    <col min="14873" max="14873" width="14.42578125" style="9" bestFit="1" customWidth="1"/>
    <col min="14874" max="14874" width="20" style="9" customWidth="1"/>
    <col min="14875" max="14875" width="13.140625" style="9" bestFit="1" customWidth="1"/>
    <col min="14876" max="14876" width="7.140625" style="9" bestFit="1" customWidth="1"/>
    <col min="14877" max="14877" width="9.140625" style="9" bestFit="1" customWidth="1"/>
    <col min="14878" max="15105" width="11.42578125" style="9"/>
    <col min="15106" max="15106" width="10.42578125" style="9" customWidth="1"/>
    <col min="15107" max="15107" width="79.28515625" style="9" customWidth="1"/>
    <col min="15108" max="15108" width="13.42578125" style="9" bestFit="1" customWidth="1"/>
    <col min="15109" max="15109" width="17.42578125" style="9" customWidth="1"/>
    <col min="15110" max="15110" width="19.42578125" style="9" bestFit="1" customWidth="1"/>
    <col min="15111" max="15111" width="13.42578125" style="9" bestFit="1" customWidth="1"/>
    <col min="15112" max="15112" width="10" style="9" bestFit="1" customWidth="1"/>
    <col min="15113" max="15113" width="16" style="9" customWidth="1"/>
    <col min="15114" max="15114" width="12.28515625" style="9" customWidth="1"/>
    <col min="15115" max="15115" width="10.28515625" style="9" customWidth="1"/>
    <col min="15116" max="15116" width="11.140625" style="9" customWidth="1"/>
    <col min="15117" max="15117" width="11.42578125" style="9"/>
    <col min="15118" max="15118" width="17.85546875" style="9" bestFit="1" customWidth="1"/>
    <col min="15119" max="15119" width="20.28515625" style="9" bestFit="1" customWidth="1"/>
    <col min="15120" max="15124" width="11.42578125" style="9"/>
    <col min="15125" max="15125" width="30.140625" style="9" bestFit="1" customWidth="1"/>
    <col min="15126" max="15126" width="19.42578125" style="9" bestFit="1" customWidth="1"/>
    <col min="15127" max="15127" width="14.42578125" style="9" bestFit="1" customWidth="1"/>
    <col min="15128" max="15128" width="19.42578125" style="9" bestFit="1" customWidth="1"/>
    <col min="15129" max="15129" width="14.42578125" style="9" bestFit="1" customWidth="1"/>
    <col min="15130" max="15130" width="20" style="9" customWidth="1"/>
    <col min="15131" max="15131" width="13.140625" style="9" bestFit="1" customWidth="1"/>
    <col min="15132" max="15132" width="7.140625" style="9" bestFit="1" customWidth="1"/>
    <col min="15133" max="15133" width="9.140625" style="9" bestFit="1" customWidth="1"/>
    <col min="15134" max="15361" width="11.42578125" style="9"/>
    <col min="15362" max="15362" width="10.42578125" style="9" customWidth="1"/>
    <col min="15363" max="15363" width="79.28515625" style="9" customWidth="1"/>
    <col min="15364" max="15364" width="13.42578125" style="9" bestFit="1" customWidth="1"/>
    <col min="15365" max="15365" width="17.42578125" style="9" customWidth="1"/>
    <col min="15366" max="15366" width="19.42578125" style="9" bestFit="1" customWidth="1"/>
    <col min="15367" max="15367" width="13.42578125" style="9" bestFit="1" customWidth="1"/>
    <col min="15368" max="15368" width="10" style="9" bestFit="1" customWidth="1"/>
    <col min="15369" max="15369" width="16" style="9" customWidth="1"/>
    <col min="15370" max="15370" width="12.28515625" style="9" customWidth="1"/>
    <col min="15371" max="15371" width="10.28515625" style="9" customWidth="1"/>
    <col min="15372" max="15372" width="11.140625" style="9" customWidth="1"/>
    <col min="15373" max="15373" width="11.42578125" style="9"/>
    <col min="15374" max="15374" width="17.85546875" style="9" bestFit="1" customWidth="1"/>
    <col min="15375" max="15375" width="20.28515625" style="9" bestFit="1" customWidth="1"/>
    <col min="15376" max="15380" width="11.42578125" style="9"/>
    <col min="15381" max="15381" width="30.140625" style="9" bestFit="1" customWidth="1"/>
    <col min="15382" max="15382" width="19.42578125" style="9" bestFit="1" customWidth="1"/>
    <col min="15383" max="15383" width="14.42578125" style="9" bestFit="1" customWidth="1"/>
    <col min="15384" max="15384" width="19.42578125" style="9" bestFit="1" customWidth="1"/>
    <col min="15385" max="15385" width="14.42578125" style="9" bestFit="1" customWidth="1"/>
    <col min="15386" max="15386" width="20" style="9" customWidth="1"/>
    <col min="15387" max="15387" width="13.140625" style="9" bestFit="1" customWidth="1"/>
    <col min="15388" max="15388" width="7.140625" style="9" bestFit="1" customWidth="1"/>
    <col min="15389" max="15389" width="9.140625" style="9" bestFit="1" customWidth="1"/>
    <col min="15390" max="15617" width="11.42578125" style="9"/>
    <col min="15618" max="15618" width="10.42578125" style="9" customWidth="1"/>
    <col min="15619" max="15619" width="79.28515625" style="9" customWidth="1"/>
    <col min="15620" max="15620" width="13.42578125" style="9" bestFit="1" customWidth="1"/>
    <col min="15621" max="15621" width="17.42578125" style="9" customWidth="1"/>
    <col min="15622" max="15622" width="19.42578125" style="9" bestFit="1" customWidth="1"/>
    <col min="15623" max="15623" width="13.42578125" style="9" bestFit="1" customWidth="1"/>
    <col min="15624" max="15624" width="10" style="9" bestFit="1" customWidth="1"/>
    <col min="15625" max="15625" width="16" style="9" customWidth="1"/>
    <col min="15626" max="15626" width="12.28515625" style="9" customWidth="1"/>
    <col min="15627" max="15627" width="10.28515625" style="9" customWidth="1"/>
    <col min="15628" max="15628" width="11.140625" style="9" customWidth="1"/>
    <col min="15629" max="15629" width="11.42578125" style="9"/>
    <col min="15630" max="15630" width="17.85546875" style="9" bestFit="1" customWidth="1"/>
    <col min="15631" max="15631" width="20.28515625" style="9" bestFit="1" customWidth="1"/>
    <col min="15632" max="15636" width="11.42578125" style="9"/>
    <col min="15637" max="15637" width="30.140625" style="9" bestFit="1" customWidth="1"/>
    <col min="15638" max="15638" width="19.42578125" style="9" bestFit="1" customWidth="1"/>
    <col min="15639" max="15639" width="14.42578125" style="9" bestFit="1" customWidth="1"/>
    <col min="15640" max="15640" width="19.42578125" style="9" bestFit="1" customWidth="1"/>
    <col min="15641" max="15641" width="14.42578125" style="9" bestFit="1" customWidth="1"/>
    <col min="15642" max="15642" width="20" style="9" customWidth="1"/>
    <col min="15643" max="15643" width="13.140625" style="9" bestFit="1" customWidth="1"/>
    <col min="15644" max="15644" width="7.140625" style="9" bestFit="1" customWidth="1"/>
    <col min="15645" max="15645" width="9.140625" style="9" bestFit="1" customWidth="1"/>
    <col min="15646" max="15873" width="11.42578125" style="9"/>
    <col min="15874" max="15874" width="10.42578125" style="9" customWidth="1"/>
    <col min="15875" max="15875" width="79.28515625" style="9" customWidth="1"/>
    <col min="15876" max="15876" width="13.42578125" style="9" bestFit="1" customWidth="1"/>
    <col min="15877" max="15877" width="17.42578125" style="9" customWidth="1"/>
    <col min="15878" max="15878" width="19.42578125" style="9" bestFit="1" customWidth="1"/>
    <col min="15879" max="15879" width="13.42578125" style="9" bestFit="1" customWidth="1"/>
    <col min="15880" max="15880" width="10" style="9" bestFit="1" customWidth="1"/>
    <col min="15881" max="15881" width="16" style="9" customWidth="1"/>
    <col min="15882" max="15882" width="12.28515625" style="9" customWidth="1"/>
    <col min="15883" max="15883" width="10.28515625" style="9" customWidth="1"/>
    <col min="15884" max="15884" width="11.140625" style="9" customWidth="1"/>
    <col min="15885" max="15885" width="11.42578125" style="9"/>
    <col min="15886" max="15886" width="17.85546875" style="9" bestFit="1" customWidth="1"/>
    <col min="15887" max="15887" width="20.28515625" style="9" bestFit="1" customWidth="1"/>
    <col min="15888" max="15892" width="11.42578125" style="9"/>
    <col min="15893" max="15893" width="30.140625" style="9" bestFit="1" customWidth="1"/>
    <col min="15894" max="15894" width="19.42578125" style="9" bestFit="1" customWidth="1"/>
    <col min="15895" max="15895" width="14.42578125" style="9" bestFit="1" customWidth="1"/>
    <col min="15896" max="15896" width="19.42578125" style="9" bestFit="1" customWidth="1"/>
    <col min="15897" max="15897" width="14.42578125" style="9" bestFit="1" customWidth="1"/>
    <col min="15898" max="15898" width="20" style="9" customWidth="1"/>
    <col min="15899" max="15899" width="13.140625" style="9" bestFit="1" customWidth="1"/>
    <col min="15900" max="15900" width="7.140625" style="9" bestFit="1" customWidth="1"/>
    <col min="15901" max="15901" width="9.140625" style="9" bestFit="1" customWidth="1"/>
    <col min="15902" max="16129" width="11.42578125" style="9"/>
    <col min="16130" max="16130" width="10.42578125" style="9" customWidth="1"/>
    <col min="16131" max="16131" width="79.28515625" style="9" customWidth="1"/>
    <col min="16132" max="16132" width="13.42578125" style="9" bestFit="1" customWidth="1"/>
    <col min="16133" max="16133" width="17.42578125" style="9" customWidth="1"/>
    <col min="16134" max="16134" width="19.42578125" style="9" bestFit="1" customWidth="1"/>
    <col min="16135" max="16135" width="13.42578125" style="9" bestFit="1" customWidth="1"/>
    <col min="16136" max="16136" width="10" style="9" bestFit="1" customWidth="1"/>
    <col min="16137" max="16137" width="16" style="9" customWidth="1"/>
    <col min="16138" max="16138" width="12.28515625" style="9" customWidth="1"/>
    <col min="16139" max="16139" width="10.28515625" style="9" customWidth="1"/>
    <col min="16140" max="16140" width="11.140625" style="9" customWidth="1"/>
    <col min="16141" max="16141" width="11.42578125" style="9"/>
    <col min="16142" max="16142" width="17.85546875" style="9" bestFit="1" customWidth="1"/>
    <col min="16143" max="16143" width="20.28515625" style="9" bestFit="1" customWidth="1"/>
    <col min="16144" max="16148" width="11.42578125" style="9"/>
    <col min="16149" max="16149" width="30.140625" style="9" bestFit="1" customWidth="1"/>
    <col min="16150" max="16150" width="19.42578125" style="9" bestFit="1" customWidth="1"/>
    <col min="16151" max="16151" width="14.42578125" style="9" bestFit="1" customWidth="1"/>
    <col min="16152" max="16152" width="19.42578125" style="9" bestFit="1" customWidth="1"/>
    <col min="16153" max="16153" width="14.42578125" style="9" bestFit="1" customWidth="1"/>
    <col min="16154" max="16154" width="20" style="9" customWidth="1"/>
    <col min="16155" max="16155" width="13.140625" style="9" bestFit="1" customWidth="1"/>
    <col min="16156" max="16156" width="7.140625" style="9" bestFit="1" customWidth="1"/>
    <col min="16157" max="16157" width="9.140625" style="9" bestFit="1" customWidth="1"/>
    <col min="16158" max="16384" width="11.42578125" style="9"/>
  </cols>
  <sheetData>
    <row r="1" spans="2:15">
      <c r="B1" s="2166" t="s">
        <v>1366</v>
      </c>
      <c r="C1" s="2166"/>
      <c r="D1" s="2166"/>
      <c r="E1" s="2166"/>
      <c r="F1" s="2166"/>
      <c r="G1" s="2166"/>
      <c r="H1" s="2166"/>
      <c r="I1" s="2166"/>
      <c r="J1" s="2166"/>
      <c r="K1" s="2166"/>
      <c r="L1" s="2166"/>
      <c r="M1" s="2166"/>
    </row>
    <row r="2" spans="2:15">
      <c r="B2" s="2166" t="s">
        <v>1367</v>
      </c>
      <c r="C2" s="2166"/>
      <c r="D2" s="2166"/>
      <c r="E2" s="2166"/>
      <c r="F2" s="2166"/>
      <c r="G2" s="2166"/>
      <c r="H2" s="2166"/>
      <c r="I2" s="2166"/>
      <c r="J2" s="2166"/>
      <c r="K2" s="2166"/>
      <c r="L2" s="2166"/>
      <c r="M2" s="2166"/>
    </row>
    <row r="3" spans="2:15">
      <c r="B3" s="2167" t="s">
        <v>1368</v>
      </c>
      <c r="C3" s="2167"/>
      <c r="D3" s="2167"/>
      <c r="E3" s="2167"/>
      <c r="F3" s="2167"/>
      <c r="G3" s="2167"/>
      <c r="H3" s="2167"/>
      <c r="I3" s="2167"/>
      <c r="J3" s="2167"/>
      <c r="K3" s="2167"/>
      <c r="L3" s="2167"/>
      <c r="M3" s="2167"/>
    </row>
    <row r="4" spans="2:15">
      <c r="J4"/>
    </row>
    <row r="5" spans="2:15">
      <c r="B5" s="1"/>
      <c r="C5" s="1"/>
      <c r="D5" s="1"/>
      <c r="E5" s="1"/>
      <c r="F5" s="1"/>
      <c r="G5" s="1"/>
      <c r="H5" s="1"/>
      <c r="I5" s="1"/>
      <c r="J5"/>
    </row>
    <row r="6" spans="2:15">
      <c r="J6"/>
    </row>
    <row r="8" spans="2:15" s="586" customFormat="1" ht="15.75" customHeight="1">
      <c r="B8" s="2530" t="s">
        <v>1729</v>
      </c>
      <c r="C8" s="2531"/>
      <c r="D8" s="2531"/>
      <c r="E8" s="2531"/>
      <c r="F8" s="2531"/>
      <c r="G8" s="2531"/>
      <c r="H8" s="2531"/>
      <c r="I8" s="2531"/>
      <c r="J8" s="2531"/>
      <c r="K8" s="2531"/>
      <c r="L8" s="2531"/>
    </row>
    <row r="9" spans="2:15" ht="19.5" thickBot="1">
      <c r="B9" s="2532" t="s">
        <v>877</v>
      </c>
      <c r="C9" s="2532"/>
      <c r="D9" s="2532"/>
      <c r="E9" s="2532"/>
      <c r="F9" s="2532"/>
      <c r="G9" s="2532"/>
      <c r="H9" s="2532"/>
      <c r="I9" s="2532"/>
      <c r="J9" s="2532"/>
      <c r="K9" s="2532"/>
      <c r="L9" s="2532"/>
    </row>
    <row r="10" spans="2:15" ht="16.5" thickBot="1">
      <c r="B10" s="2219" t="s">
        <v>1172</v>
      </c>
      <c r="C10" s="2219"/>
      <c r="D10" s="2219"/>
      <c r="E10" s="2219"/>
      <c r="F10" s="2219"/>
      <c r="G10" s="2219"/>
      <c r="H10" s="2219"/>
      <c r="I10" s="2219"/>
      <c r="J10" s="2219"/>
      <c r="K10" s="2219"/>
      <c r="L10" s="2219"/>
      <c r="N10" s="1022" t="s">
        <v>48</v>
      </c>
      <c r="O10" s="1023">
        <v>7968099027305</v>
      </c>
    </row>
    <row r="11" spans="2:15" ht="15.75" thickBot="1">
      <c r="B11" s="2"/>
      <c r="C11" s="2"/>
      <c r="D11" s="2"/>
      <c r="E11" s="2"/>
      <c r="F11" s="2"/>
      <c r="G11" s="2"/>
      <c r="H11" s="2"/>
      <c r="I11" s="2"/>
      <c r="J11" s="2"/>
      <c r="K11" s="2"/>
      <c r="L11" s="2"/>
      <c r="N11" s="159"/>
      <c r="O11" s="587"/>
    </row>
    <row r="12" spans="2:15" ht="19.5" thickBot="1">
      <c r="B12" s="2533" t="s">
        <v>0</v>
      </c>
      <c r="C12" s="588">
        <v>2024</v>
      </c>
      <c r="D12" s="2536">
        <v>2025</v>
      </c>
      <c r="E12" s="2537"/>
      <c r="F12" s="2537"/>
      <c r="G12" s="2537"/>
      <c r="H12" s="2537"/>
      <c r="I12" s="2538"/>
      <c r="J12" s="2536" t="s">
        <v>45</v>
      </c>
      <c r="K12" s="2538"/>
      <c r="L12" s="2539" t="s">
        <v>585</v>
      </c>
    </row>
    <row r="13" spans="2:15" ht="19.5" thickBot="1">
      <c r="B13" s="2534"/>
      <c r="C13" s="2542" t="s">
        <v>39</v>
      </c>
      <c r="D13" s="2542" t="s">
        <v>791</v>
      </c>
      <c r="E13" s="2542" t="s">
        <v>878</v>
      </c>
      <c r="F13" s="2542" t="s">
        <v>708</v>
      </c>
      <c r="G13" s="2542" t="s">
        <v>39</v>
      </c>
      <c r="H13" s="2526" t="s">
        <v>709</v>
      </c>
      <c r="I13" s="2526" t="s">
        <v>644</v>
      </c>
      <c r="J13" s="2528" t="s">
        <v>29</v>
      </c>
      <c r="K13" s="2529"/>
      <c r="L13" s="2540"/>
    </row>
    <row r="14" spans="2:15" ht="19.5" thickBot="1">
      <c r="B14" s="2534"/>
      <c r="C14" s="2543"/>
      <c r="D14" s="2543"/>
      <c r="E14" s="2543"/>
      <c r="F14" s="2543"/>
      <c r="G14" s="2543"/>
      <c r="H14" s="2527"/>
      <c r="I14" s="2527"/>
      <c r="J14" s="589" t="s">
        <v>712</v>
      </c>
      <c r="K14" s="589" t="s">
        <v>711</v>
      </c>
      <c r="L14" s="2541"/>
    </row>
    <row r="15" spans="2:15" ht="19.5" thickBot="1">
      <c r="B15" s="2535"/>
      <c r="C15" s="590">
        <v>1</v>
      </c>
      <c r="D15" s="590">
        <v>2</v>
      </c>
      <c r="E15" s="590">
        <v>3</v>
      </c>
      <c r="F15" s="590">
        <v>4</v>
      </c>
      <c r="G15" s="591">
        <v>5</v>
      </c>
      <c r="H15" s="591">
        <v>6</v>
      </c>
      <c r="I15" s="592" t="s">
        <v>879</v>
      </c>
      <c r="J15" s="593" t="s">
        <v>880</v>
      </c>
      <c r="K15" s="591" t="s">
        <v>881</v>
      </c>
      <c r="L15" s="594" t="s">
        <v>872</v>
      </c>
    </row>
    <row r="16" spans="2:15" ht="19.899999999999999" customHeight="1">
      <c r="B16" s="595" t="s">
        <v>768</v>
      </c>
      <c r="C16" s="596"/>
      <c r="D16" s="597"/>
      <c r="E16" s="597"/>
      <c r="F16" s="596"/>
      <c r="G16" s="596"/>
      <c r="H16" s="596"/>
      <c r="I16" s="598"/>
      <c r="J16" s="599"/>
      <c r="K16" s="600"/>
      <c r="L16" s="600"/>
    </row>
    <row r="17" spans="1:17" ht="18.75">
      <c r="B17" s="601" t="s">
        <v>882</v>
      </c>
      <c r="C17" s="972">
        <v>543106884.71999979</v>
      </c>
      <c r="D17" s="972">
        <v>501555814</v>
      </c>
      <c r="E17" s="972">
        <v>595105780.67999995</v>
      </c>
      <c r="F17" s="972">
        <v>567808724.5999999</v>
      </c>
      <c r="G17" s="972">
        <v>555055762.76999986</v>
      </c>
      <c r="H17" s="972">
        <v>555055762.76999986</v>
      </c>
      <c r="I17" s="602">
        <f t="shared" ref="I17:I78" si="0">G17/E17</f>
        <v>0.93270101012254192</v>
      </c>
      <c r="J17" s="972">
        <f t="shared" ref="J17:J55" si="1">G17-C17</f>
        <v>11948878.050000072</v>
      </c>
      <c r="K17" s="603">
        <f>J17/C17</f>
        <v>2.2000969581080429E-2</v>
      </c>
      <c r="L17" s="603">
        <f t="shared" ref="L17:L78" si="2">G17/$O$10</f>
        <v>6.9659747057352128E-5</v>
      </c>
      <c r="N17" s="349"/>
    </row>
    <row r="18" spans="1:17" ht="18.75">
      <c r="B18" s="601" t="s">
        <v>883</v>
      </c>
      <c r="C18" s="972">
        <v>55631131.919999994</v>
      </c>
      <c r="D18" s="972">
        <v>58074067</v>
      </c>
      <c r="E18" s="972">
        <v>12000000.5</v>
      </c>
      <c r="F18" s="972">
        <v>0</v>
      </c>
      <c r="G18" s="972">
        <v>0</v>
      </c>
      <c r="H18" s="972">
        <v>0</v>
      </c>
      <c r="I18" s="602">
        <f t="shared" si="0"/>
        <v>0</v>
      </c>
      <c r="J18" s="972">
        <f t="shared" si="1"/>
        <v>-55631131.919999994</v>
      </c>
      <c r="K18" s="603">
        <f t="shared" ref="K18:K78" si="3">J18/C18</f>
        <v>-1</v>
      </c>
      <c r="L18" s="603">
        <f t="shared" si="2"/>
        <v>0</v>
      </c>
      <c r="N18" s="349"/>
    </row>
    <row r="19" spans="1:17" ht="18.75">
      <c r="B19" s="601" t="s">
        <v>884</v>
      </c>
      <c r="C19" s="972">
        <v>0</v>
      </c>
      <c r="D19" s="972">
        <v>2213000000</v>
      </c>
      <c r="E19" s="972">
        <v>2213000000</v>
      </c>
      <c r="F19" s="972">
        <v>0</v>
      </c>
      <c r="G19" s="972">
        <v>0</v>
      </c>
      <c r="H19" s="972">
        <v>0</v>
      </c>
      <c r="I19" s="602">
        <f t="shared" si="0"/>
        <v>0</v>
      </c>
      <c r="J19" s="972">
        <f t="shared" si="1"/>
        <v>0</v>
      </c>
      <c r="K19" s="604" t="s">
        <v>875</v>
      </c>
      <c r="L19" s="603">
        <f t="shared" si="2"/>
        <v>0</v>
      </c>
      <c r="N19" s="349"/>
    </row>
    <row r="20" spans="1:17" ht="18.75">
      <c r="A20" s="81"/>
      <c r="B20" s="605" t="s">
        <v>885</v>
      </c>
      <c r="C20" s="972">
        <v>273897065.61999995</v>
      </c>
      <c r="D20" s="972">
        <v>230514883</v>
      </c>
      <c r="E20" s="972">
        <v>301366142.74000001</v>
      </c>
      <c r="F20" s="972">
        <v>291165771.63</v>
      </c>
      <c r="G20" s="972">
        <v>289705882.22000003</v>
      </c>
      <c r="H20" s="972">
        <v>289683341.37</v>
      </c>
      <c r="I20" s="602" t="s">
        <v>875</v>
      </c>
      <c r="J20" s="972">
        <f t="shared" si="1"/>
        <v>15808816.600000083</v>
      </c>
      <c r="K20" s="604" t="s">
        <v>875</v>
      </c>
      <c r="L20" s="603">
        <f t="shared" si="2"/>
        <v>3.6358218092827272E-5</v>
      </c>
      <c r="N20" s="349"/>
      <c r="Q20" s="9" t="s">
        <v>886</v>
      </c>
    </row>
    <row r="21" spans="1:17" ht="18.75">
      <c r="B21" s="601" t="s">
        <v>887</v>
      </c>
      <c r="C21" s="972">
        <v>2043752356.6100006</v>
      </c>
      <c r="D21" s="972">
        <v>1998317326</v>
      </c>
      <c r="E21" s="972">
        <v>1907739473.5599999</v>
      </c>
      <c r="F21" s="972">
        <v>1708311290.8700001</v>
      </c>
      <c r="G21" s="972">
        <v>1589162025.0999999</v>
      </c>
      <c r="H21" s="972">
        <v>1589112025.0999999</v>
      </c>
      <c r="I21" s="602">
        <f t="shared" si="0"/>
        <v>0.8330078855759544</v>
      </c>
      <c r="J21" s="972">
        <f t="shared" si="1"/>
        <v>-454590331.51000071</v>
      </c>
      <c r="K21" s="603">
        <f t="shared" si="3"/>
        <v>-0.22242926352585876</v>
      </c>
      <c r="L21" s="603">
        <f t="shared" si="2"/>
        <v>1.9944054656628586E-4</v>
      </c>
      <c r="N21" s="349"/>
    </row>
    <row r="22" spans="1:17" ht="18.75">
      <c r="B22" s="601" t="s">
        <v>888</v>
      </c>
      <c r="C22" s="972">
        <v>85758023.129999995</v>
      </c>
      <c r="D22" s="972">
        <v>71925496</v>
      </c>
      <c r="E22" s="972">
        <v>92399406.400000006</v>
      </c>
      <c r="F22" s="972">
        <v>86544259.480000004</v>
      </c>
      <c r="G22" s="972">
        <v>84356985.359999999</v>
      </c>
      <c r="H22" s="972">
        <v>84356985.359999999</v>
      </c>
      <c r="I22" s="602">
        <f t="shared" si="0"/>
        <v>0.91296025209097009</v>
      </c>
      <c r="J22" s="972">
        <f t="shared" si="1"/>
        <v>-1401037.7699999958</v>
      </c>
      <c r="K22" s="603">
        <f t="shared" si="3"/>
        <v>-1.6337104318230055E-2</v>
      </c>
      <c r="L22" s="603">
        <f t="shared" si="2"/>
        <v>1.0586839479645817E-5</v>
      </c>
      <c r="N22" s="349"/>
    </row>
    <row r="23" spans="1:17" ht="18.75">
      <c r="B23" s="601" t="s">
        <v>889</v>
      </c>
      <c r="C23" s="972">
        <v>7649745193.4400024</v>
      </c>
      <c r="D23" s="972">
        <v>8190254945</v>
      </c>
      <c r="E23" s="972">
        <v>10034458995.600002</v>
      </c>
      <c r="F23" s="972">
        <v>7431987253.7700005</v>
      </c>
      <c r="G23" s="972">
        <v>6887085869.6000023</v>
      </c>
      <c r="H23" s="972">
        <v>6883885878.0600023</v>
      </c>
      <c r="I23" s="602">
        <f t="shared" si="0"/>
        <v>0.68634351613972533</v>
      </c>
      <c r="J23" s="974">
        <f t="shared" si="1"/>
        <v>-762659323.84000015</v>
      </c>
      <c r="K23" s="606">
        <f t="shared" si="3"/>
        <v>-9.9697349984155623E-2</v>
      </c>
      <c r="L23" s="606">
        <f t="shared" si="2"/>
        <v>8.6433236409329337E-4</v>
      </c>
      <c r="N23" s="349"/>
    </row>
    <row r="24" spans="1:17" ht="18.75">
      <c r="B24" s="605" t="s">
        <v>890</v>
      </c>
      <c r="C24" s="972">
        <v>174855506.42999998</v>
      </c>
      <c r="D24" s="972">
        <v>144144665</v>
      </c>
      <c r="E24" s="972">
        <v>811736293.68000007</v>
      </c>
      <c r="F24" s="972">
        <v>338346509.73000008</v>
      </c>
      <c r="G24" s="972">
        <v>205309983.37</v>
      </c>
      <c r="H24" s="972">
        <v>205309983.37</v>
      </c>
      <c r="I24" s="602" t="s">
        <v>875</v>
      </c>
      <c r="J24" s="974">
        <f t="shared" si="1"/>
        <v>30454476.940000027</v>
      </c>
      <c r="K24" s="606">
        <f t="shared" si="3"/>
        <v>0.17416939026848371</v>
      </c>
      <c r="L24" s="606">
        <f t="shared" si="2"/>
        <v>2.5766494952741658E-5</v>
      </c>
      <c r="N24" s="349"/>
    </row>
    <row r="25" spans="1:17" ht="18.75">
      <c r="B25" s="601" t="s">
        <v>891</v>
      </c>
      <c r="C25" s="972">
        <v>205232478.11000001</v>
      </c>
      <c r="D25" s="972">
        <v>209300000</v>
      </c>
      <c r="E25" s="972">
        <v>323025502.00999999</v>
      </c>
      <c r="F25" s="972">
        <v>242788340.20999998</v>
      </c>
      <c r="G25" s="972">
        <v>222374000.35999998</v>
      </c>
      <c r="H25" s="972">
        <v>221374000.35999998</v>
      </c>
      <c r="I25" s="602">
        <f t="shared" si="0"/>
        <v>0.68841004495402314</v>
      </c>
      <c r="J25" s="974">
        <f t="shared" si="1"/>
        <v>17141522.24999997</v>
      </c>
      <c r="K25" s="606">
        <f t="shared" si="3"/>
        <v>8.3522463928991292E-2</v>
      </c>
      <c r="L25" s="606">
        <f t="shared" si="2"/>
        <v>2.790803673473071E-5</v>
      </c>
      <c r="M25" s="31"/>
      <c r="N25" s="349"/>
    </row>
    <row r="26" spans="1:17" ht="18.75">
      <c r="B26" s="601" t="s">
        <v>892</v>
      </c>
      <c r="C26" s="972">
        <v>1086286745.4199996</v>
      </c>
      <c r="D26" s="972">
        <v>1244947745</v>
      </c>
      <c r="E26" s="972">
        <v>2206532887.1599998</v>
      </c>
      <c r="F26" s="972">
        <v>1827384902.8199995</v>
      </c>
      <c r="G26" s="972">
        <v>1789824081.5299997</v>
      </c>
      <c r="H26" s="972">
        <v>1789824081.5299997</v>
      </c>
      <c r="I26" s="602">
        <f t="shared" si="0"/>
        <v>0.81114770232754574</v>
      </c>
      <c r="J26" s="974">
        <f t="shared" si="1"/>
        <v>703537336.11000013</v>
      </c>
      <c r="K26" s="606">
        <f t="shared" si="3"/>
        <v>0.64765342951688687</v>
      </c>
      <c r="L26" s="606">
        <f t="shared" si="2"/>
        <v>2.2462372460440677E-4</v>
      </c>
      <c r="N26" s="349"/>
    </row>
    <row r="27" spans="1:17" ht="18.75">
      <c r="A27" s="607"/>
      <c r="B27" s="601" t="s">
        <v>893</v>
      </c>
      <c r="C27" s="972">
        <v>624507130.20000005</v>
      </c>
      <c r="D27" s="972">
        <v>692073784</v>
      </c>
      <c r="E27" s="972">
        <v>790110913.54999983</v>
      </c>
      <c r="F27" s="972">
        <v>699130746.33999991</v>
      </c>
      <c r="G27" s="972">
        <v>687454947.1099999</v>
      </c>
      <c r="H27" s="972">
        <v>687445697.1099999</v>
      </c>
      <c r="I27" s="602">
        <f t="shared" si="0"/>
        <v>0.87007397989383217</v>
      </c>
      <c r="J27" s="974">
        <f t="shared" si="1"/>
        <v>62947816.909999847</v>
      </c>
      <c r="K27" s="606">
        <f t="shared" si="3"/>
        <v>0.10079599393819674</v>
      </c>
      <c r="L27" s="606">
        <f t="shared" si="2"/>
        <v>8.6275904046151575E-5</v>
      </c>
      <c r="N27" s="349"/>
    </row>
    <row r="28" spans="1:17" ht="18.75">
      <c r="B28" s="601" t="s">
        <v>894</v>
      </c>
      <c r="C28" s="972">
        <v>0</v>
      </c>
      <c r="D28" s="972">
        <v>16162862117</v>
      </c>
      <c r="E28" s="972">
        <v>17262862117</v>
      </c>
      <c r="F28" s="972">
        <v>0</v>
      </c>
      <c r="G28" s="972">
        <v>0</v>
      </c>
      <c r="H28" s="972">
        <v>0</v>
      </c>
      <c r="I28" s="602">
        <f t="shared" si="0"/>
        <v>0</v>
      </c>
      <c r="J28" s="974">
        <f t="shared" si="1"/>
        <v>0</v>
      </c>
      <c r="K28" s="608" t="s">
        <v>875</v>
      </c>
      <c r="L28" s="606">
        <f t="shared" si="2"/>
        <v>0</v>
      </c>
      <c r="N28" s="349"/>
    </row>
    <row r="29" spans="1:17" ht="18.75">
      <c r="B29" s="601" t="s">
        <v>895</v>
      </c>
      <c r="C29" s="972">
        <v>151926182.61000001</v>
      </c>
      <c r="D29" s="972">
        <v>155200000</v>
      </c>
      <c r="E29" s="972">
        <v>166890213.5</v>
      </c>
      <c r="F29" s="972">
        <v>161846571.80000004</v>
      </c>
      <c r="G29" s="972">
        <v>155305048.06000003</v>
      </c>
      <c r="H29" s="972">
        <v>155297548.06000003</v>
      </c>
      <c r="I29" s="602">
        <f t="shared" si="0"/>
        <v>0.93058211624853626</v>
      </c>
      <c r="J29" s="974">
        <f t="shared" si="1"/>
        <v>3378865.4500000179</v>
      </c>
      <c r="K29" s="606">
        <f t="shared" si="3"/>
        <v>2.2240178697003711E-2</v>
      </c>
      <c r="L29" s="606">
        <f t="shared" si="2"/>
        <v>1.949085315428464E-5</v>
      </c>
      <c r="N29" s="349"/>
    </row>
    <row r="30" spans="1:17" ht="18.75">
      <c r="B30" s="601" t="s">
        <v>896</v>
      </c>
      <c r="C30" s="972">
        <v>3122669048.9099989</v>
      </c>
      <c r="D30" s="972">
        <v>5413292391</v>
      </c>
      <c r="E30" s="972">
        <v>5413292391</v>
      </c>
      <c r="F30" s="972">
        <v>3525430624.4200001</v>
      </c>
      <c r="G30" s="972">
        <v>3525430624.4200001</v>
      </c>
      <c r="H30" s="972">
        <v>3525430624.4200001</v>
      </c>
      <c r="I30" s="602">
        <f t="shared" si="0"/>
        <v>0.65125442517778831</v>
      </c>
      <c r="J30" s="974">
        <f t="shared" si="1"/>
        <v>402761575.51000118</v>
      </c>
      <c r="K30" s="608" t="s">
        <v>875</v>
      </c>
      <c r="L30" s="606">
        <f t="shared" si="2"/>
        <v>4.4244312380394501E-4</v>
      </c>
      <c r="N30" s="349"/>
    </row>
    <row r="31" spans="1:17" ht="18.75">
      <c r="B31" s="601" t="s">
        <v>897</v>
      </c>
      <c r="C31" s="972">
        <v>337973440.30000001</v>
      </c>
      <c r="D31" s="972">
        <v>341967148</v>
      </c>
      <c r="E31" s="972">
        <v>375501270.16999996</v>
      </c>
      <c r="F31" s="972">
        <v>321764276.67000002</v>
      </c>
      <c r="G31" s="972">
        <v>315191726.74999994</v>
      </c>
      <c r="H31" s="972">
        <v>315165676.74999994</v>
      </c>
      <c r="I31" s="602">
        <f t="shared" si="0"/>
        <v>0.83938924256448932</v>
      </c>
      <c r="J31" s="974">
        <f t="shared" si="1"/>
        <v>-22781713.550000072</v>
      </c>
      <c r="K31" s="606">
        <f t="shared" si="3"/>
        <v>-6.7406816138504924E-2</v>
      </c>
      <c r="L31" s="606">
        <f t="shared" si="2"/>
        <v>3.9556703006564575E-5</v>
      </c>
      <c r="N31" s="349"/>
    </row>
    <row r="32" spans="1:17" ht="18.75">
      <c r="B32" s="601" t="s">
        <v>898</v>
      </c>
      <c r="C32" s="972">
        <v>74724955.870000005</v>
      </c>
      <c r="D32" s="972">
        <v>73800000</v>
      </c>
      <c r="E32" s="972">
        <v>80308237.61999999</v>
      </c>
      <c r="F32" s="972">
        <v>77257232.580000013</v>
      </c>
      <c r="G32" s="972">
        <v>74962213.330000013</v>
      </c>
      <c r="H32" s="972">
        <v>74962213.330000013</v>
      </c>
      <c r="I32" s="602">
        <f t="shared" si="0"/>
        <v>0.93343118404246239</v>
      </c>
      <c r="J32" s="974">
        <f t="shared" si="1"/>
        <v>237257.46000000834</v>
      </c>
      <c r="K32" s="606">
        <f t="shared" si="3"/>
        <v>3.1750766158064824E-3</v>
      </c>
      <c r="L32" s="606">
        <f t="shared" si="2"/>
        <v>9.4077913782346669E-6</v>
      </c>
      <c r="N32" s="349"/>
    </row>
    <row r="33" spans="2:14" ht="18.75">
      <c r="B33" s="601" t="s">
        <v>899</v>
      </c>
      <c r="C33" s="972">
        <v>122664152.96000002</v>
      </c>
      <c r="D33" s="972">
        <v>153737097</v>
      </c>
      <c r="E33" s="972">
        <v>188136438.69</v>
      </c>
      <c r="F33" s="972">
        <v>147150161.34999996</v>
      </c>
      <c r="G33" s="972">
        <v>137247590.34999999</v>
      </c>
      <c r="H33" s="972">
        <v>137247590.34999999</v>
      </c>
      <c r="I33" s="602">
        <f t="shared" si="0"/>
        <v>0.72951094060065835</v>
      </c>
      <c r="J33" s="974">
        <f t="shared" si="1"/>
        <v>14583437.389999971</v>
      </c>
      <c r="K33" s="606">
        <f t="shared" si="3"/>
        <v>0.11888915415048383</v>
      </c>
      <c r="L33" s="606">
        <f t="shared" si="2"/>
        <v>1.7224634116579293E-5</v>
      </c>
      <c r="N33" s="349"/>
    </row>
    <row r="34" spans="2:14" ht="18.75">
      <c r="B34" s="601" t="s">
        <v>900</v>
      </c>
      <c r="C34" s="972">
        <v>600088701.10000014</v>
      </c>
      <c r="D34" s="972">
        <v>720165260</v>
      </c>
      <c r="E34" s="972">
        <v>720165260</v>
      </c>
      <c r="F34" s="972">
        <v>634177310.40999973</v>
      </c>
      <c r="G34" s="972">
        <v>624492306.76999986</v>
      </c>
      <c r="H34" s="972">
        <v>624492306.76999986</v>
      </c>
      <c r="I34" s="602">
        <f t="shared" si="0"/>
        <v>0.86715139073773129</v>
      </c>
      <c r="J34" s="974">
        <f t="shared" si="1"/>
        <v>24403605.669999719</v>
      </c>
      <c r="K34" s="606">
        <f t="shared" si="3"/>
        <v>4.0666664153593261E-2</v>
      </c>
      <c r="L34" s="606">
        <f t="shared" si="2"/>
        <v>7.8374064457531969E-5</v>
      </c>
      <c r="N34" s="349"/>
    </row>
    <row r="35" spans="2:14" ht="18.75">
      <c r="B35" s="601" t="s">
        <v>901</v>
      </c>
      <c r="C35" s="972">
        <v>444963465.28000003</v>
      </c>
      <c r="D35" s="972">
        <v>374522262</v>
      </c>
      <c r="E35" s="972">
        <v>512914710.25</v>
      </c>
      <c r="F35" s="972">
        <v>454417377.88</v>
      </c>
      <c r="G35" s="972">
        <v>423022144.86000007</v>
      </c>
      <c r="H35" s="972">
        <v>419622244.85999995</v>
      </c>
      <c r="I35" s="602">
        <f t="shared" si="0"/>
        <v>0.82474168981001661</v>
      </c>
      <c r="J35" s="974">
        <f t="shared" si="1"/>
        <v>-21941320.419999957</v>
      </c>
      <c r="K35" s="606">
        <f t="shared" si="3"/>
        <v>-4.9310386429575845E-2</v>
      </c>
      <c r="L35" s="606">
        <f t="shared" si="2"/>
        <v>5.3089468819399974E-5</v>
      </c>
      <c r="N35" s="349"/>
    </row>
    <row r="36" spans="2:14" ht="18.75">
      <c r="B36" s="601" t="s">
        <v>902</v>
      </c>
      <c r="C36" s="972">
        <v>36197573.740000002</v>
      </c>
      <c r="D36" s="972">
        <v>34500000</v>
      </c>
      <c r="E36" s="972">
        <v>35425307.170000002</v>
      </c>
      <c r="F36" s="972">
        <v>34690866.170000002</v>
      </c>
      <c r="G36" s="972">
        <v>34582494.769999996</v>
      </c>
      <c r="H36" s="972">
        <v>34582494.769999996</v>
      </c>
      <c r="I36" s="602">
        <f t="shared" si="0"/>
        <v>0.97620874828394588</v>
      </c>
      <c r="J36" s="974">
        <f t="shared" si="1"/>
        <v>-1615078.9700000063</v>
      </c>
      <c r="K36" s="606">
        <f t="shared" si="3"/>
        <v>-4.4618431655137951E-2</v>
      </c>
      <c r="L36" s="606">
        <f t="shared" si="2"/>
        <v>4.3401185968564217E-6</v>
      </c>
      <c r="N36" s="349"/>
    </row>
    <row r="37" spans="2:14" ht="18.75">
      <c r="B37" s="601" t="s">
        <v>903</v>
      </c>
      <c r="C37" s="972">
        <v>43366270.07</v>
      </c>
      <c r="D37" s="972">
        <v>781654935</v>
      </c>
      <c r="E37" s="972">
        <v>781654935</v>
      </c>
      <c r="F37" s="972">
        <v>143853096.90999997</v>
      </c>
      <c r="G37" s="972">
        <v>50828352.969999991</v>
      </c>
      <c r="H37" s="972">
        <v>50828352.969999991</v>
      </c>
      <c r="I37" s="602">
        <f t="shared" si="0"/>
        <v>6.5026587428888921E-2</v>
      </c>
      <c r="J37" s="974">
        <f t="shared" si="1"/>
        <v>7462082.8999999911</v>
      </c>
      <c r="K37" s="606">
        <f t="shared" si="3"/>
        <v>0.17207112550733583</v>
      </c>
      <c r="L37" s="606">
        <f t="shared" si="2"/>
        <v>6.3789810839225158E-6</v>
      </c>
      <c r="M37" s="609"/>
      <c r="N37" s="349"/>
    </row>
    <row r="38" spans="2:14" ht="18.75">
      <c r="B38" s="601" t="s">
        <v>904</v>
      </c>
      <c r="C38" s="972">
        <v>636056439.5</v>
      </c>
      <c r="D38" s="972">
        <v>2024023339</v>
      </c>
      <c r="E38" s="972">
        <v>2058119372.1800003</v>
      </c>
      <c r="F38" s="972">
        <v>972875420.79999995</v>
      </c>
      <c r="G38" s="972">
        <v>854214647.12</v>
      </c>
      <c r="H38" s="972">
        <v>852416427.16000009</v>
      </c>
      <c r="I38" s="602">
        <f t="shared" si="0"/>
        <v>0.41504621095675276</v>
      </c>
      <c r="J38" s="974">
        <f t="shared" si="1"/>
        <v>218158207.62</v>
      </c>
      <c r="K38" s="606">
        <f t="shared" si="3"/>
        <v>0.34298561270992367</v>
      </c>
      <c r="L38" s="606">
        <f t="shared" si="2"/>
        <v>1.0720432115524493E-4</v>
      </c>
      <c r="N38" s="349"/>
    </row>
    <row r="39" spans="2:14" ht="18.75">
      <c r="B39" s="601" t="s">
        <v>905</v>
      </c>
      <c r="C39" s="972">
        <v>327895143.98999989</v>
      </c>
      <c r="D39" s="972">
        <v>351267950</v>
      </c>
      <c r="E39" s="972">
        <v>434027163.80000007</v>
      </c>
      <c r="F39" s="972">
        <v>427410750.58000004</v>
      </c>
      <c r="G39" s="972">
        <v>400687101.61000007</v>
      </c>
      <c r="H39" s="972">
        <v>396728407.68000001</v>
      </c>
      <c r="I39" s="602">
        <f t="shared" si="0"/>
        <v>0.92318438805050662</v>
      </c>
      <c r="J39" s="974">
        <f t="shared" si="1"/>
        <v>72791957.620000184</v>
      </c>
      <c r="K39" s="606">
        <f t="shared" si="3"/>
        <v>0.22199766893229803</v>
      </c>
      <c r="L39" s="606">
        <f t="shared" si="2"/>
        <v>5.0286410878796765E-5</v>
      </c>
      <c r="N39" s="349"/>
    </row>
    <row r="40" spans="2:14" ht="18.75">
      <c r="B40" s="601" t="s">
        <v>906</v>
      </c>
      <c r="C40" s="972">
        <v>0</v>
      </c>
      <c r="D40" s="972">
        <v>2410411039</v>
      </c>
      <c r="E40" s="972">
        <v>3457151536</v>
      </c>
      <c r="F40" s="972">
        <v>0</v>
      </c>
      <c r="G40" s="972">
        <v>0</v>
      </c>
      <c r="H40" s="972">
        <v>0</v>
      </c>
      <c r="I40" s="602">
        <f t="shared" si="0"/>
        <v>0</v>
      </c>
      <c r="J40" s="974">
        <f t="shared" si="1"/>
        <v>0</v>
      </c>
      <c r="K40" s="608" t="s">
        <v>875</v>
      </c>
      <c r="L40" s="606">
        <f t="shared" si="2"/>
        <v>0</v>
      </c>
      <c r="N40" s="349"/>
    </row>
    <row r="41" spans="2:14" ht="18.75">
      <c r="B41" s="601" t="s">
        <v>907</v>
      </c>
      <c r="C41" s="972">
        <v>298037658.10000002</v>
      </c>
      <c r="D41" s="972">
        <v>330979786</v>
      </c>
      <c r="E41" s="972">
        <v>369527997.28999996</v>
      </c>
      <c r="F41" s="972">
        <v>339680490.66000009</v>
      </c>
      <c r="G41" s="972">
        <v>333668409.95000005</v>
      </c>
      <c r="H41" s="972">
        <v>333668409.95000005</v>
      </c>
      <c r="I41" s="602">
        <f t="shared" si="0"/>
        <v>0.90295840206159572</v>
      </c>
      <c r="J41" s="974">
        <f t="shared" si="1"/>
        <v>35630751.850000024</v>
      </c>
      <c r="K41" s="606">
        <f t="shared" si="3"/>
        <v>0.11955117375819972</v>
      </c>
      <c r="L41" s="606">
        <f t="shared" si="2"/>
        <v>4.1875535031202368E-5</v>
      </c>
      <c r="N41" s="349"/>
    </row>
    <row r="42" spans="2:14" ht="18.75">
      <c r="B42" s="601" t="s">
        <v>908</v>
      </c>
      <c r="C42" s="972">
        <v>579569344.72000003</v>
      </c>
      <c r="D42" s="972">
        <v>495445489</v>
      </c>
      <c r="E42" s="972">
        <v>644907742.20000005</v>
      </c>
      <c r="F42" s="972">
        <v>530141801.77999997</v>
      </c>
      <c r="G42" s="972">
        <v>505722907.5</v>
      </c>
      <c r="H42" s="972">
        <v>502794907.5</v>
      </c>
      <c r="I42" s="602">
        <f t="shared" si="0"/>
        <v>0.78417868852807826</v>
      </c>
      <c r="J42" s="974">
        <f t="shared" si="1"/>
        <v>-73846437.220000029</v>
      </c>
      <c r="K42" s="608" t="s">
        <v>875</v>
      </c>
      <c r="L42" s="606">
        <f t="shared" si="2"/>
        <v>6.3468451605206447E-5</v>
      </c>
      <c r="N42" s="349"/>
    </row>
    <row r="43" spans="2:14" ht="18.75">
      <c r="B43" s="601" t="s">
        <v>909</v>
      </c>
      <c r="C43" s="972">
        <v>28187374.039999999</v>
      </c>
      <c r="D43" s="972">
        <v>32303900</v>
      </c>
      <c r="E43" s="972">
        <v>38247829.210000001</v>
      </c>
      <c r="F43" s="972">
        <v>31279675.5</v>
      </c>
      <c r="G43" s="972">
        <v>31219175.5</v>
      </c>
      <c r="H43" s="972">
        <v>31219175.5</v>
      </c>
      <c r="I43" s="602">
        <f t="shared" si="0"/>
        <v>0.81623391823339508</v>
      </c>
      <c r="J43" s="974">
        <f t="shared" si="1"/>
        <v>3031801.4600000009</v>
      </c>
      <c r="K43" s="606">
        <f t="shared" si="3"/>
        <v>0.10755884729445343</v>
      </c>
      <c r="L43" s="606">
        <f t="shared" si="2"/>
        <v>3.9180205207061869E-6</v>
      </c>
      <c r="N43" s="349"/>
    </row>
    <row r="44" spans="2:14" ht="18.75">
      <c r="B44" s="601" t="s">
        <v>910</v>
      </c>
      <c r="C44" s="972">
        <v>254016455.23000008</v>
      </c>
      <c r="D44" s="972">
        <v>296978631</v>
      </c>
      <c r="E44" s="972">
        <v>433943562.78000003</v>
      </c>
      <c r="F44" s="972">
        <v>303465817.85999984</v>
      </c>
      <c r="G44" s="972">
        <v>292991767.79999989</v>
      </c>
      <c r="H44" s="972">
        <v>292991767.79999989</v>
      </c>
      <c r="I44" s="602">
        <f t="shared" si="0"/>
        <v>0.675184039885252</v>
      </c>
      <c r="J44" s="974">
        <f t="shared" si="1"/>
        <v>38975312.569999814</v>
      </c>
      <c r="K44" s="606">
        <f t="shared" si="3"/>
        <v>0.15343617221454997</v>
      </c>
      <c r="L44" s="606">
        <f t="shared" si="2"/>
        <v>3.6770598206169213E-5</v>
      </c>
      <c r="N44" s="349"/>
    </row>
    <row r="45" spans="2:14" ht="18.75">
      <c r="B45" s="601" t="s">
        <v>911</v>
      </c>
      <c r="C45" s="972">
        <v>2175737120.940001</v>
      </c>
      <c r="D45" s="972">
        <v>1938365943</v>
      </c>
      <c r="E45" s="972">
        <v>2264081791.4200001</v>
      </c>
      <c r="F45" s="972">
        <v>2144329882.0700006</v>
      </c>
      <c r="G45" s="972">
        <v>2073585586.7400002</v>
      </c>
      <c r="H45" s="972">
        <v>2070357322.5900004</v>
      </c>
      <c r="I45" s="602">
        <f t="shared" si="0"/>
        <v>0.9158616065011842</v>
      </c>
      <c r="J45" s="974">
        <f t="shared" si="1"/>
        <v>-102151534.20000076</v>
      </c>
      <c r="K45" s="606">
        <f t="shared" si="3"/>
        <v>-4.6950310870215527E-2</v>
      </c>
      <c r="L45" s="606">
        <f t="shared" si="2"/>
        <v>2.6023592071763396E-4</v>
      </c>
      <c r="N45" s="349"/>
    </row>
    <row r="46" spans="2:14" ht="18.75">
      <c r="B46" s="601" t="s">
        <v>912</v>
      </c>
      <c r="C46" s="972">
        <v>179501309.52000001</v>
      </c>
      <c r="D46" s="972">
        <v>196587449</v>
      </c>
      <c r="E46" s="972">
        <v>208724871.13</v>
      </c>
      <c r="F46" s="972">
        <v>201662474.13999999</v>
      </c>
      <c r="G46" s="972">
        <v>189922160.72999996</v>
      </c>
      <c r="H46" s="972">
        <v>187002102.74999997</v>
      </c>
      <c r="I46" s="602">
        <f t="shared" si="0"/>
        <v>0.90991629172793143</v>
      </c>
      <c r="J46" s="974">
        <f t="shared" si="1"/>
        <v>10420851.209999949</v>
      </c>
      <c r="K46" s="606">
        <f t="shared" si="3"/>
        <v>5.8054457863656192E-2</v>
      </c>
      <c r="L46" s="606">
        <f t="shared" si="2"/>
        <v>2.3835316313110146E-5</v>
      </c>
      <c r="N46" s="349"/>
    </row>
    <row r="47" spans="2:14" ht="18.75">
      <c r="B47" s="601" t="s">
        <v>913</v>
      </c>
      <c r="C47" s="972">
        <v>0</v>
      </c>
      <c r="D47" s="972">
        <v>7078894912</v>
      </c>
      <c r="E47" s="972">
        <v>7233210662</v>
      </c>
      <c r="F47" s="972">
        <v>0</v>
      </c>
      <c r="G47" s="972">
        <v>0</v>
      </c>
      <c r="H47" s="972">
        <v>0</v>
      </c>
      <c r="I47" s="602">
        <f t="shared" si="0"/>
        <v>0</v>
      </c>
      <c r="J47" s="974">
        <f t="shared" si="1"/>
        <v>0</v>
      </c>
      <c r="K47" s="608" t="s">
        <v>875</v>
      </c>
      <c r="L47" s="606">
        <f t="shared" si="2"/>
        <v>0</v>
      </c>
      <c r="N47" s="349"/>
    </row>
    <row r="48" spans="2:14" ht="18.75">
      <c r="B48" s="601" t="s">
        <v>914</v>
      </c>
      <c r="C48" s="972">
        <v>0</v>
      </c>
      <c r="D48" s="972">
        <v>20000000</v>
      </c>
      <c r="E48" s="972">
        <v>20000000</v>
      </c>
      <c r="F48" s="972">
        <v>0</v>
      </c>
      <c r="G48" s="972">
        <v>0</v>
      </c>
      <c r="H48" s="972">
        <v>0</v>
      </c>
      <c r="I48" s="602">
        <f t="shared" si="0"/>
        <v>0</v>
      </c>
      <c r="J48" s="974">
        <f t="shared" si="1"/>
        <v>0</v>
      </c>
      <c r="K48" s="608" t="s">
        <v>875</v>
      </c>
      <c r="L48" s="606">
        <f t="shared" si="2"/>
        <v>0</v>
      </c>
      <c r="N48" s="349"/>
    </row>
    <row r="49" spans="2:14" ht="18.75">
      <c r="B49" s="601" t="s">
        <v>915</v>
      </c>
      <c r="C49" s="972">
        <v>3268774580.8999996</v>
      </c>
      <c r="D49" s="972">
        <v>9814913093</v>
      </c>
      <c r="E49" s="972">
        <v>10099390257.030001</v>
      </c>
      <c r="F49" s="972">
        <v>3471082932.96</v>
      </c>
      <c r="G49" s="972">
        <v>3470662238.4400005</v>
      </c>
      <c r="H49" s="972">
        <v>3464837605.5699997</v>
      </c>
      <c r="I49" s="602">
        <f t="shared" si="0"/>
        <v>0.34365067099215579</v>
      </c>
      <c r="J49" s="974">
        <f t="shared" si="1"/>
        <v>201887657.54000092</v>
      </c>
      <c r="K49" s="608" t="s">
        <v>875</v>
      </c>
      <c r="L49" s="606">
        <f t="shared" si="2"/>
        <v>4.355696668109634E-4</v>
      </c>
      <c r="N49" s="349"/>
    </row>
    <row r="50" spans="2:14" ht="18.75">
      <c r="B50" s="601" t="s">
        <v>916</v>
      </c>
      <c r="C50" s="972">
        <v>0</v>
      </c>
      <c r="D50" s="972">
        <v>6537079091</v>
      </c>
      <c r="E50" s="972">
        <v>7337079091</v>
      </c>
      <c r="F50" s="972">
        <v>0</v>
      </c>
      <c r="G50" s="972">
        <v>0</v>
      </c>
      <c r="H50" s="972">
        <v>0</v>
      </c>
      <c r="I50" s="602">
        <f t="shared" si="0"/>
        <v>0</v>
      </c>
      <c r="J50" s="974">
        <f t="shared" si="1"/>
        <v>0</v>
      </c>
      <c r="K50" s="608" t="s">
        <v>875</v>
      </c>
      <c r="L50" s="606">
        <f t="shared" si="2"/>
        <v>0</v>
      </c>
      <c r="N50" s="349"/>
    </row>
    <row r="51" spans="2:14" ht="18.75">
      <c r="B51" s="601" t="s">
        <v>917</v>
      </c>
      <c r="C51" s="972">
        <v>347305984.93999994</v>
      </c>
      <c r="D51" s="972">
        <v>341455651</v>
      </c>
      <c r="E51" s="972">
        <v>392628388.24000001</v>
      </c>
      <c r="F51" s="972">
        <v>383190710.11999989</v>
      </c>
      <c r="G51" s="972">
        <v>378416097.12</v>
      </c>
      <c r="H51" s="972">
        <v>378416097.12</v>
      </c>
      <c r="I51" s="602">
        <f t="shared" si="0"/>
        <v>0.96380218153937325</v>
      </c>
      <c r="J51" s="974">
        <f t="shared" si="1"/>
        <v>31110112.180000067</v>
      </c>
      <c r="K51" s="606">
        <f>J51/C51</f>
        <v>8.957551418347888E-2</v>
      </c>
      <c r="L51" s="606">
        <f t="shared" si="2"/>
        <v>4.7491389831281916E-5</v>
      </c>
      <c r="N51" s="349"/>
    </row>
    <row r="52" spans="2:14" ht="18.75">
      <c r="B52" s="601" t="s">
        <v>918</v>
      </c>
      <c r="C52" s="972">
        <v>6628637652.3799973</v>
      </c>
      <c r="D52" s="972">
        <v>7801269272</v>
      </c>
      <c r="E52" s="972">
        <v>7801269272</v>
      </c>
      <c r="F52" s="972">
        <v>7414468511.4200001</v>
      </c>
      <c r="G52" s="972">
        <v>7414468511.4200001</v>
      </c>
      <c r="H52" s="972">
        <v>7414468511.4200001</v>
      </c>
      <c r="I52" s="602">
        <f>G52/E52</f>
        <v>0.95041822720204139</v>
      </c>
      <c r="J52" s="974">
        <f t="shared" si="1"/>
        <v>785830859.04000282</v>
      </c>
      <c r="K52" s="608" t="s">
        <v>875</v>
      </c>
      <c r="L52" s="606">
        <f t="shared" si="2"/>
        <v>9.3051912206564892E-4</v>
      </c>
      <c r="M52" s="31"/>
      <c r="N52" s="349"/>
    </row>
    <row r="53" spans="2:14" ht="18.75">
      <c r="B53" s="601" t="s">
        <v>919</v>
      </c>
      <c r="C53" s="972">
        <v>272435165.75</v>
      </c>
      <c r="D53" s="972">
        <v>276225000</v>
      </c>
      <c r="E53" s="972">
        <v>305739216</v>
      </c>
      <c r="F53" s="972">
        <v>288153551.61000001</v>
      </c>
      <c r="G53" s="972">
        <v>283358556.42000002</v>
      </c>
      <c r="H53" s="972">
        <v>283358556.42000002</v>
      </c>
      <c r="I53" s="602">
        <f t="shared" si="0"/>
        <v>0.92679820445408623</v>
      </c>
      <c r="J53" s="974">
        <f t="shared" si="1"/>
        <v>10923390.670000017</v>
      </c>
      <c r="K53" s="606">
        <f t="shared" si="3"/>
        <v>4.009537696768508E-2</v>
      </c>
      <c r="L53" s="606">
        <f t="shared" si="2"/>
        <v>3.5561625859441482E-5</v>
      </c>
      <c r="N53" s="349"/>
    </row>
    <row r="54" spans="2:14" ht="18.75">
      <c r="B54" s="601" t="s">
        <v>920</v>
      </c>
      <c r="C54" s="972">
        <v>81860585.469999999</v>
      </c>
      <c r="D54" s="972">
        <v>102701379</v>
      </c>
      <c r="E54" s="972">
        <v>102701379</v>
      </c>
      <c r="F54" s="972">
        <v>91213995.539999992</v>
      </c>
      <c r="G54" s="972">
        <v>86903115.370000005</v>
      </c>
      <c r="H54" s="972">
        <v>86903115.370000005</v>
      </c>
      <c r="I54" s="602">
        <f t="shared" si="0"/>
        <v>0.84617281886740781</v>
      </c>
      <c r="J54" s="974">
        <f t="shared" si="1"/>
        <v>5042529.900000006</v>
      </c>
      <c r="K54" s="606">
        <f t="shared" si="3"/>
        <v>6.159899628189168E-2</v>
      </c>
      <c r="L54" s="606">
        <f t="shared" si="2"/>
        <v>1.090637993732273E-5</v>
      </c>
      <c r="N54" s="349"/>
    </row>
    <row r="55" spans="2:14" ht="18.75">
      <c r="B55" s="601" t="s">
        <v>921</v>
      </c>
      <c r="C55" s="972">
        <v>207847096.04000002</v>
      </c>
      <c r="D55" s="972">
        <v>191360446</v>
      </c>
      <c r="E55" s="972">
        <v>228284283</v>
      </c>
      <c r="F55" s="972">
        <v>215869200.61999997</v>
      </c>
      <c r="G55" s="972">
        <v>210488809.93999997</v>
      </c>
      <c r="H55" s="972">
        <v>210488809.93999997</v>
      </c>
      <c r="I55" s="602">
        <f t="shared" si="0"/>
        <v>0.92204687582456113</v>
      </c>
      <c r="J55" s="974">
        <f t="shared" si="1"/>
        <v>2641713.8999999464</v>
      </c>
      <c r="K55" s="606">
        <f t="shared" si="3"/>
        <v>1.2709890829995289E-2</v>
      </c>
      <c r="L55" s="606">
        <f t="shared" si="2"/>
        <v>2.6416440008927984E-5</v>
      </c>
      <c r="M55" s="31"/>
      <c r="N55" s="349"/>
    </row>
    <row r="56" spans="2:14" ht="18.75">
      <c r="B56" s="601" t="s">
        <v>922</v>
      </c>
      <c r="C56" s="972">
        <v>425614834.46999997</v>
      </c>
      <c r="D56" s="972">
        <v>371707511</v>
      </c>
      <c r="E56" s="972">
        <v>501206720.31000018</v>
      </c>
      <c r="F56" s="972">
        <v>421338231.01000017</v>
      </c>
      <c r="G56" s="972">
        <v>401054659.86000001</v>
      </c>
      <c r="H56" s="972">
        <v>401054659.86000001</v>
      </c>
      <c r="I56" s="602">
        <f t="shared" si="0"/>
        <v>0.80017813730020348</v>
      </c>
      <c r="J56" s="974">
        <f t="shared" ref="J56:J66" si="4">G56-C57</f>
        <v>235111555.04000002</v>
      </c>
      <c r="K56" s="606">
        <f t="shared" si="3"/>
        <v>0.55240451224585352</v>
      </c>
      <c r="L56" s="606">
        <f t="shared" si="2"/>
        <v>5.0332539603946939E-5</v>
      </c>
      <c r="N56" s="349"/>
    </row>
    <row r="57" spans="2:14" ht="18.75">
      <c r="B57" s="601" t="s">
        <v>923</v>
      </c>
      <c r="C57" s="972">
        <v>165943104.81999999</v>
      </c>
      <c r="D57" s="972">
        <v>154747213</v>
      </c>
      <c r="E57" s="972">
        <v>185177441.87000003</v>
      </c>
      <c r="F57" s="972">
        <v>169088066.42000005</v>
      </c>
      <c r="G57" s="972">
        <v>163852375.98000005</v>
      </c>
      <c r="H57" s="972">
        <v>163852375.98000005</v>
      </c>
      <c r="I57" s="602">
        <f t="shared" si="0"/>
        <v>0.88483982889789137</v>
      </c>
      <c r="J57" s="974">
        <f t="shared" si="4"/>
        <v>-209274816.85000005</v>
      </c>
      <c r="K57" s="606">
        <f t="shared" si="3"/>
        <v>-1.2611239079623247</v>
      </c>
      <c r="L57" s="606">
        <f t="shared" si="2"/>
        <v>2.0563546639984318E-5</v>
      </c>
      <c r="N57" s="349"/>
    </row>
    <row r="58" spans="2:14" ht="18.75">
      <c r="B58" s="601" t="s">
        <v>924</v>
      </c>
      <c r="C58" s="972">
        <v>373127192.8300001</v>
      </c>
      <c r="D58" s="972">
        <v>447091686</v>
      </c>
      <c r="E58" s="972">
        <v>521956579.28000015</v>
      </c>
      <c r="F58" s="972">
        <v>452978160.8100003</v>
      </c>
      <c r="G58" s="972">
        <v>427496381.15000027</v>
      </c>
      <c r="H58" s="972">
        <v>427496381.15000027</v>
      </c>
      <c r="I58" s="602" t="s">
        <v>875</v>
      </c>
      <c r="J58" s="974">
        <f t="shared" si="4"/>
        <v>310797018.73000026</v>
      </c>
      <c r="K58" s="606" t="s">
        <v>875</v>
      </c>
      <c r="L58" s="606">
        <f t="shared" si="2"/>
        <v>5.3650987479580774E-5</v>
      </c>
      <c r="N58" s="349"/>
    </row>
    <row r="59" spans="2:14" ht="18.75">
      <c r="B59" s="601" t="s">
        <v>925</v>
      </c>
      <c r="C59" s="972">
        <v>116699362.41999999</v>
      </c>
      <c r="D59" s="972">
        <v>102500000</v>
      </c>
      <c r="E59" s="972">
        <v>118289290.75999999</v>
      </c>
      <c r="F59" s="972">
        <v>111024365.38000003</v>
      </c>
      <c r="G59" s="972">
        <v>110944663.17000002</v>
      </c>
      <c r="H59" s="972">
        <v>110944663.17000002</v>
      </c>
      <c r="I59" s="602">
        <f t="shared" si="0"/>
        <v>0.93790961512397886</v>
      </c>
      <c r="J59" s="974">
        <f t="shared" si="4"/>
        <v>-139589520.75</v>
      </c>
      <c r="K59" s="606">
        <f t="shared" si="3"/>
        <v>-1.1961463872237668</v>
      </c>
      <c r="L59" s="603">
        <f t="shared" si="2"/>
        <v>1.3923604963971454E-5</v>
      </c>
      <c r="N59" s="349"/>
    </row>
    <row r="60" spans="2:14" ht="18.75">
      <c r="B60" s="601" t="s">
        <v>926</v>
      </c>
      <c r="C60" s="972">
        <v>250534183.92000002</v>
      </c>
      <c r="D60" s="972">
        <v>256843180</v>
      </c>
      <c r="E60" s="972">
        <v>316242616.22000003</v>
      </c>
      <c r="F60" s="972">
        <v>290448633.10000002</v>
      </c>
      <c r="G60" s="972">
        <v>275803103.10999995</v>
      </c>
      <c r="H60" s="972">
        <v>273474631.65999997</v>
      </c>
      <c r="I60" s="602">
        <f t="shared" si="0"/>
        <v>0.87212503617201431</v>
      </c>
      <c r="J60" s="974">
        <f t="shared" si="4"/>
        <v>-3494387.1500000358</v>
      </c>
      <c r="K60" s="606">
        <f t="shared" si="3"/>
        <v>-1.3947745953565583E-2</v>
      </c>
      <c r="L60" s="603">
        <f t="shared" si="2"/>
        <v>3.4613413081951005E-5</v>
      </c>
      <c r="N60" s="349"/>
    </row>
    <row r="61" spans="2:14" ht="18.75">
      <c r="B61" s="601" t="s">
        <v>927</v>
      </c>
      <c r="C61" s="972">
        <v>279297490.25999999</v>
      </c>
      <c r="D61" s="972">
        <v>239353239</v>
      </c>
      <c r="E61" s="972">
        <v>300757813.88</v>
      </c>
      <c r="F61" s="972">
        <v>281324373.46000004</v>
      </c>
      <c r="G61" s="972">
        <v>275793664.75999999</v>
      </c>
      <c r="H61" s="972">
        <v>275793664.75999999</v>
      </c>
      <c r="I61" s="602">
        <f t="shared" si="0"/>
        <v>0.9169958419435762</v>
      </c>
      <c r="J61" s="974">
        <f t="shared" si="4"/>
        <v>11099103.49999997</v>
      </c>
      <c r="K61" s="606">
        <f t="shared" si="3"/>
        <v>3.9739359955106426E-2</v>
      </c>
      <c r="L61" s="603">
        <f t="shared" si="2"/>
        <v>3.4612228564794824E-5</v>
      </c>
      <c r="N61" s="349"/>
    </row>
    <row r="62" spans="2:14" ht="18.75">
      <c r="B62" s="601" t="s">
        <v>928</v>
      </c>
      <c r="C62" s="972">
        <v>264694561.26000002</v>
      </c>
      <c r="D62" s="972">
        <v>321708009</v>
      </c>
      <c r="E62" s="972">
        <v>557285429.37999988</v>
      </c>
      <c r="F62" s="972">
        <v>355784129.56000012</v>
      </c>
      <c r="G62" s="972">
        <v>355384305.6400001</v>
      </c>
      <c r="H62" s="972">
        <v>355384305.6400001</v>
      </c>
      <c r="I62" s="602">
        <f t="shared" si="0"/>
        <v>0.63770607825755998</v>
      </c>
      <c r="J62" s="974">
        <f t="shared" si="4"/>
        <v>287877145.88000011</v>
      </c>
      <c r="K62" s="606">
        <f t="shared" si="3"/>
        <v>1.0875823987831343</v>
      </c>
      <c r="L62" s="603">
        <f t="shared" si="2"/>
        <v>4.4600889675463725E-5</v>
      </c>
      <c r="N62" s="349"/>
    </row>
    <row r="63" spans="2:14" ht="18.75">
      <c r="B63" s="601" t="s">
        <v>929</v>
      </c>
      <c r="C63" s="972">
        <v>67507159.75999999</v>
      </c>
      <c r="D63" s="972">
        <v>72826675</v>
      </c>
      <c r="E63" s="972">
        <v>113600595.99999999</v>
      </c>
      <c r="F63" s="972">
        <v>75560817.189999998</v>
      </c>
      <c r="G63" s="972">
        <v>72406021.460000008</v>
      </c>
      <c r="H63" s="972">
        <v>72406021.460000008</v>
      </c>
      <c r="I63" s="602">
        <f t="shared" si="0"/>
        <v>0.63737360550467548</v>
      </c>
      <c r="J63" s="974">
        <f t="shared" si="4"/>
        <v>14592022.900000006</v>
      </c>
      <c r="K63" s="608">
        <f t="shared" si="3"/>
        <v>0.21615518934402297</v>
      </c>
      <c r="L63" s="603">
        <f t="shared" si="2"/>
        <v>9.0869881526170548E-6</v>
      </c>
      <c r="N63" s="349"/>
    </row>
    <row r="64" spans="2:14" ht="18.75">
      <c r="B64" s="601" t="s">
        <v>930</v>
      </c>
      <c r="C64" s="972">
        <v>57813998.560000002</v>
      </c>
      <c r="D64" s="972">
        <v>50000000</v>
      </c>
      <c r="E64" s="972">
        <v>64024828.780000001</v>
      </c>
      <c r="F64" s="972">
        <v>53549127.780000001</v>
      </c>
      <c r="G64" s="972">
        <v>52807093.879999995</v>
      </c>
      <c r="H64" s="972">
        <v>52807093.879999995</v>
      </c>
      <c r="I64" s="602">
        <f t="shared" si="0"/>
        <v>0.82479086451685779</v>
      </c>
      <c r="J64" s="974">
        <f t="shared" si="4"/>
        <v>-17915913.189999998</v>
      </c>
      <c r="K64" s="606">
        <f t="shared" si="3"/>
        <v>-0.30988884415954498</v>
      </c>
      <c r="L64" s="603">
        <f t="shared" si="2"/>
        <v>6.6273139551907162E-6</v>
      </c>
      <c r="N64" s="349"/>
    </row>
    <row r="65" spans="2:14" ht="18.75">
      <c r="B65" s="601" t="s">
        <v>931</v>
      </c>
      <c r="C65" s="972">
        <v>70723007.069999993</v>
      </c>
      <c r="D65" s="972">
        <v>75000000</v>
      </c>
      <c r="E65" s="972">
        <v>102153175.62</v>
      </c>
      <c r="F65" s="972">
        <v>89795913.720000014</v>
      </c>
      <c r="G65" s="972">
        <v>86668860.76000002</v>
      </c>
      <c r="H65" s="972">
        <v>86668860.76000002</v>
      </c>
      <c r="I65" s="602">
        <f t="shared" si="0"/>
        <v>0.84842062162022114</v>
      </c>
      <c r="J65" s="974">
        <f t="shared" si="4"/>
        <v>-83912707050.830017</v>
      </c>
      <c r="K65" s="606">
        <f t="shared" si="3"/>
        <v>-1186.4980086010082</v>
      </c>
      <c r="L65" s="603">
        <f t="shared" si="2"/>
        <v>1.087698087875214E-5</v>
      </c>
      <c r="N65" s="349"/>
    </row>
    <row r="66" spans="2:14" ht="18.75">
      <c r="B66" s="601" t="s">
        <v>932</v>
      </c>
      <c r="C66" s="972">
        <v>83999375911.590012</v>
      </c>
      <c r="D66" s="972">
        <v>84875229373</v>
      </c>
      <c r="E66" s="972">
        <v>97120684106.819992</v>
      </c>
      <c r="F66" s="972">
        <v>94019308206.640045</v>
      </c>
      <c r="G66" s="972">
        <v>92987839797.480011</v>
      </c>
      <c r="H66" s="972">
        <v>92948567506.479996</v>
      </c>
      <c r="I66" s="602">
        <v>0.95699999999999996</v>
      </c>
      <c r="J66" s="974">
        <f t="shared" si="4"/>
        <v>92800394908.380005</v>
      </c>
      <c r="K66" s="606">
        <f t="shared" si="3"/>
        <v>1.1047748141135374</v>
      </c>
      <c r="L66" s="606">
        <f t="shared" si="2"/>
        <v>1.1670015580733904E-2</v>
      </c>
      <c r="N66" s="349"/>
    </row>
    <row r="67" spans="2:14" ht="18.75">
      <c r="B67" s="601" t="s">
        <v>933</v>
      </c>
      <c r="C67" s="972">
        <v>187444889.10000005</v>
      </c>
      <c r="D67" s="972">
        <v>78594062</v>
      </c>
      <c r="E67" s="972">
        <v>114950831.61999999</v>
      </c>
      <c r="F67" s="972">
        <v>93954370.180000007</v>
      </c>
      <c r="G67" s="972">
        <v>93954326.090000004</v>
      </c>
      <c r="H67" s="972">
        <v>93954326.090000004</v>
      </c>
      <c r="I67" s="602">
        <f t="shared" si="0"/>
        <v>0.81734359609150609</v>
      </c>
      <c r="J67" s="974">
        <f t="shared" ref="J67:J70" si="5">G67-C67</f>
        <v>-93490563.01000005</v>
      </c>
      <c r="K67" s="606">
        <f t="shared" si="3"/>
        <v>-0.49876293484920642</v>
      </c>
      <c r="L67" s="606">
        <f t="shared" si="2"/>
        <v>1.1791310043717867E-5</v>
      </c>
      <c r="N67" s="349"/>
    </row>
    <row r="68" spans="2:14" ht="16.5" customHeight="1">
      <c r="B68" s="601" t="s">
        <v>934</v>
      </c>
      <c r="C68" s="972">
        <v>2672048579.5700006</v>
      </c>
      <c r="D68" s="972">
        <v>4246458180</v>
      </c>
      <c r="E68" s="972">
        <v>5305948666.2299986</v>
      </c>
      <c r="F68" s="972">
        <v>3582902283.3899999</v>
      </c>
      <c r="G68" s="972">
        <v>3321542968.0300021</v>
      </c>
      <c r="H68" s="972">
        <v>3288048258.3700023</v>
      </c>
      <c r="I68" s="602">
        <f t="shared" si="0"/>
        <v>0.62600360029303426</v>
      </c>
      <c r="J68" s="974">
        <f t="shared" si="5"/>
        <v>649494388.46000147</v>
      </c>
      <c r="K68" s="606">
        <f t="shared" si="3"/>
        <v>0.24306982793124268</v>
      </c>
      <c r="L68" s="606">
        <f t="shared" si="2"/>
        <v>4.1685513152481826E-4</v>
      </c>
      <c r="N68" s="349"/>
    </row>
    <row r="69" spans="2:14" ht="18.75">
      <c r="B69" s="601" t="s">
        <v>935</v>
      </c>
      <c r="C69" s="972">
        <v>329637521.78000003</v>
      </c>
      <c r="D69" s="972">
        <v>277317150</v>
      </c>
      <c r="E69" s="972">
        <v>465600755.74000001</v>
      </c>
      <c r="F69" s="972">
        <v>421140128.93000007</v>
      </c>
      <c r="G69" s="972">
        <v>398669955.58000004</v>
      </c>
      <c r="H69" s="972">
        <v>398669955.58000004</v>
      </c>
      <c r="I69" s="602">
        <f t="shared" si="0"/>
        <v>0.85624851477394215</v>
      </c>
      <c r="J69" s="974">
        <f t="shared" si="5"/>
        <v>69032433.800000012</v>
      </c>
      <c r="K69" s="606">
        <f t="shared" si="3"/>
        <v>0.20941922335550209</v>
      </c>
      <c r="L69" s="606">
        <f t="shared" si="2"/>
        <v>5.003325814775167E-5</v>
      </c>
      <c r="N69" s="349"/>
    </row>
    <row r="70" spans="2:14" ht="18.75">
      <c r="B70" s="601" t="s">
        <v>936</v>
      </c>
      <c r="C70" s="972">
        <v>1104208862.2000003</v>
      </c>
      <c r="D70" s="972">
        <v>354000000</v>
      </c>
      <c r="E70" s="972">
        <v>471119128.90999997</v>
      </c>
      <c r="F70" s="972">
        <v>340162250.39999998</v>
      </c>
      <c r="G70" s="972">
        <v>328936151.42999995</v>
      </c>
      <c r="H70" s="972">
        <v>327936151.42999995</v>
      </c>
      <c r="I70" s="602">
        <f t="shared" si="0"/>
        <v>0.69820164634588233</v>
      </c>
      <c r="J70" s="974">
        <f t="shared" si="5"/>
        <v>-775272710.77000034</v>
      </c>
      <c r="K70" s="606">
        <f t="shared" si="3"/>
        <v>-0.70210694489932357</v>
      </c>
      <c r="L70" s="606">
        <f t="shared" si="2"/>
        <v>4.1281634465486049E-5</v>
      </c>
      <c r="N70" s="349"/>
    </row>
    <row r="71" spans="2:14" ht="18.75">
      <c r="B71" s="601" t="s">
        <v>937</v>
      </c>
      <c r="C71" s="972">
        <v>0</v>
      </c>
      <c r="D71" s="972">
        <v>5000000</v>
      </c>
      <c r="E71" s="972">
        <v>0</v>
      </c>
      <c r="F71" s="972">
        <v>0</v>
      </c>
      <c r="G71" s="972">
        <v>0</v>
      </c>
      <c r="H71" s="972">
        <v>0</v>
      </c>
      <c r="I71" s="602" t="s">
        <v>875</v>
      </c>
      <c r="J71" s="974">
        <f>G71-C72</f>
        <v>-156838104.31</v>
      </c>
      <c r="K71" s="608" t="s">
        <v>875</v>
      </c>
      <c r="L71" s="606">
        <f t="shared" si="2"/>
        <v>0</v>
      </c>
      <c r="M71" s="536"/>
      <c r="N71" s="349"/>
    </row>
    <row r="72" spans="2:14" ht="18.75">
      <c r="B72" s="601" t="s">
        <v>938</v>
      </c>
      <c r="C72" s="972">
        <v>156838104.31</v>
      </c>
      <c r="D72" s="972">
        <v>162500000</v>
      </c>
      <c r="E72" s="972">
        <v>168941770.03999999</v>
      </c>
      <c r="F72" s="972">
        <v>161963797.07999998</v>
      </c>
      <c r="G72" s="972">
        <v>159861918.21999997</v>
      </c>
      <c r="H72" s="972">
        <v>159861918.21999997</v>
      </c>
      <c r="I72" s="602">
        <f t="shared" si="0"/>
        <v>0.94625454783710261</v>
      </c>
      <c r="J72" s="972">
        <f>G72-C73</f>
        <v>-9360312039.6400032</v>
      </c>
      <c r="K72" s="606">
        <f t="shared" ref="K72:K75" si="6">J72/C72</f>
        <v>-59.681364301233714</v>
      </c>
      <c r="L72" s="603">
        <f t="shared" si="2"/>
        <v>2.0062742402194901E-5</v>
      </c>
      <c r="M72" s="536"/>
      <c r="N72" s="349"/>
    </row>
    <row r="73" spans="2:14" ht="18.75">
      <c r="B73" s="601" t="s">
        <v>939</v>
      </c>
      <c r="C73" s="972">
        <v>9520173957.8600025</v>
      </c>
      <c r="D73" s="972">
        <v>10770275416</v>
      </c>
      <c r="E73" s="972">
        <v>11568932799.159998</v>
      </c>
      <c r="F73" s="972">
        <v>11246857274.260006</v>
      </c>
      <c r="G73" s="972">
        <v>11068701552.499998</v>
      </c>
      <c r="H73" s="972">
        <v>11021908509.479998</v>
      </c>
      <c r="I73" s="602">
        <f t="shared" si="0"/>
        <v>0.95676081317575634</v>
      </c>
      <c r="J73" s="972">
        <f>G73-C74</f>
        <v>11043526010.939999</v>
      </c>
      <c r="K73" s="606">
        <f t="shared" si="6"/>
        <v>1.1600130480622461</v>
      </c>
      <c r="L73" s="603">
        <f t="shared" si="2"/>
        <v>1.3891270069021338E-3</v>
      </c>
      <c r="N73" s="349"/>
    </row>
    <row r="74" spans="2:14" ht="18.75">
      <c r="B74" s="601" t="s">
        <v>940</v>
      </c>
      <c r="C74" s="972">
        <v>25175541.560000002</v>
      </c>
      <c r="D74" s="972">
        <v>50000000</v>
      </c>
      <c r="E74" s="972">
        <v>65844458.439999998</v>
      </c>
      <c r="F74" s="972">
        <v>59790586.479999997</v>
      </c>
      <c r="G74" s="972">
        <v>59724586.449999996</v>
      </c>
      <c r="H74" s="972">
        <v>59658586.459999993</v>
      </c>
      <c r="I74" s="602">
        <f t="shared" si="0"/>
        <v>0.90705562571257736</v>
      </c>
      <c r="J74" s="972">
        <f>G74-C75</f>
        <v>16479507.949999996</v>
      </c>
      <c r="K74" s="606">
        <f t="shared" si="6"/>
        <v>0.65458404978994988</v>
      </c>
      <c r="L74" s="603">
        <f t="shared" si="2"/>
        <v>7.4954623738154355E-6</v>
      </c>
      <c r="N74" s="349"/>
    </row>
    <row r="75" spans="2:14" ht="18.75">
      <c r="B75" s="601" t="s">
        <v>941</v>
      </c>
      <c r="C75" s="972">
        <v>43245078.5</v>
      </c>
      <c r="D75" s="972">
        <v>60000000</v>
      </c>
      <c r="E75" s="972">
        <v>74613653.680000007</v>
      </c>
      <c r="F75" s="972">
        <v>50561457.370000005</v>
      </c>
      <c r="G75" s="972">
        <v>49535513.390000001</v>
      </c>
      <c r="H75" s="972">
        <v>49535513.390000001</v>
      </c>
      <c r="I75" s="602">
        <f t="shared" si="0"/>
        <v>0.6638934155730517</v>
      </c>
      <c r="J75" s="972">
        <f t="shared" ref="J75:J77" si="7">G75-C76</f>
        <v>49535513.390000001</v>
      </c>
      <c r="K75" s="606">
        <f t="shared" si="6"/>
        <v>1.1454601334577297</v>
      </c>
      <c r="L75" s="603">
        <f t="shared" si="2"/>
        <v>6.216729137056682E-6</v>
      </c>
      <c r="N75" s="349"/>
    </row>
    <row r="76" spans="2:14" ht="18.75">
      <c r="B76" s="601" t="s">
        <v>942</v>
      </c>
      <c r="C76" s="972">
        <v>0</v>
      </c>
      <c r="D76" s="972">
        <v>125561245</v>
      </c>
      <c r="E76" s="972">
        <v>126361245</v>
      </c>
      <c r="F76" s="972">
        <v>117230446.55</v>
      </c>
      <c r="G76" s="972">
        <v>116936794.06000002</v>
      </c>
      <c r="H76" s="972">
        <v>116292794.06000002</v>
      </c>
      <c r="I76" s="602">
        <f t="shared" si="0"/>
        <v>0.92541660269333381</v>
      </c>
      <c r="J76" s="972">
        <f t="shared" si="7"/>
        <v>116936794.06000002</v>
      </c>
      <c r="K76" s="608" t="s">
        <v>875</v>
      </c>
      <c r="L76" s="603">
        <f t="shared" si="2"/>
        <v>1.4675620076919503E-5</v>
      </c>
      <c r="N76" s="349"/>
    </row>
    <row r="77" spans="2:14" ht="19.5" thickBot="1">
      <c r="B77" s="601" t="s">
        <v>943</v>
      </c>
      <c r="C77" s="972">
        <v>0</v>
      </c>
      <c r="D77" s="972">
        <v>266985449</v>
      </c>
      <c r="E77" s="972">
        <v>266985449</v>
      </c>
      <c r="F77" s="972">
        <v>255233799.68999991</v>
      </c>
      <c r="G77" s="972">
        <v>246235842.09999987</v>
      </c>
      <c r="H77" s="972">
        <v>246235842.09999987</v>
      </c>
      <c r="I77" s="602">
        <f t="shared" si="0"/>
        <v>0.92228188098745367</v>
      </c>
      <c r="J77" s="972">
        <f t="shared" si="7"/>
        <v>-132827075717.70001</v>
      </c>
      <c r="K77" s="608" t="s">
        <v>875</v>
      </c>
      <c r="L77" s="603">
        <f t="shared" si="2"/>
        <v>3.0902708570287768E-5</v>
      </c>
      <c r="N77" s="349"/>
    </row>
    <row r="78" spans="2:14" ht="19.5" thickBot="1">
      <c r="B78" s="610" t="s">
        <v>458</v>
      </c>
      <c r="C78" s="973">
        <f>SUM(C17:C77)</f>
        <v>133073311559.80002</v>
      </c>
      <c r="D78" s="973">
        <f t="shared" ref="D78:H78" si="8">SUM(D17:D77)</f>
        <v>183369770693</v>
      </c>
      <c r="E78" s="973">
        <f t="shared" si="8"/>
        <v>206784338047.29999</v>
      </c>
      <c r="F78" s="973">
        <f t="shared" si="8"/>
        <v>148158876952.70001</v>
      </c>
      <c r="G78" s="973">
        <f t="shared" si="8"/>
        <v>145231851660.46002</v>
      </c>
      <c r="H78" s="973">
        <f t="shared" si="8"/>
        <v>145079880044.06</v>
      </c>
      <c r="I78" s="611">
        <f t="shared" si="0"/>
        <v>0.70233487232113101</v>
      </c>
      <c r="J78" s="973">
        <f>G78-C78</f>
        <v>12158540100.660004</v>
      </c>
      <c r="K78" s="612">
        <f t="shared" si="3"/>
        <v>9.1367231777321797E-2</v>
      </c>
      <c r="L78" s="612">
        <f t="shared" si="2"/>
        <v>1.822666249036075E-2</v>
      </c>
      <c r="N78" s="613"/>
    </row>
    <row r="79" spans="2:14">
      <c r="B79" s="29" t="s">
        <v>16</v>
      </c>
      <c r="N79" s="613"/>
    </row>
    <row r="80" spans="2:14">
      <c r="B80" s="7" t="s">
        <v>864</v>
      </c>
      <c r="C80" s="13"/>
      <c r="D80" s="13"/>
      <c r="E80" s="13"/>
      <c r="F80" s="13"/>
      <c r="G80" s="13"/>
      <c r="H80" s="13"/>
      <c r="I80" s="13"/>
      <c r="J80" s="13"/>
      <c r="K80" s="13"/>
      <c r="L80" s="13"/>
      <c r="M80" s="614"/>
    </row>
    <row r="81" spans="2:12">
      <c r="B81" s="7" t="s">
        <v>865</v>
      </c>
      <c r="C81" s="13"/>
      <c r="D81" s="13"/>
      <c r="E81" s="13"/>
      <c r="F81" s="13"/>
      <c r="G81" s="13"/>
      <c r="H81" s="13"/>
      <c r="I81" s="13"/>
      <c r="J81" s="13"/>
      <c r="K81" s="13"/>
      <c r="L81" s="13"/>
    </row>
    <row r="82" spans="2:12">
      <c r="B82" s="2507" t="s">
        <v>866</v>
      </c>
      <c r="C82" s="2507"/>
      <c r="D82" s="2507"/>
      <c r="E82" s="2507"/>
      <c r="F82" s="2507"/>
      <c r="G82" s="2507"/>
      <c r="H82" s="2507"/>
      <c r="I82" s="2507"/>
      <c r="J82" s="2507"/>
      <c r="K82" s="2507"/>
      <c r="L82" s="2507"/>
    </row>
    <row r="83" spans="2:12" ht="22.5" customHeight="1"/>
    <row r="84" spans="2:12">
      <c r="B84" s="7" t="s">
        <v>867</v>
      </c>
      <c r="C84" s="615"/>
      <c r="G84" s="34"/>
      <c r="H84" s="34"/>
      <c r="I84" s="34"/>
      <c r="J84" s="34"/>
      <c r="L84" s="34"/>
    </row>
    <row r="85" spans="2:12">
      <c r="G85" s="34"/>
      <c r="H85" s="34"/>
      <c r="I85" s="34"/>
      <c r="J85" s="34"/>
      <c r="L85" s="616">
        <v>4936862.2</v>
      </c>
    </row>
    <row r="86" spans="2:12">
      <c r="G86" s="34"/>
      <c r="H86" s="34"/>
      <c r="I86" s="34"/>
      <c r="J86" s="34"/>
      <c r="L86" s="34"/>
    </row>
    <row r="87" spans="2:12">
      <c r="C87" s="34"/>
    </row>
    <row r="88" spans="2:12">
      <c r="C88" s="34"/>
    </row>
    <row r="89" spans="2:12">
      <c r="C89" s="34"/>
      <c r="D89" s="351"/>
      <c r="E89" s="351"/>
      <c r="F89" s="351"/>
      <c r="G89" s="351"/>
      <c r="H89" s="351"/>
    </row>
    <row r="90" spans="2:12">
      <c r="C90" s="34"/>
      <c r="D90" s="71"/>
      <c r="E90" s="71"/>
      <c r="F90" s="71"/>
      <c r="G90" s="71"/>
      <c r="H90" s="71"/>
    </row>
    <row r="91" spans="2:12">
      <c r="C91" s="34"/>
    </row>
    <row r="92" spans="2:12">
      <c r="B92" s="349"/>
      <c r="C92" s="617"/>
      <c r="G92" s="34"/>
      <c r="H92" s="34"/>
      <c r="I92" s="34"/>
      <c r="J92" s="34"/>
      <c r="L92" s="34"/>
    </row>
    <row r="93" spans="2:12">
      <c r="B93" s="349"/>
      <c r="C93" s="617"/>
      <c r="G93" s="34"/>
      <c r="H93" s="34"/>
      <c r="I93" s="34"/>
      <c r="J93" s="34"/>
      <c r="L93" s="34"/>
    </row>
    <row r="94" spans="2:12">
      <c r="B94" s="349"/>
      <c r="C94" s="617"/>
    </row>
    <row r="95" spans="2:12">
      <c r="B95" s="349"/>
      <c r="C95" s="617"/>
    </row>
    <row r="96" spans="2:12">
      <c r="B96" s="349"/>
      <c r="C96" s="617"/>
    </row>
    <row r="97" spans="2:3">
      <c r="B97" s="349"/>
      <c r="C97" s="617"/>
    </row>
    <row r="98" spans="2:3">
      <c r="B98" s="349"/>
      <c r="C98" s="617"/>
    </row>
    <row r="99" spans="2:3">
      <c r="B99" s="349"/>
      <c r="C99" s="617"/>
    </row>
    <row r="100" spans="2:3">
      <c r="B100" s="349"/>
      <c r="C100" s="617"/>
    </row>
    <row r="101" spans="2:3">
      <c r="B101" s="349"/>
      <c r="C101" s="617"/>
    </row>
    <row r="102" spans="2:3">
      <c r="B102" s="349"/>
      <c r="C102" s="617"/>
    </row>
    <row r="103" spans="2:3">
      <c r="B103" s="349"/>
      <c r="C103" s="617"/>
    </row>
    <row r="104" spans="2:3">
      <c r="B104" s="349"/>
      <c r="C104" s="617"/>
    </row>
    <row r="105" spans="2:3">
      <c r="B105" s="349"/>
      <c r="C105" s="617"/>
    </row>
    <row r="106" spans="2:3">
      <c r="B106" s="349"/>
      <c r="C106" s="617"/>
    </row>
    <row r="107" spans="2:3">
      <c r="B107" s="349"/>
      <c r="C107" s="617"/>
    </row>
    <row r="108" spans="2:3">
      <c r="B108" s="349"/>
      <c r="C108" s="617"/>
    </row>
    <row r="109" spans="2:3">
      <c r="B109" s="349"/>
      <c r="C109" s="617"/>
    </row>
    <row r="110" spans="2:3">
      <c r="B110" s="349"/>
      <c r="C110" s="617"/>
    </row>
    <row r="111" spans="2:3">
      <c r="B111" s="349"/>
      <c r="C111" s="617"/>
    </row>
    <row r="112" spans="2:3">
      <c r="B112" s="349"/>
      <c r="C112" s="617"/>
    </row>
    <row r="113" spans="2:3">
      <c r="B113" s="349"/>
      <c r="C113" s="617"/>
    </row>
    <row r="114" spans="2:3">
      <c r="B114" s="349"/>
      <c r="C114" s="617"/>
    </row>
    <row r="115" spans="2:3">
      <c r="B115" s="349"/>
      <c r="C115" s="617"/>
    </row>
    <row r="116" spans="2:3">
      <c r="B116" s="349"/>
      <c r="C116" s="617"/>
    </row>
    <row r="117" spans="2:3">
      <c r="B117" s="349"/>
      <c r="C117" s="617"/>
    </row>
    <row r="118" spans="2:3">
      <c r="B118" s="349"/>
      <c r="C118" s="617"/>
    </row>
    <row r="119" spans="2:3">
      <c r="B119" s="349"/>
      <c r="C119" s="617"/>
    </row>
    <row r="120" spans="2:3">
      <c r="B120" s="349"/>
      <c r="C120" s="617"/>
    </row>
    <row r="121" spans="2:3">
      <c r="B121" s="349"/>
      <c r="C121" s="617"/>
    </row>
    <row r="122" spans="2:3">
      <c r="B122" s="349"/>
      <c r="C122" s="617"/>
    </row>
    <row r="123" spans="2:3">
      <c r="B123" s="349"/>
      <c r="C123" s="617"/>
    </row>
    <row r="124" spans="2:3">
      <c r="B124" s="349"/>
      <c r="C124" s="617"/>
    </row>
    <row r="125" spans="2:3">
      <c r="B125" s="349"/>
      <c r="C125" s="617"/>
    </row>
    <row r="126" spans="2:3">
      <c r="B126" s="349"/>
      <c r="C126" s="617"/>
    </row>
    <row r="127" spans="2:3">
      <c r="B127" s="349"/>
      <c r="C127" s="617"/>
    </row>
    <row r="128" spans="2:3">
      <c r="B128" s="349"/>
      <c r="C128" s="617"/>
    </row>
    <row r="129" spans="2:3">
      <c r="B129" s="349"/>
      <c r="C129" s="617"/>
    </row>
    <row r="130" spans="2:3">
      <c r="B130" s="349"/>
      <c r="C130" s="617"/>
    </row>
    <row r="131" spans="2:3">
      <c r="B131" s="349"/>
      <c r="C131" s="617"/>
    </row>
    <row r="132" spans="2:3">
      <c r="B132" s="349"/>
      <c r="C132" s="617"/>
    </row>
    <row r="133" spans="2:3">
      <c r="B133" s="349"/>
      <c r="C133" s="617"/>
    </row>
    <row r="134" spans="2:3">
      <c r="B134" s="349"/>
      <c r="C134" s="617"/>
    </row>
    <row r="135" spans="2:3">
      <c r="B135" s="349"/>
      <c r="C135" s="617"/>
    </row>
    <row r="136" spans="2:3">
      <c r="B136" s="349"/>
    </row>
    <row r="137" spans="2:3">
      <c r="B137" s="349"/>
    </row>
  </sheetData>
  <mergeCells count="19">
    <mergeCell ref="B82:L82"/>
    <mergeCell ref="B12:B15"/>
    <mergeCell ref="D12:I12"/>
    <mergeCell ref="J12:K12"/>
    <mergeCell ref="L12:L14"/>
    <mergeCell ref="C13:C14"/>
    <mergeCell ref="D13:D14"/>
    <mergeCell ref="E13:E14"/>
    <mergeCell ref="F13:F14"/>
    <mergeCell ref="G13:G14"/>
    <mergeCell ref="H13:H14"/>
    <mergeCell ref="B1:M1"/>
    <mergeCell ref="B2:M2"/>
    <mergeCell ref="B3:M3"/>
    <mergeCell ref="I13:I14"/>
    <mergeCell ref="J13:K13"/>
    <mergeCell ref="B10:L10"/>
    <mergeCell ref="B8:L8"/>
    <mergeCell ref="B9:L9"/>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A2EA5-E5BC-4507-B731-6C01BE304FED}">
  <sheetPr codeName="Hoja7"/>
  <dimension ref="A1:I78"/>
  <sheetViews>
    <sheetView showGridLines="0" zoomScale="130" zoomScaleNormal="130" workbookViewId="0">
      <selection activeCell="I11" sqref="I11"/>
    </sheetView>
  </sheetViews>
  <sheetFormatPr baseColWidth="10" defaultColWidth="11.42578125" defaultRowHeight="15"/>
  <cols>
    <col min="1" max="1" width="7.7109375" style="9" customWidth="1"/>
    <col min="2" max="2" width="11.7109375" style="9" customWidth="1"/>
    <col min="3" max="3" width="31.7109375" style="9" customWidth="1"/>
    <col min="4" max="4" width="13" style="9" customWidth="1"/>
    <col min="5" max="5" width="25.42578125" style="9" customWidth="1"/>
    <col min="6" max="6" width="11.42578125" style="9"/>
    <col min="7" max="7" width="4.7109375" style="9" customWidth="1"/>
    <col min="8" max="9" width="11.42578125" style="9"/>
    <col min="10" max="10" width="34.42578125" style="9" customWidth="1"/>
    <col min="11" max="11" width="16.28515625" style="9" customWidth="1"/>
    <col min="12" max="16384" width="11.42578125" style="9"/>
  </cols>
  <sheetData>
    <row r="1" spans="1:9">
      <c r="A1" s="1511"/>
      <c r="B1" s="1511"/>
      <c r="C1" s="1511"/>
      <c r="D1" s="1511"/>
      <c r="E1" s="1511"/>
      <c r="F1" s="1511"/>
      <c r="G1" s="1511"/>
      <c r="H1" s="1512"/>
    </row>
    <row r="2" spans="1:9" ht="18.75">
      <c r="A2" s="2069" t="s">
        <v>1372</v>
      </c>
      <c r="B2" s="2069"/>
      <c r="C2" s="2069"/>
      <c r="D2" s="2069"/>
      <c r="E2" s="2069"/>
      <c r="F2" s="2069"/>
      <c r="G2" s="2069"/>
      <c r="H2" s="2069"/>
    </row>
    <row r="3" spans="1:9" ht="18.75">
      <c r="A3" s="2069" t="s">
        <v>1375</v>
      </c>
      <c r="B3" s="2069"/>
      <c r="C3" s="2069"/>
      <c r="D3" s="2069"/>
      <c r="E3" s="2069"/>
      <c r="F3" s="2069"/>
      <c r="G3" s="2069"/>
      <c r="H3" s="2069"/>
    </row>
    <row r="4" spans="1:9" ht="18.75">
      <c r="A4" s="2070" t="s">
        <v>1368</v>
      </c>
      <c r="B4" s="2070"/>
      <c r="C4" s="2070"/>
      <c r="D4" s="2070"/>
      <c r="E4" s="2070"/>
      <c r="F4" s="2070"/>
      <c r="G4" s="2070"/>
      <c r="H4" s="2070"/>
    </row>
    <row r="5" spans="1:9" ht="18.75">
      <c r="A5" s="1511"/>
      <c r="B5" s="1513"/>
      <c r="C5" s="1513"/>
      <c r="D5" s="1513"/>
      <c r="E5" s="1513"/>
      <c r="F5" s="1513"/>
      <c r="G5" s="1513"/>
      <c r="H5" s="1514"/>
    </row>
    <row r="9" spans="1:9">
      <c r="B9" s="2102" t="s">
        <v>1064</v>
      </c>
      <c r="C9" s="2100"/>
      <c r="D9" s="2100"/>
      <c r="E9" s="2100"/>
      <c r="F9" s="2100"/>
      <c r="G9" s="136"/>
      <c r="H9" s="136"/>
      <c r="I9" s="136"/>
    </row>
    <row r="10" spans="1:9">
      <c r="A10" s="2"/>
      <c r="B10" s="2074" t="s">
        <v>124</v>
      </c>
      <c r="C10" s="2074"/>
      <c r="D10" s="2074"/>
      <c r="E10" s="2074"/>
      <c r="F10" s="2"/>
      <c r="G10" s="2"/>
      <c r="H10" s="2"/>
    </row>
    <row r="28" spans="2:2">
      <c r="B28" s="158" t="s">
        <v>125</v>
      </c>
    </row>
    <row r="33" spans="1:6">
      <c r="B33" s="22"/>
    </row>
    <row r="41" spans="1:6">
      <c r="A41" s="168"/>
      <c r="B41" s="34"/>
      <c r="C41" s="34"/>
      <c r="D41" s="34"/>
      <c r="E41" s="34"/>
      <c r="F41" s="34"/>
    </row>
    <row r="42" spans="1:6">
      <c r="A42" s="168"/>
      <c r="B42" s="15"/>
      <c r="C42" s="15"/>
      <c r="D42" s="34"/>
      <c r="E42" s="34"/>
      <c r="F42" s="34"/>
    </row>
    <row r="43" spans="1:6">
      <c r="A43" s="34"/>
      <c r="B43" s="15"/>
      <c r="C43" s="15"/>
      <c r="D43" s="34"/>
      <c r="E43" s="34"/>
      <c r="F43" s="34"/>
    </row>
    <row r="44" spans="1:6">
      <c r="A44" s="168"/>
      <c r="B44" s="162" t="s">
        <v>128</v>
      </c>
      <c r="C44" s="163" t="s">
        <v>135</v>
      </c>
      <c r="D44" s="34"/>
      <c r="E44" s="34"/>
      <c r="F44" s="34"/>
    </row>
    <row r="45" spans="1:6">
      <c r="A45" s="34"/>
      <c r="B45" s="15" t="s">
        <v>136</v>
      </c>
      <c r="C45" s="166">
        <v>15.2</v>
      </c>
      <c r="D45" s="34"/>
      <c r="E45" s="34"/>
      <c r="F45" s="34"/>
    </row>
    <row r="46" spans="1:6">
      <c r="A46" s="34"/>
      <c r="B46" s="165" t="s">
        <v>137</v>
      </c>
      <c r="C46" s="166">
        <v>6.5</v>
      </c>
      <c r="D46" s="34"/>
      <c r="E46" s="34"/>
      <c r="F46" s="34"/>
    </row>
    <row r="47" spans="1:6">
      <c r="A47" s="34"/>
      <c r="B47" s="165" t="s">
        <v>138</v>
      </c>
      <c r="C47" s="166">
        <v>5.5</v>
      </c>
      <c r="D47" s="34"/>
      <c r="E47" s="34"/>
      <c r="F47" s="34"/>
    </row>
    <row r="48" spans="1:6">
      <c r="A48" s="34"/>
      <c r="B48" s="15" t="s">
        <v>139</v>
      </c>
      <c r="C48" s="166">
        <v>4.8</v>
      </c>
      <c r="D48" s="34"/>
      <c r="E48" s="34"/>
      <c r="F48" s="34"/>
    </row>
    <row r="49" spans="1:6" ht="75">
      <c r="A49" s="169"/>
      <c r="B49" s="170" t="s">
        <v>140</v>
      </c>
      <c r="C49" s="166">
        <v>4.7</v>
      </c>
      <c r="D49" s="34"/>
      <c r="E49" s="34"/>
      <c r="F49" s="34"/>
    </row>
    <row r="50" spans="1:6">
      <c r="A50" s="34"/>
      <c r="B50" s="165" t="s">
        <v>141</v>
      </c>
      <c r="C50" s="166">
        <v>4.3</v>
      </c>
      <c r="D50" s="34"/>
      <c r="E50" s="34"/>
      <c r="F50" s="34"/>
    </row>
    <row r="51" spans="1:6">
      <c r="A51" s="34"/>
      <c r="B51" s="165" t="s">
        <v>142</v>
      </c>
      <c r="C51" s="166">
        <v>4.2</v>
      </c>
      <c r="D51" s="34"/>
      <c r="E51" s="34"/>
      <c r="F51" s="34"/>
    </row>
    <row r="52" spans="1:6">
      <c r="A52" s="34"/>
      <c r="B52" s="165" t="s">
        <v>143</v>
      </c>
      <c r="C52" s="166">
        <v>4</v>
      </c>
      <c r="D52" s="34"/>
      <c r="E52" s="34"/>
      <c r="F52" s="34"/>
    </row>
    <row r="53" spans="1:6">
      <c r="A53" s="34"/>
      <c r="B53" s="165" t="s">
        <v>144</v>
      </c>
      <c r="C53" s="166">
        <v>3.9</v>
      </c>
      <c r="D53" s="34"/>
      <c r="E53" s="34"/>
      <c r="F53" s="34"/>
    </row>
    <row r="54" spans="1:6">
      <c r="A54" s="34"/>
      <c r="B54" s="165" t="s">
        <v>145</v>
      </c>
      <c r="C54" s="166">
        <v>3.8</v>
      </c>
      <c r="D54" s="34"/>
      <c r="E54" s="34"/>
      <c r="F54" s="34"/>
    </row>
    <row r="55" spans="1:6">
      <c r="A55" s="34"/>
      <c r="B55" s="165" t="s">
        <v>146</v>
      </c>
      <c r="C55" s="166">
        <v>3.8</v>
      </c>
      <c r="D55" s="34"/>
      <c r="E55" s="34"/>
      <c r="F55" s="34"/>
    </row>
    <row r="56" spans="1:6">
      <c r="A56" s="34"/>
      <c r="B56" s="165" t="s">
        <v>147</v>
      </c>
      <c r="C56" s="166">
        <v>3.6</v>
      </c>
      <c r="D56" s="34"/>
      <c r="E56" s="34"/>
      <c r="F56" s="34"/>
    </row>
    <row r="57" spans="1:6">
      <c r="A57" s="34"/>
      <c r="B57" s="165" t="s">
        <v>148</v>
      </c>
      <c r="C57" s="166">
        <v>3.5</v>
      </c>
      <c r="D57" s="34"/>
      <c r="E57" s="34"/>
      <c r="F57" s="34"/>
    </row>
    <row r="58" spans="1:6">
      <c r="A58" s="34"/>
      <c r="B58" s="165" t="s">
        <v>149</v>
      </c>
      <c r="C58" s="166">
        <v>3.5</v>
      </c>
      <c r="D58" s="34"/>
      <c r="E58" s="34"/>
      <c r="F58" s="34"/>
    </row>
    <row r="59" spans="1:6">
      <c r="A59" s="34"/>
      <c r="B59" s="165" t="s">
        <v>150</v>
      </c>
      <c r="C59" s="166">
        <v>3.2</v>
      </c>
      <c r="D59" s="34"/>
      <c r="E59" s="34"/>
      <c r="F59" s="34"/>
    </row>
    <row r="60" spans="1:6">
      <c r="A60" s="34"/>
      <c r="B60" s="165" t="s">
        <v>151</v>
      </c>
      <c r="C60" s="166">
        <v>3.2</v>
      </c>
      <c r="D60" s="34"/>
      <c r="E60" s="34"/>
      <c r="F60" s="34"/>
    </row>
    <row r="61" spans="1:6">
      <c r="A61" s="34"/>
      <c r="B61" s="165" t="s">
        <v>152</v>
      </c>
      <c r="C61" s="166">
        <v>3.2</v>
      </c>
      <c r="D61" s="34"/>
      <c r="E61" s="34"/>
      <c r="F61" s="34"/>
    </row>
    <row r="62" spans="1:6">
      <c r="A62" s="34"/>
      <c r="B62" s="165" t="s">
        <v>153</v>
      </c>
      <c r="C62" s="166">
        <v>2.9</v>
      </c>
      <c r="D62" s="34"/>
      <c r="E62" s="34"/>
      <c r="F62" s="34"/>
    </row>
    <row r="63" spans="1:6">
      <c r="A63" s="34"/>
      <c r="B63" s="165" t="s">
        <v>154</v>
      </c>
      <c r="C63" s="166">
        <v>2.9</v>
      </c>
      <c r="D63" s="34"/>
      <c r="E63" s="34"/>
      <c r="F63" s="34"/>
    </row>
    <row r="64" spans="1:6">
      <c r="A64" s="34"/>
      <c r="B64" s="165" t="s">
        <v>155</v>
      </c>
      <c r="C64" s="166">
        <v>2.7</v>
      </c>
      <c r="D64" s="34"/>
      <c r="E64" s="34"/>
      <c r="F64" s="34"/>
    </row>
    <row r="65" spans="1:6">
      <c r="A65" s="34"/>
      <c r="B65" s="165" t="s">
        <v>156</v>
      </c>
      <c r="C65" s="166">
        <v>2.6</v>
      </c>
      <c r="D65" s="34"/>
      <c r="E65" s="34"/>
      <c r="F65" s="34"/>
    </row>
    <row r="66" spans="1:6">
      <c r="A66" s="34"/>
      <c r="B66" s="165" t="s">
        <v>157</v>
      </c>
      <c r="C66" s="166">
        <v>2.5</v>
      </c>
      <c r="D66" s="34"/>
      <c r="E66" s="34"/>
      <c r="F66" s="34"/>
    </row>
    <row r="67" spans="1:6">
      <c r="A67" s="34"/>
      <c r="B67" s="165" t="s">
        <v>158</v>
      </c>
      <c r="C67" s="166">
        <v>2.5</v>
      </c>
      <c r="D67" s="34"/>
      <c r="E67" s="34"/>
      <c r="F67" s="34"/>
    </row>
    <row r="68" spans="1:6">
      <c r="B68" s="15" t="s">
        <v>129</v>
      </c>
      <c r="C68" s="166">
        <v>2.4</v>
      </c>
    </row>
    <row r="69" spans="1:6">
      <c r="B69" s="165" t="s">
        <v>159</v>
      </c>
      <c r="C69" s="166">
        <v>2.2000000000000002</v>
      </c>
    </row>
    <row r="70" spans="1:6">
      <c r="B70" s="165" t="s">
        <v>160</v>
      </c>
      <c r="C70" s="166">
        <v>2.1</v>
      </c>
    </row>
    <row r="71" spans="1:6">
      <c r="B71" s="165" t="s">
        <v>161</v>
      </c>
      <c r="C71" s="166">
        <v>1.6</v>
      </c>
    </row>
    <row r="72" spans="1:6">
      <c r="B72" s="165" t="s">
        <v>162</v>
      </c>
      <c r="C72" s="166">
        <v>1.5</v>
      </c>
    </row>
    <row r="73" spans="1:6">
      <c r="B73" s="15" t="s">
        <v>163</v>
      </c>
      <c r="C73" s="166">
        <v>1.3</v>
      </c>
    </row>
    <row r="74" spans="1:6">
      <c r="B74" s="15" t="s">
        <v>164</v>
      </c>
      <c r="C74" s="166">
        <v>1.1000000000000001</v>
      </c>
    </row>
    <row r="75" spans="1:6">
      <c r="B75" s="165" t="s">
        <v>165</v>
      </c>
      <c r="C75" s="166">
        <v>0.5</v>
      </c>
    </row>
    <row r="76" spans="1:6">
      <c r="B76" s="165" t="s">
        <v>166</v>
      </c>
      <c r="C76" s="166">
        <v>0.4</v>
      </c>
    </row>
    <row r="77" spans="1:6">
      <c r="B77" s="15" t="s">
        <v>167</v>
      </c>
      <c r="C77" s="166">
        <v>-1.5</v>
      </c>
    </row>
    <row r="78" spans="1:6">
      <c r="B78" s="165" t="s">
        <v>168</v>
      </c>
      <c r="C78" s="166">
        <v>-2.2999999999999998</v>
      </c>
    </row>
  </sheetData>
  <mergeCells count="5">
    <mergeCell ref="B9:F9"/>
    <mergeCell ref="B10:E10"/>
    <mergeCell ref="A2:H2"/>
    <mergeCell ref="A3:H3"/>
    <mergeCell ref="A4:H4"/>
  </mergeCells>
  <pageMargins left="0.7" right="0.7" top="0.75" bottom="0.75" header="0.3" footer="0.3"/>
  <pageSetup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CCC25-050D-468C-A665-591EAC1B6CDF}">
  <dimension ref="A2:L170"/>
  <sheetViews>
    <sheetView zoomScale="70" zoomScaleNormal="70" workbookViewId="0">
      <selection activeCell="E10" sqref="E10:K11"/>
    </sheetView>
  </sheetViews>
  <sheetFormatPr baseColWidth="10" defaultColWidth="11.42578125" defaultRowHeight="15"/>
  <cols>
    <col min="1" max="1" width="11.42578125" style="35"/>
    <col min="2" max="3" width="0" style="35" hidden="1" customWidth="1"/>
    <col min="4" max="4" width="3.5703125" style="35" customWidth="1"/>
    <col min="5" max="5" width="26.28515625" style="35" customWidth="1"/>
    <col min="6" max="6" width="82.42578125" style="35" customWidth="1"/>
    <col min="7" max="7" width="46.140625" style="1762" customWidth="1"/>
    <col min="8" max="8" width="21.85546875" style="35" customWidth="1"/>
    <col min="9" max="9" width="17.140625" style="35" customWidth="1"/>
    <col min="10" max="10" width="25.42578125" style="35" customWidth="1"/>
    <col min="11" max="11" width="49.7109375" style="35" customWidth="1"/>
    <col min="12" max="16384" width="11.42578125" style="35"/>
  </cols>
  <sheetData>
    <row r="2" spans="1:12" ht="15" customHeight="1">
      <c r="A2" s="2544" t="s">
        <v>1376</v>
      </c>
      <c r="B2" s="2544"/>
      <c r="C2" s="2545"/>
      <c r="D2" s="2544"/>
      <c r="E2" s="2544"/>
      <c r="F2" s="2544"/>
      <c r="G2" s="2544"/>
      <c r="H2" s="2544"/>
      <c r="I2" s="2544"/>
      <c r="J2" s="2544"/>
      <c r="K2" s="2544"/>
      <c r="L2" s="2544"/>
    </row>
    <row r="3" spans="1:12" ht="15" customHeight="1">
      <c r="A3" s="2546" t="s">
        <v>1377</v>
      </c>
      <c r="B3" s="2546"/>
      <c r="C3" s="2546"/>
      <c r="D3" s="2546"/>
      <c r="E3" s="2546"/>
      <c r="F3" s="2546"/>
      <c r="G3" s="2546"/>
      <c r="H3" s="2546"/>
      <c r="I3" s="2546"/>
      <c r="J3" s="2546"/>
      <c r="K3" s="2546"/>
      <c r="L3" s="2546"/>
    </row>
    <row r="4" spans="1:12" ht="15" customHeight="1">
      <c r="A4" s="2547" t="s">
        <v>1378</v>
      </c>
      <c r="B4" s="2547"/>
      <c r="C4" s="2547"/>
      <c r="D4" s="2547"/>
      <c r="E4" s="2547"/>
      <c r="F4" s="2547"/>
      <c r="G4" s="2547"/>
      <c r="H4" s="2547"/>
      <c r="I4" s="2547"/>
      <c r="J4" s="2547"/>
      <c r="K4" s="2547"/>
      <c r="L4" s="2547"/>
    </row>
    <row r="5" spans="1:12">
      <c r="G5" s="35"/>
    </row>
    <row r="7" spans="1:12">
      <c r="E7" s="2548" t="s">
        <v>1924</v>
      </c>
      <c r="F7" s="2548"/>
      <c r="G7" s="2548"/>
      <c r="H7" s="2548"/>
      <c r="I7" s="2548"/>
      <c r="J7" s="2548"/>
      <c r="K7" s="2548"/>
    </row>
    <row r="8" spans="1:12">
      <c r="E8" s="2548"/>
      <c r="F8" s="2548"/>
      <c r="G8" s="2548"/>
      <c r="H8" s="2548"/>
      <c r="I8" s="2548"/>
      <c r="J8" s="2548"/>
      <c r="K8" s="2548"/>
    </row>
    <row r="9" spans="1:12" ht="15.75" thickBot="1">
      <c r="E9" s="2549" t="s">
        <v>1923</v>
      </c>
      <c r="F9" s="2549"/>
      <c r="G9" s="2549"/>
      <c r="H9" s="2549"/>
      <c r="I9" s="2549"/>
      <c r="J9" s="2549"/>
      <c r="K9" s="2549"/>
    </row>
    <row r="10" spans="1:12" ht="15" customHeight="1">
      <c r="E10" s="2567" t="s">
        <v>1410</v>
      </c>
      <c r="F10" s="2569" t="s">
        <v>1411</v>
      </c>
      <c r="G10" s="2569" t="s">
        <v>1412</v>
      </c>
      <c r="H10" s="2550" t="s">
        <v>1413</v>
      </c>
      <c r="I10" s="2550" t="s">
        <v>1414</v>
      </c>
      <c r="J10" s="2550" t="s">
        <v>1415</v>
      </c>
      <c r="K10" s="1694" t="s">
        <v>25</v>
      </c>
    </row>
    <row r="11" spans="1:12" ht="16.5" thickBot="1">
      <c r="E11" s="2568"/>
      <c r="F11" s="2570"/>
      <c r="G11" s="2570"/>
      <c r="H11" s="2551"/>
      <c r="I11" s="2551"/>
      <c r="J11" s="2551"/>
      <c r="K11" s="1695" t="s">
        <v>2033</v>
      </c>
    </row>
    <row r="12" spans="1:12" ht="31.5">
      <c r="E12" s="2552" t="s">
        <v>1732</v>
      </c>
      <c r="F12" s="1696" t="s">
        <v>1733</v>
      </c>
      <c r="G12" s="2555" t="s">
        <v>1734</v>
      </c>
      <c r="H12" s="1697">
        <v>907046</v>
      </c>
      <c r="I12" s="1697">
        <v>982203</v>
      </c>
      <c r="J12" s="1698">
        <f>IFERROR(I12/H12,"-")</f>
        <v>1.082859083221799</v>
      </c>
      <c r="K12" s="2558">
        <v>194938371.47</v>
      </c>
    </row>
    <row r="13" spans="1:12" ht="31.5">
      <c r="E13" s="2553"/>
      <c r="F13" s="1700" t="s">
        <v>1735</v>
      </c>
      <c r="G13" s="2556"/>
      <c r="H13" s="1702">
        <v>627006</v>
      </c>
      <c r="I13" s="1702">
        <v>629510</v>
      </c>
      <c r="J13" s="1703">
        <f t="shared" ref="J13:J20" si="0">IFERROR(I13/H13,"-")</f>
        <v>1.0039935821985755</v>
      </c>
      <c r="K13" s="2559"/>
    </row>
    <row r="14" spans="1:12" ht="31.5">
      <c r="E14" s="2553"/>
      <c r="F14" s="1700" t="s">
        <v>1736</v>
      </c>
      <c r="G14" s="2556"/>
      <c r="H14" s="1702">
        <v>616552</v>
      </c>
      <c r="I14" s="1702">
        <v>674897</v>
      </c>
      <c r="J14" s="1703">
        <f t="shared" si="0"/>
        <v>1.0946311097847383</v>
      </c>
      <c r="K14" s="2559"/>
    </row>
    <row r="15" spans="1:12" ht="31.5">
      <c r="E15" s="2553"/>
      <c r="F15" s="1700" t="s">
        <v>1737</v>
      </c>
      <c r="G15" s="2556"/>
      <c r="H15" s="1704">
        <v>1077431</v>
      </c>
      <c r="I15" s="1704">
        <v>2649277</v>
      </c>
      <c r="J15" s="1703">
        <f t="shared" si="0"/>
        <v>2.4588832138670598</v>
      </c>
      <c r="K15" s="2559"/>
    </row>
    <row r="16" spans="1:12" ht="31.5">
      <c r="E16" s="2553"/>
      <c r="F16" s="1700" t="s">
        <v>1738</v>
      </c>
      <c r="G16" s="2556"/>
      <c r="H16" s="1704">
        <v>772783</v>
      </c>
      <c r="I16" s="1704">
        <v>876020</v>
      </c>
      <c r="J16" s="1703">
        <f t="shared" si="0"/>
        <v>1.1335911892471755</v>
      </c>
      <c r="K16" s="2559"/>
    </row>
    <row r="17" spans="5:11" ht="31.5">
      <c r="E17" s="2553"/>
      <c r="F17" s="1700" t="s">
        <v>1739</v>
      </c>
      <c r="G17" s="2556"/>
      <c r="H17" s="1704">
        <v>618533</v>
      </c>
      <c r="I17" s="1704">
        <v>682914</v>
      </c>
      <c r="J17" s="1703">
        <f t="shared" si="0"/>
        <v>1.1040866049184117</v>
      </c>
      <c r="K17" s="2559"/>
    </row>
    <row r="18" spans="5:11" ht="31.5">
      <c r="E18" s="2553"/>
      <c r="F18" s="1700" t="s">
        <v>1740</v>
      </c>
      <c r="G18" s="2556"/>
      <c r="H18" s="1704">
        <v>547909</v>
      </c>
      <c r="I18" s="1704">
        <v>502369</v>
      </c>
      <c r="J18" s="1703">
        <f t="shared" si="0"/>
        <v>0.91688400811083592</v>
      </c>
      <c r="K18" s="2559"/>
    </row>
    <row r="19" spans="5:11" ht="31.5">
      <c r="E19" s="2553"/>
      <c r="F19" s="1700" t="s">
        <v>1741</v>
      </c>
      <c r="G19" s="2556"/>
      <c r="H19" s="1704">
        <v>803562</v>
      </c>
      <c r="I19" s="1704">
        <v>916876</v>
      </c>
      <c r="J19" s="1703">
        <f t="shared" si="0"/>
        <v>1.1410146323494641</v>
      </c>
      <c r="K19" s="2559"/>
    </row>
    <row r="20" spans="5:11" ht="31.5">
      <c r="E20" s="2553"/>
      <c r="F20" s="1700" t="s">
        <v>1742</v>
      </c>
      <c r="G20" s="2556"/>
      <c r="H20" s="1704">
        <v>466784</v>
      </c>
      <c r="I20" s="1704">
        <v>496030</v>
      </c>
      <c r="J20" s="1703">
        <f t="shared" si="0"/>
        <v>1.0626542469322</v>
      </c>
      <c r="K20" s="2559"/>
    </row>
    <row r="21" spans="5:11" ht="32.25" thickBot="1">
      <c r="E21" s="2554"/>
      <c r="F21" s="1705" t="s">
        <v>1743</v>
      </c>
      <c r="G21" s="2557"/>
      <c r="H21" s="1706">
        <v>3110832</v>
      </c>
      <c r="I21" s="1706">
        <v>3199867</v>
      </c>
      <c r="J21" s="1707">
        <f>IFERROR(I21/H21,"-")</f>
        <v>1.0286209605661765</v>
      </c>
      <c r="K21" s="2560"/>
    </row>
    <row r="22" spans="5:11" ht="31.5">
      <c r="E22" s="2561" t="s">
        <v>1744</v>
      </c>
      <c r="F22" s="1708" t="s">
        <v>1745</v>
      </c>
      <c r="G22" s="2556" t="s">
        <v>1746</v>
      </c>
      <c r="H22" s="1709">
        <v>2969872</v>
      </c>
      <c r="I22" s="1709">
        <v>3388207</v>
      </c>
      <c r="J22" s="1710">
        <f>IFERROR(I22/H22,"-")</f>
        <v>1.1408596060705647</v>
      </c>
      <c r="K22" s="2564">
        <v>2354819996.7200003</v>
      </c>
    </row>
    <row r="23" spans="5:11" ht="45" customHeight="1">
      <c r="E23" s="2562"/>
      <c r="F23" s="1708" t="s">
        <v>1747</v>
      </c>
      <c r="G23" s="2556"/>
      <c r="H23" s="1709">
        <v>2141009</v>
      </c>
      <c r="I23" s="1709">
        <v>2408440</v>
      </c>
      <c r="J23" s="1710">
        <f t="shared" ref="J23:J31" si="1">IFERROR(I23/H23,"-")</f>
        <v>1.1249088630640973</v>
      </c>
      <c r="K23" s="2565"/>
    </row>
    <row r="24" spans="5:11" ht="31.5">
      <c r="E24" s="2562"/>
      <c r="F24" s="1708" t="s">
        <v>1748</v>
      </c>
      <c r="G24" s="2556"/>
      <c r="H24" s="1709">
        <v>2109150</v>
      </c>
      <c r="I24" s="1709">
        <v>2390406</v>
      </c>
      <c r="J24" s="1710">
        <f t="shared" si="1"/>
        <v>1.1333504018206386</v>
      </c>
      <c r="K24" s="2565"/>
    </row>
    <row r="25" spans="5:11" ht="31.5">
      <c r="E25" s="2562"/>
      <c r="F25" s="1708" t="s">
        <v>1749</v>
      </c>
      <c r="G25" s="2556"/>
      <c r="H25" s="1709">
        <v>8501098</v>
      </c>
      <c r="I25" s="1709">
        <v>9394645</v>
      </c>
      <c r="J25" s="1710">
        <f t="shared" si="1"/>
        <v>1.1051095987835924</v>
      </c>
      <c r="K25" s="2565"/>
    </row>
    <row r="26" spans="5:11" ht="30" customHeight="1">
      <c r="E26" s="2562"/>
      <c r="F26" s="1708" t="s">
        <v>1750</v>
      </c>
      <c r="G26" s="2556"/>
      <c r="H26" s="1709">
        <v>3801181</v>
      </c>
      <c r="I26" s="1709">
        <v>3727006</v>
      </c>
      <c r="J26" s="1710">
        <f t="shared" si="1"/>
        <v>0.98048632780180689</v>
      </c>
      <c r="K26" s="2565"/>
    </row>
    <row r="27" spans="5:11" ht="31.5">
      <c r="E27" s="2562"/>
      <c r="F27" s="1708" t="s">
        <v>1751</v>
      </c>
      <c r="G27" s="2556"/>
      <c r="H27" s="1709">
        <v>2311955</v>
      </c>
      <c r="I27" s="1709">
        <v>2710723</v>
      </c>
      <c r="J27" s="1710">
        <f t="shared" si="1"/>
        <v>1.1724808657607955</v>
      </c>
      <c r="K27" s="2565"/>
    </row>
    <row r="28" spans="5:11" ht="45" customHeight="1">
      <c r="E28" s="2562"/>
      <c r="F28" s="1708" t="s">
        <v>1752</v>
      </c>
      <c r="G28" s="2556"/>
      <c r="H28" s="1709">
        <v>1893421</v>
      </c>
      <c r="I28" s="1709">
        <v>2253595</v>
      </c>
      <c r="J28" s="1710">
        <f t="shared" si="1"/>
        <v>1.1902239385746751</v>
      </c>
      <c r="K28" s="2565"/>
    </row>
    <row r="29" spans="5:11" ht="31.5">
      <c r="E29" s="2562"/>
      <c r="F29" s="1708" t="s">
        <v>1753</v>
      </c>
      <c r="G29" s="2556"/>
      <c r="H29" s="1709">
        <v>1324022</v>
      </c>
      <c r="I29" s="1709">
        <v>1380210</v>
      </c>
      <c r="J29" s="1710">
        <f t="shared" si="1"/>
        <v>1.0424373613127274</v>
      </c>
      <c r="K29" s="2565"/>
    </row>
    <row r="30" spans="5:11" ht="31.5">
      <c r="E30" s="2562"/>
      <c r="F30" s="1708" t="s">
        <v>1754</v>
      </c>
      <c r="G30" s="2556"/>
      <c r="H30" s="1709">
        <v>2153319</v>
      </c>
      <c r="I30" s="1709">
        <v>2284884</v>
      </c>
      <c r="J30" s="1710">
        <f t="shared" si="1"/>
        <v>1.0610987039077815</v>
      </c>
      <c r="K30" s="2565"/>
    </row>
    <row r="31" spans="5:11" ht="32.25" thickBot="1">
      <c r="E31" s="2563"/>
      <c r="F31" s="1711" t="s">
        <v>1755</v>
      </c>
      <c r="G31" s="2557"/>
      <c r="H31" s="1712">
        <v>8643298</v>
      </c>
      <c r="I31" s="1712">
        <v>9041008</v>
      </c>
      <c r="J31" s="1713">
        <f t="shared" si="1"/>
        <v>1.0460136859795879</v>
      </c>
      <c r="K31" s="2566"/>
    </row>
    <row r="32" spans="5:11" ht="31.5">
      <c r="E32" s="2561" t="s">
        <v>1756</v>
      </c>
      <c r="F32" s="1708" t="s">
        <v>1757</v>
      </c>
      <c r="G32" s="2571" t="s">
        <v>1746</v>
      </c>
      <c r="H32" s="1709">
        <v>616366</v>
      </c>
      <c r="I32" s="1709">
        <v>613251</v>
      </c>
      <c r="J32" s="1710">
        <f>IFERROR(I32/H32,"-")</f>
        <v>0.99494618457215356</v>
      </c>
      <c r="K32" s="2564">
        <v>8644570014.1899986</v>
      </c>
    </row>
    <row r="33" spans="5:11" ht="31.5">
      <c r="E33" s="2562"/>
      <c r="F33" s="1708" t="s">
        <v>1758</v>
      </c>
      <c r="G33" s="2571"/>
      <c r="H33" s="1709">
        <v>575142</v>
      </c>
      <c r="I33" s="1709">
        <v>490477</v>
      </c>
      <c r="J33" s="1710">
        <f t="shared" ref="J33:J43" si="2">IFERROR(I33/H33,"-")</f>
        <v>0.85279287549857252</v>
      </c>
      <c r="K33" s="2565"/>
    </row>
    <row r="34" spans="5:11" ht="31.5">
      <c r="E34" s="2562"/>
      <c r="F34" s="1708" t="s">
        <v>1759</v>
      </c>
      <c r="G34" s="2571"/>
      <c r="H34" s="1709">
        <v>555595</v>
      </c>
      <c r="I34" s="1709">
        <v>511210</v>
      </c>
      <c r="J34" s="1710">
        <f t="shared" si="2"/>
        <v>0.92011267200028801</v>
      </c>
      <c r="K34" s="2565"/>
    </row>
    <row r="35" spans="5:11" ht="31.5">
      <c r="E35" s="2562"/>
      <c r="F35" s="1708" t="s">
        <v>1760</v>
      </c>
      <c r="G35" s="2571"/>
      <c r="H35" s="1709">
        <v>570879</v>
      </c>
      <c r="I35" s="1709">
        <v>540962</v>
      </c>
      <c r="J35" s="1710">
        <f t="shared" si="2"/>
        <v>0.94759484934635885</v>
      </c>
      <c r="K35" s="2565"/>
    </row>
    <row r="36" spans="5:11" ht="31.5">
      <c r="E36" s="2562"/>
      <c r="F36" s="1708" t="s">
        <v>1761</v>
      </c>
      <c r="G36" s="2571"/>
      <c r="H36" s="1709">
        <v>550000</v>
      </c>
      <c r="I36" s="1709">
        <v>803846</v>
      </c>
      <c r="J36" s="1710">
        <f t="shared" si="2"/>
        <v>1.4615381818181818</v>
      </c>
      <c r="K36" s="2565"/>
    </row>
    <row r="37" spans="5:11" ht="31.5">
      <c r="E37" s="2562"/>
      <c r="F37" s="1708" t="s">
        <v>1762</v>
      </c>
      <c r="G37" s="2571"/>
      <c r="H37" s="1709">
        <v>323000</v>
      </c>
      <c r="I37" s="1709">
        <v>370274</v>
      </c>
      <c r="J37" s="1710">
        <f t="shared" si="2"/>
        <v>1.1463591331269349</v>
      </c>
      <c r="K37" s="2565"/>
    </row>
    <row r="38" spans="5:11" ht="31.5">
      <c r="E38" s="2562"/>
      <c r="F38" s="1708" t="s">
        <v>1763</v>
      </c>
      <c r="G38" s="2571"/>
      <c r="H38" s="1709">
        <v>989816</v>
      </c>
      <c r="I38" s="1709">
        <v>1009056</v>
      </c>
      <c r="J38" s="1710">
        <f t="shared" si="2"/>
        <v>1.0194379561453846</v>
      </c>
      <c r="K38" s="2565"/>
    </row>
    <row r="39" spans="5:11" ht="31.5">
      <c r="E39" s="2562"/>
      <c r="F39" s="1708" t="s">
        <v>1764</v>
      </c>
      <c r="G39" s="2571"/>
      <c r="H39" s="1709">
        <v>751483</v>
      </c>
      <c r="I39" s="1709">
        <v>765259</v>
      </c>
      <c r="J39" s="1710">
        <f t="shared" si="2"/>
        <v>1.0183317520156809</v>
      </c>
      <c r="K39" s="2565"/>
    </row>
    <row r="40" spans="5:11" ht="31.5">
      <c r="E40" s="2562"/>
      <c r="F40" s="1708" t="s">
        <v>1765</v>
      </c>
      <c r="G40" s="2571"/>
      <c r="H40" s="1709">
        <v>8225</v>
      </c>
      <c r="I40" s="1709">
        <v>8623</v>
      </c>
      <c r="J40" s="1710">
        <f t="shared" si="2"/>
        <v>1.04838905775076</v>
      </c>
      <c r="K40" s="2565"/>
    </row>
    <row r="41" spans="5:11" ht="32.25" thickBot="1">
      <c r="E41" s="2562"/>
      <c r="F41" s="1708" t="s">
        <v>1766</v>
      </c>
      <c r="G41" s="2571"/>
      <c r="H41" s="1709">
        <v>458585</v>
      </c>
      <c r="I41" s="1709">
        <v>671478</v>
      </c>
      <c r="J41" s="1710">
        <f t="shared" si="2"/>
        <v>1.4642389088173402</v>
      </c>
      <c r="K41" s="2565"/>
    </row>
    <row r="42" spans="5:11" ht="30" customHeight="1">
      <c r="E42" s="2552" t="s">
        <v>1767</v>
      </c>
      <c r="F42" s="1714" t="s">
        <v>1768</v>
      </c>
      <c r="G42" s="2572" t="s">
        <v>1769</v>
      </c>
      <c r="H42" s="1715">
        <v>556755</v>
      </c>
      <c r="I42" s="1716">
        <v>548249</v>
      </c>
      <c r="J42" s="1717">
        <f>IFERROR(I42/H42,"-")</f>
        <v>0.98472218480301033</v>
      </c>
      <c r="K42" s="2574">
        <v>2043728580.9299998</v>
      </c>
    </row>
    <row r="43" spans="5:11" ht="33.6" customHeight="1" thickBot="1">
      <c r="E43" s="2554" t="s">
        <v>1767</v>
      </c>
      <c r="F43" s="1718" t="s">
        <v>1770</v>
      </c>
      <c r="G43" s="2573"/>
      <c r="H43" s="1712">
        <v>67676</v>
      </c>
      <c r="I43" s="1719">
        <v>65290</v>
      </c>
      <c r="J43" s="1713">
        <f t="shared" si="2"/>
        <v>0.96474377918316689</v>
      </c>
      <c r="K43" s="2575"/>
    </row>
    <row r="44" spans="5:11" ht="30" customHeight="1">
      <c r="E44" s="2585" t="s">
        <v>1771</v>
      </c>
      <c r="F44" s="1720" t="s">
        <v>1772</v>
      </c>
      <c r="G44" s="2555" t="s">
        <v>1746</v>
      </c>
      <c r="H44" s="1716">
        <v>20375</v>
      </c>
      <c r="I44" s="1721">
        <v>47376</v>
      </c>
      <c r="J44" s="1717">
        <f>IFERROR(I44/H44,"-")</f>
        <v>2.3252024539877301</v>
      </c>
      <c r="K44" s="2587">
        <v>1622089775.3299999</v>
      </c>
    </row>
    <row r="45" spans="5:11" ht="27" customHeight="1">
      <c r="E45" s="2561"/>
      <c r="F45" s="1708" t="s">
        <v>1773</v>
      </c>
      <c r="G45" s="2556"/>
      <c r="H45" s="1709">
        <v>608953</v>
      </c>
      <c r="I45" s="1722">
        <v>588173</v>
      </c>
      <c r="J45" s="1710">
        <f t="shared" ref="J45:J90" si="3">IFERROR(I45/H45,"-")</f>
        <v>0.96587585577212032</v>
      </c>
      <c r="K45" s="2564"/>
    </row>
    <row r="46" spans="5:11" ht="31.5">
      <c r="E46" s="2561"/>
      <c r="F46" s="1708" t="s">
        <v>1774</v>
      </c>
      <c r="G46" s="2556"/>
      <c r="H46" s="1709">
        <v>841792</v>
      </c>
      <c r="I46" s="1722">
        <v>741531</v>
      </c>
      <c r="J46" s="1710">
        <f t="shared" si="3"/>
        <v>0.88089575572112822</v>
      </c>
      <c r="K46" s="2564"/>
    </row>
    <row r="47" spans="5:11" ht="15.6" customHeight="1">
      <c r="E47" s="2561"/>
      <c r="F47" s="1708" t="s">
        <v>1775</v>
      </c>
      <c r="G47" s="2556"/>
      <c r="H47" s="1709">
        <v>224671</v>
      </c>
      <c r="I47" s="1722">
        <v>188284</v>
      </c>
      <c r="J47" s="1710">
        <f t="shared" si="3"/>
        <v>0.8380431831433518</v>
      </c>
      <c r="K47" s="2564"/>
    </row>
    <row r="48" spans="5:11" ht="32.25" thickBot="1">
      <c r="E48" s="2586"/>
      <c r="F48" s="1711" t="s">
        <v>1776</v>
      </c>
      <c r="G48" s="2557"/>
      <c r="H48" s="1712">
        <v>364684</v>
      </c>
      <c r="I48" s="1723">
        <v>425358</v>
      </c>
      <c r="J48" s="1713">
        <f>IFERROR(I48/H48,"-")</f>
        <v>1.166374175998947</v>
      </c>
      <c r="K48" s="2588"/>
    </row>
    <row r="49" spans="5:11" ht="15.75">
      <c r="E49" s="2585" t="s">
        <v>1777</v>
      </c>
      <c r="F49" s="1708" t="s">
        <v>1778</v>
      </c>
      <c r="G49" s="1724" t="s">
        <v>1779</v>
      </c>
      <c r="H49" s="1709">
        <v>46800</v>
      </c>
      <c r="I49" s="1722">
        <v>51820</v>
      </c>
      <c r="J49" s="1717">
        <f>IFERROR(I49/H49,"-")</f>
        <v>1.1072649572649573</v>
      </c>
      <c r="K49" s="2587">
        <v>20976205.330000002</v>
      </c>
    </row>
    <row r="50" spans="5:11" ht="66.599999999999994" customHeight="1" thickBot="1">
      <c r="E50" s="2586"/>
      <c r="F50" s="1708" t="s">
        <v>1780</v>
      </c>
      <c r="G50" s="1724" t="s">
        <v>1781</v>
      </c>
      <c r="H50" s="1709">
        <v>140</v>
      </c>
      <c r="I50" s="1722">
        <v>139</v>
      </c>
      <c r="J50" s="1713">
        <f>IFERROR(I50/H50,"-")</f>
        <v>0.99285714285714288</v>
      </c>
      <c r="K50" s="2588"/>
    </row>
    <row r="51" spans="5:11" ht="47.25">
      <c r="E51" s="2585" t="s">
        <v>1782</v>
      </c>
      <c r="F51" s="1696" t="s">
        <v>1783</v>
      </c>
      <c r="G51" s="1696" t="s">
        <v>1784</v>
      </c>
      <c r="H51" s="1716">
        <v>25713</v>
      </c>
      <c r="I51" s="1716">
        <v>17962</v>
      </c>
      <c r="J51" s="1698">
        <f t="shared" si="3"/>
        <v>0.69855715007972619</v>
      </c>
      <c r="K51" s="2589">
        <v>379881775.10999995</v>
      </c>
    </row>
    <row r="52" spans="5:11" ht="47.25">
      <c r="E52" s="2562"/>
      <c r="F52" s="1700" t="s">
        <v>1785</v>
      </c>
      <c r="G52" s="1700" t="s">
        <v>1786</v>
      </c>
      <c r="H52" s="1709">
        <v>3823</v>
      </c>
      <c r="I52" s="1709">
        <v>3373</v>
      </c>
      <c r="J52" s="1703">
        <f t="shared" si="3"/>
        <v>0.88229139419304214</v>
      </c>
      <c r="K52" s="2590">
        <v>108311597.45000002</v>
      </c>
    </row>
    <row r="53" spans="5:11" ht="78.75">
      <c r="E53" s="2562"/>
      <c r="F53" s="1700" t="s">
        <v>1787</v>
      </c>
      <c r="G53" s="1700" t="s">
        <v>1788</v>
      </c>
      <c r="H53" s="1709">
        <v>3291</v>
      </c>
      <c r="I53" s="1709">
        <v>1348</v>
      </c>
      <c r="J53" s="1703">
        <f t="shared" si="3"/>
        <v>0.40960194469766026</v>
      </c>
      <c r="K53" s="2590">
        <v>108311597.45000002</v>
      </c>
    </row>
    <row r="54" spans="5:11" ht="94.5">
      <c r="E54" s="2562"/>
      <c r="F54" s="1700" t="s">
        <v>1789</v>
      </c>
      <c r="G54" s="1700" t="s">
        <v>1790</v>
      </c>
      <c r="H54" s="1709">
        <v>6448</v>
      </c>
      <c r="I54" s="1709">
        <v>4549</v>
      </c>
      <c r="J54" s="1703">
        <f t="shared" si="3"/>
        <v>0.70549007444168732</v>
      </c>
      <c r="K54" s="2590">
        <v>108311597.45000002</v>
      </c>
    </row>
    <row r="55" spans="5:11" ht="45" customHeight="1">
      <c r="E55" s="2562"/>
      <c r="F55" s="1700" t="s">
        <v>1791</v>
      </c>
      <c r="G55" s="1700" t="s">
        <v>1792</v>
      </c>
      <c r="H55" s="1709">
        <v>6398</v>
      </c>
      <c r="I55" s="1709">
        <v>4712</v>
      </c>
      <c r="J55" s="1703">
        <f t="shared" si="3"/>
        <v>0.7364801500468896</v>
      </c>
      <c r="K55" s="2590">
        <v>108311597.45000002</v>
      </c>
    </row>
    <row r="56" spans="5:11" ht="94.5">
      <c r="E56" s="2562"/>
      <c r="F56" s="1700" t="s">
        <v>1793</v>
      </c>
      <c r="G56" s="1708" t="s">
        <v>1794</v>
      </c>
      <c r="H56" s="1722">
        <v>41631</v>
      </c>
      <c r="I56" s="1709">
        <v>22363</v>
      </c>
      <c r="J56" s="1703">
        <f t="shared" si="3"/>
        <v>0.53717181907713007</v>
      </c>
      <c r="K56" s="2590">
        <v>108311597.45000002</v>
      </c>
    </row>
    <row r="57" spans="5:11" ht="94.5">
      <c r="E57" s="2562"/>
      <c r="F57" s="1700" t="s">
        <v>1795</v>
      </c>
      <c r="G57" s="1708" t="s">
        <v>1790</v>
      </c>
      <c r="H57" s="1722">
        <v>8431</v>
      </c>
      <c r="I57" s="1709">
        <v>4661</v>
      </c>
      <c r="J57" s="1703">
        <f t="shared" si="3"/>
        <v>0.55284070691495668</v>
      </c>
      <c r="K57" s="2590">
        <v>108311597.45000002</v>
      </c>
    </row>
    <row r="58" spans="5:11" ht="31.5" customHeight="1">
      <c r="E58" s="2562"/>
      <c r="F58" s="1700" t="s">
        <v>1796</v>
      </c>
      <c r="G58" s="1708" t="s">
        <v>1786</v>
      </c>
      <c r="H58" s="1722">
        <v>1406</v>
      </c>
      <c r="I58" s="1709">
        <v>2365</v>
      </c>
      <c r="J58" s="1703">
        <f t="shared" si="3"/>
        <v>1.6820768136557611</v>
      </c>
      <c r="K58" s="2590">
        <v>108311597.45000002</v>
      </c>
    </row>
    <row r="59" spans="5:11" ht="31.5">
      <c r="E59" s="2562"/>
      <c r="F59" s="1700" t="s">
        <v>1797</v>
      </c>
      <c r="G59" s="1708" t="s">
        <v>1792</v>
      </c>
      <c r="H59" s="1722">
        <v>8389</v>
      </c>
      <c r="I59" s="1709">
        <v>4654</v>
      </c>
      <c r="J59" s="1703">
        <f t="shared" si="3"/>
        <v>0.55477410895219936</v>
      </c>
      <c r="K59" s="2590">
        <v>108311597.45000002</v>
      </c>
    </row>
    <row r="60" spans="5:11" ht="95.25" thickBot="1">
      <c r="E60" s="2563"/>
      <c r="F60" s="1705" t="s">
        <v>1798</v>
      </c>
      <c r="G60" s="1711" t="s">
        <v>1799</v>
      </c>
      <c r="H60" s="1723">
        <v>1557</v>
      </c>
      <c r="I60" s="1712">
        <v>330</v>
      </c>
      <c r="J60" s="1707">
        <f t="shared" si="3"/>
        <v>0.2119460500963391</v>
      </c>
      <c r="K60" s="2591">
        <v>108311597.45000002</v>
      </c>
    </row>
    <row r="61" spans="5:11" ht="63.75" hidden="1" thickBot="1">
      <c r="E61" s="2592"/>
      <c r="F61" s="1725" t="s">
        <v>1800</v>
      </c>
      <c r="G61" s="1726" t="s">
        <v>1801</v>
      </c>
      <c r="H61" s="1727">
        <v>35893</v>
      </c>
      <c r="I61" s="1727">
        <v>381</v>
      </c>
      <c r="J61" s="1728">
        <f t="shared" si="3"/>
        <v>1.0614883124843284E-2</v>
      </c>
      <c r="K61" s="2594"/>
    </row>
    <row r="62" spans="5:11" ht="79.5" hidden="1" thickBot="1">
      <c r="E62" s="2593"/>
      <c r="F62" s="1711" t="s">
        <v>1802</v>
      </c>
      <c r="G62" s="1729" t="s">
        <v>1803</v>
      </c>
      <c r="H62" s="1730">
        <v>5033</v>
      </c>
      <c r="I62" s="1730">
        <v>2510</v>
      </c>
      <c r="J62" s="1731">
        <f t="shared" si="3"/>
        <v>0.49870852374329427</v>
      </c>
      <c r="K62" s="2575"/>
    </row>
    <row r="63" spans="5:11" ht="32.25" hidden="1" thickBot="1">
      <c r="E63" s="2576" t="s">
        <v>1804</v>
      </c>
      <c r="F63" s="1720" t="s">
        <v>1805</v>
      </c>
      <c r="G63" s="2555" t="s">
        <v>1746</v>
      </c>
      <c r="H63" s="1732">
        <v>4583581.9000000004</v>
      </c>
      <c r="I63" s="1732">
        <v>4544411</v>
      </c>
      <c r="J63" s="1733">
        <f t="shared" si="3"/>
        <v>0.99145408528644374</v>
      </c>
      <c r="K63" s="2558">
        <v>683994309.44000006</v>
      </c>
    </row>
    <row r="64" spans="5:11" ht="32.25" hidden="1" thickBot="1">
      <c r="E64" s="2577"/>
      <c r="F64" s="1708" t="s">
        <v>1806</v>
      </c>
      <c r="G64" s="2556"/>
      <c r="H64" s="1734">
        <v>1494487</v>
      </c>
      <c r="I64" s="1734">
        <v>1476195</v>
      </c>
      <c r="J64" s="1735">
        <f t="shared" si="3"/>
        <v>0.98776034853431316</v>
      </c>
      <c r="K64" s="2559"/>
    </row>
    <row r="65" spans="5:11" ht="32.25" hidden="1" thickBot="1">
      <c r="E65" s="2577"/>
      <c r="F65" s="1708" t="s">
        <v>1807</v>
      </c>
      <c r="G65" s="2556"/>
      <c r="H65" s="1734">
        <v>3013291</v>
      </c>
      <c r="I65" s="1734">
        <v>3554464</v>
      </c>
      <c r="J65" s="1735">
        <f t="shared" si="3"/>
        <v>1.1795953328105384</v>
      </c>
      <c r="K65" s="2559"/>
    </row>
    <row r="66" spans="5:11" ht="32.25" hidden="1" thickBot="1">
      <c r="E66" s="2577"/>
      <c r="F66" s="1708" t="s">
        <v>1808</v>
      </c>
      <c r="G66" s="2556"/>
      <c r="H66" s="1734">
        <v>951082</v>
      </c>
      <c r="I66" s="1734">
        <v>966651</v>
      </c>
      <c r="J66" s="1735">
        <f t="shared" si="3"/>
        <v>1.0163697767384936</v>
      </c>
      <c r="K66" s="2559"/>
    </row>
    <row r="67" spans="5:11" ht="32.25" hidden="1" thickBot="1">
      <c r="E67" s="2577"/>
      <c r="F67" s="1708" t="s">
        <v>1809</v>
      </c>
      <c r="G67" s="2556"/>
      <c r="H67" s="1734">
        <v>730600</v>
      </c>
      <c r="I67" s="1734">
        <v>909295</v>
      </c>
      <c r="J67" s="1735">
        <f t="shared" si="3"/>
        <v>1.2445866411168902</v>
      </c>
      <c r="K67" s="2559"/>
    </row>
    <row r="68" spans="5:11" ht="32.25" hidden="1" thickBot="1">
      <c r="E68" s="2577"/>
      <c r="F68" s="1708" t="s">
        <v>1810</v>
      </c>
      <c r="G68" s="2556"/>
      <c r="H68" s="1734">
        <v>1214959</v>
      </c>
      <c r="I68" s="1734">
        <v>1181626</v>
      </c>
      <c r="J68" s="1735">
        <f t="shared" si="3"/>
        <v>0.97256450629198188</v>
      </c>
      <c r="K68" s="2559"/>
    </row>
    <row r="69" spans="5:11" ht="32.25" hidden="1" thickBot="1">
      <c r="E69" s="2577"/>
      <c r="F69" s="1708" t="s">
        <v>1811</v>
      </c>
      <c r="G69" s="2556"/>
      <c r="H69" s="1734">
        <v>754879</v>
      </c>
      <c r="I69" s="1734">
        <v>889993</v>
      </c>
      <c r="J69" s="1735">
        <f t="shared" si="3"/>
        <v>1.1789876258314247</v>
      </c>
      <c r="K69" s="2559"/>
    </row>
    <row r="70" spans="5:11" ht="32.25" hidden="1" thickBot="1">
      <c r="E70" s="2577"/>
      <c r="F70" s="1708" t="s">
        <v>1812</v>
      </c>
      <c r="G70" s="2556"/>
      <c r="H70" s="1734">
        <v>615180</v>
      </c>
      <c r="I70" s="1734">
        <v>715733</v>
      </c>
      <c r="J70" s="1735">
        <f t="shared" si="3"/>
        <v>1.1634529731135603</v>
      </c>
      <c r="K70" s="2559"/>
    </row>
    <row r="71" spans="5:11" ht="32.25" hidden="1" thickBot="1">
      <c r="E71" s="2577"/>
      <c r="F71" s="1708" t="s">
        <v>1813</v>
      </c>
      <c r="G71" s="2556"/>
      <c r="H71" s="1736">
        <v>1469933</v>
      </c>
      <c r="I71" s="1736">
        <v>1760965</v>
      </c>
      <c r="J71" s="1737">
        <f t="shared" si="3"/>
        <v>1.197989976413891</v>
      </c>
      <c r="K71" s="2559"/>
    </row>
    <row r="72" spans="5:11" ht="16.5" hidden="1" thickBot="1">
      <c r="E72" s="2576" t="s">
        <v>1814</v>
      </c>
      <c r="F72" s="1738" t="s">
        <v>1815</v>
      </c>
      <c r="G72" s="2579" t="s">
        <v>1746</v>
      </c>
      <c r="H72" s="1732"/>
      <c r="I72" s="1732"/>
      <c r="J72" s="1733" t="str">
        <f t="shared" si="3"/>
        <v>-</v>
      </c>
      <c r="K72" s="2582">
        <v>552244489.98000002</v>
      </c>
    </row>
    <row r="73" spans="5:11" ht="16.5" hidden="1" thickBot="1">
      <c r="E73" s="2577"/>
      <c r="F73" s="1725" t="s">
        <v>1816</v>
      </c>
      <c r="G73" s="2580"/>
      <c r="H73" s="1734">
        <v>395129</v>
      </c>
      <c r="I73" s="1734">
        <v>197769</v>
      </c>
      <c r="J73" s="1735">
        <f t="shared" si="3"/>
        <v>0.50051755249551411</v>
      </c>
      <c r="K73" s="2583"/>
    </row>
    <row r="74" spans="5:11" ht="32.25" hidden="1" thickBot="1">
      <c r="E74" s="2577"/>
      <c r="F74" s="1725" t="s">
        <v>1817</v>
      </c>
      <c r="G74" s="2580"/>
      <c r="H74" s="1734">
        <v>497271</v>
      </c>
      <c r="I74" s="1734">
        <v>465596</v>
      </c>
      <c r="J74" s="1735">
        <f t="shared" si="3"/>
        <v>0.93630233816168651</v>
      </c>
      <c r="K74" s="2583"/>
    </row>
    <row r="75" spans="5:11" ht="16.5" hidden="1" thickBot="1">
      <c r="E75" s="2578"/>
      <c r="F75" s="1741" t="s">
        <v>1818</v>
      </c>
      <c r="G75" s="2581"/>
      <c r="H75" s="1730">
        <v>59132</v>
      </c>
      <c r="I75" s="1730">
        <v>49598</v>
      </c>
      <c r="J75" s="1731">
        <f t="shared" si="3"/>
        <v>0.83876750321315019</v>
      </c>
      <c r="K75" s="2584"/>
    </row>
    <row r="76" spans="5:11" ht="48" hidden="1" thickBot="1">
      <c r="E76" s="2576" t="s">
        <v>350</v>
      </c>
      <c r="F76" s="1742" t="s">
        <v>1819</v>
      </c>
      <c r="G76" s="1726" t="s">
        <v>1820</v>
      </c>
      <c r="H76" s="1727">
        <v>430</v>
      </c>
      <c r="I76" s="1727">
        <v>616</v>
      </c>
      <c r="J76" s="1728">
        <f t="shared" si="3"/>
        <v>1.4325581395348836</v>
      </c>
      <c r="K76" s="2559">
        <v>51337068.780000001</v>
      </c>
    </row>
    <row r="77" spans="5:11" ht="48" hidden="1" thickBot="1">
      <c r="E77" s="2577"/>
      <c r="F77" s="1708" t="s">
        <v>1821</v>
      </c>
      <c r="G77" s="1743" t="s">
        <v>1822</v>
      </c>
      <c r="H77" s="1744">
        <v>1900</v>
      </c>
      <c r="I77" s="1744">
        <v>1901</v>
      </c>
      <c r="J77" s="1745">
        <f t="shared" si="3"/>
        <v>1.0005263157894737</v>
      </c>
      <c r="K77" s="2559"/>
    </row>
    <row r="78" spans="5:11" ht="32.25" hidden="1" thickBot="1">
      <c r="E78" s="2576" t="s">
        <v>351</v>
      </c>
      <c r="F78" s="1746" t="s">
        <v>1823</v>
      </c>
      <c r="G78" s="1739" t="s">
        <v>1824</v>
      </c>
      <c r="H78" s="1732">
        <v>47</v>
      </c>
      <c r="I78" s="1732">
        <v>6</v>
      </c>
      <c r="J78" s="1733">
        <f t="shared" si="3"/>
        <v>0.1276595744680851</v>
      </c>
      <c r="K78" s="2558">
        <v>24698858.18</v>
      </c>
    </row>
    <row r="79" spans="5:11" ht="32.25" hidden="1" thickBot="1">
      <c r="E79" s="2577"/>
      <c r="F79" s="1747" t="s">
        <v>1825</v>
      </c>
      <c r="G79" s="1743" t="s">
        <v>1826</v>
      </c>
      <c r="H79" s="1744">
        <v>47</v>
      </c>
      <c r="I79" s="1744">
        <v>0</v>
      </c>
      <c r="J79" s="1745">
        <f t="shared" si="3"/>
        <v>0</v>
      </c>
      <c r="K79" s="2559"/>
    </row>
    <row r="80" spans="5:11" ht="32.25" hidden="1" thickBot="1">
      <c r="E80" s="2576" t="s">
        <v>1827</v>
      </c>
      <c r="F80" s="1748" t="s">
        <v>1828</v>
      </c>
      <c r="G80" s="2555" t="s">
        <v>1746</v>
      </c>
      <c r="H80" s="1732">
        <v>1654058</v>
      </c>
      <c r="I80" s="1732">
        <v>1726531</v>
      </c>
      <c r="J80" s="1733">
        <f t="shared" si="3"/>
        <v>1.0438152712903659</v>
      </c>
      <c r="K80" s="2558">
        <v>23482005.449999999</v>
      </c>
    </row>
    <row r="81" spans="5:11" ht="32.25" hidden="1" thickBot="1">
      <c r="E81" s="2577"/>
      <c r="F81" s="1747" t="s">
        <v>1829</v>
      </c>
      <c r="G81" s="2556"/>
      <c r="H81" s="1734">
        <v>307971</v>
      </c>
      <c r="I81" s="1734">
        <v>284328</v>
      </c>
      <c r="J81" s="1735">
        <f t="shared" si="3"/>
        <v>0.9232297846225781</v>
      </c>
      <c r="K81" s="2559"/>
    </row>
    <row r="82" spans="5:11" ht="32.25" hidden="1" thickBot="1">
      <c r="E82" s="2577"/>
      <c r="F82" s="1747" t="s">
        <v>1830</v>
      </c>
      <c r="G82" s="2556"/>
      <c r="H82" s="1734">
        <v>689962</v>
      </c>
      <c r="I82" s="1734">
        <v>816872</v>
      </c>
      <c r="J82" s="1735">
        <f t="shared" si="3"/>
        <v>1.1839376661323378</v>
      </c>
      <c r="K82" s="2559"/>
    </row>
    <row r="83" spans="5:11" ht="32.25" hidden="1" thickBot="1">
      <c r="E83" s="2577"/>
      <c r="F83" s="1747" t="s">
        <v>1831</v>
      </c>
      <c r="G83" s="2556"/>
      <c r="H83" s="1734">
        <v>248815</v>
      </c>
      <c r="I83" s="1734">
        <v>229530</v>
      </c>
      <c r="J83" s="1735">
        <f t="shared" si="3"/>
        <v>0.92249261499507662</v>
      </c>
      <c r="K83" s="2559"/>
    </row>
    <row r="84" spans="5:11" ht="32.25" hidden="1" thickBot="1">
      <c r="E84" s="2577"/>
      <c r="F84" s="1747" t="s">
        <v>1832</v>
      </c>
      <c r="G84" s="2556"/>
      <c r="H84" s="1734">
        <v>446393</v>
      </c>
      <c r="I84" s="1734">
        <v>431186</v>
      </c>
      <c r="J84" s="1735">
        <f t="shared" si="3"/>
        <v>0.96593360558969343</v>
      </c>
      <c r="K84" s="2559"/>
    </row>
    <row r="85" spans="5:11" ht="32.25" hidden="1" thickBot="1">
      <c r="E85" s="2577"/>
      <c r="F85" s="1747" t="s">
        <v>1833</v>
      </c>
      <c r="G85" s="2556"/>
      <c r="H85" s="1734">
        <v>323059</v>
      </c>
      <c r="I85" s="1734">
        <v>325141</v>
      </c>
      <c r="J85" s="1735">
        <f t="shared" si="3"/>
        <v>1.0064446432385417</v>
      </c>
      <c r="K85" s="2559"/>
    </row>
    <row r="86" spans="5:11" ht="32.25" hidden="1" thickBot="1">
      <c r="E86" s="2577"/>
      <c r="F86" s="1747" t="s">
        <v>1834</v>
      </c>
      <c r="G86" s="2556"/>
      <c r="H86" s="1734">
        <v>421251</v>
      </c>
      <c r="I86" s="1734">
        <v>426635</v>
      </c>
      <c r="J86" s="1735">
        <f t="shared" si="3"/>
        <v>1.0127809785614752</v>
      </c>
      <c r="K86" s="2559"/>
    </row>
    <row r="87" spans="5:11" ht="32.25" hidden="1" thickBot="1">
      <c r="E87" s="2577"/>
      <c r="F87" s="1747" t="s">
        <v>1835</v>
      </c>
      <c r="G87" s="2556"/>
      <c r="H87" s="1734">
        <v>346246</v>
      </c>
      <c r="I87" s="1734">
        <v>380341</v>
      </c>
      <c r="J87" s="1735">
        <f t="shared" si="3"/>
        <v>1.0984704516442068</v>
      </c>
      <c r="K87" s="2559"/>
    </row>
    <row r="88" spans="5:11" ht="32.25" hidden="1" thickBot="1">
      <c r="E88" s="2578"/>
      <c r="F88" s="1749" t="s">
        <v>1836</v>
      </c>
      <c r="G88" s="2557"/>
      <c r="H88" s="1730">
        <v>409879</v>
      </c>
      <c r="I88" s="1730">
        <v>412215</v>
      </c>
      <c r="J88" s="1731">
        <f t="shared" si="3"/>
        <v>1.0056992429473088</v>
      </c>
      <c r="K88" s="2560"/>
    </row>
    <row r="89" spans="5:11" ht="63.75" hidden="1" thickBot="1">
      <c r="E89" s="2577" t="s">
        <v>1837</v>
      </c>
      <c r="F89" s="1750" t="s">
        <v>1838</v>
      </c>
      <c r="G89" s="1726" t="s">
        <v>1839</v>
      </c>
      <c r="H89" s="1727">
        <v>623</v>
      </c>
      <c r="I89" s="1727">
        <v>1917</v>
      </c>
      <c r="J89" s="1728">
        <f t="shared" si="3"/>
        <v>3.0770465489566612</v>
      </c>
      <c r="K89" s="2559">
        <v>19143736.32</v>
      </c>
    </row>
    <row r="90" spans="5:11" ht="79.5" hidden="1" thickBot="1">
      <c r="E90" s="2577"/>
      <c r="F90" s="1747" t="s">
        <v>1840</v>
      </c>
      <c r="G90" s="1701" t="s">
        <v>1841</v>
      </c>
      <c r="H90" s="1736">
        <v>250</v>
      </c>
      <c r="I90" s="1736">
        <v>1616</v>
      </c>
      <c r="J90" s="1737">
        <f t="shared" si="3"/>
        <v>6.4640000000000004</v>
      </c>
      <c r="K90" s="2559"/>
    </row>
    <row r="91" spans="5:11" ht="32.25" hidden="1" thickBot="1">
      <c r="E91" s="2576" t="s">
        <v>353</v>
      </c>
      <c r="F91" s="1746" t="s">
        <v>1842</v>
      </c>
      <c r="G91" s="1751" t="s">
        <v>1843</v>
      </c>
      <c r="H91" s="1752">
        <v>9274</v>
      </c>
      <c r="I91" s="1752">
        <v>8058</v>
      </c>
      <c r="J91" s="1753">
        <f>IFERROR(I91/H91,"-")</f>
        <v>0.86888074185896058</v>
      </c>
      <c r="K91" s="2595">
        <v>294300.17</v>
      </c>
    </row>
    <row r="92" spans="5:11" ht="32.25" hidden="1" thickBot="1">
      <c r="E92" s="2577"/>
      <c r="F92" s="1754" t="s">
        <v>1844</v>
      </c>
      <c r="G92" s="1755" t="s">
        <v>1845</v>
      </c>
      <c r="H92" s="1756">
        <v>76</v>
      </c>
      <c r="I92" s="1756">
        <v>3</v>
      </c>
      <c r="J92" s="1757">
        <f>IFERROR(I92/H92,"-")</f>
        <v>3.9473684210526314E-2</v>
      </c>
      <c r="K92" s="2596"/>
    </row>
    <row r="93" spans="5:11" ht="48" hidden="1" thickBot="1">
      <c r="E93" s="2577"/>
      <c r="F93" s="1749" t="s">
        <v>1846</v>
      </c>
      <c r="G93" s="1758" t="s">
        <v>1847</v>
      </c>
      <c r="H93" s="1759">
        <v>57</v>
      </c>
      <c r="I93" s="1759">
        <v>2</v>
      </c>
      <c r="J93" s="1760">
        <f>IFERROR(I93/H93,"-")</f>
        <v>3.5087719298245612E-2</v>
      </c>
      <c r="K93" s="2597"/>
    </row>
    <row r="94" spans="5:11" ht="16.5" hidden="1" thickBot="1">
      <c r="E94" s="2598" t="s">
        <v>1393</v>
      </c>
      <c r="F94" s="2599"/>
      <c r="G94" s="2599"/>
      <c r="H94" s="2599"/>
      <c r="I94" s="2599"/>
      <c r="J94" s="2600"/>
      <c r="K94" s="1761" t="e">
        <f>+K89+K78+K80+#REF!+K72+K5+K63+K42+K12+K76+K91</f>
        <v>#REF!</v>
      </c>
    </row>
    <row r="95" spans="5:11" ht="15.75" hidden="1" thickBot="1">
      <c r="E95" s="1529" t="s">
        <v>1848</v>
      </c>
      <c r="H95" s="1763"/>
      <c r="I95" s="1763"/>
    </row>
    <row r="96" spans="5:11" ht="15.75" hidden="1" thickBot="1"/>
    <row r="97" spans="5:11" ht="15.75" hidden="1" thickBot="1"/>
    <row r="98" spans="5:11" ht="15.75" hidden="1" thickBot="1"/>
    <row r="99" spans="5:11" ht="15.75" hidden="1" thickBot="1">
      <c r="G99" s="1764"/>
    </row>
    <row r="100" spans="5:11" ht="15.75" hidden="1" thickBot="1"/>
    <row r="101" spans="5:11" ht="15.75" hidden="1" thickBot="1"/>
    <row r="102" spans="5:11" ht="15.75" hidden="1" thickBot="1"/>
    <row r="103" spans="5:11" ht="15.75" hidden="1" thickBot="1"/>
    <row r="104" spans="5:11" ht="15.75" hidden="1" thickBot="1"/>
    <row r="105" spans="5:11" ht="15.75" hidden="1" thickBot="1"/>
    <row r="106" spans="5:11" ht="15.75" hidden="1" thickBot="1"/>
    <row r="107" spans="5:11" ht="15.75" hidden="1" thickBot="1"/>
    <row r="108" spans="5:11" ht="15.75" hidden="1" thickBot="1"/>
    <row r="109" spans="5:11" ht="15.75" hidden="1" thickBot="1"/>
    <row r="110" spans="5:11" ht="15.75" hidden="1" thickBot="1"/>
    <row r="111" spans="5:11" ht="16.5" hidden="1" thickBot="1">
      <c r="E111" s="2614" t="s">
        <v>1380</v>
      </c>
      <c r="F111" s="2616" t="s">
        <v>1381</v>
      </c>
      <c r="G111" s="2616" t="s">
        <v>1382</v>
      </c>
      <c r="H111" s="2601" t="s">
        <v>1383</v>
      </c>
      <c r="I111" s="2601" t="s">
        <v>1384</v>
      </c>
      <c r="J111" s="2601" t="s">
        <v>1385</v>
      </c>
      <c r="K111" s="1765" t="s">
        <v>1730</v>
      </c>
    </row>
    <row r="112" spans="5:11" ht="16.5" hidden="1" thickBot="1">
      <c r="E112" s="2615"/>
      <c r="F112" s="2617"/>
      <c r="G112" s="2617"/>
      <c r="H112" s="2602"/>
      <c r="I112" s="2602"/>
      <c r="J112" s="2602"/>
      <c r="K112" s="1766" t="s">
        <v>1731</v>
      </c>
    </row>
    <row r="113" spans="5:11" ht="32.25" hidden="1" thickBot="1">
      <c r="E113" s="2603" t="s">
        <v>1849</v>
      </c>
      <c r="F113" s="1767" t="s">
        <v>1850</v>
      </c>
      <c r="G113" s="2605" t="s">
        <v>1746</v>
      </c>
      <c r="H113" s="2608">
        <v>2444805.39</v>
      </c>
      <c r="I113" s="2608">
        <v>2260550</v>
      </c>
      <c r="J113" s="2611">
        <f>I113/H113</f>
        <v>0.92463392352059559</v>
      </c>
      <c r="K113" s="2619">
        <v>3291624590.6599998</v>
      </c>
    </row>
    <row r="114" spans="5:11" ht="32.25" hidden="1" thickBot="1">
      <c r="E114" s="2604"/>
      <c r="F114" s="1747" t="s">
        <v>1851</v>
      </c>
      <c r="G114" s="2606"/>
      <c r="H114" s="2609"/>
      <c r="I114" s="2609"/>
      <c r="J114" s="2612"/>
      <c r="K114" s="2596"/>
    </row>
    <row r="115" spans="5:11" ht="32.25" hidden="1" thickBot="1">
      <c r="E115" s="2604"/>
      <c r="F115" s="1747" t="s">
        <v>1852</v>
      </c>
      <c r="G115" s="2606"/>
      <c r="H115" s="2609"/>
      <c r="I115" s="2609"/>
      <c r="J115" s="2612"/>
      <c r="K115" s="2596"/>
    </row>
    <row r="116" spans="5:11" ht="32.25" hidden="1" thickBot="1">
      <c r="E116" s="2604"/>
      <c r="F116" s="1747" t="s">
        <v>1853</v>
      </c>
      <c r="G116" s="2606"/>
      <c r="H116" s="2609"/>
      <c r="I116" s="2609"/>
      <c r="J116" s="2612"/>
      <c r="K116" s="2596"/>
    </row>
    <row r="117" spans="5:11" ht="32.25" hidden="1" thickBot="1">
      <c r="E117" s="2604"/>
      <c r="F117" s="1747" t="s">
        <v>1854</v>
      </c>
      <c r="G117" s="2606"/>
      <c r="H117" s="2609"/>
      <c r="I117" s="2609"/>
      <c r="J117" s="2612"/>
      <c r="K117" s="2596"/>
    </row>
    <row r="118" spans="5:11" ht="32.25" hidden="1" thickBot="1">
      <c r="E118" s="2604"/>
      <c r="F118" s="1747" t="s">
        <v>1855</v>
      </c>
      <c r="G118" s="2606"/>
      <c r="H118" s="2609"/>
      <c r="I118" s="2609"/>
      <c r="J118" s="2612"/>
      <c r="K118" s="2596"/>
    </row>
    <row r="119" spans="5:11" ht="32.25" hidden="1" thickBot="1">
      <c r="E119" s="2604"/>
      <c r="F119" s="1747" t="s">
        <v>1856</v>
      </c>
      <c r="G119" s="2606"/>
      <c r="H119" s="2609"/>
      <c r="I119" s="2609"/>
      <c r="J119" s="2612"/>
      <c r="K119" s="2596"/>
    </row>
    <row r="120" spans="5:11" ht="32.25" hidden="1" thickBot="1">
      <c r="E120" s="2604"/>
      <c r="F120" s="1747" t="s">
        <v>1857</v>
      </c>
      <c r="G120" s="2606"/>
      <c r="H120" s="2609"/>
      <c r="I120" s="2609"/>
      <c r="J120" s="2612"/>
      <c r="K120" s="2596"/>
    </row>
    <row r="121" spans="5:11" ht="16.5" hidden="1" thickBot="1">
      <c r="E121" s="2604"/>
      <c r="F121" s="1750" t="s">
        <v>1858</v>
      </c>
      <c r="G121" s="2607"/>
      <c r="H121" s="2610"/>
      <c r="I121" s="2610"/>
      <c r="J121" s="2613"/>
      <c r="K121" s="2620"/>
    </row>
    <row r="122" spans="5:11" ht="15.75" hidden="1" thickBot="1">
      <c r="E122" s="2603" t="s">
        <v>1859</v>
      </c>
      <c r="F122" s="2621" t="s">
        <v>1860</v>
      </c>
      <c r="G122" s="2623" t="s">
        <v>1769</v>
      </c>
      <c r="H122" s="2625">
        <v>255496</v>
      </c>
      <c r="I122" s="2625">
        <v>278398</v>
      </c>
      <c r="J122" s="2627">
        <f>I122/H122</f>
        <v>1.0896374111532079</v>
      </c>
      <c r="K122" s="2629">
        <v>1582833660.6199999</v>
      </c>
    </row>
    <row r="123" spans="5:11" ht="15.75" hidden="1" thickBot="1">
      <c r="E123" s="2618"/>
      <c r="F123" s="2622"/>
      <c r="G123" s="2624"/>
      <c r="H123" s="2626"/>
      <c r="I123" s="2626"/>
      <c r="J123" s="2628"/>
      <c r="K123" s="2630"/>
    </row>
    <row r="124" spans="5:11" ht="48" hidden="1" thickBot="1">
      <c r="E124" s="2631" t="s">
        <v>339</v>
      </c>
      <c r="F124" s="2621" t="s">
        <v>1861</v>
      </c>
      <c r="G124" s="1740" t="s">
        <v>1784</v>
      </c>
      <c r="H124" s="1734">
        <v>11118</v>
      </c>
      <c r="I124" s="1734">
        <v>6366</v>
      </c>
      <c r="J124" s="1735">
        <f t="shared" ref="J124:J136" si="4">I124/H124</f>
        <v>0.572584997301673</v>
      </c>
      <c r="K124" s="2633">
        <v>299434900.39999998</v>
      </c>
    </row>
    <row r="125" spans="5:11" ht="63.75" hidden="1" thickBot="1">
      <c r="E125" s="2632"/>
      <c r="F125" s="2571"/>
      <c r="G125" s="1740" t="s">
        <v>1801</v>
      </c>
      <c r="H125" s="1734">
        <v>35893</v>
      </c>
      <c r="I125" s="1734">
        <v>16954</v>
      </c>
      <c r="J125" s="1735">
        <f t="shared" si="4"/>
        <v>0.47234836876271141</v>
      </c>
      <c r="K125" s="2594"/>
    </row>
    <row r="126" spans="5:11" ht="32.25" hidden="1" thickBot="1">
      <c r="E126" s="2632"/>
      <c r="F126" s="2571" t="s">
        <v>1862</v>
      </c>
      <c r="G126" s="1740" t="s">
        <v>1863</v>
      </c>
      <c r="H126" s="1734">
        <v>2714</v>
      </c>
      <c r="I126" s="1734">
        <v>2510</v>
      </c>
      <c r="J126" s="1735">
        <f t="shared" si="4"/>
        <v>0.924834193072955</v>
      </c>
      <c r="K126" s="2594"/>
    </row>
    <row r="127" spans="5:11" ht="95.25" hidden="1" thickBot="1">
      <c r="E127" s="2632"/>
      <c r="F127" s="2571"/>
      <c r="G127" s="1740" t="s">
        <v>1790</v>
      </c>
      <c r="H127" s="1734">
        <v>3801</v>
      </c>
      <c r="I127" s="1734">
        <v>1945</v>
      </c>
      <c r="J127" s="1735">
        <f t="shared" si="4"/>
        <v>0.51170744540910285</v>
      </c>
      <c r="K127" s="2594"/>
    </row>
    <row r="128" spans="5:11" ht="32.25" hidden="1" thickBot="1">
      <c r="E128" s="2632"/>
      <c r="F128" s="1708" t="s">
        <v>1864</v>
      </c>
      <c r="G128" s="1740" t="s">
        <v>1792</v>
      </c>
      <c r="H128" s="1734">
        <v>4978</v>
      </c>
      <c r="I128" s="1734">
        <v>2513</v>
      </c>
      <c r="J128" s="1735">
        <f t="shared" si="4"/>
        <v>0.50482121333869023</v>
      </c>
      <c r="K128" s="2594"/>
    </row>
    <row r="129" spans="5:11" ht="79.5" hidden="1" thickBot="1">
      <c r="E129" s="2632"/>
      <c r="F129" s="1708" t="s">
        <v>1865</v>
      </c>
      <c r="G129" s="1740" t="s">
        <v>1803</v>
      </c>
      <c r="H129" s="1734">
        <v>2176</v>
      </c>
      <c r="I129" s="1734"/>
      <c r="J129" s="1735">
        <f t="shared" si="4"/>
        <v>0</v>
      </c>
      <c r="K129" s="2594"/>
    </row>
    <row r="130" spans="5:11" ht="32.25" hidden="1" thickBot="1">
      <c r="E130" s="2632"/>
      <c r="F130" s="1708" t="s">
        <v>1866</v>
      </c>
      <c r="G130" s="2623" t="s">
        <v>1786</v>
      </c>
      <c r="H130" s="1734">
        <v>588</v>
      </c>
      <c r="I130" s="1734">
        <v>989</v>
      </c>
      <c r="J130" s="1735">
        <f t="shared" si="4"/>
        <v>1.6819727891156462</v>
      </c>
      <c r="K130" s="2594"/>
    </row>
    <row r="131" spans="5:11" ht="32.25" hidden="1" thickBot="1">
      <c r="E131" s="2632"/>
      <c r="F131" s="1747" t="s">
        <v>1867</v>
      </c>
      <c r="G131" s="2624"/>
      <c r="H131" s="1734">
        <v>485</v>
      </c>
      <c r="I131" s="1734">
        <v>381</v>
      </c>
      <c r="J131" s="1735">
        <f t="shared" si="4"/>
        <v>0.78556701030927834</v>
      </c>
      <c r="K131" s="2594"/>
    </row>
    <row r="132" spans="5:11" ht="79.5" hidden="1" thickBot="1">
      <c r="E132" s="2632"/>
      <c r="F132" s="1750" t="s">
        <v>1865</v>
      </c>
      <c r="G132" s="1740" t="s">
        <v>1803</v>
      </c>
      <c r="H132" s="1734">
        <v>220</v>
      </c>
      <c r="I132" s="1734">
        <v>0</v>
      </c>
      <c r="J132" s="1735">
        <f t="shared" si="4"/>
        <v>0</v>
      </c>
      <c r="K132" s="2594"/>
    </row>
    <row r="133" spans="5:11" ht="32.25" hidden="1" thickBot="1">
      <c r="E133" s="2603" t="s">
        <v>353</v>
      </c>
      <c r="F133" s="1767" t="s">
        <v>1868</v>
      </c>
      <c r="G133" s="1755" t="s">
        <v>1843</v>
      </c>
      <c r="H133" s="1756">
        <v>9274</v>
      </c>
      <c r="I133" s="1756">
        <v>8058</v>
      </c>
      <c r="J133" s="1757">
        <f t="shared" si="4"/>
        <v>0.86888074185896058</v>
      </c>
      <c r="K133" s="2619">
        <v>294300.17</v>
      </c>
    </row>
    <row r="134" spans="5:11" ht="32.25" hidden="1" thickBot="1">
      <c r="E134" s="2604"/>
      <c r="F134" s="1747" t="s">
        <v>1869</v>
      </c>
      <c r="G134" s="1755" t="s">
        <v>1845</v>
      </c>
      <c r="H134" s="1756">
        <v>76</v>
      </c>
      <c r="I134" s="1756">
        <v>3</v>
      </c>
      <c r="J134" s="1757">
        <f t="shared" si="4"/>
        <v>3.9473684210526314E-2</v>
      </c>
      <c r="K134" s="2596"/>
    </row>
    <row r="135" spans="5:11" ht="48" hidden="1" thickBot="1">
      <c r="E135" s="2618"/>
      <c r="F135" s="1750" t="s">
        <v>1870</v>
      </c>
      <c r="G135" s="1755" t="s">
        <v>1847</v>
      </c>
      <c r="H135" s="1756">
        <v>57</v>
      </c>
      <c r="I135" s="1756">
        <v>2</v>
      </c>
      <c r="J135" s="1757">
        <f t="shared" si="4"/>
        <v>3.5087719298245612E-2</v>
      </c>
      <c r="K135" s="2620"/>
    </row>
    <row r="136" spans="5:11" ht="32.25" hidden="1" thickBot="1">
      <c r="E136" s="2603" t="s">
        <v>1804</v>
      </c>
      <c r="F136" s="1747" t="s">
        <v>1871</v>
      </c>
      <c r="G136" s="2623" t="s">
        <v>1746</v>
      </c>
      <c r="H136" s="2625">
        <v>14827992.9</v>
      </c>
      <c r="I136" s="2625">
        <v>15999333</v>
      </c>
      <c r="J136" s="2627">
        <f t="shared" si="4"/>
        <v>1.0789951888903317</v>
      </c>
      <c r="K136" s="2629">
        <v>683994309.44000006</v>
      </c>
    </row>
    <row r="137" spans="5:11" ht="32.25" hidden="1" thickBot="1">
      <c r="E137" s="2604"/>
      <c r="F137" s="1747" t="s">
        <v>1872</v>
      </c>
      <c r="G137" s="2556"/>
      <c r="H137" s="2634"/>
      <c r="I137" s="2634"/>
      <c r="J137" s="2635"/>
      <c r="K137" s="2559"/>
    </row>
    <row r="138" spans="5:11" ht="32.25" hidden="1" thickBot="1">
      <c r="E138" s="2604"/>
      <c r="F138" s="1747" t="s">
        <v>1873</v>
      </c>
      <c r="G138" s="2556"/>
      <c r="H138" s="2634"/>
      <c r="I138" s="2634"/>
      <c r="J138" s="2635"/>
      <c r="K138" s="2559"/>
    </row>
    <row r="139" spans="5:11" ht="32.25" hidden="1" thickBot="1">
      <c r="E139" s="2604"/>
      <c r="F139" s="1747" t="s">
        <v>1874</v>
      </c>
      <c r="G139" s="2556"/>
      <c r="H139" s="2634"/>
      <c r="I139" s="2634"/>
      <c r="J139" s="2635"/>
      <c r="K139" s="2559"/>
    </row>
    <row r="140" spans="5:11" ht="32.25" hidden="1" thickBot="1">
      <c r="E140" s="2604"/>
      <c r="F140" s="1747" t="s">
        <v>1875</v>
      </c>
      <c r="G140" s="2556"/>
      <c r="H140" s="2634"/>
      <c r="I140" s="2634"/>
      <c r="J140" s="2635"/>
      <c r="K140" s="2559"/>
    </row>
    <row r="141" spans="5:11" ht="32.25" hidden="1" thickBot="1">
      <c r="E141" s="2604"/>
      <c r="F141" s="1747" t="s">
        <v>1876</v>
      </c>
      <c r="G141" s="2556"/>
      <c r="H141" s="2634"/>
      <c r="I141" s="2634"/>
      <c r="J141" s="2635"/>
      <c r="K141" s="2559"/>
    </row>
    <row r="142" spans="5:11" ht="32.25" hidden="1" thickBot="1">
      <c r="E142" s="2604"/>
      <c r="F142" s="1747" t="s">
        <v>1877</v>
      </c>
      <c r="G142" s="2556"/>
      <c r="H142" s="2634"/>
      <c r="I142" s="2634"/>
      <c r="J142" s="2635"/>
      <c r="K142" s="2559"/>
    </row>
    <row r="143" spans="5:11" ht="32.25" hidden="1" thickBot="1">
      <c r="E143" s="2604"/>
      <c r="F143" s="1747" t="s">
        <v>1878</v>
      </c>
      <c r="G143" s="2556"/>
      <c r="H143" s="2634"/>
      <c r="I143" s="2634"/>
      <c r="J143" s="2635"/>
      <c r="K143" s="2559"/>
    </row>
    <row r="144" spans="5:11" ht="32.25" hidden="1" thickBot="1">
      <c r="E144" s="2618"/>
      <c r="F144" s="1747" t="s">
        <v>1879</v>
      </c>
      <c r="G144" s="2556"/>
      <c r="H144" s="2626"/>
      <c r="I144" s="2626"/>
      <c r="J144" s="2628"/>
      <c r="K144" s="2630"/>
    </row>
    <row r="145" spans="5:11" ht="16.5" hidden="1" thickBot="1">
      <c r="E145" s="2603" t="s">
        <v>1814</v>
      </c>
      <c r="F145" s="1768" t="s">
        <v>1880</v>
      </c>
      <c r="G145" s="2623" t="s">
        <v>1746</v>
      </c>
      <c r="H145" s="2625">
        <v>951532</v>
      </c>
      <c r="I145" s="2625">
        <v>712963</v>
      </c>
      <c r="J145" s="2627">
        <f>I145/H145</f>
        <v>0.74927905735172329</v>
      </c>
      <c r="K145" s="2629">
        <v>596049327.44000006</v>
      </c>
    </row>
    <row r="146" spans="5:11" ht="32.25" hidden="1" thickBot="1">
      <c r="E146" s="2604"/>
      <c r="F146" s="1747" t="s">
        <v>1881</v>
      </c>
      <c r="G146" s="2556"/>
      <c r="H146" s="2634"/>
      <c r="I146" s="2634"/>
      <c r="J146" s="2635"/>
      <c r="K146" s="2559"/>
    </row>
    <row r="147" spans="5:11" ht="16.5" hidden="1" thickBot="1">
      <c r="E147" s="2604"/>
      <c r="F147" s="1747" t="s">
        <v>1882</v>
      </c>
      <c r="G147" s="2556"/>
      <c r="H147" s="2634"/>
      <c r="I147" s="2634"/>
      <c r="J147" s="2635"/>
      <c r="K147" s="2559"/>
    </row>
    <row r="148" spans="5:11" ht="16.5" hidden="1" thickBot="1">
      <c r="E148" s="2604"/>
      <c r="F148" s="1747" t="s">
        <v>1883</v>
      </c>
      <c r="G148" s="2556"/>
      <c r="H148" s="2634"/>
      <c r="I148" s="2634"/>
      <c r="J148" s="2635"/>
      <c r="K148" s="2559"/>
    </row>
    <row r="149" spans="5:11" ht="16.5" hidden="1" thickBot="1">
      <c r="E149" s="2604"/>
      <c r="F149" s="1747" t="s">
        <v>1884</v>
      </c>
      <c r="G149" s="2556"/>
      <c r="H149" s="2634"/>
      <c r="I149" s="2634"/>
      <c r="J149" s="2635"/>
      <c r="K149" s="2559"/>
    </row>
    <row r="150" spans="5:11" ht="16.5" hidden="1" thickBot="1">
      <c r="E150" s="2618"/>
      <c r="F150" s="1750" t="s">
        <v>1885</v>
      </c>
      <c r="G150" s="2624"/>
      <c r="H150" s="2626"/>
      <c r="I150" s="2626"/>
      <c r="J150" s="2628"/>
      <c r="K150" s="2630"/>
    </row>
    <row r="151" spans="5:11" ht="16.5" hidden="1" thickBot="1">
      <c r="E151" s="2643" t="s">
        <v>1393</v>
      </c>
      <c r="F151" s="2644"/>
      <c r="G151" s="2644"/>
      <c r="H151" s="2644"/>
      <c r="I151" s="2644"/>
      <c r="J151" s="2645"/>
      <c r="K151" s="1769">
        <f>K145+K136+K113+K122+K124+K133</f>
        <v>6454231088.7299995</v>
      </c>
    </row>
    <row r="152" spans="5:11" ht="15.75" hidden="1" thickBot="1">
      <c r="E152" s="1529" t="s">
        <v>1848</v>
      </c>
      <c r="H152" s="1763"/>
      <c r="I152" s="1763"/>
    </row>
    <row r="153" spans="5:11" ht="15.75" hidden="1" thickBot="1"/>
    <row r="154" spans="5:11" ht="15.75" hidden="1" thickBot="1"/>
    <row r="155" spans="5:11" ht="15.75" hidden="1" thickBot="1"/>
    <row r="156" spans="5:11" ht="15.75" hidden="1" thickBot="1"/>
    <row r="157" spans="5:11" ht="47.25">
      <c r="E157" s="2552" t="s">
        <v>1886</v>
      </c>
      <c r="F157" s="1748" t="s">
        <v>1887</v>
      </c>
      <c r="G157" s="1720" t="s">
        <v>1820</v>
      </c>
      <c r="H157" s="1715">
        <v>1100</v>
      </c>
      <c r="I157" s="1715">
        <v>1322</v>
      </c>
      <c r="J157" s="1770">
        <f t="shared" ref="J157:J162" si="5">I157/H157</f>
        <v>1.2018181818181819</v>
      </c>
      <c r="K157" s="2558">
        <v>178866894.44</v>
      </c>
    </row>
    <row r="158" spans="5:11" ht="50.45" customHeight="1" thickBot="1">
      <c r="E158" s="2646"/>
      <c r="F158" s="1749" t="s">
        <v>1888</v>
      </c>
      <c r="G158" s="1711" t="s">
        <v>1822</v>
      </c>
      <c r="H158" s="1706">
        <v>7350</v>
      </c>
      <c r="I158" s="1706">
        <v>11801</v>
      </c>
      <c r="J158" s="1771">
        <f t="shared" si="5"/>
        <v>1.6055782312925171</v>
      </c>
      <c r="K158" s="2560"/>
    </row>
    <row r="159" spans="5:11" ht="63">
      <c r="E159" s="2552" t="s">
        <v>1889</v>
      </c>
      <c r="F159" s="1748" t="s">
        <v>1890</v>
      </c>
      <c r="G159" s="1720" t="s">
        <v>1839</v>
      </c>
      <c r="H159" s="1716">
        <v>5600</v>
      </c>
      <c r="I159" s="1716">
        <v>6866</v>
      </c>
      <c r="J159" s="1772">
        <f t="shared" si="5"/>
        <v>1.2260714285714285</v>
      </c>
      <c r="K159" s="2574">
        <v>86908222.819999993</v>
      </c>
    </row>
    <row r="160" spans="5:11" ht="90" customHeight="1" thickBot="1">
      <c r="E160" s="2646"/>
      <c r="F160" s="1747" t="s">
        <v>1891</v>
      </c>
      <c r="G160" s="1708" t="s">
        <v>1841</v>
      </c>
      <c r="H160" s="1773">
        <v>10000</v>
      </c>
      <c r="I160" s="1773">
        <v>10031</v>
      </c>
      <c r="J160" s="1737">
        <f t="shared" si="5"/>
        <v>1.0031000000000001</v>
      </c>
      <c r="K160" s="2594"/>
    </row>
    <row r="161" spans="5:11" ht="31.15" customHeight="1">
      <c r="E161" s="2552" t="s">
        <v>1892</v>
      </c>
      <c r="F161" s="1774" t="s">
        <v>1893</v>
      </c>
      <c r="G161" s="1720" t="s">
        <v>1826</v>
      </c>
      <c r="H161" s="1715">
        <v>80</v>
      </c>
      <c r="I161" s="1715">
        <v>39</v>
      </c>
      <c r="J161" s="1770">
        <f t="shared" si="5"/>
        <v>0.48749999999999999</v>
      </c>
      <c r="K161" s="2558">
        <v>161395420.69</v>
      </c>
    </row>
    <row r="162" spans="5:11" ht="32.25" thickBot="1">
      <c r="E162" s="2647"/>
      <c r="F162" s="1775" t="s">
        <v>1894</v>
      </c>
      <c r="G162" s="1711" t="s">
        <v>1824</v>
      </c>
      <c r="H162" s="1706">
        <v>80</v>
      </c>
      <c r="I162" s="1706">
        <v>93</v>
      </c>
      <c r="J162" s="1771">
        <f t="shared" si="5"/>
        <v>1.1625000000000001</v>
      </c>
      <c r="K162" s="2560"/>
    </row>
    <row r="163" spans="5:11" ht="31.5">
      <c r="E163" s="2553" t="s">
        <v>1895</v>
      </c>
      <c r="F163" s="1776" t="s">
        <v>1896</v>
      </c>
      <c r="G163" s="1708" t="s">
        <v>1843</v>
      </c>
      <c r="H163" s="1777">
        <v>36641</v>
      </c>
      <c r="I163" s="1704">
        <v>22381</v>
      </c>
      <c r="J163" s="1778">
        <f>I163/H163</f>
        <v>0.61081848202832889</v>
      </c>
      <c r="K163" s="2638">
        <v>57122501.990000002</v>
      </c>
    </row>
    <row r="164" spans="5:11" ht="31.5">
      <c r="E164" s="2636"/>
      <c r="F164" s="1776" t="s">
        <v>1897</v>
      </c>
      <c r="G164" s="1708" t="s">
        <v>1845</v>
      </c>
      <c r="H164" s="1777">
        <v>4569</v>
      </c>
      <c r="I164" s="1704">
        <v>1471</v>
      </c>
      <c r="J164" s="1778">
        <f>I164/H164</f>
        <v>0.32195228715254981</v>
      </c>
      <c r="K164" s="2639"/>
    </row>
    <row r="165" spans="5:11" ht="48" thickBot="1">
      <c r="E165" s="2637"/>
      <c r="F165" s="1779" t="s">
        <v>1898</v>
      </c>
      <c r="G165" s="1708" t="s">
        <v>1847</v>
      </c>
      <c r="H165" s="1780">
        <v>2970</v>
      </c>
      <c r="I165" s="1706">
        <v>285</v>
      </c>
      <c r="J165" s="1771">
        <f>I165/H165</f>
        <v>9.5959595959595953E-2</v>
      </c>
      <c r="K165" s="2640"/>
    </row>
    <row r="166" spans="5:11" ht="31.5">
      <c r="E166" s="1699" t="s">
        <v>1899</v>
      </c>
      <c r="F166" s="1781" t="s">
        <v>1900</v>
      </c>
      <c r="G166" s="1720" t="s">
        <v>1901</v>
      </c>
      <c r="H166" s="1777">
        <v>112498</v>
      </c>
      <c r="I166" s="1704">
        <v>8913</v>
      </c>
      <c r="J166" s="1778">
        <f>I166/H166</f>
        <v>7.9228075165780731E-2</v>
      </c>
      <c r="K166" s="1782">
        <v>129908415.10000002</v>
      </c>
    </row>
    <row r="167" spans="5:11" ht="15.75" thickBot="1">
      <c r="E167" s="2641" t="s">
        <v>1479</v>
      </c>
      <c r="F167" s="2642"/>
      <c r="G167" s="2642"/>
      <c r="H167" s="2642"/>
      <c r="I167" s="2642"/>
      <c r="J167" s="2642"/>
      <c r="K167" s="1783">
        <f>K12+K22+K32+K42+K44+K51+K157+K159+K161+K163+K166+K49</f>
        <v>15875206174.120001</v>
      </c>
    </row>
    <row r="168" spans="5:11">
      <c r="E168" s="1529" t="s">
        <v>1394</v>
      </c>
      <c r="H168" s="1763"/>
      <c r="I168" s="1763"/>
    </row>
    <row r="169" spans="5:11">
      <c r="E169" s="35" t="s">
        <v>30</v>
      </c>
    </row>
    <row r="170" spans="5:11">
      <c r="E170" s="35" t="s">
        <v>1395</v>
      </c>
    </row>
  </sheetData>
  <mergeCells count="98">
    <mergeCell ref="E163:E165"/>
    <mergeCell ref="K163:K165"/>
    <mergeCell ref="E167:J167"/>
    <mergeCell ref="E151:J151"/>
    <mergeCell ref="E157:E158"/>
    <mergeCell ref="K157:K158"/>
    <mergeCell ref="E159:E160"/>
    <mergeCell ref="K159:K160"/>
    <mergeCell ref="E161:E162"/>
    <mergeCell ref="K161:K162"/>
    <mergeCell ref="K145:K150"/>
    <mergeCell ref="E136:E144"/>
    <mergeCell ref="G136:G144"/>
    <mergeCell ref="H136:H144"/>
    <mergeCell ref="I136:I144"/>
    <mergeCell ref="J136:J144"/>
    <mergeCell ref="K136:K144"/>
    <mergeCell ref="E145:E150"/>
    <mergeCell ref="G145:G150"/>
    <mergeCell ref="H145:H150"/>
    <mergeCell ref="I145:I150"/>
    <mergeCell ref="J145:J150"/>
    <mergeCell ref="E133:E135"/>
    <mergeCell ref="K133:K135"/>
    <mergeCell ref="K113:K121"/>
    <mergeCell ref="E122:E123"/>
    <mergeCell ref="F122:F123"/>
    <mergeCell ref="G122:G123"/>
    <mergeCell ref="H122:H123"/>
    <mergeCell ref="I122:I123"/>
    <mergeCell ref="J122:J123"/>
    <mergeCell ref="K122:K123"/>
    <mergeCell ref="E124:E132"/>
    <mergeCell ref="F124:F125"/>
    <mergeCell ref="K124:K132"/>
    <mergeCell ref="F126:F127"/>
    <mergeCell ref="G130:G131"/>
    <mergeCell ref="J111:J112"/>
    <mergeCell ref="E113:E121"/>
    <mergeCell ref="G113:G121"/>
    <mergeCell ref="H113:H121"/>
    <mergeCell ref="I113:I121"/>
    <mergeCell ref="J113:J121"/>
    <mergeCell ref="E111:E112"/>
    <mergeCell ref="F111:F112"/>
    <mergeCell ref="G111:G112"/>
    <mergeCell ref="H111:H112"/>
    <mergeCell ref="I111:I112"/>
    <mergeCell ref="E89:E90"/>
    <mergeCell ref="K89:K90"/>
    <mergeCell ref="E91:E93"/>
    <mergeCell ref="K91:K93"/>
    <mergeCell ref="E94:J94"/>
    <mergeCell ref="E76:E77"/>
    <mergeCell ref="K76:K77"/>
    <mergeCell ref="E78:E79"/>
    <mergeCell ref="K78:K79"/>
    <mergeCell ref="E80:E88"/>
    <mergeCell ref="G80:G88"/>
    <mergeCell ref="K80:K88"/>
    <mergeCell ref="E72:E75"/>
    <mergeCell ref="G72:G75"/>
    <mergeCell ref="K72:K75"/>
    <mergeCell ref="E44:E48"/>
    <mergeCell ref="G44:G48"/>
    <mergeCell ref="K44:K48"/>
    <mergeCell ref="E49:E50"/>
    <mergeCell ref="K49:K50"/>
    <mergeCell ref="E51:E60"/>
    <mergeCell ref="K51:K60"/>
    <mergeCell ref="E61:E62"/>
    <mergeCell ref="K61:K62"/>
    <mergeCell ref="E63:E71"/>
    <mergeCell ref="G63:G71"/>
    <mergeCell ref="K63:K71"/>
    <mergeCell ref="E32:E41"/>
    <mergeCell ref="G32:G41"/>
    <mergeCell ref="K32:K41"/>
    <mergeCell ref="E42:E43"/>
    <mergeCell ref="G42:G43"/>
    <mergeCell ref="K42:K43"/>
    <mergeCell ref="J10:J11"/>
    <mergeCell ref="E12:E21"/>
    <mergeCell ref="G12:G21"/>
    <mergeCell ref="K12:K21"/>
    <mergeCell ref="E22:E31"/>
    <mergeCell ref="G22:G31"/>
    <mergeCell ref="K22:K31"/>
    <mergeCell ref="E10:E11"/>
    <mergeCell ref="F10:F11"/>
    <mergeCell ref="G10:G11"/>
    <mergeCell ref="H10:H11"/>
    <mergeCell ref="I10:I11"/>
    <mergeCell ref="A2:L2"/>
    <mergeCell ref="A3:L3"/>
    <mergeCell ref="A4:L4"/>
    <mergeCell ref="E7:K8"/>
    <mergeCell ref="E9:K9"/>
  </mergeCells>
  <hyperlinks>
    <hyperlink ref="C2" location="Indice!A1" display="Indice" xr:uid="{1DF8DCA1-4227-4381-AF5F-9FD88CA4E5BD}"/>
  </hyperlinks>
  <pageMargins left="0.7" right="0.7" top="0.75" bottom="0.75" header="0.3" footer="0.3"/>
  <pageSetup paperSize="0" orientation="portrait" horizontalDpi="0" verticalDpi="0" copies="0"/>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67B04-07B2-42A1-A7CC-94AFAB1E9C8A}">
  <dimension ref="A2:H21"/>
  <sheetViews>
    <sheetView zoomScale="80" zoomScaleNormal="80" workbookViewId="0">
      <selection activeCell="B18" sqref="B18:G18"/>
    </sheetView>
  </sheetViews>
  <sheetFormatPr baseColWidth="10" defaultColWidth="11.42578125" defaultRowHeight="15"/>
  <cols>
    <col min="1" max="1" width="11.42578125" style="35"/>
    <col min="2" max="2" width="16.85546875" style="35" bestFit="1" customWidth="1"/>
    <col min="3" max="3" width="41.42578125" style="35" bestFit="1" customWidth="1"/>
    <col min="4" max="4" width="39.7109375" style="35" customWidth="1"/>
    <col min="5" max="5" width="21.7109375" style="35" customWidth="1"/>
    <col min="6" max="6" width="16.140625" style="35" bestFit="1" customWidth="1"/>
    <col min="7" max="7" width="36" style="35" bestFit="1" customWidth="1"/>
    <col min="8" max="8" width="29" style="35" bestFit="1" customWidth="1"/>
    <col min="9" max="16384" width="11.42578125" style="35"/>
  </cols>
  <sheetData>
    <row r="2" spans="1:8" ht="15" customHeight="1">
      <c r="B2" s="2546" t="s">
        <v>1376</v>
      </c>
      <c r="C2" s="2648"/>
      <c r="D2" s="2648"/>
      <c r="E2" s="2648"/>
      <c r="F2" s="2648"/>
      <c r="G2" s="2648"/>
      <c r="H2" s="2648"/>
    </row>
    <row r="3" spans="1:8" ht="15" customHeight="1">
      <c r="B3" s="2546" t="s">
        <v>1377</v>
      </c>
      <c r="C3" s="2648"/>
      <c r="D3" s="2648"/>
      <c r="E3" s="2648"/>
      <c r="F3" s="2648"/>
      <c r="G3" s="2648"/>
      <c r="H3" s="2648"/>
    </row>
    <row r="4" spans="1:8" s="1530" customFormat="1">
      <c r="A4" s="1693"/>
      <c r="B4" s="2547" t="s">
        <v>1378</v>
      </c>
      <c r="C4" s="2649"/>
      <c r="D4" s="2649"/>
      <c r="E4" s="2649"/>
      <c r="F4" s="2649"/>
      <c r="G4" s="2649"/>
      <c r="H4" s="2649"/>
    </row>
    <row r="5" spans="1:8" s="1530" customFormat="1">
      <c r="A5" s="1693"/>
      <c r="B5" s="1693"/>
      <c r="C5" s="132"/>
      <c r="D5" s="132"/>
      <c r="E5" s="132"/>
      <c r="F5" s="132"/>
      <c r="G5" s="132"/>
      <c r="H5" s="132"/>
    </row>
    <row r="6" spans="1:8" ht="15" customHeight="1">
      <c r="B6" s="2548" t="s">
        <v>1925</v>
      </c>
      <c r="C6" s="2548"/>
      <c r="D6" s="2548"/>
      <c r="E6" s="2548"/>
      <c r="F6" s="2548"/>
      <c r="G6" s="2548"/>
      <c r="H6" s="2548"/>
    </row>
    <row r="7" spans="1:8" ht="15" customHeight="1">
      <c r="B7" s="2548"/>
      <c r="C7" s="2548"/>
      <c r="D7" s="2548"/>
      <c r="E7" s="2548"/>
      <c r="F7" s="2548"/>
      <c r="G7" s="2548"/>
      <c r="H7" s="2548"/>
    </row>
    <row r="8" spans="1:8" ht="15" customHeight="1">
      <c r="B8" s="2548" t="s">
        <v>1379</v>
      </c>
      <c r="C8" s="2650"/>
      <c r="D8" s="2650"/>
      <c r="E8" s="2650"/>
      <c r="F8" s="2650"/>
      <c r="G8" s="2650"/>
      <c r="H8" s="2650"/>
    </row>
    <row r="9" spans="1:8" ht="15.75" thickBot="1">
      <c r="B9" s="2548"/>
      <c r="C9" s="2548"/>
      <c r="D9" s="2548"/>
      <c r="E9" s="2548"/>
      <c r="F9" s="2548"/>
      <c r="G9" s="2548"/>
      <c r="H9" s="2548"/>
    </row>
    <row r="10" spans="1:8">
      <c r="B10" s="2656" t="s">
        <v>1410</v>
      </c>
      <c r="C10" s="2658" t="s">
        <v>1411</v>
      </c>
      <c r="D10" s="2660" t="s">
        <v>2034</v>
      </c>
      <c r="E10" s="2235" t="s">
        <v>1413</v>
      </c>
      <c r="F10" s="2663" t="s">
        <v>1414</v>
      </c>
      <c r="G10" s="2235" t="s">
        <v>1415</v>
      </c>
      <c r="H10" s="2651" t="s">
        <v>1484</v>
      </c>
    </row>
    <row r="11" spans="1:8" ht="15.75" thickBot="1">
      <c r="B11" s="2657"/>
      <c r="C11" s="2659"/>
      <c r="D11" s="2661"/>
      <c r="E11" s="2662"/>
      <c r="F11" s="2664"/>
      <c r="G11" s="2662"/>
      <c r="H11" s="2652"/>
    </row>
    <row r="12" spans="1:8" ht="68.45" customHeight="1">
      <c r="B12" s="2653" t="s">
        <v>1343</v>
      </c>
      <c r="C12" s="1784" t="s">
        <v>1902</v>
      </c>
      <c r="D12" s="1785" t="s">
        <v>1903</v>
      </c>
      <c r="E12" s="1786">
        <v>2300</v>
      </c>
      <c r="F12" s="1786">
        <v>2525</v>
      </c>
      <c r="G12" s="1787">
        <f t="shared" ref="G12:G17" si="0">IFERROR(F12/E12,"-")</f>
        <v>1.0978260869565217</v>
      </c>
      <c r="H12" s="1788">
        <v>240830015.27999997</v>
      </c>
    </row>
    <row r="13" spans="1:8" ht="45">
      <c r="B13" s="2654"/>
      <c r="C13" s="1784" t="s">
        <v>1904</v>
      </c>
      <c r="D13" s="1785" t="s">
        <v>1903</v>
      </c>
      <c r="E13" s="1786">
        <v>17.5</v>
      </c>
      <c r="F13" s="1786">
        <v>16</v>
      </c>
      <c r="G13" s="1787">
        <f t="shared" si="0"/>
        <v>0.91428571428571426</v>
      </c>
      <c r="H13" s="1788">
        <v>825463485.77999997</v>
      </c>
    </row>
    <row r="14" spans="1:8" ht="76.900000000000006" customHeight="1">
      <c r="B14" s="2654"/>
      <c r="C14" s="1784" t="s">
        <v>1905</v>
      </c>
      <c r="D14" s="1785" t="s">
        <v>1906</v>
      </c>
      <c r="E14" s="1786">
        <v>26.58</v>
      </c>
      <c r="F14" s="1786">
        <v>25</v>
      </c>
      <c r="G14" s="1787">
        <f t="shared" si="0"/>
        <v>0.94055680963130184</v>
      </c>
      <c r="H14" s="1788">
        <v>1422278155.9400001</v>
      </c>
    </row>
    <row r="15" spans="1:8" ht="76.900000000000006" customHeight="1">
      <c r="B15" s="2654"/>
      <c r="C15" s="1784" t="s">
        <v>1907</v>
      </c>
      <c r="D15" s="1789" t="s">
        <v>1908</v>
      </c>
      <c r="E15" s="1790">
        <v>51001</v>
      </c>
      <c r="F15" s="1790">
        <v>50707</v>
      </c>
      <c r="G15" s="1791">
        <f t="shared" si="0"/>
        <v>0.99423540714887948</v>
      </c>
      <c r="H15" s="1792">
        <v>1043985478.73</v>
      </c>
    </row>
    <row r="16" spans="1:8" ht="76.900000000000006" customHeight="1">
      <c r="B16" s="2654"/>
      <c r="C16" s="1784" t="s">
        <v>1909</v>
      </c>
      <c r="D16" s="1785" t="s">
        <v>1910</v>
      </c>
      <c r="E16" s="1790">
        <v>105000</v>
      </c>
      <c r="F16" s="1790">
        <v>106144</v>
      </c>
      <c r="G16" s="1791">
        <f t="shared" si="0"/>
        <v>1.0108952380952381</v>
      </c>
      <c r="H16" s="1792">
        <v>2126930860.96</v>
      </c>
    </row>
    <row r="17" spans="2:8" ht="76.900000000000006" customHeight="1" thickBot="1">
      <c r="B17" s="2655"/>
      <c r="C17" s="1793" t="s">
        <v>1911</v>
      </c>
      <c r="D17" s="1789" t="s">
        <v>1912</v>
      </c>
      <c r="E17" s="1790">
        <v>150</v>
      </c>
      <c r="F17" s="1790">
        <v>132</v>
      </c>
      <c r="G17" s="1791">
        <f t="shared" si="0"/>
        <v>0.88</v>
      </c>
      <c r="H17" s="1792">
        <v>33658543.700000003</v>
      </c>
    </row>
    <row r="18" spans="2:8" ht="15.75" thickBot="1">
      <c r="B18" s="2641" t="s">
        <v>1479</v>
      </c>
      <c r="C18" s="2642"/>
      <c r="D18" s="2642"/>
      <c r="E18" s="2642"/>
      <c r="F18" s="2642"/>
      <c r="G18" s="2642"/>
      <c r="H18" s="1783">
        <f>SUM(H12:H17)</f>
        <v>5693146540.3900003</v>
      </c>
    </row>
    <row r="19" spans="2:8">
      <c r="B19" s="1529" t="s">
        <v>16</v>
      </c>
      <c r="D19" s="1764"/>
      <c r="E19" s="1764"/>
      <c r="G19" s="1764"/>
    </row>
    <row r="20" spans="2:8">
      <c r="B20" s="35" t="s">
        <v>30</v>
      </c>
      <c r="D20" s="1764"/>
      <c r="E20" s="1764"/>
    </row>
    <row r="21" spans="2:8">
      <c r="B21" s="35" t="s">
        <v>1395</v>
      </c>
      <c r="D21" s="1764"/>
      <c r="E21" s="1764"/>
    </row>
  </sheetData>
  <mergeCells count="15">
    <mergeCell ref="H10:H11"/>
    <mergeCell ref="B12:B17"/>
    <mergeCell ref="B18:G18"/>
    <mergeCell ref="B10:B11"/>
    <mergeCell ref="C10:C11"/>
    <mergeCell ref="D10:D11"/>
    <mergeCell ref="E10:E11"/>
    <mergeCell ref="F10:F11"/>
    <mergeCell ref="G10:G11"/>
    <mergeCell ref="B9:H9"/>
    <mergeCell ref="B2:H2"/>
    <mergeCell ref="B3:H3"/>
    <mergeCell ref="B4:H4"/>
    <mergeCell ref="B6:H7"/>
    <mergeCell ref="B8:H8"/>
  </mergeCells>
  <pageMargins left="0.7" right="0.7" top="0.75" bottom="0.75" header="0.3" footer="0.3"/>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F191E-DC58-4507-B355-32168B540B05}">
  <dimension ref="A2:H18"/>
  <sheetViews>
    <sheetView topLeftCell="A6" workbookViewId="0">
      <selection activeCell="B9" sqref="B9:H15"/>
    </sheetView>
  </sheetViews>
  <sheetFormatPr baseColWidth="10" defaultColWidth="11.42578125" defaultRowHeight="15"/>
  <cols>
    <col min="1" max="1" width="11.42578125" style="35"/>
    <col min="2" max="2" width="30.7109375" style="35" customWidth="1"/>
    <col min="3" max="3" width="23.7109375" style="35" customWidth="1"/>
    <col min="4" max="4" width="26" style="1107" customWidth="1"/>
    <col min="5" max="5" width="20.5703125" style="35" bestFit="1" customWidth="1"/>
    <col min="6" max="6" width="16.140625" style="35" bestFit="1" customWidth="1"/>
    <col min="7" max="7" width="25.5703125" style="35" customWidth="1"/>
    <col min="8" max="8" width="17.28515625" style="35" customWidth="1"/>
    <col min="9" max="16384" width="11.42578125" style="35"/>
  </cols>
  <sheetData>
    <row r="2" spans="1:8" ht="15" customHeight="1">
      <c r="B2" s="2544" t="s">
        <v>1376</v>
      </c>
      <c r="C2" s="2665"/>
      <c r="D2" s="2665"/>
      <c r="E2" s="2665"/>
      <c r="F2" s="2665"/>
      <c r="G2" s="2665"/>
      <c r="H2" s="2665"/>
    </row>
    <row r="3" spans="1:8" ht="15" customHeight="1">
      <c r="B3" s="2546" t="s">
        <v>1377</v>
      </c>
      <c r="C3" s="2648"/>
      <c r="D3" s="2648"/>
      <c r="E3" s="2648"/>
      <c r="F3" s="2648"/>
      <c r="G3" s="2648"/>
      <c r="H3" s="2648"/>
    </row>
    <row r="4" spans="1:8" s="1530" customFormat="1" ht="15" customHeight="1">
      <c r="B4" s="2547" t="s">
        <v>1378</v>
      </c>
      <c r="C4" s="2648"/>
      <c r="D4" s="2648"/>
      <c r="E4" s="2648"/>
      <c r="F4" s="2648"/>
      <c r="G4" s="2648"/>
      <c r="H4" s="2648"/>
    </row>
    <row r="5" spans="1:8" s="1530" customFormat="1">
      <c r="A5" s="1693"/>
      <c r="B5" s="1693"/>
      <c r="C5" s="1693"/>
      <c r="D5" s="1693"/>
      <c r="E5" s="1693"/>
      <c r="F5" s="1693"/>
    </row>
    <row r="6" spans="1:8" ht="15" customHeight="1">
      <c r="B6" s="2548" t="s">
        <v>1926</v>
      </c>
      <c r="C6" s="2548"/>
      <c r="D6" s="2548"/>
      <c r="E6" s="2548"/>
      <c r="F6" s="2548"/>
      <c r="G6" s="2548"/>
      <c r="H6" s="2548"/>
    </row>
    <row r="7" spans="1:8">
      <c r="B7" s="2548"/>
      <c r="C7" s="2548"/>
      <c r="D7" s="2548"/>
      <c r="E7" s="2548"/>
      <c r="F7" s="2548"/>
      <c r="G7" s="2548"/>
      <c r="H7" s="2548"/>
    </row>
    <row r="8" spans="1:8" ht="15.75" thickBot="1">
      <c r="B8" s="2548" t="s">
        <v>1379</v>
      </c>
      <c r="C8" s="2650"/>
      <c r="D8" s="2650"/>
      <c r="E8" s="2650"/>
      <c r="F8" s="2650"/>
      <c r="G8" s="2650"/>
      <c r="H8" s="2650"/>
    </row>
    <row r="9" spans="1:8">
      <c r="B9" s="2658" t="s">
        <v>1410</v>
      </c>
      <c r="C9" s="2660" t="s">
        <v>1411</v>
      </c>
      <c r="D9" s="2663" t="s">
        <v>2034</v>
      </c>
      <c r="E9" s="2663" t="s">
        <v>1413</v>
      </c>
      <c r="F9" s="2663" t="s">
        <v>1414</v>
      </c>
      <c r="G9" s="2663" t="s">
        <v>1415</v>
      </c>
      <c r="H9" s="2651" t="s">
        <v>1484</v>
      </c>
    </row>
    <row r="10" spans="1:8" ht="15.75" thickBot="1">
      <c r="B10" s="2659"/>
      <c r="C10" s="2661"/>
      <c r="D10" s="2664"/>
      <c r="E10" s="2664"/>
      <c r="F10" s="2664"/>
      <c r="G10" s="2664"/>
      <c r="H10" s="2652"/>
    </row>
    <row r="11" spans="1:8" ht="60">
      <c r="B11" s="2653" t="s">
        <v>1913</v>
      </c>
      <c r="C11" s="1794" t="s">
        <v>1914</v>
      </c>
      <c r="D11" s="1795" t="s">
        <v>1915</v>
      </c>
      <c r="E11" s="1796">
        <v>6630</v>
      </c>
      <c r="F11" s="1797">
        <v>6579</v>
      </c>
      <c r="G11" s="1798">
        <f>IFERROR(F11/E11,"-")</f>
        <v>0.99230769230769234</v>
      </c>
      <c r="H11" s="1799">
        <v>146500443.85000002</v>
      </c>
    </row>
    <row r="12" spans="1:8" ht="72.599999999999994" customHeight="1">
      <c r="B12" s="2654"/>
      <c r="C12" s="1793" t="s">
        <v>1916</v>
      </c>
      <c r="D12" s="1800" t="s">
        <v>1917</v>
      </c>
      <c r="E12" s="1801">
        <v>12</v>
      </c>
      <c r="F12" s="1790">
        <v>12</v>
      </c>
      <c r="G12" s="1802">
        <f t="shared" ref="G12:G13" si="0">IFERROR(F12/E12,"-")</f>
        <v>1</v>
      </c>
      <c r="H12" s="1792">
        <v>8251752.9900000002</v>
      </c>
    </row>
    <row r="13" spans="1:8" ht="137.44999999999999" customHeight="1" thickBot="1">
      <c r="B13" s="2655"/>
      <c r="C13" s="1784" t="s">
        <v>1918</v>
      </c>
      <c r="D13" s="1803" t="s">
        <v>1919</v>
      </c>
      <c r="E13" s="1804">
        <v>12</v>
      </c>
      <c r="F13" s="1786">
        <v>12</v>
      </c>
      <c r="G13" s="1802">
        <f t="shared" si="0"/>
        <v>1</v>
      </c>
      <c r="H13" s="1788">
        <v>15000000</v>
      </c>
    </row>
    <row r="14" spans="1:8" ht="120.75" thickBot="1">
      <c r="B14" s="1805" t="s">
        <v>1920</v>
      </c>
      <c r="C14" s="1806" t="s">
        <v>1921</v>
      </c>
      <c r="D14" s="1807" t="s">
        <v>1922</v>
      </c>
      <c r="E14" s="1808">
        <v>263948</v>
      </c>
      <c r="F14" s="1808">
        <v>242028</v>
      </c>
      <c r="G14" s="1809">
        <f>IFERROR(F14/E14,"-")</f>
        <v>0.91695333929410339</v>
      </c>
      <c r="H14" s="1810">
        <v>1055297153.9300001</v>
      </c>
    </row>
    <row r="15" spans="1:8" ht="15.75" thickBot="1">
      <c r="B15" s="2641" t="s">
        <v>1479</v>
      </c>
      <c r="C15" s="2642"/>
      <c r="D15" s="2642"/>
      <c r="E15" s="2642"/>
      <c r="F15" s="2642"/>
      <c r="G15" s="2642"/>
      <c r="H15" s="1811">
        <f>SUM(H11:H14)</f>
        <v>1225049350.77</v>
      </c>
    </row>
    <row r="16" spans="1:8">
      <c r="B16" s="1529" t="s">
        <v>1394</v>
      </c>
    </row>
    <row r="17" spans="2:2">
      <c r="B17" s="35" t="s">
        <v>30</v>
      </c>
    </row>
    <row r="18" spans="2:2">
      <c r="B18" s="35" t="s">
        <v>1395</v>
      </c>
    </row>
  </sheetData>
  <mergeCells count="14">
    <mergeCell ref="G9:G10"/>
    <mergeCell ref="H9:H10"/>
    <mergeCell ref="B11:B13"/>
    <mergeCell ref="B15:G15"/>
    <mergeCell ref="B2:H2"/>
    <mergeCell ref="B3:H3"/>
    <mergeCell ref="B4:H4"/>
    <mergeCell ref="B6:H7"/>
    <mergeCell ref="B8:H8"/>
    <mergeCell ref="B9:B10"/>
    <mergeCell ref="C9:C10"/>
    <mergeCell ref="D9:D10"/>
    <mergeCell ref="E9:E10"/>
    <mergeCell ref="F9:F10"/>
  </mergeCells>
  <pageMargins left="0.7" right="0.7" top="0.75" bottom="0.75" header="0.3" footer="0.3"/>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30E0F-6416-4722-B2B0-3ABFC5FD2763}">
  <sheetPr codeName="Hoja71"/>
  <dimension ref="A1:Q83"/>
  <sheetViews>
    <sheetView showGridLines="0" zoomScale="90" zoomScaleNormal="90" workbookViewId="0">
      <selection activeCell="C36" sqref="C36"/>
    </sheetView>
  </sheetViews>
  <sheetFormatPr baseColWidth="10" defaultColWidth="11.42578125" defaultRowHeight="15"/>
  <cols>
    <col min="1" max="1" width="10.42578125" style="9" customWidth="1"/>
    <col min="2" max="2" width="89.42578125" style="9" customWidth="1"/>
    <col min="3" max="8" width="20.28515625" style="9" bestFit="1" customWidth="1"/>
    <col min="9" max="9" width="13.7109375" style="9" bestFit="1" customWidth="1"/>
    <col min="10" max="10" width="16.85546875" style="9" bestFit="1" customWidth="1"/>
    <col min="11" max="11" width="10.42578125" style="9" bestFit="1" customWidth="1"/>
    <col min="12" max="12" width="13.42578125" style="9" bestFit="1" customWidth="1"/>
    <col min="13" max="13" width="18.42578125" style="9" bestFit="1" customWidth="1"/>
    <col min="14" max="14" width="24.140625" style="9" bestFit="1" customWidth="1"/>
    <col min="15" max="15" width="23.85546875" style="9" bestFit="1" customWidth="1"/>
    <col min="16" max="20" width="11.42578125" style="9"/>
    <col min="21" max="21" width="30.140625" style="9" bestFit="1" customWidth="1"/>
    <col min="22" max="22" width="19.42578125" style="9" bestFit="1" customWidth="1"/>
    <col min="23" max="23" width="14.42578125" style="9" bestFit="1" customWidth="1"/>
    <col min="24" max="24" width="19.42578125" style="9" bestFit="1" customWidth="1"/>
    <col min="25" max="25" width="14.42578125" style="9" bestFit="1" customWidth="1"/>
    <col min="26" max="26" width="20" style="9" customWidth="1"/>
    <col min="27" max="27" width="13.140625" style="9" bestFit="1" customWidth="1"/>
    <col min="28" max="28" width="7.140625" style="9" bestFit="1" customWidth="1"/>
    <col min="29" max="29" width="9.140625" style="9" bestFit="1" customWidth="1"/>
    <col min="30" max="257" width="11.42578125" style="9"/>
    <col min="258" max="258" width="10.42578125" style="9" customWidth="1"/>
    <col min="259" max="259" width="79.28515625" style="9" customWidth="1"/>
    <col min="260" max="260" width="13.42578125" style="9" bestFit="1" customWidth="1"/>
    <col min="261" max="261" width="17.42578125" style="9" customWidth="1"/>
    <col min="262" max="262" width="19.42578125" style="9" bestFit="1" customWidth="1"/>
    <col min="263" max="263" width="13.42578125" style="9" bestFit="1" customWidth="1"/>
    <col min="264" max="264" width="10" style="9" bestFit="1" customWidth="1"/>
    <col min="265" max="265" width="16" style="9" customWidth="1"/>
    <col min="266" max="266" width="12.28515625" style="9" customWidth="1"/>
    <col min="267" max="267" width="10.28515625" style="9" customWidth="1"/>
    <col min="268" max="268" width="11.140625" style="9" customWidth="1"/>
    <col min="269" max="269" width="11.42578125" style="9"/>
    <col min="270" max="270" width="17.85546875" style="9" bestFit="1" customWidth="1"/>
    <col min="271" max="271" width="20.28515625" style="9" bestFit="1" customWidth="1"/>
    <col min="272" max="276" width="11.42578125" style="9"/>
    <col min="277" max="277" width="30.140625" style="9" bestFit="1" customWidth="1"/>
    <col min="278" max="278" width="19.42578125" style="9" bestFit="1" customWidth="1"/>
    <col min="279" max="279" width="14.42578125" style="9" bestFit="1" customWidth="1"/>
    <col min="280" max="280" width="19.42578125" style="9" bestFit="1" customWidth="1"/>
    <col min="281" max="281" width="14.42578125" style="9" bestFit="1" customWidth="1"/>
    <col min="282" max="282" width="20" style="9" customWidth="1"/>
    <col min="283" max="283" width="13.140625" style="9" bestFit="1" customWidth="1"/>
    <col min="284" max="284" width="7.140625" style="9" bestFit="1" customWidth="1"/>
    <col min="285" max="285" width="9.140625" style="9" bestFit="1" customWidth="1"/>
    <col min="286" max="513" width="11.42578125" style="9"/>
    <col min="514" max="514" width="10.42578125" style="9" customWidth="1"/>
    <col min="515" max="515" width="79.28515625" style="9" customWidth="1"/>
    <col min="516" max="516" width="13.42578125" style="9" bestFit="1" customWidth="1"/>
    <col min="517" max="517" width="17.42578125" style="9" customWidth="1"/>
    <col min="518" max="518" width="19.42578125" style="9" bestFit="1" customWidth="1"/>
    <col min="519" max="519" width="13.42578125" style="9" bestFit="1" customWidth="1"/>
    <col min="520" max="520" width="10" style="9" bestFit="1" customWidth="1"/>
    <col min="521" max="521" width="16" style="9" customWidth="1"/>
    <col min="522" max="522" width="12.28515625" style="9" customWidth="1"/>
    <col min="523" max="523" width="10.28515625" style="9" customWidth="1"/>
    <col min="524" max="524" width="11.140625" style="9" customWidth="1"/>
    <col min="525" max="525" width="11.42578125" style="9"/>
    <col min="526" max="526" width="17.85546875" style="9" bestFit="1" customWidth="1"/>
    <col min="527" max="527" width="20.28515625" style="9" bestFit="1" customWidth="1"/>
    <col min="528" max="532" width="11.42578125" style="9"/>
    <col min="533" max="533" width="30.140625" style="9" bestFit="1" customWidth="1"/>
    <col min="534" max="534" width="19.42578125" style="9" bestFit="1" customWidth="1"/>
    <col min="535" max="535" width="14.42578125" style="9" bestFit="1" customWidth="1"/>
    <col min="536" max="536" width="19.42578125" style="9" bestFit="1" customWidth="1"/>
    <col min="537" max="537" width="14.42578125" style="9" bestFit="1" customWidth="1"/>
    <col min="538" max="538" width="20" style="9" customWidth="1"/>
    <col min="539" max="539" width="13.140625" style="9" bestFit="1" customWidth="1"/>
    <col min="540" max="540" width="7.140625" style="9" bestFit="1" customWidth="1"/>
    <col min="541" max="541" width="9.140625" style="9" bestFit="1" customWidth="1"/>
    <col min="542" max="769" width="11.42578125" style="9"/>
    <col min="770" max="770" width="10.42578125" style="9" customWidth="1"/>
    <col min="771" max="771" width="79.28515625" style="9" customWidth="1"/>
    <col min="772" max="772" width="13.42578125" style="9" bestFit="1" customWidth="1"/>
    <col min="773" max="773" width="17.42578125" style="9" customWidth="1"/>
    <col min="774" max="774" width="19.42578125" style="9" bestFit="1" customWidth="1"/>
    <col min="775" max="775" width="13.42578125" style="9" bestFit="1" customWidth="1"/>
    <col min="776" max="776" width="10" style="9" bestFit="1" customWidth="1"/>
    <col min="777" max="777" width="16" style="9" customWidth="1"/>
    <col min="778" max="778" width="12.28515625" style="9" customWidth="1"/>
    <col min="779" max="779" width="10.28515625" style="9" customWidth="1"/>
    <col min="780" max="780" width="11.140625" style="9" customWidth="1"/>
    <col min="781" max="781" width="11.42578125" style="9"/>
    <col min="782" max="782" width="17.85546875" style="9" bestFit="1" customWidth="1"/>
    <col min="783" max="783" width="20.28515625" style="9" bestFit="1" customWidth="1"/>
    <col min="784" max="788" width="11.42578125" style="9"/>
    <col min="789" max="789" width="30.140625" style="9" bestFit="1" customWidth="1"/>
    <col min="790" max="790" width="19.42578125" style="9" bestFit="1" customWidth="1"/>
    <col min="791" max="791" width="14.42578125" style="9" bestFit="1" customWidth="1"/>
    <col min="792" max="792" width="19.42578125" style="9" bestFit="1" customWidth="1"/>
    <col min="793" max="793" width="14.42578125" style="9" bestFit="1" customWidth="1"/>
    <col min="794" max="794" width="20" style="9" customWidth="1"/>
    <col min="795" max="795" width="13.140625" style="9" bestFit="1" customWidth="1"/>
    <col min="796" max="796" width="7.140625" style="9" bestFit="1" customWidth="1"/>
    <col min="797" max="797" width="9.140625" style="9" bestFit="1" customWidth="1"/>
    <col min="798" max="1025" width="11.42578125" style="9"/>
    <col min="1026" max="1026" width="10.42578125" style="9" customWidth="1"/>
    <col min="1027" max="1027" width="79.28515625" style="9" customWidth="1"/>
    <col min="1028" max="1028" width="13.42578125" style="9" bestFit="1" customWidth="1"/>
    <col min="1029" max="1029" width="17.42578125" style="9" customWidth="1"/>
    <col min="1030" max="1030" width="19.42578125" style="9" bestFit="1" customWidth="1"/>
    <col min="1031" max="1031" width="13.42578125" style="9" bestFit="1" customWidth="1"/>
    <col min="1032" max="1032" width="10" style="9" bestFit="1" customWidth="1"/>
    <col min="1033" max="1033" width="16" style="9" customWidth="1"/>
    <col min="1034" max="1034" width="12.28515625" style="9" customWidth="1"/>
    <col min="1035" max="1035" width="10.28515625" style="9" customWidth="1"/>
    <col min="1036" max="1036" width="11.140625" style="9" customWidth="1"/>
    <col min="1037" max="1037" width="11.42578125" style="9"/>
    <col min="1038" max="1038" width="17.85546875" style="9" bestFit="1" customWidth="1"/>
    <col min="1039" max="1039" width="20.28515625" style="9" bestFit="1" customWidth="1"/>
    <col min="1040" max="1044" width="11.42578125" style="9"/>
    <col min="1045" max="1045" width="30.140625" style="9" bestFit="1" customWidth="1"/>
    <col min="1046" max="1046" width="19.42578125" style="9" bestFit="1" customWidth="1"/>
    <col min="1047" max="1047" width="14.42578125" style="9" bestFit="1" customWidth="1"/>
    <col min="1048" max="1048" width="19.42578125" style="9" bestFit="1" customWidth="1"/>
    <col min="1049" max="1049" width="14.42578125" style="9" bestFit="1" customWidth="1"/>
    <col min="1050" max="1050" width="20" style="9" customWidth="1"/>
    <col min="1051" max="1051" width="13.140625" style="9" bestFit="1" customWidth="1"/>
    <col min="1052" max="1052" width="7.140625" style="9" bestFit="1" customWidth="1"/>
    <col min="1053" max="1053" width="9.140625" style="9" bestFit="1" customWidth="1"/>
    <col min="1054" max="1281" width="11.42578125" style="9"/>
    <col min="1282" max="1282" width="10.42578125" style="9" customWidth="1"/>
    <col min="1283" max="1283" width="79.28515625" style="9" customWidth="1"/>
    <col min="1284" max="1284" width="13.42578125" style="9" bestFit="1" customWidth="1"/>
    <col min="1285" max="1285" width="17.42578125" style="9" customWidth="1"/>
    <col min="1286" max="1286" width="19.42578125" style="9" bestFit="1" customWidth="1"/>
    <col min="1287" max="1287" width="13.42578125" style="9" bestFit="1" customWidth="1"/>
    <col min="1288" max="1288" width="10" style="9" bestFit="1" customWidth="1"/>
    <col min="1289" max="1289" width="16" style="9" customWidth="1"/>
    <col min="1290" max="1290" width="12.28515625" style="9" customWidth="1"/>
    <col min="1291" max="1291" width="10.28515625" style="9" customWidth="1"/>
    <col min="1292" max="1292" width="11.140625" style="9" customWidth="1"/>
    <col min="1293" max="1293" width="11.42578125" style="9"/>
    <col min="1294" max="1294" width="17.85546875" style="9" bestFit="1" customWidth="1"/>
    <col min="1295" max="1295" width="20.28515625" style="9" bestFit="1" customWidth="1"/>
    <col min="1296" max="1300" width="11.42578125" style="9"/>
    <col min="1301" max="1301" width="30.140625" style="9" bestFit="1" customWidth="1"/>
    <col min="1302" max="1302" width="19.42578125" style="9" bestFit="1" customWidth="1"/>
    <col min="1303" max="1303" width="14.42578125" style="9" bestFit="1" customWidth="1"/>
    <col min="1304" max="1304" width="19.42578125" style="9" bestFit="1" customWidth="1"/>
    <col min="1305" max="1305" width="14.42578125" style="9" bestFit="1" customWidth="1"/>
    <col min="1306" max="1306" width="20" style="9" customWidth="1"/>
    <col min="1307" max="1307" width="13.140625" style="9" bestFit="1" customWidth="1"/>
    <col min="1308" max="1308" width="7.140625" style="9" bestFit="1" customWidth="1"/>
    <col min="1309" max="1309" width="9.140625" style="9" bestFit="1" customWidth="1"/>
    <col min="1310" max="1537" width="11.42578125" style="9"/>
    <col min="1538" max="1538" width="10.42578125" style="9" customWidth="1"/>
    <col min="1539" max="1539" width="79.28515625" style="9" customWidth="1"/>
    <col min="1540" max="1540" width="13.42578125" style="9" bestFit="1" customWidth="1"/>
    <col min="1541" max="1541" width="17.42578125" style="9" customWidth="1"/>
    <col min="1542" max="1542" width="19.42578125" style="9" bestFit="1" customWidth="1"/>
    <col min="1543" max="1543" width="13.42578125" style="9" bestFit="1" customWidth="1"/>
    <col min="1544" max="1544" width="10" style="9" bestFit="1" customWidth="1"/>
    <col min="1545" max="1545" width="16" style="9" customWidth="1"/>
    <col min="1546" max="1546" width="12.28515625" style="9" customWidth="1"/>
    <col min="1547" max="1547" width="10.28515625" style="9" customWidth="1"/>
    <col min="1548" max="1548" width="11.140625" style="9" customWidth="1"/>
    <col min="1549" max="1549" width="11.42578125" style="9"/>
    <col min="1550" max="1550" width="17.85546875" style="9" bestFit="1" customWidth="1"/>
    <col min="1551" max="1551" width="20.28515625" style="9" bestFit="1" customWidth="1"/>
    <col min="1552" max="1556" width="11.42578125" style="9"/>
    <col min="1557" max="1557" width="30.140625" style="9" bestFit="1" customWidth="1"/>
    <col min="1558" max="1558" width="19.42578125" style="9" bestFit="1" customWidth="1"/>
    <col min="1559" max="1559" width="14.42578125" style="9" bestFit="1" customWidth="1"/>
    <col min="1560" max="1560" width="19.42578125" style="9" bestFit="1" customWidth="1"/>
    <col min="1561" max="1561" width="14.42578125" style="9" bestFit="1" customWidth="1"/>
    <col min="1562" max="1562" width="20" style="9" customWidth="1"/>
    <col min="1563" max="1563" width="13.140625" style="9" bestFit="1" customWidth="1"/>
    <col min="1564" max="1564" width="7.140625" style="9" bestFit="1" customWidth="1"/>
    <col min="1565" max="1565" width="9.140625" style="9" bestFit="1" customWidth="1"/>
    <col min="1566" max="1793" width="11.42578125" style="9"/>
    <col min="1794" max="1794" width="10.42578125" style="9" customWidth="1"/>
    <col min="1795" max="1795" width="79.28515625" style="9" customWidth="1"/>
    <col min="1796" max="1796" width="13.42578125" style="9" bestFit="1" customWidth="1"/>
    <col min="1797" max="1797" width="17.42578125" style="9" customWidth="1"/>
    <col min="1798" max="1798" width="19.42578125" style="9" bestFit="1" customWidth="1"/>
    <col min="1799" max="1799" width="13.42578125" style="9" bestFit="1" customWidth="1"/>
    <col min="1800" max="1800" width="10" style="9" bestFit="1" customWidth="1"/>
    <col min="1801" max="1801" width="16" style="9" customWidth="1"/>
    <col min="1802" max="1802" width="12.28515625" style="9" customWidth="1"/>
    <col min="1803" max="1803" width="10.28515625" style="9" customWidth="1"/>
    <col min="1804" max="1804" width="11.140625" style="9" customWidth="1"/>
    <col min="1805" max="1805" width="11.42578125" style="9"/>
    <col min="1806" max="1806" width="17.85546875" style="9" bestFit="1" customWidth="1"/>
    <col min="1807" max="1807" width="20.28515625" style="9" bestFit="1" customWidth="1"/>
    <col min="1808" max="1812" width="11.42578125" style="9"/>
    <col min="1813" max="1813" width="30.140625" style="9" bestFit="1" customWidth="1"/>
    <col min="1814" max="1814" width="19.42578125" style="9" bestFit="1" customWidth="1"/>
    <col min="1815" max="1815" width="14.42578125" style="9" bestFit="1" customWidth="1"/>
    <col min="1816" max="1816" width="19.42578125" style="9" bestFit="1" customWidth="1"/>
    <col min="1817" max="1817" width="14.42578125" style="9" bestFit="1" customWidth="1"/>
    <col min="1818" max="1818" width="20" style="9" customWidth="1"/>
    <col min="1819" max="1819" width="13.140625" style="9" bestFit="1" customWidth="1"/>
    <col min="1820" max="1820" width="7.140625" style="9" bestFit="1" customWidth="1"/>
    <col min="1821" max="1821" width="9.140625" style="9" bestFit="1" customWidth="1"/>
    <col min="1822" max="2049" width="11.42578125" style="9"/>
    <col min="2050" max="2050" width="10.42578125" style="9" customWidth="1"/>
    <col min="2051" max="2051" width="79.28515625" style="9" customWidth="1"/>
    <col min="2052" max="2052" width="13.42578125" style="9" bestFit="1" customWidth="1"/>
    <col min="2053" max="2053" width="17.42578125" style="9" customWidth="1"/>
    <col min="2054" max="2054" width="19.42578125" style="9" bestFit="1" customWidth="1"/>
    <col min="2055" max="2055" width="13.42578125" style="9" bestFit="1" customWidth="1"/>
    <col min="2056" max="2056" width="10" style="9" bestFit="1" customWidth="1"/>
    <col min="2057" max="2057" width="16" style="9" customWidth="1"/>
    <col min="2058" max="2058" width="12.28515625" style="9" customWidth="1"/>
    <col min="2059" max="2059" width="10.28515625" style="9" customWidth="1"/>
    <col min="2060" max="2060" width="11.140625" style="9" customWidth="1"/>
    <col min="2061" max="2061" width="11.42578125" style="9"/>
    <col min="2062" max="2062" width="17.85546875" style="9" bestFit="1" customWidth="1"/>
    <col min="2063" max="2063" width="20.28515625" style="9" bestFit="1" customWidth="1"/>
    <col min="2064" max="2068" width="11.42578125" style="9"/>
    <col min="2069" max="2069" width="30.140625" style="9" bestFit="1" customWidth="1"/>
    <col min="2070" max="2070" width="19.42578125" style="9" bestFit="1" customWidth="1"/>
    <col min="2071" max="2071" width="14.42578125" style="9" bestFit="1" customWidth="1"/>
    <col min="2072" max="2072" width="19.42578125" style="9" bestFit="1" customWidth="1"/>
    <col min="2073" max="2073" width="14.42578125" style="9" bestFit="1" customWidth="1"/>
    <col min="2074" max="2074" width="20" style="9" customWidth="1"/>
    <col min="2075" max="2075" width="13.140625" style="9" bestFit="1" customWidth="1"/>
    <col min="2076" max="2076" width="7.140625" style="9" bestFit="1" customWidth="1"/>
    <col min="2077" max="2077" width="9.140625" style="9" bestFit="1" customWidth="1"/>
    <col min="2078" max="2305" width="11.42578125" style="9"/>
    <col min="2306" max="2306" width="10.42578125" style="9" customWidth="1"/>
    <col min="2307" max="2307" width="79.28515625" style="9" customWidth="1"/>
    <col min="2308" max="2308" width="13.42578125" style="9" bestFit="1" customWidth="1"/>
    <col min="2309" max="2309" width="17.42578125" style="9" customWidth="1"/>
    <col min="2310" max="2310" width="19.42578125" style="9" bestFit="1" customWidth="1"/>
    <col min="2311" max="2311" width="13.42578125" style="9" bestFit="1" customWidth="1"/>
    <col min="2312" max="2312" width="10" style="9" bestFit="1" customWidth="1"/>
    <col min="2313" max="2313" width="16" style="9" customWidth="1"/>
    <col min="2314" max="2314" width="12.28515625" style="9" customWidth="1"/>
    <col min="2315" max="2315" width="10.28515625" style="9" customWidth="1"/>
    <col min="2316" max="2316" width="11.140625" style="9" customWidth="1"/>
    <col min="2317" max="2317" width="11.42578125" style="9"/>
    <col min="2318" max="2318" width="17.85546875" style="9" bestFit="1" customWidth="1"/>
    <col min="2319" max="2319" width="20.28515625" style="9" bestFit="1" customWidth="1"/>
    <col min="2320" max="2324" width="11.42578125" style="9"/>
    <col min="2325" max="2325" width="30.140625" style="9" bestFit="1" customWidth="1"/>
    <col min="2326" max="2326" width="19.42578125" style="9" bestFit="1" customWidth="1"/>
    <col min="2327" max="2327" width="14.42578125" style="9" bestFit="1" customWidth="1"/>
    <col min="2328" max="2328" width="19.42578125" style="9" bestFit="1" customWidth="1"/>
    <col min="2329" max="2329" width="14.42578125" style="9" bestFit="1" customWidth="1"/>
    <col min="2330" max="2330" width="20" style="9" customWidth="1"/>
    <col min="2331" max="2331" width="13.140625" style="9" bestFit="1" customWidth="1"/>
    <col min="2332" max="2332" width="7.140625" style="9" bestFit="1" customWidth="1"/>
    <col min="2333" max="2333" width="9.140625" style="9" bestFit="1" customWidth="1"/>
    <col min="2334" max="2561" width="11.42578125" style="9"/>
    <col min="2562" max="2562" width="10.42578125" style="9" customWidth="1"/>
    <col min="2563" max="2563" width="79.28515625" style="9" customWidth="1"/>
    <col min="2564" max="2564" width="13.42578125" style="9" bestFit="1" customWidth="1"/>
    <col min="2565" max="2565" width="17.42578125" style="9" customWidth="1"/>
    <col min="2566" max="2566" width="19.42578125" style="9" bestFit="1" customWidth="1"/>
    <col min="2567" max="2567" width="13.42578125" style="9" bestFit="1" customWidth="1"/>
    <col min="2568" max="2568" width="10" style="9" bestFit="1" customWidth="1"/>
    <col min="2569" max="2569" width="16" style="9" customWidth="1"/>
    <col min="2570" max="2570" width="12.28515625" style="9" customWidth="1"/>
    <col min="2571" max="2571" width="10.28515625" style="9" customWidth="1"/>
    <col min="2572" max="2572" width="11.140625" style="9" customWidth="1"/>
    <col min="2573" max="2573" width="11.42578125" style="9"/>
    <col min="2574" max="2574" width="17.85546875" style="9" bestFit="1" customWidth="1"/>
    <col min="2575" max="2575" width="20.28515625" style="9" bestFit="1" customWidth="1"/>
    <col min="2576" max="2580" width="11.42578125" style="9"/>
    <col min="2581" max="2581" width="30.140625" style="9" bestFit="1" customWidth="1"/>
    <col min="2582" max="2582" width="19.42578125" style="9" bestFit="1" customWidth="1"/>
    <col min="2583" max="2583" width="14.42578125" style="9" bestFit="1" customWidth="1"/>
    <col min="2584" max="2584" width="19.42578125" style="9" bestFit="1" customWidth="1"/>
    <col min="2585" max="2585" width="14.42578125" style="9" bestFit="1" customWidth="1"/>
    <col min="2586" max="2586" width="20" style="9" customWidth="1"/>
    <col min="2587" max="2587" width="13.140625" style="9" bestFit="1" customWidth="1"/>
    <col min="2588" max="2588" width="7.140625" style="9" bestFit="1" customWidth="1"/>
    <col min="2589" max="2589" width="9.140625" style="9" bestFit="1" customWidth="1"/>
    <col min="2590" max="2817" width="11.42578125" style="9"/>
    <col min="2818" max="2818" width="10.42578125" style="9" customWidth="1"/>
    <col min="2819" max="2819" width="79.28515625" style="9" customWidth="1"/>
    <col min="2820" max="2820" width="13.42578125" style="9" bestFit="1" customWidth="1"/>
    <col min="2821" max="2821" width="17.42578125" style="9" customWidth="1"/>
    <col min="2822" max="2822" width="19.42578125" style="9" bestFit="1" customWidth="1"/>
    <col min="2823" max="2823" width="13.42578125" style="9" bestFit="1" customWidth="1"/>
    <col min="2824" max="2824" width="10" style="9" bestFit="1" customWidth="1"/>
    <col min="2825" max="2825" width="16" style="9" customWidth="1"/>
    <col min="2826" max="2826" width="12.28515625" style="9" customWidth="1"/>
    <col min="2827" max="2827" width="10.28515625" style="9" customWidth="1"/>
    <col min="2828" max="2828" width="11.140625" style="9" customWidth="1"/>
    <col min="2829" max="2829" width="11.42578125" style="9"/>
    <col min="2830" max="2830" width="17.85546875" style="9" bestFit="1" customWidth="1"/>
    <col min="2831" max="2831" width="20.28515625" style="9" bestFit="1" customWidth="1"/>
    <col min="2832" max="2836" width="11.42578125" style="9"/>
    <col min="2837" max="2837" width="30.140625" style="9" bestFit="1" customWidth="1"/>
    <col min="2838" max="2838" width="19.42578125" style="9" bestFit="1" customWidth="1"/>
    <col min="2839" max="2839" width="14.42578125" style="9" bestFit="1" customWidth="1"/>
    <col min="2840" max="2840" width="19.42578125" style="9" bestFit="1" customWidth="1"/>
    <col min="2841" max="2841" width="14.42578125" style="9" bestFit="1" customWidth="1"/>
    <col min="2842" max="2842" width="20" style="9" customWidth="1"/>
    <col min="2843" max="2843" width="13.140625" style="9" bestFit="1" customWidth="1"/>
    <col min="2844" max="2844" width="7.140625" style="9" bestFit="1" customWidth="1"/>
    <col min="2845" max="2845" width="9.140625" style="9" bestFit="1" customWidth="1"/>
    <col min="2846" max="3073" width="11.42578125" style="9"/>
    <col min="3074" max="3074" width="10.42578125" style="9" customWidth="1"/>
    <col min="3075" max="3075" width="79.28515625" style="9" customWidth="1"/>
    <col min="3076" max="3076" width="13.42578125" style="9" bestFit="1" customWidth="1"/>
    <col min="3077" max="3077" width="17.42578125" style="9" customWidth="1"/>
    <col min="3078" max="3078" width="19.42578125" style="9" bestFit="1" customWidth="1"/>
    <col min="3079" max="3079" width="13.42578125" style="9" bestFit="1" customWidth="1"/>
    <col min="3080" max="3080" width="10" style="9" bestFit="1" customWidth="1"/>
    <col min="3081" max="3081" width="16" style="9" customWidth="1"/>
    <col min="3082" max="3082" width="12.28515625" style="9" customWidth="1"/>
    <col min="3083" max="3083" width="10.28515625" style="9" customWidth="1"/>
    <col min="3084" max="3084" width="11.140625" style="9" customWidth="1"/>
    <col min="3085" max="3085" width="11.42578125" style="9"/>
    <col min="3086" max="3086" width="17.85546875" style="9" bestFit="1" customWidth="1"/>
    <col min="3087" max="3087" width="20.28515625" style="9" bestFit="1" customWidth="1"/>
    <col min="3088" max="3092" width="11.42578125" style="9"/>
    <col min="3093" max="3093" width="30.140625" style="9" bestFit="1" customWidth="1"/>
    <col min="3094" max="3094" width="19.42578125" style="9" bestFit="1" customWidth="1"/>
    <col min="3095" max="3095" width="14.42578125" style="9" bestFit="1" customWidth="1"/>
    <col min="3096" max="3096" width="19.42578125" style="9" bestFit="1" customWidth="1"/>
    <col min="3097" max="3097" width="14.42578125" style="9" bestFit="1" customWidth="1"/>
    <col min="3098" max="3098" width="20" style="9" customWidth="1"/>
    <col min="3099" max="3099" width="13.140625" style="9" bestFit="1" customWidth="1"/>
    <col min="3100" max="3100" width="7.140625" style="9" bestFit="1" customWidth="1"/>
    <col min="3101" max="3101" width="9.140625" style="9" bestFit="1" customWidth="1"/>
    <col min="3102" max="3329" width="11.42578125" style="9"/>
    <col min="3330" max="3330" width="10.42578125" style="9" customWidth="1"/>
    <col min="3331" max="3331" width="79.28515625" style="9" customWidth="1"/>
    <col min="3332" max="3332" width="13.42578125" style="9" bestFit="1" customWidth="1"/>
    <col min="3333" max="3333" width="17.42578125" style="9" customWidth="1"/>
    <col min="3334" max="3334" width="19.42578125" style="9" bestFit="1" customWidth="1"/>
    <col min="3335" max="3335" width="13.42578125" style="9" bestFit="1" customWidth="1"/>
    <col min="3336" max="3336" width="10" style="9" bestFit="1" customWidth="1"/>
    <col min="3337" max="3337" width="16" style="9" customWidth="1"/>
    <col min="3338" max="3338" width="12.28515625" style="9" customWidth="1"/>
    <col min="3339" max="3339" width="10.28515625" style="9" customWidth="1"/>
    <col min="3340" max="3340" width="11.140625" style="9" customWidth="1"/>
    <col min="3341" max="3341" width="11.42578125" style="9"/>
    <col min="3342" max="3342" width="17.85546875" style="9" bestFit="1" customWidth="1"/>
    <col min="3343" max="3343" width="20.28515625" style="9" bestFit="1" customWidth="1"/>
    <col min="3344" max="3348" width="11.42578125" style="9"/>
    <col min="3349" max="3349" width="30.140625" style="9" bestFit="1" customWidth="1"/>
    <col min="3350" max="3350" width="19.42578125" style="9" bestFit="1" customWidth="1"/>
    <col min="3351" max="3351" width="14.42578125" style="9" bestFit="1" customWidth="1"/>
    <col min="3352" max="3352" width="19.42578125" style="9" bestFit="1" customWidth="1"/>
    <col min="3353" max="3353" width="14.42578125" style="9" bestFit="1" customWidth="1"/>
    <col min="3354" max="3354" width="20" style="9" customWidth="1"/>
    <col min="3355" max="3355" width="13.140625" style="9" bestFit="1" customWidth="1"/>
    <col min="3356" max="3356" width="7.140625" style="9" bestFit="1" customWidth="1"/>
    <col min="3357" max="3357" width="9.140625" style="9" bestFit="1" customWidth="1"/>
    <col min="3358" max="3585" width="11.42578125" style="9"/>
    <col min="3586" max="3586" width="10.42578125" style="9" customWidth="1"/>
    <col min="3587" max="3587" width="79.28515625" style="9" customWidth="1"/>
    <col min="3588" max="3588" width="13.42578125" style="9" bestFit="1" customWidth="1"/>
    <col min="3589" max="3589" width="17.42578125" style="9" customWidth="1"/>
    <col min="3590" max="3590" width="19.42578125" style="9" bestFit="1" customWidth="1"/>
    <col min="3591" max="3591" width="13.42578125" style="9" bestFit="1" customWidth="1"/>
    <col min="3592" max="3592" width="10" style="9" bestFit="1" customWidth="1"/>
    <col min="3593" max="3593" width="16" style="9" customWidth="1"/>
    <col min="3594" max="3594" width="12.28515625" style="9" customWidth="1"/>
    <col min="3595" max="3595" width="10.28515625" style="9" customWidth="1"/>
    <col min="3596" max="3596" width="11.140625" style="9" customWidth="1"/>
    <col min="3597" max="3597" width="11.42578125" style="9"/>
    <col min="3598" max="3598" width="17.85546875" style="9" bestFit="1" customWidth="1"/>
    <col min="3599" max="3599" width="20.28515625" style="9" bestFit="1" customWidth="1"/>
    <col min="3600" max="3604" width="11.42578125" style="9"/>
    <col min="3605" max="3605" width="30.140625" style="9" bestFit="1" customWidth="1"/>
    <col min="3606" max="3606" width="19.42578125" style="9" bestFit="1" customWidth="1"/>
    <col min="3607" max="3607" width="14.42578125" style="9" bestFit="1" customWidth="1"/>
    <col min="3608" max="3608" width="19.42578125" style="9" bestFit="1" customWidth="1"/>
    <col min="3609" max="3609" width="14.42578125" style="9" bestFit="1" customWidth="1"/>
    <col min="3610" max="3610" width="20" style="9" customWidth="1"/>
    <col min="3611" max="3611" width="13.140625" style="9" bestFit="1" customWidth="1"/>
    <col min="3612" max="3612" width="7.140625" style="9" bestFit="1" customWidth="1"/>
    <col min="3613" max="3613" width="9.140625" style="9" bestFit="1" customWidth="1"/>
    <col min="3614" max="3841" width="11.42578125" style="9"/>
    <col min="3842" max="3842" width="10.42578125" style="9" customWidth="1"/>
    <col min="3843" max="3843" width="79.28515625" style="9" customWidth="1"/>
    <col min="3844" max="3844" width="13.42578125" style="9" bestFit="1" customWidth="1"/>
    <col min="3845" max="3845" width="17.42578125" style="9" customWidth="1"/>
    <col min="3846" max="3846" width="19.42578125" style="9" bestFit="1" customWidth="1"/>
    <col min="3847" max="3847" width="13.42578125" style="9" bestFit="1" customWidth="1"/>
    <col min="3848" max="3848" width="10" style="9" bestFit="1" customWidth="1"/>
    <col min="3849" max="3849" width="16" style="9" customWidth="1"/>
    <col min="3850" max="3850" width="12.28515625" style="9" customWidth="1"/>
    <col min="3851" max="3851" width="10.28515625" style="9" customWidth="1"/>
    <col min="3852" max="3852" width="11.140625" style="9" customWidth="1"/>
    <col min="3853" max="3853" width="11.42578125" style="9"/>
    <col min="3854" max="3854" width="17.85546875" style="9" bestFit="1" customWidth="1"/>
    <col min="3855" max="3855" width="20.28515625" style="9" bestFit="1" customWidth="1"/>
    <col min="3856" max="3860" width="11.42578125" style="9"/>
    <col min="3861" max="3861" width="30.140625" style="9" bestFit="1" customWidth="1"/>
    <col min="3862" max="3862" width="19.42578125" style="9" bestFit="1" customWidth="1"/>
    <col min="3863" max="3863" width="14.42578125" style="9" bestFit="1" customWidth="1"/>
    <col min="3864" max="3864" width="19.42578125" style="9" bestFit="1" customWidth="1"/>
    <col min="3865" max="3865" width="14.42578125" style="9" bestFit="1" customWidth="1"/>
    <col min="3866" max="3866" width="20" style="9" customWidth="1"/>
    <col min="3867" max="3867" width="13.140625" style="9" bestFit="1" customWidth="1"/>
    <col min="3868" max="3868" width="7.140625" style="9" bestFit="1" customWidth="1"/>
    <col min="3869" max="3869" width="9.140625" style="9" bestFit="1" customWidth="1"/>
    <col min="3870" max="4097" width="11.42578125" style="9"/>
    <col min="4098" max="4098" width="10.42578125" style="9" customWidth="1"/>
    <col min="4099" max="4099" width="79.28515625" style="9" customWidth="1"/>
    <col min="4100" max="4100" width="13.42578125" style="9" bestFit="1" customWidth="1"/>
    <col min="4101" max="4101" width="17.42578125" style="9" customWidth="1"/>
    <col min="4102" max="4102" width="19.42578125" style="9" bestFit="1" customWidth="1"/>
    <col min="4103" max="4103" width="13.42578125" style="9" bestFit="1" customWidth="1"/>
    <col min="4104" max="4104" width="10" style="9" bestFit="1" customWidth="1"/>
    <col min="4105" max="4105" width="16" style="9" customWidth="1"/>
    <col min="4106" max="4106" width="12.28515625" style="9" customWidth="1"/>
    <col min="4107" max="4107" width="10.28515625" style="9" customWidth="1"/>
    <col min="4108" max="4108" width="11.140625" style="9" customWidth="1"/>
    <col min="4109" max="4109" width="11.42578125" style="9"/>
    <col min="4110" max="4110" width="17.85546875" style="9" bestFit="1" customWidth="1"/>
    <col min="4111" max="4111" width="20.28515625" style="9" bestFit="1" customWidth="1"/>
    <col min="4112" max="4116" width="11.42578125" style="9"/>
    <col min="4117" max="4117" width="30.140625" style="9" bestFit="1" customWidth="1"/>
    <col min="4118" max="4118" width="19.42578125" style="9" bestFit="1" customWidth="1"/>
    <col min="4119" max="4119" width="14.42578125" style="9" bestFit="1" customWidth="1"/>
    <col min="4120" max="4120" width="19.42578125" style="9" bestFit="1" customWidth="1"/>
    <col min="4121" max="4121" width="14.42578125" style="9" bestFit="1" customWidth="1"/>
    <col min="4122" max="4122" width="20" style="9" customWidth="1"/>
    <col min="4123" max="4123" width="13.140625" style="9" bestFit="1" customWidth="1"/>
    <col min="4124" max="4124" width="7.140625" style="9" bestFit="1" customWidth="1"/>
    <col min="4125" max="4125" width="9.140625" style="9" bestFit="1" customWidth="1"/>
    <col min="4126" max="4353" width="11.42578125" style="9"/>
    <col min="4354" max="4354" width="10.42578125" style="9" customWidth="1"/>
    <col min="4355" max="4355" width="79.28515625" style="9" customWidth="1"/>
    <col min="4356" max="4356" width="13.42578125" style="9" bestFit="1" customWidth="1"/>
    <col min="4357" max="4357" width="17.42578125" style="9" customWidth="1"/>
    <col min="4358" max="4358" width="19.42578125" style="9" bestFit="1" customWidth="1"/>
    <col min="4359" max="4359" width="13.42578125" style="9" bestFit="1" customWidth="1"/>
    <col min="4360" max="4360" width="10" style="9" bestFit="1" customWidth="1"/>
    <col min="4361" max="4361" width="16" style="9" customWidth="1"/>
    <col min="4362" max="4362" width="12.28515625" style="9" customWidth="1"/>
    <col min="4363" max="4363" width="10.28515625" style="9" customWidth="1"/>
    <col min="4364" max="4364" width="11.140625" style="9" customWidth="1"/>
    <col min="4365" max="4365" width="11.42578125" style="9"/>
    <col min="4366" max="4366" width="17.85546875" style="9" bestFit="1" customWidth="1"/>
    <col min="4367" max="4367" width="20.28515625" style="9" bestFit="1" customWidth="1"/>
    <col min="4368" max="4372" width="11.42578125" style="9"/>
    <col min="4373" max="4373" width="30.140625" style="9" bestFit="1" customWidth="1"/>
    <col min="4374" max="4374" width="19.42578125" style="9" bestFit="1" customWidth="1"/>
    <col min="4375" max="4375" width="14.42578125" style="9" bestFit="1" customWidth="1"/>
    <col min="4376" max="4376" width="19.42578125" style="9" bestFit="1" customWidth="1"/>
    <col min="4377" max="4377" width="14.42578125" style="9" bestFit="1" customWidth="1"/>
    <col min="4378" max="4378" width="20" style="9" customWidth="1"/>
    <col min="4379" max="4379" width="13.140625" style="9" bestFit="1" customWidth="1"/>
    <col min="4380" max="4380" width="7.140625" style="9" bestFit="1" customWidth="1"/>
    <col min="4381" max="4381" width="9.140625" style="9" bestFit="1" customWidth="1"/>
    <col min="4382" max="4609" width="11.42578125" style="9"/>
    <col min="4610" max="4610" width="10.42578125" style="9" customWidth="1"/>
    <col min="4611" max="4611" width="79.28515625" style="9" customWidth="1"/>
    <col min="4612" max="4612" width="13.42578125" style="9" bestFit="1" customWidth="1"/>
    <col min="4613" max="4613" width="17.42578125" style="9" customWidth="1"/>
    <col min="4614" max="4614" width="19.42578125" style="9" bestFit="1" customWidth="1"/>
    <col min="4615" max="4615" width="13.42578125" style="9" bestFit="1" customWidth="1"/>
    <col min="4616" max="4616" width="10" style="9" bestFit="1" customWidth="1"/>
    <col min="4617" max="4617" width="16" style="9" customWidth="1"/>
    <col min="4618" max="4618" width="12.28515625" style="9" customWidth="1"/>
    <col min="4619" max="4619" width="10.28515625" style="9" customWidth="1"/>
    <col min="4620" max="4620" width="11.140625" style="9" customWidth="1"/>
    <col min="4621" max="4621" width="11.42578125" style="9"/>
    <col min="4622" max="4622" width="17.85546875" style="9" bestFit="1" customWidth="1"/>
    <col min="4623" max="4623" width="20.28515625" style="9" bestFit="1" customWidth="1"/>
    <col min="4624" max="4628" width="11.42578125" style="9"/>
    <col min="4629" max="4629" width="30.140625" style="9" bestFit="1" customWidth="1"/>
    <col min="4630" max="4630" width="19.42578125" style="9" bestFit="1" customWidth="1"/>
    <col min="4631" max="4631" width="14.42578125" style="9" bestFit="1" customWidth="1"/>
    <col min="4632" max="4632" width="19.42578125" style="9" bestFit="1" customWidth="1"/>
    <col min="4633" max="4633" width="14.42578125" style="9" bestFit="1" customWidth="1"/>
    <col min="4634" max="4634" width="20" style="9" customWidth="1"/>
    <col min="4635" max="4635" width="13.140625" style="9" bestFit="1" customWidth="1"/>
    <col min="4636" max="4636" width="7.140625" style="9" bestFit="1" customWidth="1"/>
    <col min="4637" max="4637" width="9.140625" style="9" bestFit="1" customWidth="1"/>
    <col min="4638" max="4865" width="11.42578125" style="9"/>
    <col min="4866" max="4866" width="10.42578125" style="9" customWidth="1"/>
    <col min="4867" max="4867" width="79.28515625" style="9" customWidth="1"/>
    <col min="4868" max="4868" width="13.42578125" style="9" bestFit="1" customWidth="1"/>
    <col min="4869" max="4869" width="17.42578125" style="9" customWidth="1"/>
    <col min="4870" max="4870" width="19.42578125" style="9" bestFit="1" customWidth="1"/>
    <col min="4871" max="4871" width="13.42578125" style="9" bestFit="1" customWidth="1"/>
    <col min="4872" max="4872" width="10" style="9" bestFit="1" customWidth="1"/>
    <col min="4873" max="4873" width="16" style="9" customWidth="1"/>
    <col min="4874" max="4874" width="12.28515625" style="9" customWidth="1"/>
    <col min="4875" max="4875" width="10.28515625" style="9" customWidth="1"/>
    <col min="4876" max="4876" width="11.140625" style="9" customWidth="1"/>
    <col min="4877" max="4877" width="11.42578125" style="9"/>
    <col min="4878" max="4878" width="17.85546875" style="9" bestFit="1" customWidth="1"/>
    <col min="4879" max="4879" width="20.28515625" style="9" bestFit="1" customWidth="1"/>
    <col min="4880" max="4884" width="11.42578125" style="9"/>
    <col min="4885" max="4885" width="30.140625" style="9" bestFit="1" customWidth="1"/>
    <col min="4886" max="4886" width="19.42578125" style="9" bestFit="1" customWidth="1"/>
    <col min="4887" max="4887" width="14.42578125" style="9" bestFit="1" customWidth="1"/>
    <col min="4888" max="4888" width="19.42578125" style="9" bestFit="1" customWidth="1"/>
    <col min="4889" max="4889" width="14.42578125" style="9" bestFit="1" customWidth="1"/>
    <col min="4890" max="4890" width="20" style="9" customWidth="1"/>
    <col min="4891" max="4891" width="13.140625" style="9" bestFit="1" customWidth="1"/>
    <col min="4892" max="4892" width="7.140625" style="9" bestFit="1" customWidth="1"/>
    <col min="4893" max="4893" width="9.140625" style="9" bestFit="1" customWidth="1"/>
    <col min="4894" max="5121" width="11.42578125" style="9"/>
    <col min="5122" max="5122" width="10.42578125" style="9" customWidth="1"/>
    <col min="5123" max="5123" width="79.28515625" style="9" customWidth="1"/>
    <col min="5124" max="5124" width="13.42578125" style="9" bestFit="1" customWidth="1"/>
    <col min="5125" max="5125" width="17.42578125" style="9" customWidth="1"/>
    <col min="5126" max="5126" width="19.42578125" style="9" bestFit="1" customWidth="1"/>
    <col min="5127" max="5127" width="13.42578125" style="9" bestFit="1" customWidth="1"/>
    <col min="5128" max="5128" width="10" style="9" bestFit="1" customWidth="1"/>
    <col min="5129" max="5129" width="16" style="9" customWidth="1"/>
    <col min="5130" max="5130" width="12.28515625" style="9" customWidth="1"/>
    <col min="5131" max="5131" width="10.28515625" style="9" customWidth="1"/>
    <col min="5132" max="5132" width="11.140625" style="9" customWidth="1"/>
    <col min="5133" max="5133" width="11.42578125" style="9"/>
    <col min="5134" max="5134" width="17.85546875" style="9" bestFit="1" customWidth="1"/>
    <col min="5135" max="5135" width="20.28515625" style="9" bestFit="1" customWidth="1"/>
    <col min="5136" max="5140" width="11.42578125" style="9"/>
    <col min="5141" max="5141" width="30.140625" style="9" bestFit="1" customWidth="1"/>
    <col min="5142" max="5142" width="19.42578125" style="9" bestFit="1" customWidth="1"/>
    <col min="5143" max="5143" width="14.42578125" style="9" bestFit="1" customWidth="1"/>
    <col min="5144" max="5144" width="19.42578125" style="9" bestFit="1" customWidth="1"/>
    <col min="5145" max="5145" width="14.42578125" style="9" bestFit="1" customWidth="1"/>
    <col min="5146" max="5146" width="20" style="9" customWidth="1"/>
    <col min="5147" max="5147" width="13.140625" style="9" bestFit="1" customWidth="1"/>
    <col min="5148" max="5148" width="7.140625" style="9" bestFit="1" customWidth="1"/>
    <col min="5149" max="5149" width="9.140625" style="9" bestFit="1" customWidth="1"/>
    <col min="5150" max="5377" width="11.42578125" style="9"/>
    <col min="5378" max="5378" width="10.42578125" style="9" customWidth="1"/>
    <col min="5379" max="5379" width="79.28515625" style="9" customWidth="1"/>
    <col min="5380" max="5380" width="13.42578125" style="9" bestFit="1" customWidth="1"/>
    <col min="5381" max="5381" width="17.42578125" style="9" customWidth="1"/>
    <col min="5382" max="5382" width="19.42578125" style="9" bestFit="1" customWidth="1"/>
    <col min="5383" max="5383" width="13.42578125" style="9" bestFit="1" customWidth="1"/>
    <col min="5384" max="5384" width="10" style="9" bestFit="1" customWidth="1"/>
    <col min="5385" max="5385" width="16" style="9" customWidth="1"/>
    <col min="5386" max="5386" width="12.28515625" style="9" customWidth="1"/>
    <col min="5387" max="5387" width="10.28515625" style="9" customWidth="1"/>
    <col min="5388" max="5388" width="11.140625" style="9" customWidth="1"/>
    <col min="5389" max="5389" width="11.42578125" style="9"/>
    <col min="5390" max="5390" width="17.85546875" style="9" bestFit="1" customWidth="1"/>
    <col min="5391" max="5391" width="20.28515625" style="9" bestFit="1" customWidth="1"/>
    <col min="5392" max="5396" width="11.42578125" style="9"/>
    <col min="5397" max="5397" width="30.140625" style="9" bestFit="1" customWidth="1"/>
    <col min="5398" max="5398" width="19.42578125" style="9" bestFit="1" customWidth="1"/>
    <col min="5399" max="5399" width="14.42578125" style="9" bestFit="1" customWidth="1"/>
    <col min="5400" max="5400" width="19.42578125" style="9" bestFit="1" customWidth="1"/>
    <col min="5401" max="5401" width="14.42578125" style="9" bestFit="1" customWidth="1"/>
    <col min="5402" max="5402" width="20" style="9" customWidth="1"/>
    <col min="5403" max="5403" width="13.140625" style="9" bestFit="1" customWidth="1"/>
    <col min="5404" max="5404" width="7.140625" style="9" bestFit="1" customWidth="1"/>
    <col min="5405" max="5405" width="9.140625" style="9" bestFit="1" customWidth="1"/>
    <col min="5406" max="5633" width="11.42578125" style="9"/>
    <col min="5634" max="5634" width="10.42578125" style="9" customWidth="1"/>
    <col min="5635" max="5635" width="79.28515625" style="9" customWidth="1"/>
    <col min="5636" max="5636" width="13.42578125" style="9" bestFit="1" customWidth="1"/>
    <col min="5637" max="5637" width="17.42578125" style="9" customWidth="1"/>
    <col min="5638" max="5638" width="19.42578125" style="9" bestFit="1" customWidth="1"/>
    <col min="5639" max="5639" width="13.42578125" style="9" bestFit="1" customWidth="1"/>
    <col min="5640" max="5640" width="10" style="9" bestFit="1" customWidth="1"/>
    <col min="5641" max="5641" width="16" style="9" customWidth="1"/>
    <col min="5642" max="5642" width="12.28515625" style="9" customWidth="1"/>
    <col min="5643" max="5643" width="10.28515625" style="9" customWidth="1"/>
    <col min="5644" max="5644" width="11.140625" style="9" customWidth="1"/>
    <col min="5645" max="5645" width="11.42578125" style="9"/>
    <col min="5646" max="5646" width="17.85546875" style="9" bestFit="1" customWidth="1"/>
    <col min="5647" max="5647" width="20.28515625" style="9" bestFit="1" customWidth="1"/>
    <col min="5648" max="5652" width="11.42578125" style="9"/>
    <col min="5653" max="5653" width="30.140625" style="9" bestFit="1" customWidth="1"/>
    <col min="5654" max="5654" width="19.42578125" style="9" bestFit="1" customWidth="1"/>
    <col min="5655" max="5655" width="14.42578125" style="9" bestFit="1" customWidth="1"/>
    <col min="5656" max="5656" width="19.42578125" style="9" bestFit="1" customWidth="1"/>
    <col min="5657" max="5657" width="14.42578125" style="9" bestFit="1" customWidth="1"/>
    <col min="5658" max="5658" width="20" style="9" customWidth="1"/>
    <col min="5659" max="5659" width="13.140625" style="9" bestFit="1" customWidth="1"/>
    <col min="5660" max="5660" width="7.140625" style="9" bestFit="1" customWidth="1"/>
    <col min="5661" max="5661" width="9.140625" style="9" bestFit="1" customWidth="1"/>
    <col min="5662" max="5889" width="11.42578125" style="9"/>
    <col min="5890" max="5890" width="10.42578125" style="9" customWidth="1"/>
    <col min="5891" max="5891" width="79.28515625" style="9" customWidth="1"/>
    <col min="5892" max="5892" width="13.42578125" style="9" bestFit="1" customWidth="1"/>
    <col min="5893" max="5893" width="17.42578125" style="9" customWidth="1"/>
    <col min="5894" max="5894" width="19.42578125" style="9" bestFit="1" customWidth="1"/>
    <col min="5895" max="5895" width="13.42578125" style="9" bestFit="1" customWidth="1"/>
    <col min="5896" max="5896" width="10" style="9" bestFit="1" customWidth="1"/>
    <col min="5897" max="5897" width="16" style="9" customWidth="1"/>
    <col min="5898" max="5898" width="12.28515625" style="9" customWidth="1"/>
    <col min="5899" max="5899" width="10.28515625" style="9" customWidth="1"/>
    <col min="5900" max="5900" width="11.140625" style="9" customWidth="1"/>
    <col min="5901" max="5901" width="11.42578125" style="9"/>
    <col min="5902" max="5902" width="17.85546875" style="9" bestFit="1" customWidth="1"/>
    <col min="5903" max="5903" width="20.28515625" style="9" bestFit="1" customWidth="1"/>
    <col min="5904" max="5908" width="11.42578125" style="9"/>
    <col min="5909" max="5909" width="30.140625" style="9" bestFit="1" customWidth="1"/>
    <col min="5910" max="5910" width="19.42578125" style="9" bestFit="1" customWidth="1"/>
    <col min="5911" max="5911" width="14.42578125" style="9" bestFit="1" customWidth="1"/>
    <col min="5912" max="5912" width="19.42578125" style="9" bestFit="1" customWidth="1"/>
    <col min="5913" max="5913" width="14.42578125" style="9" bestFit="1" customWidth="1"/>
    <col min="5914" max="5914" width="20" style="9" customWidth="1"/>
    <col min="5915" max="5915" width="13.140625" style="9" bestFit="1" customWidth="1"/>
    <col min="5916" max="5916" width="7.140625" style="9" bestFit="1" customWidth="1"/>
    <col min="5917" max="5917" width="9.140625" style="9" bestFit="1" customWidth="1"/>
    <col min="5918" max="6145" width="11.42578125" style="9"/>
    <col min="6146" max="6146" width="10.42578125" style="9" customWidth="1"/>
    <col min="6147" max="6147" width="79.28515625" style="9" customWidth="1"/>
    <col min="6148" max="6148" width="13.42578125" style="9" bestFit="1" customWidth="1"/>
    <col min="6149" max="6149" width="17.42578125" style="9" customWidth="1"/>
    <col min="6150" max="6150" width="19.42578125" style="9" bestFit="1" customWidth="1"/>
    <col min="6151" max="6151" width="13.42578125" style="9" bestFit="1" customWidth="1"/>
    <col min="6152" max="6152" width="10" style="9" bestFit="1" customWidth="1"/>
    <col min="6153" max="6153" width="16" style="9" customWidth="1"/>
    <col min="6154" max="6154" width="12.28515625" style="9" customWidth="1"/>
    <col min="6155" max="6155" width="10.28515625" style="9" customWidth="1"/>
    <col min="6156" max="6156" width="11.140625" style="9" customWidth="1"/>
    <col min="6157" max="6157" width="11.42578125" style="9"/>
    <col min="6158" max="6158" width="17.85546875" style="9" bestFit="1" customWidth="1"/>
    <col min="6159" max="6159" width="20.28515625" style="9" bestFit="1" customWidth="1"/>
    <col min="6160" max="6164" width="11.42578125" style="9"/>
    <col min="6165" max="6165" width="30.140625" style="9" bestFit="1" customWidth="1"/>
    <col min="6166" max="6166" width="19.42578125" style="9" bestFit="1" customWidth="1"/>
    <col min="6167" max="6167" width="14.42578125" style="9" bestFit="1" customWidth="1"/>
    <col min="6168" max="6168" width="19.42578125" style="9" bestFit="1" customWidth="1"/>
    <col min="6169" max="6169" width="14.42578125" style="9" bestFit="1" customWidth="1"/>
    <col min="6170" max="6170" width="20" style="9" customWidth="1"/>
    <col min="6171" max="6171" width="13.140625" style="9" bestFit="1" customWidth="1"/>
    <col min="6172" max="6172" width="7.140625" style="9" bestFit="1" customWidth="1"/>
    <col min="6173" max="6173" width="9.140625" style="9" bestFit="1" customWidth="1"/>
    <col min="6174" max="6401" width="11.42578125" style="9"/>
    <col min="6402" max="6402" width="10.42578125" style="9" customWidth="1"/>
    <col min="6403" max="6403" width="79.28515625" style="9" customWidth="1"/>
    <col min="6404" max="6404" width="13.42578125" style="9" bestFit="1" customWidth="1"/>
    <col min="6405" max="6405" width="17.42578125" style="9" customWidth="1"/>
    <col min="6406" max="6406" width="19.42578125" style="9" bestFit="1" customWidth="1"/>
    <col min="6407" max="6407" width="13.42578125" style="9" bestFit="1" customWidth="1"/>
    <col min="6408" max="6408" width="10" style="9" bestFit="1" customWidth="1"/>
    <col min="6409" max="6409" width="16" style="9" customWidth="1"/>
    <col min="6410" max="6410" width="12.28515625" style="9" customWidth="1"/>
    <col min="6411" max="6411" width="10.28515625" style="9" customWidth="1"/>
    <col min="6412" max="6412" width="11.140625" style="9" customWidth="1"/>
    <col min="6413" max="6413" width="11.42578125" style="9"/>
    <col min="6414" max="6414" width="17.85546875" style="9" bestFit="1" customWidth="1"/>
    <col min="6415" max="6415" width="20.28515625" style="9" bestFit="1" customWidth="1"/>
    <col min="6416" max="6420" width="11.42578125" style="9"/>
    <col min="6421" max="6421" width="30.140625" style="9" bestFit="1" customWidth="1"/>
    <col min="6422" max="6422" width="19.42578125" style="9" bestFit="1" customWidth="1"/>
    <col min="6423" max="6423" width="14.42578125" style="9" bestFit="1" customWidth="1"/>
    <col min="6424" max="6424" width="19.42578125" style="9" bestFit="1" customWidth="1"/>
    <col min="6425" max="6425" width="14.42578125" style="9" bestFit="1" customWidth="1"/>
    <col min="6426" max="6426" width="20" style="9" customWidth="1"/>
    <col min="6427" max="6427" width="13.140625" style="9" bestFit="1" customWidth="1"/>
    <col min="6428" max="6428" width="7.140625" style="9" bestFit="1" customWidth="1"/>
    <col min="6429" max="6429" width="9.140625" style="9" bestFit="1" customWidth="1"/>
    <col min="6430" max="6657" width="11.42578125" style="9"/>
    <col min="6658" max="6658" width="10.42578125" style="9" customWidth="1"/>
    <col min="6659" max="6659" width="79.28515625" style="9" customWidth="1"/>
    <col min="6660" max="6660" width="13.42578125" style="9" bestFit="1" customWidth="1"/>
    <col min="6661" max="6661" width="17.42578125" style="9" customWidth="1"/>
    <col min="6662" max="6662" width="19.42578125" style="9" bestFit="1" customWidth="1"/>
    <col min="6663" max="6663" width="13.42578125" style="9" bestFit="1" customWidth="1"/>
    <col min="6664" max="6664" width="10" style="9" bestFit="1" customWidth="1"/>
    <col min="6665" max="6665" width="16" style="9" customWidth="1"/>
    <col min="6666" max="6666" width="12.28515625" style="9" customWidth="1"/>
    <col min="6667" max="6667" width="10.28515625" style="9" customWidth="1"/>
    <col min="6668" max="6668" width="11.140625" style="9" customWidth="1"/>
    <col min="6669" max="6669" width="11.42578125" style="9"/>
    <col min="6670" max="6670" width="17.85546875" style="9" bestFit="1" customWidth="1"/>
    <col min="6671" max="6671" width="20.28515625" style="9" bestFit="1" customWidth="1"/>
    <col min="6672" max="6676" width="11.42578125" style="9"/>
    <col min="6677" max="6677" width="30.140625" style="9" bestFit="1" customWidth="1"/>
    <col min="6678" max="6678" width="19.42578125" style="9" bestFit="1" customWidth="1"/>
    <col min="6679" max="6679" width="14.42578125" style="9" bestFit="1" customWidth="1"/>
    <col min="6680" max="6680" width="19.42578125" style="9" bestFit="1" customWidth="1"/>
    <col min="6681" max="6681" width="14.42578125" style="9" bestFit="1" customWidth="1"/>
    <col min="6682" max="6682" width="20" style="9" customWidth="1"/>
    <col min="6683" max="6683" width="13.140625" style="9" bestFit="1" customWidth="1"/>
    <col min="6684" max="6684" width="7.140625" style="9" bestFit="1" customWidth="1"/>
    <col min="6685" max="6685" width="9.140625" style="9" bestFit="1" customWidth="1"/>
    <col min="6686" max="6913" width="11.42578125" style="9"/>
    <col min="6914" max="6914" width="10.42578125" style="9" customWidth="1"/>
    <col min="6915" max="6915" width="79.28515625" style="9" customWidth="1"/>
    <col min="6916" max="6916" width="13.42578125" style="9" bestFit="1" customWidth="1"/>
    <col min="6917" max="6917" width="17.42578125" style="9" customWidth="1"/>
    <col min="6918" max="6918" width="19.42578125" style="9" bestFit="1" customWidth="1"/>
    <col min="6919" max="6919" width="13.42578125" style="9" bestFit="1" customWidth="1"/>
    <col min="6920" max="6920" width="10" style="9" bestFit="1" customWidth="1"/>
    <col min="6921" max="6921" width="16" style="9" customWidth="1"/>
    <col min="6922" max="6922" width="12.28515625" style="9" customWidth="1"/>
    <col min="6923" max="6923" width="10.28515625" style="9" customWidth="1"/>
    <col min="6924" max="6924" width="11.140625" style="9" customWidth="1"/>
    <col min="6925" max="6925" width="11.42578125" style="9"/>
    <col min="6926" max="6926" width="17.85546875" style="9" bestFit="1" customWidth="1"/>
    <col min="6927" max="6927" width="20.28515625" style="9" bestFit="1" customWidth="1"/>
    <col min="6928" max="6932" width="11.42578125" style="9"/>
    <col min="6933" max="6933" width="30.140625" style="9" bestFit="1" customWidth="1"/>
    <col min="6934" max="6934" width="19.42578125" style="9" bestFit="1" customWidth="1"/>
    <col min="6935" max="6935" width="14.42578125" style="9" bestFit="1" customWidth="1"/>
    <col min="6936" max="6936" width="19.42578125" style="9" bestFit="1" customWidth="1"/>
    <col min="6937" max="6937" width="14.42578125" style="9" bestFit="1" customWidth="1"/>
    <col min="6938" max="6938" width="20" style="9" customWidth="1"/>
    <col min="6939" max="6939" width="13.140625" style="9" bestFit="1" customWidth="1"/>
    <col min="6940" max="6940" width="7.140625" style="9" bestFit="1" customWidth="1"/>
    <col min="6941" max="6941" width="9.140625" style="9" bestFit="1" customWidth="1"/>
    <col min="6942" max="7169" width="11.42578125" style="9"/>
    <col min="7170" max="7170" width="10.42578125" style="9" customWidth="1"/>
    <col min="7171" max="7171" width="79.28515625" style="9" customWidth="1"/>
    <col min="7172" max="7172" width="13.42578125" style="9" bestFit="1" customWidth="1"/>
    <col min="7173" max="7173" width="17.42578125" style="9" customWidth="1"/>
    <col min="7174" max="7174" width="19.42578125" style="9" bestFit="1" customWidth="1"/>
    <col min="7175" max="7175" width="13.42578125" style="9" bestFit="1" customWidth="1"/>
    <col min="7176" max="7176" width="10" style="9" bestFit="1" customWidth="1"/>
    <col min="7177" max="7177" width="16" style="9" customWidth="1"/>
    <col min="7178" max="7178" width="12.28515625" style="9" customWidth="1"/>
    <col min="7179" max="7179" width="10.28515625" style="9" customWidth="1"/>
    <col min="7180" max="7180" width="11.140625" style="9" customWidth="1"/>
    <col min="7181" max="7181" width="11.42578125" style="9"/>
    <col min="7182" max="7182" width="17.85546875" style="9" bestFit="1" customWidth="1"/>
    <col min="7183" max="7183" width="20.28515625" style="9" bestFit="1" customWidth="1"/>
    <col min="7184" max="7188" width="11.42578125" style="9"/>
    <col min="7189" max="7189" width="30.140625" style="9" bestFit="1" customWidth="1"/>
    <col min="7190" max="7190" width="19.42578125" style="9" bestFit="1" customWidth="1"/>
    <col min="7191" max="7191" width="14.42578125" style="9" bestFit="1" customWidth="1"/>
    <col min="7192" max="7192" width="19.42578125" style="9" bestFit="1" customWidth="1"/>
    <col min="7193" max="7193" width="14.42578125" style="9" bestFit="1" customWidth="1"/>
    <col min="7194" max="7194" width="20" style="9" customWidth="1"/>
    <col min="7195" max="7195" width="13.140625" style="9" bestFit="1" customWidth="1"/>
    <col min="7196" max="7196" width="7.140625" style="9" bestFit="1" customWidth="1"/>
    <col min="7197" max="7197" width="9.140625" style="9" bestFit="1" customWidth="1"/>
    <col min="7198" max="7425" width="11.42578125" style="9"/>
    <col min="7426" max="7426" width="10.42578125" style="9" customWidth="1"/>
    <col min="7427" max="7427" width="79.28515625" style="9" customWidth="1"/>
    <col min="7428" max="7428" width="13.42578125" style="9" bestFit="1" customWidth="1"/>
    <col min="7429" max="7429" width="17.42578125" style="9" customWidth="1"/>
    <col min="7430" max="7430" width="19.42578125" style="9" bestFit="1" customWidth="1"/>
    <col min="7431" max="7431" width="13.42578125" style="9" bestFit="1" customWidth="1"/>
    <col min="7432" max="7432" width="10" style="9" bestFit="1" customWidth="1"/>
    <col min="7433" max="7433" width="16" style="9" customWidth="1"/>
    <col min="7434" max="7434" width="12.28515625" style="9" customWidth="1"/>
    <col min="7435" max="7435" width="10.28515625" style="9" customWidth="1"/>
    <col min="7436" max="7436" width="11.140625" style="9" customWidth="1"/>
    <col min="7437" max="7437" width="11.42578125" style="9"/>
    <col min="7438" max="7438" width="17.85546875" style="9" bestFit="1" customWidth="1"/>
    <col min="7439" max="7439" width="20.28515625" style="9" bestFit="1" customWidth="1"/>
    <col min="7440" max="7444" width="11.42578125" style="9"/>
    <col min="7445" max="7445" width="30.140625" style="9" bestFit="1" customWidth="1"/>
    <col min="7446" max="7446" width="19.42578125" style="9" bestFit="1" customWidth="1"/>
    <col min="7447" max="7447" width="14.42578125" style="9" bestFit="1" customWidth="1"/>
    <col min="7448" max="7448" width="19.42578125" style="9" bestFit="1" customWidth="1"/>
    <col min="7449" max="7449" width="14.42578125" style="9" bestFit="1" customWidth="1"/>
    <col min="7450" max="7450" width="20" style="9" customWidth="1"/>
    <col min="7451" max="7451" width="13.140625" style="9" bestFit="1" customWidth="1"/>
    <col min="7452" max="7452" width="7.140625" style="9" bestFit="1" customWidth="1"/>
    <col min="7453" max="7453" width="9.140625" style="9" bestFit="1" customWidth="1"/>
    <col min="7454" max="7681" width="11.42578125" style="9"/>
    <col min="7682" max="7682" width="10.42578125" style="9" customWidth="1"/>
    <col min="7683" max="7683" width="79.28515625" style="9" customWidth="1"/>
    <col min="7684" max="7684" width="13.42578125" style="9" bestFit="1" customWidth="1"/>
    <col min="7685" max="7685" width="17.42578125" style="9" customWidth="1"/>
    <col min="7686" max="7686" width="19.42578125" style="9" bestFit="1" customWidth="1"/>
    <col min="7687" max="7687" width="13.42578125" style="9" bestFit="1" customWidth="1"/>
    <col min="7688" max="7688" width="10" style="9" bestFit="1" customWidth="1"/>
    <col min="7689" max="7689" width="16" style="9" customWidth="1"/>
    <col min="7690" max="7690" width="12.28515625" style="9" customWidth="1"/>
    <col min="7691" max="7691" width="10.28515625" style="9" customWidth="1"/>
    <col min="7692" max="7692" width="11.140625" style="9" customWidth="1"/>
    <col min="7693" max="7693" width="11.42578125" style="9"/>
    <col min="7694" max="7694" width="17.85546875" style="9" bestFit="1" customWidth="1"/>
    <col min="7695" max="7695" width="20.28515625" style="9" bestFit="1" customWidth="1"/>
    <col min="7696" max="7700" width="11.42578125" style="9"/>
    <col min="7701" max="7701" width="30.140625" style="9" bestFit="1" customWidth="1"/>
    <col min="7702" max="7702" width="19.42578125" style="9" bestFit="1" customWidth="1"/>
    <col min="7703" max="7703" width="14.42578125" style="9" bestFit="1" customWidth="1"/>
    <col min="7704" max="7704" width="19.42578125" style="9" bestFit="1" customWidth="1"/>
    <col min="7705" max="7705" width="14.42578125" style="9" bestFit="1" customWidth="1"/>
    <col min="7706" max="7706" width="20" style="9" customWidth="1"/>
    <col min="7707" max="7707" width="13.140625" style="9" bestFit="1" customWidth="1"/>
    <col min="7708" max="7708" width="7.140625" style="9" bestFit="1" customWidth="1"/>
    <col min="7709" max="7709" width="9.140625" style="9" bestFit="1" customWidth="1"/>
    <col min="7710" max="7937" width="11.42578125" style="9"/>
    <col min="7938" max="7938" width="10.42578125" style="9" customWidth="1"/>
    <col min="7939" max="7939" width="79.28515625" style="9" customWidth="1"/>
    <col min="7940" max="7940" width="13.42578125" style="9" bestFit="1" customWidth="1"/>
    <col min="7941" max="7941" width="17.42578125" style="9" customWidth="1"/>
    <col min="7942" max="7942" width="19.42578125" style="9" bestFit="1" customWidth="1"/>
    <col min="7943" max="7943" width="13.42578125" style="9" bestFit="1" customWidth="1"/>
    <col min="7944" max="7944" width="10" style="9" bestFit="1" customWidth="1"/>
    <col min="7945" max="7945" width="16" style="9" customWidth="1"/>
    <col min="7946" max="7946" width="12.28515625" style="9" customWidth="1"/>
    <col min="7947" max="7947" width="10.28515625" style="9" customWidth="1"/>
    <col min="7948" max="7948" width="11.140625" style="9" customWidth="1"/>
    <col min="7949" max="7949" width="11.42578125" style="9"/>
    <col min="7950" max="7950" width="17.85546875" style="9" bestFit="1" customWidth="1"/>
    <col min="7951" max="7951" width="20.28515625" style="9" bestFit="1" customWidth="1"/>
    <col min="7952" max="7956" width="11.42578125" style="9"/>
    <col min="7957" max="7957" width="30.140625" style="9" bestFit="1" customWidth="1"/>
    <col min="7958" max="7958" width="19.42578125" style="9" bestFit="1" customWidth="1"/>
    <col min="7959" max="7959" width="14.42578125" style="9" bestFit="1" customWidth="1"/>
    <col min="7960" max="7960" width="19.42578125" style="9" bestFit="1" customWidth="1"/>
    <col min="7961" max="7961" width="14.42578125" style="9" bestFit="1" customWidth="1"/>
    <col min="7962" max="7962" width="20" style="9" customWidth="1"/>
    <col min="7963" max="7963" width="13.140625" style="9" bestFit="1" customWidth="1"/>
    <col min="7964" max="7964" width="7.140625" style="9" bestFit="1" customWidth="1"/>
    <col min="7965" max="7965" width="9.140625" style="9" bestFit="1" customWidth="1"/>
    <col min="7966" max="8193" width="11.42578125" style="9"/>
    <col min="8194" max="8194" width="10.42578125" style="9" customWidth="1"/>
    <col min="8195" max="8195" width="79.28515625" style="9" customWidth="1"/>
    <col min="8196" max="8196" width="13.42578125" style="9" bestFit="1" customWidth="1"/>
    <col min="8197" max="8197" width="17.42578125" style="9" customWidth="1"/>
    <col min="8198" max="8198" width="19.42578125" style="9" bestFit="1" customWidth="1"/>
    <col min="8199" max="8199" width="13.42578125" style="9" bestFit="1" customWidth="1"/>
    <col min="8200" max="8200" width="10" style="9" bestFit="1" customWidth="1"/>
    <col min="8201" max="8201" width="16" style="9" customWidth="1"/>
    <col min="8202" max="8202" width="12.28515625" style="9" customWidth="1"/>
    <col min="8203" max="8203" width="10.28515625" style="9" customWidth="1"/>
    <col min="8204" max="8204" width="11.140625" style="9" customWidth="1"/>
    <col min="8205" max="8205" width="11.42578125" style="9"/>
    <col min="8206" max="8206" width="17.85546875" style="9" bestFit="1" customWidth="1"/>
    <col min="8207" max="8207" width="20.28515625" style="9" bestFit="1" customWidth="1"/>
    <col min="8208" max="8212" width="11.42578125" style="9"/>
    <col min="8213" max="8213" width="30.140625" style="9" bestFit="1" customWidth="1"/>
    <col min="8214" max="8214" width="19.42578125" style="9" bestFit="1" customWidth="1"/>
    <col min="8215" max="8215" width="14.42578125" style="9" bestFit="1" customWidth="1"/>
    <col min="8216" max="8216" width="19.42578125" style="9" bestFit="1" customWidth="1"/>
    <col min="8217" max="8217" width="14.42578125" style="9" bestFit="1" customWidth="1"/>
    <col min="8218" max="8218" width="20" style="9" customWidth="1"/>
    <col min="8219" max="8219" width="13.140625" style="9" bestFit="1" customWidth="1"/>
    <col min="8220" max="8220" width="7.140625" style="9" bestFit="1" customWidth="1"/>
    <col min="8221" max="8221" width="9.140625" style="9" bestFit="1" customWidth="1"/>
    <col min="8222" max="8449" width="11.42578125" style="9"/>
    <col min="8450" max="8450" width="10.42578125" style="9" customWidth="1"/>
    <col min="8451" max="8451" width="79.28515625" style="9" customWidth="1"/>
    <col min="8452" max="8452" width="13.42578125" style="9" bestFit="1" customWidth="1"/>
    <col min="8453" max="8453" width="17.42578125" style="9" customWidth="1"/>
    <col min="8454" max="8454" width="19.42578125" style="9" bestFit="1" customWidth="1"/>
    <col min="8455" max="8455" width="13.42578125" style="9" bestFit="1" customWidth="1"/>
    <col min="8456" max="8456" width="10" style="9" bestFit="1" customWidth="1"/>
    <col min="8457" max="8457" width="16" style="9" customWidth="1"/>
    <col min="8458" max="8458" width="12.28515625" style="9" customWidth="1"/>
    <col min="8459" max="8459" width="10.28515625" style="9" customWidth="1"/>
    <col min="8460" max="8460" width="11.140625" style="9" customWidth="1"/>
    <col min="8461" max="8461" width="11.42578125" style="9"/>
    <col min="8462" max="8462" width="17.85546875" style="9" bestFit="1" customWidth="1"/>
    <col min="8463" max="8463" width="20.28515625" style="9" bestFit="1" customWidth="1"/>
    <col min="8464" max="8468" width="11.42578125" style="9"/>
    <col min="8469" max="8469" width="30.140625" style="9" bestFit="1" customWidth="1"/>
    <col min="8470" max="8470" width="19.42578125" style="9" bestFit="1" customWidth="1"/>
    <col min="8471" max="8471" width="14.42578125" style="9" bestFit="1" customWidth="1"/>
    <col min="8472" max="8472" width="19.42578125" style="9" bestFit="1" customWidth="1"/>
    <col min="8473" max="8473" width="14.42578125" style="9" bestFit="1" customWidth="1"/>
    <col min="8474" max="8474" width="20" style="9" customWidth="1"/>
    <col min="8475" max="8475" width="13.140625" style="9" bestFit="1" customWidth="1"/>
    <col min="8476" max="8476" width="7.140625" style="9" bestFit="1" customWidth="1"/>
    <col min="8477" max="8477" width="9.140625" style="9" bestFit="1" customWidth="1"/>
    <col min="8478" max="8705" width="11.42578125" style="9"/>
    <col min="8706" max="8706" width="10.42578125" style="9" customWidth="1"/>
    <col min="8707" max="8707" width="79.28515625" style="9" customWidth="1"/>
    <col min="8708" max="8708" width="13.42578125" style="9" bestFit="1" customWidth="1"/>
    <col min="8709" max="8709" width="17.42578125" style="9" customWidth="1"/>
    <col min="8710" max="8710" width="19.42578125" style="9" bestFit="1" customWidth="1"/>
    <col min="8711" max="8711" width="13.42578125" style="9" bestFit="1" customWidth="1"/>
    <col min="8712" max="8712" width="10" style="9" bestFit="1" customWidth="1"/>
    <col min="8713" max="8713" width="16" style="9" customWidth="1"/>
    <col min="8714" max="8714" width="12.28515625" style="9" customWidth="1"/>
    <col min="8715" max="8715" width="10.28515625" style="9" customWidth="1"/>
    <col min="8716" max="8716" width="11.140625" style="9" customWidth="1"/>
    <col min="8717" max="8717" width="11.42578125" style="9"/>
    <col min="8718" max="8718" width="17.85546875" style="9" bestFit="1" customWidth="1"/>
    <col min="8719" max="8719" width="20.28515625" style="9" bestFit="1" customWidth="1"/>
    <col min="8720" max="8724" width="11.42578125" style="9"/>
    <col min="8725" max="8725" width="30.140625" style="9" bestFit="1" customWidth="1"/>
    <col min="8726" max="8726" width="19.42578125" style="9" bestFit="1" customWidth="1"/>
    <col min="8727" max="8727" width="14.42578125" style="9" bestFit="1" customWidth="1"/>
    <col min="8728" max="8728" width="19.42578125" style="9" bestFit="1" customWidth="1"/>
    <col min="8729" max="8729" width="14.42578125" style="9" bestFit="1" customWidth="1"/>
    <col min="8730" max="8730" width="20" style="9" customWidth="1"/>
    <col min="8731" max="8731" width="13.140625" style="9" bestFit="1" customWidth="1"/>
    <col min="8732" max="8732" width="7.140625" style="9" bestFit="1" customWidth="1"/>
    <col min="8733" max="8733" width="9.140625" style="9" bestFit="1" customWidth="1"/>
    <col min="8734" max="8961" width="11.42578125" style="9"/>
    <col min="8962" max="8962" width="10.42578125" style="9" customWidth="1"/>
    <col min="8963" max="8963" width="79.28515625" style="9" customWidth="1"/>
    <col min="8964" max="8964" width="13.42578125" style="9" bestFit="1" customWidth="1"/>
    <col min="8965" max="8965" width="17.42578125" style="9" customWidth="1"/>
    <col min="8966" max="8966" width="19.42578125" style="9" bestFit="1" customWidth="1"/>
    <col min="8967" max="8967" width="13.42578125" style="9" bestFit="1" customWidth="1"/>
    <col min="8968" max="8968" width="10" style="9" bestFit="1" customWidth="1"/>
    <col min="8969" max="8969" width="16" style="9" customWidth="1"/>
    <col min="8970" max="8970" width="12.28515625" style="9" customWidth="1"/>
    <col min="8971" max="8971" width="10.28515625" style="9" customWidth="1"/>
    <col min="8972" max="8972" width="11.140625" style="9" customWidth="1"/>
    <col min="8973" max="8973" width="11.42578125" style="9"/>
    <col min="8974" max="8974" width="17.85546875" style="9" bestFit="1" customWidth="1"/>
    <col min="8975" max="8975" width="20.28515625" style="9" bestFit="1" customWidth="1"/>
    <col min="8976" max="8980" width="11.42578125" style="9"/>
    <col min="8981" max="8981" width="30.140625" style="9" bestFit="1" customWidth="1"/>
    <col min="8982" max="8982" width="19.42578125" style="9" bestFit="1" customWidth="1"/>
    <col min="8983" max="8983" width="14.42578125" style="9" bestFit="1" customWidth="1"/>
    <col min="8984" max="8984" width="19.42578125" style="9" bestFit="1" customWidth="1"/>
    <col min="8985" max="8985" width="14.42578125" style="9" bestFit="1" customWidth="1"/>
    <col min="8986" max="8986" width="20" style="9" customWidth="1"/>
    <col min="8987" max="8987" width="13.140625" style="9" bestFit="1" customWidth="1"/>
    <col min="8988" max="8988" width="7.140625" style="9" bestFit="1" customWidth="1"/>
    <col min="8989" max="8989" width="9.140625" style="9" bestFit="1" customWidth="1"/>
    <col min="8990" max="9217" width="11.42578125" style="9"/>
    <col min="9218" max="9218" width="10.42578125" style="9" customWidth="1"/>
    <col min="9219" max="9219" width="79.28515625" style="9" customWidth="1"/>
    <col min="9220" max="9220" width="13.42578125" style="9" bestFit="1" customWidth="1"/>
    <col min="9221" max="9221" width="17.42578125" style="9" customWidth="1"/>
    <col min="9222" max="9222" width="19.42578125" style="9" bestFit="1" customWidth="1"/>
    <col min="9223" max="9223" width="13.42578125" style="9" bestFit="1" customWidth="1"/>
    <col min="9224" max="9224" width="10" style="9" bestFit="1" customWidth="1"/>
    <col min="9225" max="9225" width="16" style="9" customWidth="1"/>
    <col min="9226" max="9226" width="12.28515625" style="9" customWidth="1"/>
    <col min="9227" max="9227" width="10.28515625" style="9" customWidth="1"/>
    <col min="9228" max="9228" width="11.140625" style="9" customWidth="1"/>
    <col min="9229" max="9229" width="11.42578125" style="9"/>
    <col min="9230" max="9230" width="17.85546875" style="9" bestFit="1" customWidth="1"/>
    <col min="9231" max="9231" width="20.28515625" style="9" bestFit="1" customWidth="1"/>
    <col min="9232" max="9236" width="11.42578125" style="9"/>
    <col min="9237" max="9237" width="30.140625" style="9" bestFit="1" customWidth="1"/>
    <col min="9238" max="9238" width="19.42578125" style="9" bestFit="1" customWidth="1"/>
    <col min="9239" max="9239" width="14.42578125" style="9" bestFit="1" customWidth="1"/>
    <col min="9240" max="9240" width="19.42578125" style="9" bestFit="1" customWidth="1"/>
    <col min="9241" max="9241" width="14.42578125" style="9" bestFit="1" customWidth="1"/>
    <col min="9242" max="9242" width="20" style="9" customWidth="1"/>
    <col min="9243" max="9243" width="13.140625" style="9" bestFit="1" customWidth="1"/>
    <col min="9244" max="9244" width="7.140625" style="9" bestFit="1" customWidth="1"/>
    <col min="9245" max="9245" width="9.140625" style="9" bestFit="1" customWidth="1"/>
    <col min="9246" max="9473" width="11.42578125" style="9"/>
    <col min="9474" max="9474" width="10.42578125" style="9" customWidth="1"/>
    <col min="9475" max="9475" width="79.28515625" style="9" customWidth="1"/>
    <col min="9476" max="9476" width="13.42578125" style="9" bestFit="1" customWidth="1"/>
    <col min="9477" max="9477" width="17.42578125" style="9" customWidth="1"/>
    <col min="9478" max="9478" width="19.42578125" style="9" bestFit="1" customWidth="1"/>
    <col min="9479" max="9479" width="13.42578125" style="9" bestFit="1" customWidth="1"/>
    <col min="9480" max="9480" width="10" style="9" bestFit="1" customWidth="1"/>
    <col min="9481" max="9481" width="16" style="9" customWidth="1"/>
    <col min="9482" max="9482" width="12.28515625" style="9" customWidth="1"/>
    <col min="9483" max="9483" width="10.28515625" style="9" customWidth="1"/>
    <col min="9484" max="9484" width="11.140625" style="9" customWidth="1"/>
    <col min="9485" max="9485" width="11.42578125" style="9"/>
    <col min="9486" max="9486" width="17.85546875" style="9" bestFit="1" customWidth="1"/>
    <col min="9487" max="9487" width="20.28515625" style="9" bestFit="1" customWidth="1"/>
    <col min="9488" max="9492" width="11.42578125" style="9"/>
    <col min="9493" max="9493" width="30.140625" style="9" bestFit="1" customWidth="1"/>
    <col min="9494" max="9494" width="19.42578125" style="9" bestFit="1" customWidth="1"/>
    <col min="9495" max="9495" width="14.42578125" style="9" bestFit="1" customWidth="1"/>
    <col min="9496" max="9496" width="19.42578125" style="9" bestFit="1" customWidth="1"/>
    <col min="9497" max="9497" width="14.42578125" style="9" bestFit="1" customWidth="1"/>
    <col min="9498" max="9498" width="20" style="9" customWidth="1"/>
    <col min="9499" max="9499" width="13.140625" style="9" bestFit="1" customWidth="1"/>
    <col min="9500" max="9500" width="7.140625" style="9" bestFit="1" customWidth="1"/>
    <col min="9501" max="9501" width="9.140625" style="9" bestFit="1" customWidth="1"/>
    <col min="9502" max="9729" width="11.42578125" style="9"/>
    <col min="9730" max="9730" width="10.42578125" style="9" customWidth="1"/>
    <col min="9731" max="9731" width="79.28515625" style="9" customWidth="1"/>
    <col min="9732" max="9732" width="13.42578125" style="9" bestFit="1" customWidth="1"/>
    <col min="9733" max="9733" width="17.42578125" style="9" customWidth="1"/>
    <col min="9734" max="9734" width="19.42578125" style="9" bestFit="1" customWidth="1"/>
    <col min="9735" max="9735" width="13.42578125" style="9" bestFit="1" customWidth="1"/>
    <col min="9736" max="9736" width="10" style="9" bestFit="1" customWidth="1"/>
    <col min="9737" max="9737" width="16" style="9" customWidth="1"/>
    <col min="9738" max="9738" width="12.28515625" style="9" customWidth="1"/>
    <col min="9739" max="9739" width="10.28515625" style="9" customWidth="1"/>
    <col min="9740" max="9740" width="11.140625" style="9" customWidth="1"/>
    <col min="9741" max="9741" width="11.42578125" style="9"/>
    <col min="9742" max="9742" width="17.85546875" style="9" bestFit="1" customWidth="1"/>
    <col min="9743" max="9743" width="20.28515625" style="9" bestFit="1" customWidth="1"/>
    <col min="9744" max="9748" width="11.42578125" style="9"/>
    <col min="9749" max="9749" width="30.140625" style="9" bestFit="1" customWidth="1"/>
    <col min="9750" max="9750" width="19.42578125" style="9" bestFit="1" customWidth="1"/>
    <col min="9751" max="9751" width="14.42578125" style="9" bestFit="1" customWidth="1"/>
    <col min="9752" max="9752" width="19.42578125" style="9" bestFit="1" customWidth="1"/>
    <col min="9753" max="9753" width="14.42578125" style="9" bestFit="1" customWidth="1"/>
    <col min="9754" max="9754" width="20" style="9" customWidth="1"/>
    <col min="9755" max="9755" width="13.140625" style="9" bestFit="1" customWidth="1"/>
    <col min="9756" max="9756" width="7.140625" style="9" bestFit="1" customWidth="1"/>
    <col min="9757" max="9757" width="9.140625" style="9" bestFit="1" customWidth="1"/>
    <col min="9758" max="9985" width="11.42578125" style="9"/>
    <col min="9986" max="9986" width="10.42578125" style="9" customWidth="1"/>
    <col min="9987" max="9987" width="79.28515625" style="9" customWidth="1"/>
    <col min="9988" max="9988" width="13.42578125" style="9" bestFit="1" customWidth="1"/>
    <col min="9989" max="9989" width="17.42578125" style="9" customWidth="1"/>
    <col min="9990" max="9990" width="19.42578125" style="9" bestFit="1" customWidth="1"/>
    <col min="9991" max="9991" width="13.42578125" style="9" bestFit="1" customWidth="1"/>
    <col min="9992" max="9992" width="10" style="9" bestFit="1" customWidth="1"/>
    <col min="9993" max="9993" width="16" style="9" customWidth="1"/>
    <col min="9994" max="9994" width="12.28515625" style="9" customWidth="1"/>
    <col min="9995" max="9995" width="10.28515625" style="9" customWidth="1"/>
    <col min="9996" max="9996" width="11.140625" style="9" customWidth="1"/>
    <col min="9997" max="9997" width="11.42578125" style="9"/>
    <col min="9998" max="9998" width="17.85546875" style="9" bestFit="1" customWidth="1"/>
    <col min="9999" max="9999" width="20.28515625" style="9" bestFit="1" customWidth="1"/>
    <col min="10000" max="10004" width="11.42578125" style="9"/>
    <col min="10005" max="10005" width="30.140625" style="9" bestFit="1" customWidth="1"/>
    <col min="10006" max="10006" width="19.42578125" style="9" bestFit="1" customWidth="1"/>
    <col min="10007" max="10007" width="14.42578125" style="9" bestFit="1" customWidth="1"/>
    <col min="10008" max="10008" width="19.42578125" style="9" bestFit="1" customWidth="1"/>
    <col min="10009" max="10009" width="14.42578125" style="9" bestFit="1" customWidth="1"/>
    <col min="10010" max="10010" width="20" style="9" customWidth="1"/>
    <col min="10011" max="10011" width="13.140625" style="9" bestFit="1" customWidth="1"/>
    <col min="10012" max="10012" width="7.140625" style="9" bestFit="1" customWidth="1"/>
    <col min="10013" max="10013" width="9.140625" style="9" bestFit="1" customWidth="1"/>
    <col min="10014" max="10241" width="11.42578125" style="9"/>
    <col min="10242" max="10242" width="10.42578125" style="9" customWidth="1"/>
    <col min="10243" max="10243" width="79.28515625" style="9" customWidth="1"/>
    <col min="10244" max="10244" width="13.42578125" style="9" bestFit="1" customWidth="1"/>
    <col min="10245" max="10245" width="17.42578125" style="9" customWidth="1"/>
    <col min="10246" max="10246" width="19.42578125" style="9" bestFit="1" customWidth="1"/>
    <col min="10247" max="10247" width="13.42578125" style="9" bestFit="1" customWidth="1"/>
    <col min="10248" max="10248" width="10" style="9" bestFit="1" customWidth="1"/>
    <col min="10249" max="10249" width="16" style="9" customWidth="1"/>
    <col min="10250" max="10250" width="12.28515625" style="9" customWidth="1"/>
    <col min="10251" max="10251" width="10.28515625" style="9" customWidth="1"/>
    <col min="10252" max="10252" width="11.140625" style="9" customWidth="1"/>
    <col min="10253" max="10253" width="11.42578125" style="9"/>
    <col min="10254" max="10254" width="17.85546875" style="9" bestFit="1" customWidth="1"/>
    <col min="10255" max="10255" width="20.28515625" style="9" bestFit="1" customWidth="1"/>
    <col min="10256" max="10260" width="11.42578125" style="9"/>
    <col min="10261" max="10261" width="30.140625" style="9" bestFit="1" customWidth="1"/>
    <col min="10262" max="10262" width="19.42578125" style="9" bestFit="1" customWidth="1"/>
    <col min="10263" max="10263" width="14.42578125" style="9" bestFit="1" customWidth="1"/>
    <col min="10264" max="10264" width="19.42578125" style="9" bestFit="1" customWidth="1"/>
    <col min="10265" max="10265" width="14.42578125" style="9" bestFit="1" customWidth="1"/>
    <col min="10266" max="10266" width="20" style="9" customWidth="1"/>
    <col min="10267" max="10267" width="13.140625" style="9" bestFit="1" customWidth="1"/>
    <col min="10268" max="10268" width="7.140625" style="9" bestFit="1" customWidth="1"/>
    <col min="10269" max="10269" width="9.140625" style="9" bestFit="1" customWidth="1"/>
    <col min="10270" max="10497" width="11.42578125" style="9"/>
    <col min="10498" max="10498" width="10.42578125" style="9" customWidth="1"/>
    <col min="10499" max="10499" width="79.28515625" style="9" customWidth="1"/>
    <col min="10500" max="10500" width="13.42578125" style="9" bestFit="1" customWidth="1"/>
    <col min="10501" max="10501" width="17.42578125" style="9" customWidth="1"/>
    <col min="10502" max="10502" width="19.42578125" style="9" bestFit="1" customWidth="1"/>
    <col min="10503" max="10503" width="13.42578125" style="9" bestFit="1" customWidth="1"/>
    <col min="10504" max="10504" width="10" style="9" bestFit="1" customWidth="1"/>
    <col min="10505" max="10505" width="16" style="9" customWidth="1"/>
    <col min="10506" max="10506" width="12.28515625" style="9" customWidth="1"/>
    <col min="10507" max="10507" width="10.28515625" style="9" customWidth="1"/>
    <col min="10508" max="10508" width="11.140625" style="9" customWidth="1"/>
    <col min="10509" max="10509" width="11.42578125" style="9"/>
    <col min="10510" max="10510" width="17.85546875" style="9" bestFit="1" customWidth="1"/>
    <col min="10511" max="10511" width="20.28515625" style="9" bestFit="1" customWidth="1"/>
    <col min="10512" max="10516" width="11.42578125" style="9"/>
    <col min="10517" max="10517" width="30.140625" style="9" bestFit="1" customWidth="1"/>
    <col min="10518" max="10518" width="19.42578125" style="9" bestFit="1" customWidth="1"/>
    <col min="10519" max="10519" width="14.42578125" style="9" bestFit="1" customWidth="1"/>
    <col min="10520" max="10520" width="19.42578125" style="9" bestFit="1" customWidth="1"/>
    <col min="10521" max="10521" width="14.42578125" style="9" bestFit="1" customWidth="1"/>
    <col min="10522" max="10522" width="20" style="9" customWidth="1"/>
    <col min="10523" max="10523" width="13.140625" style="9" bestFit="1" customWidth="1"/>
    <col min="10524" max="10524" width="7.140625" style="9" bestFit="1" customWidth="1"/>
    <col min="10525" max="10525" width="9.140625" style="9" bestFit="1" customWidth="1"/>
    <col min="10526" max="10753" width="11.42578125" style="9"/>
    <col min="10754" max="10754" width="10.42578125" style="9" customWidth="1"/>
    <col min="10755" max="10755" width="79.28515625" style="9" customWidth="1"/>
    <col min="10756" max="10756" width="13.42578125" style="9" bestFit="1" customWidth="1"/>
    <col min="10757" max="10757" width="17.42578125" style="9" customWidth="1"/>
    <col min="10758" max="10758" width="19.42578125" style="9" bestFit="1" customWidth="1"/>
    <col min="10759" max="10759" width="13.42578125" style="9" bestFit="1" customWidth="1"/>
    <col min="10760" max="10760" width="10" style="9" bestFit="1" customWidth="1"/>
    <col min="10761" max="10761" width="16" style="9" customWidth="1"/>
    <col min="10762" max="10762" width="12.28515625" style="9" customWidth="1"/>
    <col min="10763" max="10763" width="10.28515625" style="9" customWidth="1"/>
    <col min="10764" max="10764" width="11.140625" style="9" customWidth="1"/>
    <col min="10765" max="10765" width="11.42578125" style="9"/>
    <col min="10766" max="10766" width="17.85546875" style="9" bestFit="1" customWidth="1"/>
    <col min="10767" max="10767" width="20.28515625" style="9" bestFit="1" customWidth="1"/>
    <col min="10768" max="10772" width="11.42578125" style="9"/>
    <col min="10773" max="10773" width="30.140625" style="9" bestFit="1" customWidth="1"/>
    <col min="10774" max="10774" width="19.42578125" style="9" bestFit="1" customWidth="1"/>
    <col min="10775" max="10775" width="14.42578125" style="9" bestFit="1" customWidth="1"/>
    <col min="10776" max="10776" width="19.42578125" style="9" bestFit="1" customWidth="1"/>
    <col min="10777" max="10777" width="14.42578125" style="9" bestFit="1" customWidth="1"/>
    <col min="10778" max="10778" width="20" style="9" customWidth="1"/>
    <col min="10779" max="10779" width="13.140625" style="9" bestFit="1" customWidth="1"/>
    <col min="10780" max="10780" width="7.140625" style="9" bestFit="1" customWidth="1"/>
    <col min="10781" max="10781" width="9.140625" style="9" bestFit="1" customWidth="1"/>
    <col min="10782" max="11009" width="11.42578125" style="9"/>
    <col min="11010" max="11010" width="10.42578125" style="9" customWidth="1"/>
    <col min="11011" max="11011" width="79.28515625" style="9" customWidth="1"/>
    <col min="11012" max="11012" width="13.42578125" style="9" bestFit="1" customWidth="1"/>
    <col min="11013" max="11013" width="17.42578125" style="9" customWidth="1"/>
    <col min="11014" max="11014" width="19.42578125" style="9" bestFit="1" customWidth="1"/>
    <col min="11015" max="11015" width="13.42578125" style="9" bestFit="1" customWidth="1"/>
    <col min="11016" max="11016" width="10" style="9" bestFit="1" customWidth="1"/>
    <col min="11017" max="11017" width="16" style="9" customWidth="1"/>
    <col min="11018" max="11018" width="12.28515625" style="9" customWidth="1"/>
    <col min="11019" max="11019" width="10.28515625" style="9" customWidth="1"/>
    <col min="11020" max="11020" width="11.140625" style="9" customWidth="1"/>
    <col min="11021" max="11021" width="11.42578125" style="9"/>
    <col min="11022" max="11022" width="17.85546875" style="9" bestFit="1" customWidth="1"/>
    <col min="11023" max="11023" width="20.28515625" style="9" bestFit="1" customWidth="1"/>
    <col min="11024" max="11028" width="11.42578125" style="9"/>
    <col min="11029" max="11029" width="30.140625" style="9" bestFit="1" customWidth="1"/>
    <col min="11030" max="11030" width="19.42578125" style="9" bestFit="1" customWidth="1"/>
    <col min="11031" max="11031" width="14.42578125" style="9" bestFit="1" customWidth="1"/>
    <col min="11032" max="11032" width="19.42578125" style="9" bestFit="1" customWidth="1"/>
    <col min="11033" max="11033" width="14.42578125" style="9" bestFit="1" customWidth="1"/>
    <col min="11034" max="11034" width="20" style="9" customWidth="1"/>
    <col min="11035" max="11035" width="13.140625" style="9" bestFit="1" customWidth="1"/>
    <col min="11036" max="11036" width="7.140625" style="9" bestFit="1" customWidth="1"/>
    <col min="11037" max="11037" width="9.140625" style="9" bestFit="1" customWidth="1"/>
    <col min="11038" max="11265" width="11.42578125" style="9"/>
    <col min="11266" max="11266" width="10.42578125" style="9" customWidth="1"/>
    <col min="11267" max="11267" width="79.28515625" style="9" customWidth="1"/>
    <col min="11268" max="11268" width="13.42578125" style="9" bestFit="1" customWidth="1"/>
    <col min="11269" max="11269" width="17.42578125" style="9" customWidth="1"/>
    <col min="11270" max="11270" width="19.42578125" style="9" bestFit="1" customWidth="1"/>
    <col min="11271" max="11271" width="13.42578125" style="9" bestFit="1" customWidth="1"/>
    <col min="11272" max="11272" width="10" style="9" bestFit="1" customWidth="1"/>
    <col min="11273" max="11273" width="16" style="9" customWidth="1"/>
    <col min="11274" max="11274" width="12.28515625" style="9" customWidth="1"/>
    <col min="11275" max="11275" width="10.28515625" style="9" customWidth="1"/>
    <col min="11276" max="11276" width="11.140625" style="9" customWidth="1"/>
    <col min="11277" max="11277" width="11.42578125" style="9"/>
    <col min="11278" max="11278" width="17.85546875" style="9" bestFit="1" customWidth="1"/>
    <col min="11279" max="11279" width="20.28515625" style="9" bestFit="1" customWidth="1"/>
    <col min="11280" max="11284" width="11.42578125" style="9"/>
    <col min="11285" max="11285" width="30.140625" style="9" bestFit="1" customWidth="1"/>
    <col min="11286" max="11286" width="19.42578125" style="9" bestFit="1" customWidth="1"/>
    <col min="11287" max="11287" width="14.42578125" style="9" bestFit="1" customWidth="1"/>
    <col min="11288" max="11288" width="19.42578125" style="9" bestFit="1" customWidth="1"/>
    <col min="11289" max="11289" width="14.42578125" style="9" bestFit="1" customWidth="1"/>
    <col min="11290" max="11290" width="20" style="9" customWidth="1"/>
    <col min="11291" max="11291" width="13.140625" style="9" bestFit="1" customWidth="1"/>
    <col min="11292" max="11292" width="7.140625" style="9" bestFit="1" customWidth="1"/>
    <col min="11293" max="11293" width="9.140625" style="9" bestFit="1" customWidth="1"/>
    <col min="11294" max="11521" width="11.42578125" style="9"/>
    <col min="11522" max="11522" width="10.42578125" style="9" customWidth="1"/>
    <col min="11523" max="11523" width="79.28515625" style="9" customWidth="1"/>
    <col min="11524" max="11524" width="13.42578125" style="9" bestFit="1" customWidth="1"/>
    <col min="11525" max="11525" width="17.42578125" style="9" customWidth="1"/>
    <col min="11526" max="11526" width="19.42578125" style="9" bestFit="1" customWidth="1"/>
    <col min="11527" max="11527" width="13.42578125" style="9" bestFit="1" customWidth="1"/>
    <col min="11528" max="11528" width="10" style="9" bestFit="1" customWidth="1"/>
    <col min="11529" max="11529" width="16" style="9" customWidth="1"/>
    <col min="11530" max="11530" width="12.28515625" style="9" customWidth="1"/>
    <col min="11531" max="11531" width="10.28515625" style="9" customWidth="1"/>
    <col min="11532" max="11532" width="11.140625" style="9" customWidth="1"/>
    <col min="11533" max="11533" width="11.42578125" style="9"/>
    <col min="11534" max="11534" width="17.85546875" style="9" bestFit="1" customWidth="1"/>
    <col min="11535" max="11535" width="20.28515625" style="9" bestFit="1" customWidth="1"/>
    <col min="11536" max="11540" width="11.42578125" style="9"/>
    <col min="11541" max="11541" width="30.140625" style="9" bestFit="1" customWidth="1"/>
    <col min="11542" max="11542" width="19.42578125" style="9" bestFit="1" customWidth="1"/>
    <col min="11543" max="11543" width="14.42578125" style="9" bestFit="1" customWidth="1"/>
    <col min="11544" max="11544" width="19.42578125" style="9" bestFit="1" customWidth="1"/>
    <col min="11545" max="11545" width="14.42578125" style="9" bestFit="1" customWidth="1"/>
    <col min="11546" max="11546" width="20" style="9" customWidth="1"/>
    <col min="11547" max="11547" width="13.140625" style="9" bestFit="1" customWidth="1"/>
    <col min="11548" max="11548" width="7.140625" style="9" bestFit="1" customWidth="1"/>
    <col min="11549" max="11549" width="9.140625" style="9" bestFit="1" customWidth="1"/>
    <col min="11550" max="11777" width="11.42578125" style="9"/>
    <col min="11778" max="11778" width="10.42578125" style="9" customWidth="1"/>
    <col min="11779" max="11779" width="79.28515625" style="9" customWidth="1"/>
    <col min="11780" max="11780" width="13.42578125" style="9" bestFit="1" customWidth="1"/>
    <col min="11781" max="11781" width="17.42578125" style="9" customWidth="1"/>
    <col min="11782" max="11782" width="19.42578125" style="9" bestFit="1" customWidth="1"/>
    <col min="11783" max="11783" width="13.42578125" style="9" bestFit="1" customWidth="1"/>
    <col min="11784" max="11784" width="10" style="9" bestFit="1" customWidth="1"/>
    <col min="11785" max="11785" width="16" style="9" customWidth="1"/>
    <col min="11786" max="11786" width="12.28515625" style="9" customWidth="1"/>
    <col min="11787" max="11787" width="10.28515625" style="9" customWidth="1"/>
    <col min="11788" max="11788" width="11.140625" style="9" customWidth="1"/>
    <col min="11789" max="11789" width="11.42578125" style="9"/>
    <col min="11790" max="11790" width="17.85546875" style="9" bestFit="1" customWidth="1"/>
    <col min="11791" max="11791" width="20.28515625" style="9" bestFit="1" customWidth="1"/>
    <col min="11792" max="11796" width="11.42578125" style="9"/>
    <col min="11797" max="11797" width="30.140625" style="9" bestFit="1" customWidth="1"/>
    <col min="11798" max="11798" width="19.42578125" style="9" bestFit="1" customWidth="1"/>
    <col min="11799" max="11799" width="14.42578125" style="9" bestFit="1" customWidth="1"/>
    <col min="11800" max="11800" width="19.42578125" style="9" bestFit="1" customWidth="1"/>
    <col min="11801" max="11801" width="14.42578125" style="9" bestFit="1" customWidth="1"/>
    <col min="11802" max="11802" width="20" style="9" customWidth="1"/>
    <col min="11803" max="11803" width="13.140625" style="9" bestFit="1" customWidth="1"/>
    <col min="11804" max="11804" width="7.140625" style="9" bestFit="1" customWidth="1"/>
    <col min="11805" max="11805" width="9.140625" style="9" bestFit="1" customWidth="1"/>
    <col min="11806" max="12033" width="11.42578125" style="9"/>
    <col min="12034" max="12034" width="10.42578125" style="9" customWidth="1"/>
    <col min="12035" max="12035" width="79.28515625" style="9" customWidth="1"/>
    <col min="12036" max="12036" width="13.42578125" style="9" bestFit="1" customWidth="1"/>
    <col min="12037" max="12037" width="17.42578125" style="9" customWidth="1"/>
    <col min="12038" max="12038" width="19.42578125" style="9" bestFit="1" customWidth="1"/>
    <col min="12039" max="12039" width="13.42578125" style="9" bestFit="1" customWidth="1"/>
    <col min="12040" max="12040" width="10" style="9" bestFit="1" customWidth="1"/>
    <col min="12041" max="12041" width="16" style="9" customWidth="1"/>
    <col min="12042" max="12042" width="12.28515625" style="9" customWidth="1"/>
    <col min="12043" max="12043" width="10.28515625" style="9" customWidth="1"/>
    <col min="12044" max="12044" width="11.140625" style="9" customWidth="1"/>
    <col min="12045" max="12045" width="11.42578125" style="9"/>
    <col min="12046" max="12046" width="17.85546875" style="9" bestFit="1" customWidth="1"/>
    <col min="12047" max="12047" width="20.28515625" style="9" bestFit="1" customWidth="1"/>
    <col min="12048" max="12052" width="11.42578125" style="9"/>
    <col min="12053" max="12053" width="30.140625" style="9" bestFit="1" customWidth="1"/>
    <col min="12054" max="12054" width="19.42578125" style="9" bestFit="1" customWidth="1"/>
    <col min="12055" max="12055" width="14.42578125" style="9" bestFit="1" customWidth="1"/>
    <col min="12056" max="12056" width="19.42578125" style="9" bestFit="1" customWidth="1"/>
    <col min="12057" max="12057" width="14.42578125" style="9" bestFit="1" customWidth="1"/>
    <col min="12058" max="12058" width="20" style="9" customWidth="1"/>
    <col min="12059" max="12059" width="13.140625" style="9" bestFit="1" customWidth="1"/>
    <col min="12060" max="12060" width="7.140625" style="9" bestFit="1" customWidth="1"/>
    <col min="12061" max="12061" width="9.140625" style="9" bestFit="1" customWidth="1"/>
    <col min="12062" max="12289" width="11.42578125" style="9"/>
    <col min="12290" max="12290" width="10.42578125" style="9" customWidth="1"/>
    <col min="12291" max="12291" width="79.28515625" style="9" customWidth="1"/>
    <col min="12292" max="12292" width="13.42578125" style="9" bestFit="1" customWidth="1"/>
    <col min="12293" max="12293" width="17.42578125" style="9" customWidth="1"/>
    <col min="12294" max="12294" width="19.42578125" style="9" bestFit="1" customWidth="1"/>
    <col min="12295" max="12295" width="13.42578125" style="9" bestFit="1" customWidth="1"/>
    <col min="12296" max="12296" width="10" style="9" bestFit="1" customWidth="1"/>
    <col min="12297" max="12297" width="16" style="9" customWidth="1"/>
    <col min="12298" max="12298" width="12.28515625" style="9" customWidth="1"/>
    <col min="12299" max="12299" width="10.28515625" style="9" customWidth="1"/>
    <col min="12300" max="12300" width="11.140625" style="9" customWidth="1"/>
    <col min="12301" max="12301" width="11.42578125" style="9"/>
    <col min="12302" max="12302" width="17.85546875" style="9" bestFit="1" customWidth="1"/>
    <col min="12303" max="12303" width="20.28515625" style="9" bestFit="1" customWidth="1"/>
    <col min="12304" max="12308" width="11.42578125" style="9"/>
    <col min="12309" max="12309" width="30.140625" style="9" bestFit="1" customWidth="1"/>
    <col min="12310" max="12310" width="19.42578125" style="9" bestFit="1" customWidth="1"/>
    <col min="12311" max="12311" width="14.42578125" style="9" bestFit="1" customWidth="1"/>
    <col min="12312" max="12312" width="19.42578125" style="9" bestFit="1" customWidth="1"/>
    <col min="12313" max="12313" width="14.42578125" style="9" bestFit="1" customWidth="1"/>
    <col min="12314" max="12314" width="20" style="9" customWidth="1"/>
    <col min="12315" max="12315" width="13.140625" style="9" bestFit="1" customWidth="1"/>
    <col min="12316" max="12316" width="7.140625" style="9" bestFit="1" customWidth="1"/>
    <col min="12317" max="12317" width="9.140625" style="9" bestFit="1" customWidth="1"/>
    <col min="12318" max="12545" width="11.42578125" style="9"/>
    <col min="12546" max="12546" width="10.42578125" style="9" customWidth="1"/>
    <col min="12547" max="12547" width="79.28515625" style="9" customWidth="1"/>
    <col min="12548" max="12548" width="13.42578125" style="9" bestFit="1" customWidth="1"/>
    <col min="12549" max="12549" width="17.42578125" style="9" customWidth="1"/>
    <col min="12550" max="12550" width="19.42578125" style="9" bestFit="1" customWidth="1"/>
    <col min="12551" max="12551" width="13.42578125" style="9" bestFit="1" customWidth="1"/>
    <col min="12552" max="12552" width="10" style="9" bestFit="1" customWidth="1"/>
    <col min="12553" max="12553" width="16" style="9" customWidth="1"/>
    <col min="12554" max="12554" width="12.28515625" style="9" customWidth="1"/>
    <col min="12555" max="12555" width="10.28515625" style="9" customWidth="1"/>
    <col min="12556" max="12556" width="11.140625" style="9" customWidth="1"/>
    <col min="12557" max="12557" width="11.42578125" style="9"/>
    <col min="12558" max="12558" width="17.85546875" style="9" bestFit="1" customWidth="1"/>
    <col min="12559" max="12559" width="20.28515625" style="9" bestFit="1" customWidth="1"/>
    <col min="12560" max="12564" width="11.42578125" style="9"/>
    <col min="12565" max="12565" width="30.140625" style="9" bestFit="1" customWidth="1"/>
    <col min="12566" max="12566" width="19.42578125" style="9" bestFit="1" customWidth="1"/>
    <col min="12567" max="12567" width="14.42578125" style="9" bestFit="1" customWidth="1"/>
    <col min="12568" max="12568" width="19.42578125" style="9" bestFit="1" customWidth="1"/>
    <col min="12569" max="12569" width="14.42578125" style="9" bestFit="1" customWidth="1"/>
    <col min="12570" max="12570" width="20" style="9" customWidth="1"/>
    <col min="12571" max="12571" width="13.140625" style="9" bestFit="1" customWidth="1"/>
    <col min="12572" max="12572" width="7.140625" style="9" bestFit="1" customWidth="1"/>
    <col min="12573" max="12573" width="9.140625" style="9" bestFit="1" customWidth="1"/>
    <col min="12574" max="12801" width="11.42578125" style="9"/>
    <col min="12802" max="12802" width="10.42578125" style="9" customWidth="1"/>
    <col min="12803" max="12803" width="79.28515625" style="9" customWidth="1"/>
    <col min="12804" max="12804" width="13.42578125" style="9" bestFit="1" customWidth="1"/>
    <col min="12805" max="12805" width="17.42578125" style="9" customWidth="1"/>
    <col min="12806" max="12806" width="19.42578125" style="9" bestFit="1" customWidth="1"/>
    <col min="12807" max="12807" width="13.42578125" style="9" bestFit="1" customWidth="1"/>
    <col min="12808" max="12808" width="10" style="9" bestFit="1" customWidth="1"/>
    <col min="12809" max="12809" width="16" style="9" customWidth="1"/>
    <col min="12810" max="12810" width="12.28515625" style="9" customWidth="1"/>
    <col min="12811" max="12811" width="10.28515625" style="9" customWidth="1"/>
    <col min="12812" max="12812" width="11.140625" style="9" customWidth="1"/>
    <col min="12813" max="12813" width="11.42578125" style="9"/>
    <col min="12814" max="12814" width="17.85546875" style="9" bestFit="1" customWidth="1"/>
    <col min="12815" max="12815" width="20.28515625" style="9" bestFit="1" customWidth="1"/>
    <col min="12816" max="12820" width="11.42578125" style="9"/>
    <col min="12821" max="12821" width="30.140625" style="9" bestFit="1" customWidth="1"/>
    <col min="12822" max="12822" width="19.42578125" style="9" bestFit="1" customWidth="1"/>
    <col min="12823" max="12823" width="14.42578125" style="9" bestFit="1" customWidth="1"/>
    <col min="12824" max="12824" width="19.42578125" style="9" bestFit="1" customWidth="1"/>
    <col min="12825" max="12825" width="14.42578125" style="9" bestFit="1" customWidth="1"/>
    <col min="12826" max="12826" width="20" style="9" customWidth="1"/>
    <col min="12827" max="12827" width="13.140625" style="9" bestFit="1" customWidth="1"/>
    <col min="12828" max="12828" width="7.140625" style="9" bestFit="1" customWidth="1"/>
    <col min="12829" max="12829" width="9.140625" style="9" bestFit="1" customWidth="1"/>
    <col min="12830" max="13057" width="11.42578125" style="9"/>
    <col min="13058" max="13058" width="10.42578125" style="9" customWidth="1"/>
    <col min="13059" max="13059" width="79.28515625" style="9" customWidth="1"/>
    <col min="13060" max="13060" width="13.42578125" style="9" bestFit="1" customWidth="1"/>
    <col min="13061" max="13061" width="17.42578125" style="9" customWidth="1"/>
    <col min="13062" max="13062" width="19.42578125" style="9" bestFit="1" customWidth="1"/>
    <col min="13063" max="13063" width="13.42578125" style="9" bestFit="1" customWidth="1"/>
    <col min="13064" max="13064" width="10" style="9" bestFit="1" customWidth="1"/>
    <col min="13065" max="13065" width="16" style="9" customWidth="1"/>
    <col min="13066" max="13066" width="12.28515625" style="9" customWidth="1"/>
    <col min="13067" max="13067" width="10.28515625" style="9" customWidth="1"/>
    <col min="13068" max="13068" width="11.140625" style="9" customWidth="1"/>
    <col min="13069" max="13069" width="11.42578125" style="9"/>
    <col min="13070" max="13070" width="17.85546875" style="9" bestFit="1" customWidth="1"/>
    <col min="13071" max="13071" width="20.28515625" style="9" bestFit="1" customWidth="1"/>
    <col min="13072" max="13076" width="11.42578125" style="9"/>
    <col min="13077" max="13077" width="30.140625" style="9" bestFit="1" customWidth="1"/>
    <col min="13078" max="13078" width="19.42578125" style="9" bestFit="1" customWidth="1"/>
    <col min="13079" max="13079" width="14.42578125" style="9" bestFit="1" customWidth="1"/>
    <col min="13080" max="13080" width="19.42578125" style="9" bestFit="1" customWidth="1"/>
    <col min="13081" max="13081" width="14.42578125" style="9" bestFit="1" customWidth="1"/>
    <col min="13082" max="13082" width="20" style="9" customWidth="1"/>
    <col min="13083" max="13083" width="13.140625" style="9" bestFit="1" customWidth="1"/>
    <col min="13084" max="13084" width="7.140625" style="9" bestFit="1" customWidth="1"/>
    <col min="13085" max="13085" width="9.140625" style="9" bestFit="1" customWidth="1"/>
    <col min="13086" max="13313" width="11.42578125" style="9"/>
    <col min="13314" max="13314" width="10.42578125" style="9" customWidth="1"/>
    <col min="13315" max="13315" width="79.28515625" style="9" customWidth="1"/>
    <col min="13316" max="13316" width="13.42578125" style="9" bestFit="1" customWidth="1"/>
    <col min="13317" max="13317" width="17.42578125" style="9" customWidth="1"/>
    <col min="13318" max="13318" width="19.42578125" style="9" bestFit="1" customWidth="1"/>
    <col min="13319" max="13319" width="13.42578125" style="9" bestFit="1" customWidth="1"/>
    <col min="13320" max="13320" width="10" style="9" bestFit="1" customWidth="1"/>
    <col min="13321" max="13321" width="16" style="9" customWidth="1"/>
    <col min="13322" max="13322" width="12.28515625" style="9" customWidth="1"/>
    <col min="13323" max="13323" width="10.28515625" style="9" customWidth="1"/>
    <col min="13324" max="13324" width="11.140625" style="9" customWidth="1"/>
    <col min="13325" max="13325" width="11.42578125" style="9"/>
    <col min="13326" max="13326" width="17.85546875" style="9" bestFit="1" customWidth="1"/>
    <col min="13327" max="13327" width="20.28515625" style="9" bestFit="1" customWidth="1"/>
    <col min="13328" max="13332" width="11.42578125" style="9"/>
    <col min="13333" max="13333" width="30.140625" style="9" bestFit="1" customWidth="1"/>
    <col min="13334" max="13334" width="19.42578125" style="9" bestFit="1" customWidth="1"/>
    <col min="13335" max="13335" width="14.42578125" style="9" bestFit="1" customWidth="1"/>
    <col min="13336" max="13336" width="19.42578125" style="9" bestFit="1" customWidth="1"/>
    <col min="13337" max="13337" width="14.42578125" style="9" bestFit="1" customWidth="1"/>
    <col min="13338" max="13338" width="20" style="9" customWidth="1"/>
    <col min="13339" max="13339" width="13.140625" style="9" bestFit="1" customWidth="1"/>
    <col min="13340" max="13340" width="7.140625" style="9" bestFit="1" customWidth="1"/>
    <col min="13341" max="13341" width="9.140625" style="9" bestFit="1" customWidth="1"/>
    <col min="13342" max="13569" width="11.42578125" style="9"/>
    <col min="13570" max="13570" width="10.42578125" style="9" customWidth="1"/>
    <col min="13571" max="13571" width="79.28515625" style="9" customWidth="1"/>
    <col min="13572" max="13572" width="13.42578125" style="9" bestFit="1" customWidth="1"/>
    <col min="13573" max="13573" width="17.42578125" style="9" customWidth="1"/>
    <col min="13574" max="13574" width="19.42578125" style="9" bestFit="1" customWidth="1"/>
    <col min="13575" max="13575" width="13.42578125" style="9" bestFit="1" customWidth="1"/>
    <col min="13576" max="13576" width="10" style="9" bestFit="1" customWidth="1"/>
    <col min="13577" max="13577" width="16" style="9" customWidth="1"/>
    <col min="13578" max="13578" width="12.28515625" style="9" customWidth="1"/>
    <col min="13579" max="13579" width="10.28515625" style="9" customWidth="1"/>
    <col min="13580" max="13580" width="11.140625" style="9" customWidth="1"/>
    <col min="13581" max="13581" width="11.42578125" style="9"/>
    <col min="13582" max="13582" width="17.85546875" style="9" bestFit="1" customWidth="1"/>
    <col min="13583" max="13583" width="20.28515625" style="9" bestFit="1" customWidth="1"/>
    <col min="13584" max="13588" width="11.42578125" style="9"/>
    <col min="13589" max="13589" width="30.140625" style="9" bestFit="1" customWidth="1"/>
    <col min="13590" max="13590" width="19.42578125" style="9" bestFit="1" customWidth="1"/>
    <col min="13591" max="13591" width="14.42578125" style="9" bestFit="1" customWidth="1"/>
    <col min="13592" max="13592" width="19.42578125" style="9" bestFit="1" customWidth="1"/>
    <col min="13593" max="13593" width="14.42578125" style="9" bestFit="1" customWidth="1"/>
    <col min="13594" max="13594" width="20" style="9" customWidth="1"/>
    <col min="13595" max="13595" width="13.140625" style="9" bestFit="1" customWidth="1"/>
    <col min="13596" max="13596" width="7.140625" style="9" bestFit="1" customWidth="1"/>
    <col min="13597" max="13597" width="9.140625" style="9" bestFit="1" customWidth="1"/>
    <col min="13598" max="13825" width="11.42578125" style="9"/>
    <col min="13826" max="13826" width="10.42578125" style="9" customWidth="1"/>
    <col min="13827" max="13827" width="79.28515625" style="9" customWidth="1"/>
    <col min="13828" max="13828" width="13.42578125" style="9" bestFit="1" customWidth="1"/>
    <col min="13829" max="13829" width="17.42578125" style="9" customWidth="1"/>
    <col min="13830" max="13830" width="19.42578125" style="9" bestFit="1" customWidth="1"/>
    <col min="13831" max="13831" width="13.42578125" style="9" bestFit="1" customWidth="1"/>
    <col min="13832" max="13832" width="10" style="9" bestFit="1" customWidth="1"/>
    <col min="13833" max="13833" width="16" style="9" customWidth="1"/>
    <col min="13834" max="13834" width="12.28515625" style="9" customWidth="1"/>
    <col min="13835" max="13835" width="10.28515625" style="9" customWidth="1"/>
    <col min="13836" max="13836" width="11.140625" style="9" customWidth="1"/>
    <col min="13837" max="13837" width="11.42578125" style="9"/>
    <col min="13838" max="13838" width="17.85546875" style="9" bestFit="1" customWidth="1"/>
    <col min="13839" max="13839" width="20.28515625" style="9" bestFit="1" customWidth="1"/>
    <col min="13840" max="13844" width="11.42578125" style="9"/>
    <col min="13845" max="13845" width="30.140625" style="9" bestFit="1" customWidth="1"/>
    <col min="13846" max="13846" width="19.42578125" style="9" bestFit="1" customWidth="1"/>
    <col min="13847" max="13847" width="14.42578125" style="9" bestFit="1" customWidth="1"/>
    <col min="13848" max="13848" width="19.42578125" style="9" bestFit="1" customWidth="1"/>
    <col min="13849" max="13849" width="14.42578125" style="9" bestFit="1" customWidth="1"/>
    <col min="13850" max="13850" width="20" style="9" customWidth="1"/>
    <col min="13851" max="13851" width="13.140625" style="9" bestFit="1" customWidth="1"/>
    <col min="13852" max="13852" width="7.140625" style="9" bestFit="1" customWidth="1"/>
    <col min="13853" max="13853" width="9.140625" style="9" bestFit="1" customWidth="1"/>
    <col min="13854" max="14081" width="11.42578125" style="9"/>
    <col min="14082" max="14082" width="10.42578125" style="9" customWidth="1"/>
    <col min="14083" max="14083" width="79.28515625" style="9" customWidth="1"/>
    <col min="14084" max="14084" width="13.42578125" style="9" bestFit="1" customWidth="1"/>
    <col min="14085" max="14085" width="17.42578125" style="9" customWidth="1"/>
    <col min="14086" max="14086" width="19.42578125" style="9" bestFit="1" customWidth="1"/>
    <col min="14087" max="14087" width="13.42578125" style="9" bestFit="1" customWidth="1"/>
    <col min="14088" max="14088" width="10" style="9" bestFit="1" customWidth="1"/>
    <col min="14089" max="14089" width="16" style="9" customWidth="1"/>
    <col min="14090" max="14090" width="12.28515625" style="9" customWidth="1"/>
    <col min="14091" max="14091" width="10.28515625" style="9" customWidth="1"/>
    <col min="14092" max="14092" width="11.140625" style="9" customWidth="1"/>
    <col min="14093" max="14093" width="11.42578125" style="9"/>
    <col min="14094" max="14094" width="17.85546875" style="9" bestFit="1" customWidth="1"/>
    <col min="14095" max="14095" width="20.28515625" style="9" bestFit="1" customWidth="1"/>
    <col min="14096" max="14100" width="11.42578125" style="9"/>
    <col min="14101" max="14101" width="30.140625" style="9" bestFit="1" customWidth="1"/>
    <col min="14102" max="14102" width="19.42578125" style="9" bestFit="1" customWidth="1"/>
    <col min="14103" max="14103" width="14.42578125" style="9" bestFit="1" customWidth="1"/>
    <col min="14104" max="14104" width="19.42578125" style="9" bestFit="1" customWidth="1"/>
    <col min="14105" max="14105" width="14.42578125" style="9" bestFit="1" customWidth="1"/>
    <col min="14106" max="14106" width="20" style="9" customWidth="1"/>
    <col min="14107" max="14107" width="13.140625" style="9" bestFit="1" customWidth="1"/>
    <col min="14108" max="14108" width="7.140625" style="9" bestFit="1" customWidth="1"/>
    <col min="14109" max="14109" width="9.140625" style="9" bestFit="1" customWidth="1"/>
    <col min="14110" max="14337" width="11.42578125" style="9"/>
    <col min="14338" max="14338" width="10.42578125" style="9" customWidth="1"/>
    <col min="14339" max="14339" width="79.28515625" style="9" customWidth="1"/>
    <col min="14340" max="14340" width="13.42578125" style="9" bestFit="1" customWidth="1"/>
    <col min="14341" max="14341" width="17.42578125" style="9" customWidth="1"/>
    <col min="14342" max="14342" width="19.42578125" style="9" bestFit="1" customWidth="1"/>
    <col min="14343" max="14343" width="13.42578125" style="9" bestFit="1" customWidth="1"/>
    <col min="14344" max="14344" width="10" style="9" bestFit="1" customWidth="1"/>
    <col min="14345" max="14345" width="16" style="9" customWidth="1"/>
    <col min="14346" max="14346" width="12.28515625" style="9" customWidth="1"/>
    <col min="14347" max="14347" width="10.28515625" style="9" customWidth="1"/>
    <col min="14348" max="14348" width="11.140625" style="9" customWidth="1"/>
    <col min="14349" max="14349" width="11.42578125" style="9"/>
    <col min="14350" max="14350" width="17.85546875" style="9" bestFit="1" customWidth="1"/>
    <col min="14351" max="14351" width="20.28515625" style="9" bestFit="1" customWidth="1"/>
    <col min="14352" max="14356" width="11.42578125" style="9"/>
    <col min="14357" max="14357" width="30.140625" style="9" bestFit="1" customWidth="1"/>
    <col min="14358" max="14358" width="19.42578125" style="9" bestFit="1" customWidth="1"/>
    <col min="14359" max="14359" width="14.42578125" style="9" bestFit="1" customWidth="1"/>
    <col min="14360" max="14360" width="19.42578125" style="9" bestFit="1" customWidth="1"/>
    <col min="14361" max="14361" width="14.42578125" style="9" bestFit="1" customWidth="1"/>
    <col min="14362" max="14362" width="20" style="9" customWidth="1"/>
    <col min="14363" max="14363" width="13.140625" style="9" bestFit="1" customWidth="1"/>
    <col min="14364" max="14364" width="7.140625" style="9" bestFit="1" customWidth="1"/>
    <col min="14365" max="14365" width="9.140625" style="9" bestFit="1" customWidth="1"/>
    <col min="14366" max="14593" width="11.42578125" style="9"/>
    <col min="14594" max="14594" width="10.42578125" style="9" customWidth="1"/>
    <col min="14595" max="14595" width="79.28515625" style="9" customWidth="1"/>
    <col min="14596" max="14596" width="13.42578125" style="9" bestFit="1" customWidth="1"/>
    <col min="14597" max="14597" width="17.42578125" style="9" customWidth="1"/>
    <col min="14598" max="14598" width="19.42578125" style="9" bestFit="1" customWidth="1"/>
    <col min="14599" max="14599" width="13.42578125" style="9" bestFit="1" customWidth="1"/>
    <col min="14600" max="14600" width="10" style="9" bestFit="1" customWidth="1"/>
    <col min="14601" max="14601" width="16" style="9" customWidth="1"/>
    <col min="14602" max="14602" width="12.28515625" style="9" customWidth="1"/>
    <col min="14603" max="14603" width="10.28515625" style="9" customWidth="1"/>
    <col min="14604" max="14604" width="11.140625" style="9" customWidth="1"/>
    <col min="14605" max="14605" width="11.42578125" style="9"/>
    <col min="14606" max="14606" width="17.85546875" style="9" bestFit="1" customWidth="1"/>
    <col min="14607" max="14607" width="20.28515625" style="9" bestFit="1" customWidth="1"/>
    <col min="14608" max="14612" width="11.42578125" style="9"/>
    <col min="14613" max="14613" width="30.140625" style="9" bestFit="1" customWidth="1"/>
    <col min="14614" max="14614" width="19.42578125" style="9" bestFit="1" customWidth="1"/>
    <col min="14615" max="14615" width="14.42578125" style="9" bestFit="1" customWidth="1"/>
    <col min="14616" max="14616" width="19.42578125" style="9" bestFit="1" customWidth="1"/>
    <col min="14617" max="14617" width="14.42578125" style="9" bestFit="1" customWidth="1"/>
    <col min="14618" max="14618" width="20" style="9" customWidth="1"/>
    <col min="14619" max="14619" width="13.140625" style="9" bestFit="1" customWidth="1"/>
    <col min="14620" max="14620" width="7.140625" style="9" bestFit="1" customWidth="1"/>
    <col min="14621" max="14621" width="9.140625" style="9" bestFit="1" customWidth="1"/>
    <col min="14622" max="14849" width="11.42578125" style="9"/>
    <col min="14850" max="14850" width="10.42578125" style="9" customWidth="1"/>
    <col min="14851" max="14851" width="79.28515625" style="9" customWidth="1"/>
    <col min="14852" max="14852" width="13.42578125" style="9" bestFit="1" customWidth="1"/>
    <col min="14853" max="14853" width="17.42578125" style="9" customWidth="1"/>
    <col min="14854" max="14854" width="19.42578125" style="9" bestFit="1" customWidth="1"/>
    <col min="14855" max="14855" width="13.42578125" style="9" bestFit="1" customWidth="1"/>
    <col min="14856" max="14856" width="10" style="9" bestFit="1" customWidth="1"/>
    <col min="14857" max="14857" width="16" style="9" customWidth="1"/>
    <col min="14858" max="14858" width="12.28515625" style="9" customWidth="1"/>
    <col min="14859" max="14859" width="10.28515625" style="9" customWidth="1"/>
    <col min="14860" max="14860" width="11.140625" style="9" customWidth="1"/>
    <col min="14861" max="14861" width="11.42578125" style="9"/>
    <col min="14862" max="14862" width="17.85546875" style="9" bestFit="1" customWidth="1"/>
    <col min="14863" max="14863" width="20.28515625" style="9" bestFit="1" customWidth="1"/>
    <col min="14864" max="14868" width="11.42578125" style="9"/>
    <col min="14869" max="14869" width="30.140625" style="9" bestFit="1" customWidth="1"/>
    <col min="14870" max="14870" width="19.42578125" style="9" bestFit="1" customWidth="1"/>
    <col min="14871" max="14871" width="14.42578125" style="9" bestFit="1" customWidth="1"/>
    <col min="14872" max="14872" width="19.42578125" style="9" bestFit="1" customWidth="1"/>
    <col min="14873" max="14873" width="14.42578125" style="9" bestFit="1" customWidth="1"/>
    <col min="14874" max="14874" width="20" style="9" customWidth="1"/>
    <col min="14875" max="14875" width="13.140625" style="9" bestFit="1" customWidth="1"/>
    <col min="14876" max="14876" width="7.140625" style="9" bestFit="1" customWidth="1"/>
    <col min="14877" max="14877" width="9.140625" style="9" bestFit="1" customWidth="1"/>
    <col min="14878" max="15105" width="11.42578125" style="9"/>
    <col min="15106" max="15106" width="10.42578125" style="9" customWidth="1"/>
    <col min="15107" max="15107" width="79.28515625" style="9" customWidth="1"/>
    <col min="15108" max="15108" width="13.42578125" style="9" bestFit="1" customWidth="1"/>
    <col min="15109" max="15109" width="17.42578125" style="9" customWidth="1"/>
    <col min="15110" max="15110" width="19.42578125" style="9" bestFit="1" customWidth="1"/>
    <col min="15111" max="15111" width="13.42578125" style="9" bestFit="1" customWidth="1"/>
    <col min="15112" max="15112" width="10" style="9" bestFit="1" customWidth="1"/>
    <col min="15113" max="15113" width="16" style="9" customWidth="1"/>
    <col min="15114" max="15114" width="12.28515625" style="9" customWidth="1"/>
    <col min="15115" max="15115" width="10.28515625" style="9" customWidth="1"/>
    <col min="15116" max="15116" width="11.140625" style="9" customWidth="1"/>
    <col min="15117" max="15117" width="11.42578125" style="9"/>
    <col min="15118" max="15118" width="17.85546875" style="9" bestFit="1" customWidth="1"/>
    <col min="15119" max="15119" width="20.28515625" style="9" bestFit="1" customWidth="1"/>
    <col min="15120" max="15124" width="11.42578125" style="9"/>
    <col min="15125" max="15125" width="30.140625" style="9" bestFit="1" customWidth="1"/>
    <col min="15126" max="15126" width="19.42578125" style="9" bestFit="1" customWidth="1"/>
    <col min="15127" max="15127" width="14.42578125" style="9" bestFit="1" customWidth="1"/>
    <col min="15128" max="15128" width="19.42578125" style="9" bestFit="1" customWidth="1"/>
    <col min="15129" max="15129" width="14.42578125" style="9" bestFit="1" customWidth="1"/>
    <col min="15130" max="15130" width="20" style="9" customWidth="1"/>
    <col min="15131" max="15131" width="13.140625" style="9" bestFit="1" customWidth="1"/>
    <col min="15132" max="15132" width="7.140625" style="9" bestFit="1" customWidth="1"/>
    <col min="15133" max="15133" width="9.140625" style="9" bestFit="1" customWidth="1"/>
    <col min="15134" max="15361" width="11.42578125" style="9"/>
    <col min="15362" max="15362" width="10.42578125" style="9" customWidth="1"/>
    <col min="15363" max="15363" width="79.28515625" style="9" customWidth="1"/>
    <col min="15364" max="15364" width="13.42578125" style="9" bestFit="1" customWidth="1"/>
    <col min="15365" max="15365" width="17.42578125" style="9" customWidth="1"/>
    <col min="15366" max="15366" width="19.42578125" style="9" bestFit="1" customWidth="1"/>
    <col min="15367" max="15367" width="13.42578125" style="9" bestFit="1" customWidth="1"/>
    <col min="15368" max="15368" width="10" style="9" bestFit="1" customWidth="1"/>
    <col min="15369" max="15369" width="16" style="9" customWidth="1"/>
    <col min="15370" max="15370" width="12.28515625" style="9" customWidth="1"/>
    <col min="15371" max="15371" width="10.28515625" style="9" customWidth="1"/>
    <col min="15372" max="15372" width="11.140625" style="9" customWidth="1"/>
    <col min="15373" max="15373" width="11.42578125" style="9"/>
    <col min="15374" max="15374" width="17.85546875" style="9" bestFit="1" customWidth="1"/>
    <col min="15375" max="15375" width="20.28515625" style="9" bestFit="1" customWidth="1"/>
    <col min="15376" max="15380" width="11.42578125" style="9"/>
    <col min="15381" max="15381" width="30.140625" style="9" bestFit="1" customWidth="1"/>
    <col min="15382" max="15382" width="19.42578125" style="9" bestFit="1" customWidth="1"/>
    <col min="15383" max="15383" width="14.42578125" style="9" bestFit="1" customWidth="1"/>
    <col min="15384" max="15384" width="19.42578125" style="9" bestFit="1" customWidth="1"/>
    <col min="15385" max="15385" width="14.42578125" style="9" bestFit="1" customWidth="1"/>
    <col min="15386" max="15386" width="20" style="9" customWidth="1"/>
    <col min="15387" max="15387" width="13.140625" style="9" bestFit="1" customWidth="1"/>
    <col min="15388" max="15388" width="7.140625" style="9" bestFit="1" customWidth="1"/>
    <col min="15389" max="15389" width="9.140625" style="9" bestFit="1" customWidth="1"/>
    <col min="15390" max="15617" width="11.42578125" style="9"/>
    <col min="15618" max="15618" width="10.42578125" style="9" customWidth="1"/>
    <col min="15619" max="15619" width="79.28515625" style="9" customWidth="1"/>
    <col min="15620" max="15620" width="13.42578125" style="9" bestFit="1" customWidth="1"/>
    <col min="15621" max="15621" width="17.42578125" style="9" customWidth="1"/>
    <col min="15622" max="15622" width="19.42578125" style="9" bestFit="1" customWidth="1"/>
    <col min="15623" max="15623" width="13.42578125" style="9" bestFit="1" customWidth="1"/>
    <col min="15624" max="15624" width="10" style="9" bestFit="1" customWidth="1"/>
    <col min="15625" max="15625" width="16" style="9" customWidth="1"/>
    <col min="15626" max="15626" width="12.28515625" style="9" customWidth="1"/>
    <col min="15627" max="15627" width="10.28515625" style="9" customWidth="1"/>
    <col min="15628" max="15628" width="11.140625" style="9" customWidth="1"/>
    <col min="15629" max="15629" width="11.42578125" style="9"/>
    <col min="15630" max="15630" width="17.85546875" style="9" bestFit="1" customWidth="1"/>
    <col min="15631" max="15631" width="20.28515625" style="9" bestFit="1" customWidth="1"/>
    <col min="15632" max="15636" width="11.42578125" style="9"/>
    <col min="15637" max="15637" width="30.140625" style="9" bestFit="1" customWidth="1"/>
    <col min="15638" max="15638" width="19.42578125" style="9" bestFit="1" customWidth="1"/>
    <col min="15639" max="15639" width="14.42578125" style="9" bestFit="1" customWidth="1"/>
    <col min="15640" max="15640" width="19.42578125" style="9" bestFit="1" customWidth="1"/>
    <col min="15641" max="15641" width="14.42578125" style="9" bestFit="1" customWidth="1"/>
    <col min="15642" max="15642" width="20" style="9" customWidth="1"/>
    <col min="15643" max="15643" width="13.140625" style="9" bestFit="1" customWidth="1"/>
    <col min="15644" max="15644" width="7.140625" style="9" bestFit="1" customWidth="1"/>
    <col min="15645" max="15645" width="9.140625" style="9" bestFit="1" customWidth="1"/>
    <col min="15646" max="15873" width="11.42578125" style="9"/>
    <col min="15874" max="15874" width="10.42578125" style="9" customWidth="1"/>
    <col min="15875" max="15875" width="79.28515625" style="9" customWidth="1"/>
    <col min="15876" max="15876" width="13.42578125" style="9" bestFit="1" customWidth="1"/>
    <col min="15877" max="15877" width="17.42578125" style="9" customWidth="1"/>
    <col min="15878" max="15878" width="19.42578125" style="9" bestFit="1" customWidth="1"/>
    <col min="15879" max="15879" width="13.42578125" style="9" bestFit="1" customWidth="1"/>
    <col min="15880" max="15880" width="10" style="9" bestFit="1" customWidth="1"/>
    <col min="15881" max="15881" width="16" style="9" customWidth="1"/>
    <col min="15882" max="15882" width="12.28515625" style="9" customWidth="1"/>
    <col min="15883" max="15883" width="10.28515625" style="9" customWidth="1"/>
    <col min="15884" max="15884" width="11.140625" style="9" customWidth="1"/>
    <col min="15885" max="15885" width="11.42578125" style="9"/>
    <col min="15886" max="15886" width="17.85546875" style="9" bestFit="1" customWidth="1"/>
    <col min="15887" max="15887" width="20.28515625" style="9" bestFit="1" customWidth="1"/>
    <col min="15888" max="15892" width="11.42578125" style="9"/>
    <col min="15893" max="15893" width="30.140625" style="9" bestFit="1" customWidth="1"/>
    <col min="15894" max="15894" width="19.42578125" style="9" bestFit="1" customWidth="1"/>
    <col min="15895" max="15895" width="14.42578125" style="9" bestFit="1" customWidth="1"/>
    <col min="15896" max="15896" width="19.42578125" style="9" bestFit="1" customWidth="1"/>
    <col min="15897" max="15897" width="14.42578125" style="9" bestFit="1" customWidth="1"/>
    <col min="15898" max="15898" width="20" style="9" customWidth="1"/>
    <col min="15899" max="15899" width="13.140625" style="9" bestFit="1" customWidth="1"/>
    <col min="15900" max="15900" width="7.140625" style="9" bestFit="1" customWidth="1"/>
    <col min="15901" max="15901" width="9.140625" style="9" bestFit="1" customWidth="1"/>
    <col min="15902" max="16129" width="11.42578125" style="9"/>
    <col min="16130" max="16130" width="10.42578125" style="9" customWidth="1"/>
    <col min="16131" max="16131" width="79.28515625" style="9" customWidth="1"/>
    <col min="16132" max="16132" width="13.42578125" style="9" bestFit="1" customWidth="1"/>
    <col min="16133" max="16133" width="17.42578125" style="9" customWidth="1"/>
    <col min="16134" max="16134" width="19.42578125" style="9" bestFit="1" customWidth="1"/>
    <col min="16135" max="16135" width="13.42578125" style="9" bestFit="1" customWidth="1"/>
    <col min="16136" max="16136" width="10" style="9" bestFit="1" customWidth="1"/>
    <col min="16137" max="16137" width="16" style="9" customWidth="1"/>
    <col min="16138" max="16138" width="12.28515625" style="9" customWidth="1"/>
    <col min="16139" max="16139" width="10.28515625" style="9" customWidth="1"/>
    <col min="16140" max="16140" width="11.140625" style="9" customWidth="1"/>
    <col min="16141" max="16141" width="11.42578125" style="9"/>
    <col min="16142" max="16142" width="17.85546875" style="9" bestFit="1" customWidth="1"/>
    <col min="16143" max="16143" width="20.28515625" style="9" bestFit="1" customWidth="1"/>
    <col min="16144" max="16148" width="11.42578125" style="9"/>
    <col min="16149" max="16149" width="30.140625" style="9" bestFit="1" customWidth="1"/>
    <col min="16150" max="16150" width="19.42578125" style="9" bestFit="1" customWidth="1"/>
    <col min="16151" max="16151" width="14.42578125" style="9" bestFit="1" customWidth="1"/>
    <col min="16152" max="16152" width="19.42578125" style="9" bestFit="1" customWidth="1"/>
    <col min="16153" max="16153" width="14.42578125" style="9" bestFit="1" customWidth="1"/>
    <col min="16154" max="16154" width="20" style="9" customWidth="1"/>
    <col min="16155" max="16155" width="13.140625" style="9" bestFit="1" customWidth="1"/>
    <col min="16156" max="16156" width="7.140625" style="9" bestFit="1" customWidth="1"/>
    <col min="16157" max="16157" width="9.140625" style="9" bestFit="1" customWidth="1"/>
    <col min="16158" max="16384" width="11.42578125" style="9"/>
  </cols>
  <sheetData>
    <row r="1" spans="1:15" ht="15" customHeight="1">
      <c r="A1" s="2166" t="s">
        <v>1366</v>
      </c>
      <c r="B1" s="2166"/>
      <c r="C1" s="2166"/>
      <c r="D1" s="2166"/>
      <c r="E1" s="2166"/>
      <c r="F1" s="2166"/>
      <c r="G1" s="2166"/>
      <c r="H1" s="2166"/>
      <c r="I1" s="2166"/>
      <c r="J1" s="2166"/>
      <c r="K1" s="2166"/>
      <c r="L1" s="2166"/>
      <c r="M1" s="1279"/>
    </row>
    <row r="2" spans="1:15">
      <c r="A2" s="2166" t="s">
        <v>1367</v>
      </c>
      <c r="B2" s="2166"/>
      <c r="C2" s="2166"/>
      <c r="D2" s="2166"/>
      <c r="E2" s="2166"/>
      <c r="F2" s="2166"/>
      <c r="G2" s="2166"/>
      <c r="H2" s="2166"/>
      <c r="I2" s="2166"/>
      <c r="J2" s="2166"/>
      <c r="K2" s="2166"/>
      <c r="L2" s="2166"/>
    </row>
    <row r="3" spans="1:15">
      <c r="A3" s="2167" t="s">
        <v>1368</v>
      </c>
      <c r="B3" s="2167"/>
      <c r="C3" s="2167"/>
      <c r="D3" s="2167"/>
      <c r="E3" s="2167"/>
      <c r="F3" s="2167"/>
      <c r="G3" s="2167"/>
      <c r="H3" s="2167"/>
      <c r="I3" s="2167"/>
      <c r="J3" s="2167"/>
      <c r="K3" s="2167"/>
      <c r="L3" s="2167"/>
    </row>
    <row r="4" spans="1:15">
      <c r="I4"/>
    </row>
    <row r="5" spans="1:15">
      <c r="A5" s="1"/>
      <c r="B5" s="1"/>
      <c r="C5" s="1"/>
      <c r="D5" s="1"/>
      <c r="E5" s="1"/>
      <c r="F5" s="1"/>
      <c r="G5" s="1"/>
      <c r="H5" s="1"/>
      <c r="I5"/>
    </row>
    <row r="6" spans="1:15">
      <c r="I6"/>
    </row>
    <row r="8" spans="1:15" ht="16.149999999999999" customHeight="1">
      <c r="A8" s="2677" t="s">
        <v>1927</v>
      </c>
      <c r="B8" s="2677"/>
      <c r="C8" s="2677"/>
      <c r="D8" s="2677"/>
      <c r="E8" s="2677"/>
      <c r="F8" s="2677"/>
      <c r="G8" s="2677"/>
      <c r="H8" s="2677"/>
      <c r="I8" s="2677"/>
      <c r="J8" s="2677"/>
      <c r="K8" s="2677"/>
      <c r="L8" s="2677"/>
      <c r="M8" s="2677"/>
    </row>
    <row r="9" spans="1:15" ht="15.75" thickBot="1">
      <c r="B9" s="2323" t="s">
        <v>75</v>
      </c>
      <c r="C9" s="2323"/>
      <c r="D9" s="2323"/>
      <c r="E9" s="2323"/>
      <c r="F9" s="2323"/>
      <c r="G9" s="2323"/>
      <c r="H9" s="2323"/>
      <c r="I9" s="2323"/>
      <c r="J9" s="2323"/>
      <c r="K9" s="2323"/>
      <c r="L9" s="2323"/>
    </row>
    <row r="10" spans="1:15" ht="15.75" thickBot="1">
      <c r="B10" s="2074" t="s">
        <v>3082</v>
      </c>
      <c r="C10" s="2074"/>
      <c r="D10" s="2074"/>
      <c r="E10" s="2074"/>
      <c r="F10" s="2074"/>
      <c r="G10" s="2074"/>
      <c r="H10" s="2074"/>
      <c r="I10" s="2074"/>
      <c r="J10" s="2074"/>
      <c r="K10" s="2074"/>
      <c r="L10" s="2074"/>
      <c r="N10" s="1022" t="s">
        <v>48</v>
      </c>
      <c r="O10" s="1023">
        <v>7968099027305</v>
      </c>
    </row>
    <row r="11" spans="1:15" ht="15.75" thickBot="1">
      <c r="B11" s="2"/>
      <c r="C11" s="2"/>
      <c r="D11" s="2"/>
      <c r="E11" s="2"/>
      <c r="F11" s="2"/>
      <c r="G11" s="2"/>
      <c r="H11" s="2"/>
      <c r="I11" s="2"/>
      <c r="J11" s="2"/>
      <c r="K11" s="2"/>
      <c r="L11" s="2"/>
      <c r="N11" s="159"/>
      <c r="O11" s="587"/>
    </row>
    <row r="12" spans="1:15" ht="15.75" thickBot="1">
      <c r="B12" s="2678" t="s">
        <v>0</v>
      </c>
      <c r="C12" s="618">
        <v>2024</v>
      </c>
      <c r="D12" s="2666">
        <v>2025</v>
      </c>
      <c r="E12" s="2681"/>
      <c r="F12" s="2681"/>
      <c r="G12" s="2681"/>
      <c r="H12" s="2681"/>
      <c r="I12" s="2667"/>
      <c r="J12" s="2666" t="s">
        <v>45</v>
      </c>
      <c r="K12" s="2667"/>
      <c r="L12" s="2668" t="s">
        <v>585</v>
      </c>
    </row>
    <row r="13" spans="1:15" ht="15.75" thickBot="1">
      <c r="B13" s="2679"/>
      <c r="C13" s="2671" t="s">
        <v>39</v>
      </c>
      <c r="D13" s="2671" t="s">
        <v>791</v>
      </c>
      <c r="E13" s="2671" t="s">
        <v>944</v>
      </c>
      <c r="F13" s="2671" t="s">
        <v>708</v>
      </c>
      <c r="G13" s="2671" t="s">
        <v>39</v>
      </c>
      <c r="H13" s="2673" t="s">
        <v>709</v>
      </c>
      <c r="I13" s="2673" t="s">
        <v>644</v>
      </c>
      <c r="J13" s="2675" t="s">
        <v>29</v>
      </c>
      <c r="K13" s="2676"/>
      <c r="L13" s="2669"/>
    </row>
    <row r="14" spans="1:15" ht="15.75" thickBot="1">
      <c r="B14" s="2679"/>
      <c r="C14" s="2672"/>
      <c r="D14" s="2672"/>
      <c r="E14" s="2672"/>
      <c r="F14" s="2672"/>
      <c r="G14" s="2672"/>
      <c r="H14" s="2674"/>
      <c r="I14" s="2674"/>
      <c r="J14" s="619" t="s">
        <v>712</v>
      </c>
      <c r="K14" s="619" t="s">
        <v>711</v>
      </c>
      <c r="L14" s="2670"/>
    </row>
    <row r="15" spans="1:15" ht="15.75" thickBot="1">
      <c r="B15" s="2680"/>
      <c r="C15" s="620">
        <v>1</v>
      </c>
      <c r="D15" s="620">
        <v>2</v>
      </c>
      <c r="E15" s="620">
        <v>3</v>
      </c>
      <c r="F15" s="620">
        <v>4</v>
      </c>
      <c r="G15" s="621">
        <v>5</v>
      </c>
      <c r="H15" s="621">
        <v>6</v>
      </c>
      <c r="I15" s="622" t="s">
        <v>714</v>
      </c>
      <c r="J15" s="623" t="s">
        <v>880</v>
      </c>
      <c r="K15" s="621" t="s">
        <v>945</v>
      </c>
      <c r="L15" s="624" t="s">
        <v>946</v>
      </c>
    </row>
    <row r="16" spans="1:15" ht="15" customHeight="1">
      <c r="B16" s="625" t="s">
        <v>874</v>
      </c>
      <c r="C16" s="626"/>
      <c r="D16" s="627"/>
      <c r="E16" s="627"/>
      <c r="F16" s="628"/>
      <c r="G16" s="628"/>
      <c r="H16" s="628"/>
      <c r="I16" s="629"/>
      <c r="J16" s="630"/>
      <c r="K16" s="627"/>
      <c r="L16" s="627"/>
    </row>
    <row r="17" spans="1:17" ht="15" customHeight="1">
      <c r="B17" s="349" t="s">
        <v>947</v>
      </c>
      <c r="C17" s="637">
        <v>435440245.10000002</v>
      </c>
      <c r="D17" s="637">
        <v>434844942</v>
      </c>
      <c r="E17" s="637">
        <v>461659966.83999991</v>
      </c>
      <c r="F17" s="637">
        <v>427909063.75999999</v>
      </c>
      <c r="G17" s="637">
        <v>409697436.74000001</v>
      </c>
      <c r="H17" s="637">
        <v>409697436.74000001</v>
      </c>
      <c r="I17" s="538">
        <f>IFERROR((G17/E17),"-")</f>
        <v>0.88744414973714003</v>
      </c>
      <c r="J17" s="637">
        <f>G17-C17</f>
        <v>-25742808.360000014</v>
      </c>
      <c r="K17" s="631">
        <f>IFERROR(((G17/C17)-1),"-")</f>
        <v>-5.9119037915496553E-2</v>
      </c>
      <c r="L17" s="5">
        <f>G17/$O$10</f>
        <v>5.1417211976916081E-5</v>
      </c>
    </row>
    <row r="18" spans="1:17">
      <c r="B18" s="349" t="s">
        <v>948</v>
      </c>
      <c r="C18" s="637">
        <v>0</v>
      </c>
      <c r="D18" s="637">
        <v>692760000</v>
      </c>
      <c r="E18" s="637">
        <v>692760000</v>
      </c>
      <c r="F18" s="637">
        <v>0</v>
      </c>
      <c r="G18" s="637">
        <v>0</v>
      </c>
      <c r="H18" s="637">
        <v>0</v>
      </c>
      <c r="I18" s="538">
        <f>IFERROR((G18/E18),"-")</f>
        <v>0</v>
      </c>
      <c r="J18" s="637">
        <f t="shared" ref="J18:J25" si="0">G18-C18</f>
        <v>0</v>
      </c>
      <c r="K18" s="631" t="str">
        <f t="shared" ref="K18:K25" si="1">IFERROR(((G18/C18)-1),"-")</f>
        <v>-</v>
      </c>
      <c r="L18" s="5">
        <f>G18/$O$10</f>
        <v>0</v>
      </c>
      <c r="N18" s="613"/>
    </row>
    <row r="19" spans="1:17">
      <c r="B19" s="349" t="s">
        <v>949</v>
      </c>
      <c r="C19" s="637">
        <v>0</v>
      </c>
      <c r="D19" s="637">
        <v>1367246031</v>
      </c>
      <c r="E19" s="637">
        <v>1367246031</v>
      </c>
      <c r="F19" s="637">
        <v>0</v>
      </c>
      <c r="G19" s="637">
        <v>0</v>
      </c>
      <c r="H19" s="637">
        <v>0</v>
      </c>
      <c r="I19" s="538">
        <f t="shared" ref="I19:I25" si="2">IFERROR((G19/E19),"-")</f>
        <v>0</v>
      </c>
      <c r="J19" s="637">
        <f t="shared" si="0"/>
        <v>0</v>
      </c>
      <c r="K19" s="631" t="str">
        <f t="shared" si="1"/>
        <v>-</v>
      </c>
      <c r="L19" s="5">
        <f t="shared" ref="L19:L25" si="3">G19/$O$10</f>
        <v>0</v>
      </c>
      <c r="N19" s="613"/>
    </row>
    <row r="20" spans="1:17">
      <c r="B20" s="349" t="s">
        <v>950</v>
      </c>
      <c r="C20" s="637">
        <v>441655047.62999994</v>
      </c>
      <c r="D20" s="637">
        <v>340288000</v>
      </c>
      <c r="E20" s="637">
        <v>441315827.38999999</v>
      </c>
      <c r="F20" s="637">
        <v>395459165.06999999</v>
      </c>
      <c r="G20" s="637">
        <v>383178628.08000004</v>
      </c>
      <c r="H20" s="637">
        <v>383178628.08000004</v>
      </c>
      <c r="I20" s="538">
        <f t="shared" si="2"/>
        <v>0.86826396040715104</v>
      </c>
      <c r="J20" s="637">
        <f t="shared" si="0"/>
        <v>-58476419.549999893</v>
      </c>
      <c r="K20" s="631">
        <f t="shared" si="1"/>
        <v>-0.13240292364775363</v>
      </c>
      <c r="L20" s="5">
        <f t="shared" si="3"/>
        <v>4.8089089601789265E-5</v>
      </c>
      <c r="N20" s="613"/>
    </row>
    <row r="21" spans="1:17">
      <c r="A21" s="81"/>
      <c r="B21" s="349" t="s">
        <v>951</v>
      </c>
      <c r="C21" s="637">
        <v>0</v>
      </c>
      <c r="D21" s="637">
        <v>60212592169</v>
      </c>
      <c r="E21" s="637">
        <v>63641571325.099998</v>
      </c>
      <c r="F21" s="637">
        <v>0</v>
      </c>
      <c r="G21" s="637">
        <v>0</v>
      </c>
      <c r="H21" s="637">
        <v>0</v>
      </c>
      <c r="I21" s="538">
        <f t="shared" si="2"/>
        <v>0</v>
      </c>
      <c r="J21" s="637">
        <f t="shared" si="0"/>
        <v>0</v>
      </c>
      <c r="K21" s="631" t="str">
        <f t="shared" si="1"/>
        <v>-</v>
      </c>
      <c r="L21" s="5">
        <f t="shared" si="3"/>
        <v>0</v>
      </c>
      <c r="N21" s="613"/>
      <c r="Q21" s="9" t="s">
        <v>886</v>
      </c>
    </row>
    <row r="22" spans="1:17">
      <c r="B22" s="349" t="s">
        <v>952</v>
      </c>
      <c r="C22" s="637">
        <v>250637579.76999998</v>
      </c>
      <c r="D22" s="637">
        <v>500217337</v>
      </c>
      <c r="E22" s="637">
        <v>940425563.46999991</v>
      </c>
      <c r="F22" s="637">
        <v>638149398.41999972</v>
      </c>
      <c r="G22" s="637">
        <v>580538009.64999986</v>
      </c>
      <c r="H22" s="637">
        <v>573654896.03999996</v>
      </c>
      <c r="I22" s="538">
        <f t="shared" si="2"/>
        <v>0.61731415244383592</v>
      </c>
      <c r="J22" s="637">
        <f t="shared" si="0"/>
        <v>329900429.87999988</v>
      </c>
      <c r="K22" s="631">
        <f t="shared" si="1"/>
        <v>1.3162448751010771</v>
      </c>
      <c r="L22" s="5">
        <f>G22/$O$10</f>
        <v>7.2857780464401627E-5</v>
      </c>
      <c r="N22" s="613"/>
    </row>
    <row r="23" spans="1:17">
      <c r="B23" s="349" t="s">
        <v>953</v>
      </c>
      <c r="C23" s="637">
        <v>1044718130.28</v>
      </c>
      <c r="D23" s="637">
        <v>2050000000</v>
      </c>
      <c r="E23" s="637">
        <v>2081185166.5899999</v>
      </c>
      <c r="F23" s="637">
        <v>1445036469.8700004</v>
      </c>
      <c r="G23" s="637">
        <v>1378964490.9900002</v>
      </c>
      <c r="H23" s="637">
        <v>1372648966.8500001</v>
      </c>
      <c r="I23" s="538">
        <f t="shared" si="2"/>
        <v>0.66258616154247296</v>
      </c>
      <c r="J23" s="637">
        <f t="shared" si="0"/>
        <v>334246360.71000028</v>
      </c>
      <c r="K23" s="631">
        <f t="shared" si="1"/>
        <v>0.31993927454902815</v>
      </c>
      <c r="L23" s="5">
        <f t="shared" si="3"/>
        <v>1.7306066180460092E-4</v>
      </c>
      <c r="N23" s="613"/>
    </row>
    <row r="24" spans="1:17" ht="15.75" thickBot="1">
      <c r="B24" s="349" t="s">
        <v>954</v>
      </c>
      <c r="C24" s="975">
        <v>20633341481.679993</v>
      </c>
      <c r="D24" s="975">
        <v>22467404819</v>
      </c>
      <c r="E24" s="975">
        <v>21376504053.259991</v>
      </c>
      <c r="F24" s="975">
        <v>20964211072.480003</v>
      </c>
      <c r="G24" s="975">
        <v>20939743007.930019</v>
      </c>
      <c r="H24" s="975">
        <v>20939743007.930019</v>
      </c>
      <c r="I24" s="539">
        <f t="shared" si="2"/>
        <v>0.9795681724082772</v>
      </c>
      <c r="J24" s="975">
        <f t="shared" si="0"/>
        <v>306401526.2500267</v>
      </c>
      <c r="K24" s="632">
        <f t="shared" si="1"/>
        <v>1.4849825779410297E-2</v>
      </c>
      <c r="L24" s="633">
        <f t="shared" si="3"/>
        <v>2.6279471347148073E-3</v>
      </c>
      <c r="N24" s="613"/>
    </row>
    <row r="25" spans="1:17" ht="15.75" thickBot="1">
      <c r="B25" s="567"/>
      <c r="C25" s="944">
        <f t="shared" ref="C25:H25" si="4">SUM(C17:C24)</f>
        <v>22805792484.459991</v>
      </c>
      <c r="D25" s="944">
        <f t="shared" si="4"/>
        <v>88065353298</v>
      </c>
      <c r="E25" s="944">
        <f t="shared" si="4"/>
        <v>91002667933.649994</v>
      </c>
      <c r="F25" s="944">
        <f t="shared" si="4"/>
        <v>23870765169.600002</v>
      </c>
      <c r="G25" s="944">
        <f t="shared" si="4"/>
        <v>23692121573.390018</v>
      </c>
      <c r="H25" s="944">
        <f t="shared" si="4"/>
        <v>23678922935.640018</v>
      </c>
      <c r="I25" s="634">
        <f t="shared" si="2"/>
        <v>0.26034535153039617</v>
      </c>
      <c r="J25" s="944">
        <f t="shared" si="0"/>
        <v>886329088.93002701</v>
      </c>
      <c r="K25" s="568">
        <f t="shared" si="1"/>
        <v>3.8864209149231499E-2</v>
      </c>
      <c r="L25" s="635">
        <f t="shared" si="3"/>
        <v>2.9733718785625151E-3</v>
      </c>
      <c r="M25" s="614"/>
    </row>
    <row r="26" spans="1:17">
      <c r="B26" s="29" t="s">
        <v>16</v>
      </c>
    </row>
    <row r="27" spans="1:17">
      <c r="B27" s="7" t="s">
        <v>864</v>
      </c>
      <c r="C27" s="13"/>
      <c r="D27" s="13"/>
      <c r="E27" s="13"/>
      <c r="F27" s="13"/>
      <c r="G27" s="13"/>
      <c r="H27" s="13"/>
      <c r="I27" s="13"/>
      <c r="J27" s="13"/>
      <c r="K27" s="13"/>
      <c r="L27" s="13"/>
    </row>
    <row r="28" spans="1:17">
      <c r="B28" s="7" t="s">
        <v>865</v>
      </c>
      <c r="C28" s="13"/>
      <c r="D28" s="13"/>
      <c r="E28" s="13"/>
      <c r="F28" s="13"/>
      <c r="G28" s="13"/>
      <c r="H28" s="13"/>
      <c r="I28" s="13"/>
      <c r="J28" s="13"/>
      <c r="K28" s="13"/>
      <c r="L28" s="13"/>
    </row>
    <row r="29" spans="1:17" ht="27.75" customHeight="1">
      <c r="B29" s="2507" t="s">
        <v>866</v>
      </c>
      <c r="C29" s="2507"/>
      <c r="D29" s="2507"/>
      <c r="E29" s="2507"/>
      <c r="F29" s="2507"/>
      <c r="G29" s="2507"/>
      <c r="H29" s="2507"/>
      <c r="I29" s="2507"/>
      <c r="J29" s="2507"/>
      <c r="K29" s="2507"/>
      <c r="L29" s="2507"/>
    </row>
    <row r="30" spans="1:17">
      <c r="B30" s="7" t="s">
        <v>876</v>
      </c>
    </row>
    <row r="31" spans="1:17">
      <c r="C31" s="613"/>
      <c r="D31" s="613"/>
      <c r="E31" s="613"/>
      <c r="F31" s="613"/>
      <c r="G31" s="613"/>
      <c r="H31" s="613"/>
      <c r="I31" s="34"/>
      <c r="J31" s="636"/>
      <c r="L31" s="194"/>
    </row>
    <row r="32" spans="1:17">
      <c r="L32" s="34"/>
    </row>
    <row r="33" spans="2:12">
      <c r="L33" s="34"/>
    </row>
    <row r="34" spans="2:12">
      <c r="L34" s="34"/>
    </row>
    <row r="35" spans="2:12">
      <c r="G35" s="34"/>
      <c r="H35" s="34"/>
      <c r="I35" s="34"/>
      <c r="J35" s="34"/>
      <c r="L35" s="34"/>
    </row>
    <row r="36" spans="2:12">
      <c r="D36" s="637"/>
      <c r="G36" s="34"/>
      <c r="H36" s="34"/>
      <c r="I36" s="34"/>
      <c r="J36" s="34"/>
      <c r="L36" s="34"/>
    </row>
    <row r="37" spans="2:12">
      <c r="D37" s="351"/>
      <c r="E37" s="351"/>
      <c r="F37" s="351"/>
      <c r="G37" s="638"/>
      <c r="H37" s="638"/>
      <c r="I37" s="34"/>
      <c r="J37" s="34"/>
      <c r="L37" s="34"/>
    </row>
    <row r="38" spans="2:12">
      <c r="B38" s="349"/>
      <c r="D38" s="71"/>
      <c r="E38" s="71"/>
      <c r="F38" s="71"/>
      <c r="G38" s="71"/>
      <c r="H38" s="71"/>
      <c r="I38" s="34"/>
      <c r="J38" s="34"/>
      <c r="L38" s="34"/>
    </row>
    <row r="39" spans="2:12">
      <c r="B39" s="349"/>
      <c r="G39" s="34"/>
      <c r="H39" s="34"/>
      <c r="I39" s="34"/>
      <c r="J39" s="34"/>
      <c r="L39" s="34"/>
    </row>
    <row r="40" spans="2:12">
      <c r="B40" s="349"/>
    </row>
    <row r="41" spans="2:12">
      <c r="B41" s="349"/>
    </row>
    <row r="42" spans="2:12">
      <c r="B42" s="349"/>
      <c r="C42" s="617"/>
    </row>
    <row r="43" spans="2:12">
      <c r="B43" s="349"/>
      <c r="C43" s="617"/>
    </row>
    <row r="44" spans="2:12">
      <c r="B44" s="349"/>
      <c r="C44" s="617"/>
    </row>
    <row r="45" spans="2:12">
      <c r="B45" s="349"/>
      <c r="C45" s="617"/>
    </row>
    <row r="46" spans="2:12">
      <c r="B46" s="349"/>
      <c r="C46" s="617"/>
    </row>
    <row r="47" spans="2:12">
      <c r="B47" s="349"/>
      <c r="C47" s="617"/>
    </row>
    <row r="48" spans="2:12">
      <c r="B48" s="349"/>
      <c r="C48" s="617"/>
    </row>
    <row r="49" spans="2:3">
      <c r="B49" s="349"/>
      <c r="C49" s="617"/>
    </row>
    <row r="50" spans="2:3">
      <c r="B50" s="349"/>
      <c r="C50" s="617"/>
    </row>
    <row r="51" spans="2:3">
      <c r="B51" s="349"/>
      <c r="C51" s="617"/>
    </row>
    <row r="52" spans="2:3">
      <c r="B52" s="349"/>
      <c r="C52" s="617"/>
    </row>
    <row r="53" spans="2:3">
      <c r="B53" s="349"/>
      <c r="C53" s="617"/>
    </row>
    <row r="54" spans="2:3">
      <c r="B54" s="349"/>
      <c r="C54" s="617"/>
    </row>
    <row r="55" spans="2:3">
      <c r="B55" s="349"/>
      <c r="C55" s="617"/>
    </row>
    <row r="56" spans="2:3">
      <c r="B56" s="349"/>
      <c r="C56" s="617"/>
    </row>
    <row r="57" spans="2:3">
      <c r="B57" s="349"/>
      <c r="C57" s="617"/>
    </row>
    <row r="58" spans="2:3">
      <c r="B58" s="349"/>
      <c r="C58" s="617"/>
    </row>
    <row r="59" spans="2:3">
      <c r="B59" s="349"/>
      <c r="C59" s="617"/>
    </row>
    <row r="60" spans="2:3">
      <c r="B60" s="349"/>
      <c r="C60" s="617"/>
    </row>
    <row r="61" spans="2:3">
      <c r="B61" s="349"/>
      <c r="C61" s="617"/>
    </row>
    <row r="62" spans="2:3">
      <c r="B62" s="349"/>
      <c r="C62" s="617"/>
    </row>
    <row r="63" spans="2:3">
      <c r="B63" s="349"/>
      <c r="C63" s="617"/>
    </row>
    <row r="64" spans="2:3">
      <c r="B64" s="349"/>
      <c r="C64" s="617"/>
    </row>
    <row r="65" spans="2:3">
      <c r="B65" s="349"/>
      <c r="C65" s="617"/>
    </row>
    <row r="66" spans="2:3">
      <c r="B66" s="349"/>
      <c r="C66" s="617"/>
    </row>
    <row r="67" spans="2:3">
      <c r="B67" s="349"/>
      <c r="C67" s="617"/>
    </row>
    <row r="68" spans="2:3">
      <c r="B68" s="349"/>
      <c r="C68" s="617"/>
    </row>
    <row r="69" spans="2:3">
      <c r="B69" s="349"/>
      <c r="C69" s="617"/>
    </row>
    <row r="70" spans="2:3">
      <c r="B70" s="349"/>
      <c r="C70" s="617"/>
    </row>
    <row r="71" spans="2:3">
      <c r="B71" s="349"/>
      <c r="C71" s="617"/>
    </row>
    <row r="72" spans="2:3">
      <c r="B72" s="349"/>
      <c r="C72" s="617"/>
    </row>
    <row r="73" spans="2:3">
      <c r="B73" s="349"/>
      <c r="C73" s="617"/>
    </row>
    <row r="74" spans="2:3">
      <c r="B74" s="349"/>
      <c r="C74" s="617"/>
    </row>
    <row r="75" spans="2:3">
      <c r="B75" s="349"/>
      <c r="C75" s="617"/>
    </row>
    <row r="76" spans="2:3">
      <c r="B76" s="349"/>
      <c r="C76" s="617"/>
    </row>
    <row r="77" spans="2:3">
      <c r="B77" s="349"/>
      <c r="C77" s="617"/>
    </row>
    <row r="78" spans="2:3">
      <c r="B78" s="349"/>
      <c r="C78" s="617"/>
    </row>
    <row r="79" spans="2:3">
      <c r="B79" s="349"/>
      <c r="C79" s="617"/>
    </row>
    <row r="80" spans="2:3">
      <c r="B80" s="349"/>
      <c r="C80" s="617"/>
    </row>
    <row r="81" spans="2:3">
      <c r="B81" s="349"/>
      <c r="C81" s="617"/>
    </row>
    <row r="82" spans="2:3">
      <c r="B82" s="349"/>
    </row>
    <row r="83" spans="2:3">
      <c r="B83" s="349"/>
    </row>
  </sheetData>
  <mergeCells count="19">
    <mergeCell ref="A1:L1"/>
    <mergeCell ref="B29:L29"/>
    <mergeCell ref="E13:E14"/>
    <mergeCell ref="F13:F14"/>
    <mergeCell ref="G13:G14"/>
    <mergeCell ref="H13:H14"/>
    <mergeCell ref="I13:I14"/>
    <mergeCell ref="J13:K13"/>
    <mergeCell ref="A8:M8"/>
    <mergeCell ref="B9:L9"/>
    <mergeCell ref="B10:L10"/>
    <mergeCell ref="B12:B15"/>
    <mergeCell ref="D12:I12"/>
    <mergeCell ref="J12:K12"/>
    <mergeCell ref="L12:L14"/>
    <mergeCell ref="C13:C14"/>
    <mergeCell ref="D13:D14"/>
    <mergeCell ref="A2:L2"/>
    <mergeCell ref="A3:L3"/>
  </mergeCells>
  <pageMargins left="0.7" right="0.7" top="0.75" bottom="0.75" header="0.3" footer="0.3"/>
  <pageSetup paperSize="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E1242-79B8-4DE8-B486-32F681AA2348}">
  <sheetPr codeName="Hoja84"/>
  <dimension ref="B2:K17"/>
  <sheetViews>
    <sheetView zoomScale="70" zoomScaleNormal="70" workbookViewId="0">
      <selection activeCell="B7" sqref="B7:H7"/>
    </sheetView>
  </sheetViews>
  <sheetFormatPr baseColWidth="10" defaultColWidth="11.42578125" defaultRowHeight="15"/>
  <cols>
    <col min="1" max="1" width="11.42578125" style="1280"/>
    <col min="2" max="2" width="74.42578125" style="1280" bestFit="1" customWidth="1"/>
    <col min="3" max="3" width="54.42578125" style="1280" bestFit="1" customWidth="1"/>
    <col min="4" max="4" width="53.28515625" style="1280" bestFit="1" customWidth="1"/>
    <col min="5" max="5" width="27.140625" style="1280" customWidth="1"/>
    <col min="6" max="6" width="31.42578125" style="1280" customWidth="1"/>
    <col min="7" max="7" width="29.85546875" style="1280" bestFit="1" customWidth="1"/>
    <col min="8" max="8" width="25.5703125" style="1280" customWidth="1"/>
    <col min="9" max="9" width="5.140625" style="1280" customWidth="1"/>
    <col min="10" max="16384" width="11.42578125" style="1280"/>
  </cols>
  <sheetData>
    <row r="2" spans="2:11">
      <c r="B2" s="2688" t="s">
        <v>1376</v>
      </c>
      <c r="C2" s="2649"/>
      <c r="D2" s="2649"/>
      <c r="E2" s="2649"/>
      <c r="F2" s="2649"/>
      <c r="G2" s="2649"/>
      <c r="H2" s="2649"/>
      <c r="I2" s="1518"/>
      <c r="J2" s="1518"/>
      <c r="K2" s="1518"/>
    </row>
    <row r="3" spans="2:11">
      <c r="B3" s="2688" t="s">
        <v>1377</v>
      </c>
      <c r="C3" s="2649"/>
      <c r="D3" s="2649"/>
      <c r="E3" s="2649"/>
      <c r="F3" s="2649"/>
      <c r="G3" s="2649"/>
      <c r="H3" s="2649"/>
      <c r="I3" s="2688"/>
      <c r="J3" s="2649"/>
      <c r="K3" s="2649"/>
    </row>
    <row r="4" spans="2:11">
      <c r="B4" s="2689" t="s">
        <v>1378</v>
      </c>
      <c r="C4" s="2649"/>
      <c r="D4" s="2649"/>
      <c r="E4" s="2649"/>
      <c r="F4" s="2649"/>
      <c r="G4" s="2649"/>
      <c r="H4" s="2649"/>
      <c r="I4" s="1519"/>
      <c r="J4" s="1519"/>
      <c r="K4" s="1519"/>
    </row>
    <row r="5" spans="2:11">
      <c r="F5" s="1520"/>
    </row>
    <row r="6" spans="2:11">
      <c r="B6" s="2548" t="s">
        <v>1928</v>
      </c>
      <c r="C6" s="2650"/>
      <c r="D6" s="2650"/>
      <c r="E6" s="2650"/>
      <c r="F6" s="2650"/>
      <c r="G6" s="2650"/>
      <c r="H6" s="2650"/>
    </row>
    <row r="7" spans="2:11">
      <c r="B7" s="2548" t="s">
        <v>1379</v>
      </c>
      <c r="C7" s="2650"/>
      <c r="D7" s="2650"/>
      <c r="E7" s="2650"/>
      <c r="F7" s="2650"/>
      <c r="G7" s="2650"/>
      <c r="H7" s="2650"/>
    </row>
    <row r="8" spans="2:11">
      <c r="B8" s="1521"/>
      <c r="C8" s="1522"/>
      <c r="D8" s="1522"/>
      <c r="E8" s="1522"/>
      <c r="F8" s="1522"/>
      <c r="G8" s="1522"/>
      <c r="H8" s="1522"/>
    </row>
    <row r="9" spans="2:11">
      <c r="B9" s="2687" t="s">
        <v>1410</v>
      </c>
      <c r="C9" s="2687" t="s">
        <v>1411</v>
      </c>
      <c r="D9" s="2687" t="s">
        <v>2034</v>
      </c>
      <c r="E9" s="2682" t="s">
        <v>1413</v>
      </c>
      <c r="F9" s="2682" t="s">
        <v>1414</v>
      </c>
      <c r="G9" s="2682" t="s">
        <v>1415</v>
      </c>
      <c r="H9" s="2682" t="s">
        <v>2035</v>
      </c>
    </row>
    <row r="10" spans="2:11" ht="41.25" customHeight="1">
      <c r="B10" s="2687"/>
      <c r="C10" s="2687"/>
      <c r="D10" s="2687"/>
      <c r="E10" s="2682"/>
      <c r="F10" s="2682"/>
      <c r="G10" s="2682"/>
      <c r="H10" s="2682"/>
    </row>
    <row r="11" spans="2:11" ht="69" customHeight="1">
      <c r="B11" s="2683" t="s">
        <v>1386</v>
      </c>
      <c r="C11" s="1523" t="s">
        <v>1387</v>
      </c>
      <c r="D11" s="1524" t="s">
        <v>1388</v>
      </c>
      <c r="E11" s="1525">
        <v>1518</v>
      </c>
      <c r="F11" s="1525">
        <v>1227</v>
      </c>
      <c r="G11" s="1526">
        <f>F11/E11</f>
        <v>0.80830039525691699</v>
      </c>
      <c r="H11" s="1527">
        <v>112212073.72</v>
      </c>
    </row>
    <row r="12" spans="2:11" ht="71.25" customHeight="1">
      <c r="B12" s="2683"/>
      <c r="C12" s="1523" t="s">
        <v>1389</v>
      </c>
      <c r="D12" s="1524" t="s">
        <v>1390</v>
      </c>
      <c r="E12" s="1525">
        <v>392</v>
      </c>
      <c r="F12" s="1525">
        <v>394</v>
      </c>
      <c r="G12" s="1526">
        <f>F12/E12</f>
        <v>1.0051020408163265</v>
      </c>
      <c r="H12" s="1527">
        <v>127359427.16</v>
      </c>
    </row>
    <row r="13" spans="2:11" ht="67.5" customHeight="1">
      <c r="B13" s="2683"/>
      <c r="C13" s="1523" t="s">
        <v>1391</v>
      </c>
      <c r="D13" s="1524" t="s">
        <v>1392</v>
      </c>
      <c r="E13" s="1525">
        <v>380</v>
      </c>
      <c r="F13" s="1525">
        <v>395</v>
      </c>
      <c r="G13" s="1526">
        <f>F13/E13</f>
        <v>1.0394736842105263</v>
      </c>
      <c r="H13" s="1527">
        <v>47622778.629999995</v>
      </c>
    </row>
    <row r="14" spans="2:11" ht="20.25">
      <c r="B14" s="2684" t="s">
        <v>1479</v>
      </c>
      <c r="C14" s="2685"/>
      <c r="D14" s="2685"/>
      <c r="E14" s="2685"/>
      <c r="F14" s="2685"/>
      <c r="G14" s="2686"/>
      <c r="H14" s="1528">
        <f>SUM(H11:H13)</f>
        <v>287194279.50999999</v>
      </c>
    </row>
    <row r="15" spans="2:11">
      <c r="B15" s="1529" t="s">
        <v>1394</v>
      </c>
    </row>
    <row r="16" spans="2:11">
      <c r="B16" s="35" t="s">
        <v>30</v>
      </c>
    </row>
    <row r="17" spans="2:2">
      <c r="B17" s="35" t="s">
        <v>1395</v>
      </c>
    </row>
  </sheetData>
  <mergeCells count="15">
    <mergeCell ref="B7:H7"/>
    <mergeCell ref="B2:H2"/>
    <mergeCell ref="B3:H3"/>
    <mergeCell ref="I3:K3"/>
    <mergeCell ref="B4:H4"/>
    <mergeCell ref="B6:H6"/>
    <mergeCell ref="H9:H10"/>
    <mergeCell ref="B11:B13"/>
    <mergeCell ref="B14:G14"/>
    <mergeCell ref="B9:B10"/>
    <mergeCell ref="C9:C10"/>
    <mergeCell ref="D9:D10"/>
    <mergeCell ref="E9:E10"/>
    <mergeCell ref="F9:F10"/>
    <mergeCell ref="G9:G10"/>
  </mergeCells>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E60E7-239A-438C-8DB1-1E2867212941}">
  <sheetPr codeName="Hoja85"/>
  <dimension ref="B2:K18"/>
  <sheetViews>
    <sheetView zoomScale="60" zoomScaleNormal="60" workbookViewId="0">
      <selection activeCell="B15" sqref="B15:G15"/>
    </sheetView>
  </sheetViews>
  <sheetFormatPr baseColWidth="10" defaultColWidth="27.5703125" defaultRowHeight="15"/>
  <cols>
    <col min="1" max="1" width="14.42578125" style="35" customWidth="1"/>
    <col min="2" max="2" width="27.5703125" style="35"/>
    <col min="3" max="3" width="41.5703125" style="35" bestFit="1" customWidth="1"/>
    <col min="4" max="4" width="30" style="35" customWidth="1"/>
    <col min="5" max="5" width="30.85546875" style="35" customWidth="1"/>
    <col min="6" max="6" width="21.7109375" style="35" customWidth="1"/>
    <col min="7" max="7" width="31.5703125" style="35" customWidth="1"/>
    <col min="8" max="8" width="23.5703125" style="35" customWidth="1"/>
    <col min="9" max="16384" width="27.5703125" style="35"/>
  </cols>
  <sheetData>
    <row r="2" spans="2:11">
      <c r="B2" s="2548" t="s">
        <v>1376</v>
      </c>
      <c r="C2" s="2548"/>
      <c r="D2" s="2548"/>
      <c r="E2" s="2548"/>
      <c r="F2" s="2548"/>
      <c r="G2" s="2548"/>
      <c r="H2" s="2548"/>
      <c r="I2" s="1136"/>
      <c r="J2" s="1136"/>
      <c r="K2" s="1136"/>
    </row>
    <row r="3" spans="2:11">
      <c r="B3" s="2548" t="s">
        <v>1377</v>
      </c>
      <c r="C3" s="2548"/>
      <c r="D3" s="2548"/>
      <c r="E3" s="2548"/>
      <c r="F3" s="2548"/>
      <c r="G3" s="2548"/>
      <c r="H3" s="2548"/>
      <c r="I3" s="1136"/>
      <c r="J3" s="1136"/>
      <c r="K3" s="1136"/>
    </row>
    <row r="4" spans="2:11">
      <c r="B4" s="2691" t="s">
        <v>1378</v>
      </c>
      <c r="C4" s="2691"/>
      <c r="D4" s="2691"/>
      <c r="E4" s="2691"/>
      <c r="F4" s="2691"/>
      <c r="G4" s="2691"/>
      <c r="H4" s="2691"/>
    </row>
    <row r="5" spans="2:11">
      <c r="B5" s="2692"/>
      <c r="C5" s="2692"/>
      <c r="D5" s="2692"/>
      <c r="E5" s="2692"/>
      <c r="F5" s="2692"/>
      <c r="G5" s="2692"/>
      <c r="H5" s="2692"/>
      <c r="I5" s="1280"/>
      <c r="J5" s="1280"/>
      <c r="K5" s="1280"/>
    </row>
    <row r="6" spans="2:11">
      <c r="B6" s="2548" t="s">
        <v>1929</v>
      </c>
      <c r="C6" s="2650"/>
      <c r="D6" s="2650"/>
      <c r="E6" s="2650"/>
      <c r="F6" s="2650"/>
      <c r="G6" s="2650"/>
      <c r="H6" s="2650"/>
    </row>
    <row r="7" spans="2:11">
      <c r="B7" s="2548" t="s">
        <v>1379</v>
      </c>
      <c r="C7" s="2650"/>
      <c r="D7" s="2650"/>
      <c r="E7" s="2650"/>
      <c r="F7" s="2650"/>
      <c r="G7" s="2650"/>
      <c r="H7" s="2650"/>
    </row>
    <row r="8" spans="2:11">
      <c r="F8" s="1530"/>
    </row>
    <row r="9" spans="2:11">
      <c r="F9" s="1530"/>
    </row>
    <row r="10" spans="2:11">
      <c r="B10" s="2682" t="s">
        <v>1410</v>
      </c>
      <c r="C10" s="2682" t="s">
        <v>1411</v>
      </c>
      <c r="D10" s="2682" t="s">
        <v>2034</v>
      </c>
      <c r="E10" s="2682" t="s">
        <v>1413</v>
      </c>
      <c r="F10" s="2682" t="s">
        <v>1413</v>
      </c>
      <c r="G10" s="2682" t="s">
        <v>1415</v>
      </c>
      <c r="H10" s="2682" t="s">
        <v>2035</v>
      </c>
    </row>
    <row r="11" spans="2:11" ht="43.9" customHeight="1">
      <c r="B11" s="2682"/>
      <c r="C11" s="2682"/>
      <c r="D11" s="2682"/>
      <c r="E11" s="2682"/>
      <c r="F11" s="2682"/>
      <c r="G11" s="2682"/>
      <c r="H11" s="2682"/>
    </row>
    <row r="12" spans="2:11" ht="101.25">
      <c r="B12" s="2683" t="s">
        <v>1396</v>
      </c>
      <c r="C12" s="1523" t="s">
        <v>1397</v>
      </c>
      <c r="D12" s="1524" t="s">
        <v>1398</v>
      </c>
      <c r="E12" s="1525">
        <v>392</v>
      </c>
      <c r="F12" s="1525">
        <v>484</v>
      </c>
      <c r="G12" s="1526">
        <f>F12/E12</f>
        <v>1.2346938775510203</v>
      </c>
      <c r="H12" s="1527">
        <v>70578204</v>
      </c>
    </row>
    <row r="13" spans="2:11" ht="81">
      <c r="B13" s="2683"/>
      <c r="C13" s="1523" t="s">
        <v>1399</v>
      </c>
      <c r="D13" s="1524" t="s">
        <v>1400</v>
      </c>
      <c r="E13" s="1525">
        <v>392</v>
      </c>
      <c r="F13" s="1525">
        <v>659</v>
      </c>
      <c r="G13" s="1526">
        <f>F13/E13</f>
        <v>1.6811224489795917</v>
      </c>
      <c r="H13" s="1527">
        <v>48691832</v>
      </c>
    </row>
    <row r="14" spans="2:11" ht="81">
      <c r="B14" s="2683"/>
      <c r="C14" s="1523" t="s">
        <v>1401</v>
      </c>
      <c r="D14" s="1524" t="s">
        <v>1402</v>
      </c>
      <c r="E14" s="1525">
        <v>380</v>
      </c>
      <c r="F14" s="1525">
        <v>389</v>
      </c>
      <c r="G14" s="1526">
        <f>F14/E14</f>
        <v>1.0236842105263158</v>
      </c>
      <c r="H14" s="1527">
        <v>16254372</v>
      </c>
    </row>
    <row r="15" spans="2:11" ht="20.25">
      <c r="B15" s="2690" t="s">
        <v>1479</v>
      </c>
      <c r="C15" s="2690"/>
      <c r="D15" s="2690"/>
      <c r="E15" s="2690"/>
      <c r="F15" s="2690"/>
      <c r="G15" s="2690"/>
      <c r="H15" s="1528">
        <f>SUM(H12:H14)</f>
        <v>135524408</v>
      </c>
    </row>
    <row r="16" spans="2:11">
      <c r="B16" s="1529" t="s">
        <v>1394</v>
      </c>
    </row>
    <row r="17" spans="2:2">
      <c r="B17" s="35" t="s">
        <v>30</v>
      </c>
    </row>
    <row r="18" spans="2:2">
      <c r="B18" s="35" t="s">
        <v>1395</v>
      </c>
    </row>
  </sheetData>
  <mergeCells count="15">
    <mergeCell ref="B7:H7"/>
    <mergeCell ref="B2:H2"/>
    <mergeCell ref="B3:H3"/>
    <mergeCell ref="B4:H4"/>
    <mergeCell ref="B5:H5"/>
    <mergeCell ref="B6:H6"/>
    <mergeCell ref="H10:H11"/>
    <mergeCell ref="B12:B14"/>
    <mergeCell ref="B15:G15"/>
    <mergeCell ref="B10:B11"/>
    <mergeCell ref="C10:C11"/>
    <mergeCell ref="D10:D11"/>
    <mergeCell ref="E10:E11"/>
    <mergeCell ref="F10:F11"/>
    <mergeCell ref="G10:G11"/>
  </mergeCells>
  <pageMargins left="0.7" right="0.7" top="0.75" bottom="0.75" header="0.3" footer="0.3"/>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2ED75-995A-44E1-8579-3A399BE2ABBF}">
  <sheetPr codeName="Hoja86"/>
  <dimension ref="B3:H19"/>
  <sheetViews>
    <sheetView zoomScale="60" zoomScaleNormal="60" workbookViewId="0">
      <selection activeCell="B11" sqref="B11:H16"/>
    </sheetView>
  </sheetViews>
  <sheetFormatPr baseColWidth="10" defaultColWidth="11.42578125" defaultRowHeight="15"/>
  <cols>
    <col min="1" max="1" width="11.42578125" style="1280"/>
    <col min="2" max="2" width="49.85546875" style="1280" bestFit="1" customWidth="1"/>
    <col min="3" max="3" width="79.42578125" style="1280" customWidth="1"/>
    <col min="4" max="4" width="37.42578125" style="1280" customWidth="1"/>
    <col min="5" max="5" width="27.7109375" style="1280" customWidth="1"/>
    <col min="6" max="6" width="20.28515625" style="1280" customWidth="1"/>
    <col min="7" max="7" width="33.140625" style="1280" customWidth="1"/>
    <col min="8" max="8" width="24" style="1280" customWidth="1"/>
    <col min="9" max="16384" width="11.42578125" style="1280"/>
  </cols>
  <sheetData>
    <row r="3" spans="2:8">
      <c r="B3" s="2548" t="s">
        <v>1376</v>
      </c>
      <c r="C3" s="2548"/>
      <c r="D3" s="2548"/>
      <c r="E3" s="2548"/>
      <c r="F3" s="2548"/>
      <c r="G3" s="2548"/>
      <c r="H3" s="2548"/>
    </row>
    <row r="4" spans="2:8">
      <c r="B4" s="2548" t="s">
        <v>1377</v>
      </c>
      <c r="C4" s="2548"/>
      <c r="D4" s="2548"/>
      <c r="E4" s="2548"/>
      <c r="F4" s="2548"/>
      <c r="G4" s="2548"/>
      <c r="H4" s="2548"/>
    </row>
    <row r="5" spans="2:8">
      <c r="B5" s="2691" t="s">
        <v>1378</v>
      </c>
      <c r="C5" s="2691"/>
      <c r="D5" s="2691"/>
      <c r="E5" s="2691"/>
      <c r="F5" s="2691"/>
      <c r="G5" s="2691"/>
      <c r="H5" s="2691"/>
    </row>
    <row r="8" spans="2:8" ht="15.75">
      <c r="B8" s="2702" t="s">
        <v>1930</v>
      </c>
      <c r="C8" s="2702"/>
      <c r="D8" s="2702"/>
      <c r="E8" s="2702"/>
      <c r="F8" s="2702"/>
      <c r="G8" s="2702"/>
      <c r="H8" s="2702"/>
    </row>
    <row r="9" spans="2:8">
      <c r="B9" s="2548" t="s">
        <v>1379</v>
      </c>
      <c r="C9" s="2650"/>
      <c r="D9" s="2650"/>
      <c r="E9" s="2650"/>
      <c r="F9" s="2650"/>
      <c r="G9" s="2650"/>
      <c r="H9" s="2650"/>
    </row>
    <row r="11" spans="2:8">
      <c r="B11" s="2703" t="s">
        <v>1410</v>
      </c>
      <c r="C11" s="2705" t="s">
        <v>1411</v>
      </c>
      <c r="D11" s="2705" t="s">
        <v>2034</v>
      </c>
      <c r="E11" s="2693" t="s">
        <v>1413</v>
      </c>
      <c r="F11" s="2693" t="s">
        <v>1413</v>
      </c>
      <c r="G11" s="2693" t="s">
        <v>1415</v>
      </c>
      <c r="H11" s="2695" t="s">
        <v>2035</v>
      </c>
    </row>
    <row r="12" spans="2:8" ht="70.5" customHeight="1">
      <c r="B12" s="2704"/>
      <c r="C12" s="2706"/>
      <c r="D12" s="2706"/>
      <c r="E12" s="2694"/>
      <c r="F12" s="2694"/>
      <c r="G12" s="2694"/>
      <c r="H12" s="2696"/>
    </row>
    <row r="13" spans="2:8" ht="75.599999999999994" customHeight="1">
      <c r="B13" s="2697" t="s">
        <v>1347</v>
      </c>
      <c r="C13" s="1531" t="s">
        <v>1403</v>
      </c>
      <c r="D13" s="1524" t="s">
        <v>1404</v>
      </c>
      <c r="E13" s="1525">
        <v>1550000</v>
      </c>
      <c r="F13" s="1525">
        <v>1434473</v>
      </c>
      <c r="G13" s="1526">
        <f>F13/E13</f>
        <v>0.9254664516129032</v>
      </c>
      <c r="H13" s="1527">
        <v>133635348.17</v>
      </c>
    </row>
    <row r="14" spans="2:8" ht="116.25" customHeight="1">
      <c r="B14" s="2698"/>
      <c r="C14" s="1531" t="s">
        <v>1405</v>
      </c>
      <c r="D14" s="1524" t="s">
        <v>1406</v>
      </c>
      <c r="E14" s="1525">
        <v>350</v>
      </c>
      <c r="F14" s="1525">
        <v>439</v>
      </c>
      <c r="G14" s="1526">
        <f>F14/E14</f>
        <v>1.2542857142857142</v>
      </c>
      <c r="H14" s="1527">
        <v>139521264.44999999</v>
      </c>
    </row>
    <row r="15" spans="2:8" ht="121.5">
      <c r="B15" s="2699"/>
      <c r="C15" s="1531" t="s">
        <v>1407</v>
      </c>
      <c r="D15" s="1524" t="s">
        <v>1408</v>
      </c>
      <c r="E15" s="1525">
        <v>250</v>
      </c>
      <c r="F15" s="1525">
        <v>266</v>
      </c>
      <c r="G15" s="1526">
        <f>F15/E15</f>
        <v>1.0640000000000001</v>
      </c>
      <c r="H15" s="1527">
        <v>10672287.84</v>
      </c>
    </row>
    <row r="16" spans="2:8" ht="20.25">
      <c r="B16" s="2700" t="s">
        <v>1479</v>
      </c>
      <c r="C16" s="2701"/>
      <c r="D16" s="2701"/>
      <c r="E16" s="2701"/>
      <c r="F16" s="2701"/>
      <c r="G16" s="2701"/>
      <c r="H16" s="1532">
        <f>SUM(H13:H15)</f>
        <v>283828900.45999998</v>
      </c>
    </row>
    <row r="17" spans="2:2">
      <c r="B17" s="1529" t="s">
        <v>1394</v>
      </c>
    </row>
    <row r="18" spans="2:2">
      <c r="B18" s="35" t="s">
        <v>30</v>
      </c>
    </row>
    <row r="19" spans="2:2">
      <c r="B19" s="35" t="s">
        <v>1395</v>
      </c>
    </row>
  </sheetData>
  <mergeCells count="14">
    <mergeCell ref="G11:G12"/>
    <mergeCell ref="H11:H12"/>
    <mergeCell ref="B13:B15"/>
    <mergeCell ref="B16:G16"/>
    <mergeCell ref="B3:H3"/>
    <mergeCell ref="B4:H4"/>
    <mergeCell ref="B5:H5"/>
    <mergeCell ref="B8:H8"/>
    <mergeCell ref="B9:H9"/>
    <mergeCell ref="B11:B12"/>
    <mergeCell ref="C11:C12"/>
    <mergeCell ref="D11:D12"/>
    <mergeCell ref="E11:E12"/>
    <mergeCell ref="F11:F12"/>
  </mergeCells>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D2848-1584-4625-8AE1-679982200395}">
  <sheetPr codeName="Hoja72"/>
  <dimension ref="A1:P62"/>
  <sheetViews>
    <sheetView showGridLines="0" zoomScale="80" zoomScaleNormal="80" workbookViewId="0">
      <selection activeCell="C24" sqref="C24"/>
    </sheetView>
  </sheetViews>
  <sheetFormatPr baseColWidth="10" defaultColWidth="9.140625" defaultRowHeight="15"/>
  <cols>
    <col min="1" max="1" width="13.28515625" style="9" customWidth="1"/>
    <col min="2" max="2" width="97.140625" style="9" customWidth="1"/>
    <col min="3" max="8" width="27.28515625" style="9" bestFit="1" customWidth="1"/>
    <col min="9" max="9" width="17.42578125" style="9" bestFit="1" customWidth="1"/>
    <col min="10" max="10" width="25.42578125" style="9" bestFit="1" customWidth="1"/>
    <col min="11" max="11" width="13" style="9" bestFit="1" customWidth="1"/>
    <col min="12" max="12" width="16.7109375" style="9" bestFit="1" customWidth="1"/>
    <col min="13" max="13" width="20.42578125" style="9" bestFit="1" customWidth="1"/>
    <col min="14" max="14" width="35.85546875" style="9" customWidth="1"/>
    <col min="15" max="15" width="24.42578125" style="9" bestFit="1" customWidth="1"/>
    <col min="16" max="16" width="24.7109375" style="9" customWidth="1"/>
    <col min="17" max="257" width="11.42578125" style="9" customWidth="1"/>
    <col min="258" max="258" width="13.28515625" style="9" customWidth="1"/>
    <col min="259" max="259" width="78.42578125" style="9" customWidth="1"/>
    <col min="260" max="260" width="11.28515625" style="9" bestFit="1" customWidth="1"/>
    <col min="261" max="261" width="15.85546875" style="9" customWidth="1"/>
    <col min="262" max="262" width="16.42578125" style="9" bestFit="1" customWidth="1"/>
    <col min="263" max="264" width="11.28515625" style="9" bestFit="1" customWidth="1"/>
    <col min="265" max="265" width="14.140625" style="9" customWidth="1"/>
    <col min="266" max="266" width="12" style="9" customWidth="1"/>
    <col min="267" max="267" width="9.42578125" style="9" customWidth="1"/>
    <col min="268" max="268" width="11" style="9" customWidth="1"/>
    <col min="269" max="269" width="11.42578125" style="9" customWidth="1"/>
    <col min="270" max="270" width="24.28515625" style="9" bestFit="1" customWidth="1"/>
    <col min="271" max="271" width="21.42578125" style="9" bestFit="1" customWidth="1"/>
    <col min="272" max="513" width="11.42578125" style="9" customWidth="1"/>
    <col min="514" max="514" width="13.28515625" style="9" customWidth="1"/>
    <col min="515" max="515" width="78.42578125" style="9" customWidth="1"/>
    <col min="516" max="516" width="11.28515625" style="9" bestFit="1" customWidth="1"/>
    <col min="517" max="517" width="15.85546875" style="9" customWidth="1"/>
    <col min="518" max="518" width="16.42578125" style="9" bestFit="1" customWidth="1"/>
    <col min="519" max="520" width="11.28515625" style="9" bestFit="1" customWidth="1"/>
    <col min="521" max="521" width="14.140625" style="9" customWidth="1"/>
    <col min="522" max="522" width="12" style="9" customWidth="1"/>
    <col min="523" max="523" width="9.42578125" style="9" customWidth="1"/>
    <col min="524" max="524" width="11" style="9" customWidth="1"/>
    <col min="525" max="525" width="11.42578125" style="9" customWidth="1"/>
    <col min="526" max="526" width="24.28515625" style="9" bestFit="1" customWidth="1"/>
    <col min="527" max="527" width="21.42578125" style="9" bestFit="1" customWidth="1"/>
    <col min="528" max="769" width="11.42578125" style="9" customWidth="1"/>
    <col min="770" max="770" width="13.28515625" style="9" customWidth="1"/>
    <col min="771" max="771" width="78.42578125" style="9" customWidth="1"/>
    <col min="772" max="772" width="11.28515625" style="9" bestFit="1" customWidth="1"/>
    <col min="773" max="773" width="15.85546875" style="9" customWidth="1"/>
    <col min="774" max="774" width="16.42578125" style="9" bestFit="1" customWidth="1"/>
    <col min="775" max="776" width="11.28515625" style="9" bestFit="1" customWidth="1"/>
    <col min="777" max="777" width="14.140625" style="9" customWidth="1"/>
    <col min="778" max="778" width="12" style="9" customWidth="1"/>
    <col min="779" max="779" width="9.42578125" style="9" customWidth="1"/>
    <col min="780" max="780" width="11" style="9" customWidth="1"/>
    <col min="781" max="781" width="11.42578125" style="9" customWidth="1"/>
    <col min="782" max="782" width="24.28515625" style="9" bestFit="1" customWidth="1"/>
    <col min="783" max="783" width="21.42578125" style="9" bestFit="1" customWidth="1"/>
    <col min="784" max="1025" width="11.42578125" style="9" customWidth="1"/>
    <col min="1026" max="1026" width="13.28515625" style="9" customWidth="1"/>
    <col min="1027" max="1027" width="78.42578125" style="9" customWidth="1"/>
    <col min="1028" max="1028" width="11.28515625" style="9" bestFit="1" customWidth="1"/>
    <col min="1029" max="1029" width="15.85546875" style="9" customWidth="1"/>
    <col min="1030" max="1030" width="16.42578125" style="9" bestFit="1" customWidth="1"/>
    <col min="1031" max="1032" width="11.28515625" style="9" bestFit="1" customWidth="1"/>
    <col min="1033" max="1033" width="14.140625" style="9" customWidth="1"/>
    <col min="1034" max="1034" width="12" style="9" customWidth="1"/>
    <col min="1035" max="1035" width="9.42578125" style="9" customWidth="1"/>
    <col min="1036" max="1036" width="11" style="9" customWidth="1"/>
    <col min="1037" max="1037" width="11.42578125" style="9" customWidth="1"/>
    <col min="1038" max="1038" width="24.28515625" style="9" bestFit="1" customWidth="1"/>
    <col min="1039" max="1039" width="21.42578125" style="9" bestFit="1" customWidth="1"/>
    <col min="1040" max="1281" width="11.42578125" style="9" customWidth="1"/>
    <col min="1282" max="1282" width="13.28515625" style="9" customWidth="1"/>
    <col min="1283" max="1283" width="78.42578125" style="9" customWidth="1"/>
    <col min="1284" max="1284" width="11.28515625" style="9" bestFit="1" customWidth="1"/>
    <col min="1285" max="1285" width="15.85546875" style="9" customWidth="1"/>
    <col min="1286" max="1286" width="16.42578125" style="9" bestFit="1" customWidth="1"/>
    <col min="1287" max="1288" width="11.28515625" style="9" bestFit="1" customWidth="1"/>
    <col min="1289" max="1289" width="14.140625" style="9" customWidth="1"/>
    <col min="1290" max="1290" width="12" style="9" customWidth="1"/>
    <col min="1291" max="1291" width="9.42578125" style="9" customWidth="1"/>
    <col min="1292" max="1292" width="11" style="9" customWidth="1"/>
    <col min="1293" max="1293" width="11.42578125" style="9" customWidth="1"/>
    <col min="1294" max="1294" width="24.28515625" style="9" bestFit="1" customWidth="1"/>
    <col min="1295" max="1295" width="21.42578125" style="9" bestFit="1" customWidth="1"/>
    <col min="1296" max="1537" width="11.42578125" style="9" customWidth="1"/>
    <col min="1538" max="1538" width="13.28515625" style="9" customWidth="1"/>
    <col min="1539" max="1539" width="78.42578125" style="9" customWidth="1"/>
    <col min="1540" max="1540" width="11.28515625" style="9" bestFit="1" customWidth="1"/>
    <col min="1541" max="1541" width="15.85546875" style="9" customWidth="1"/>
    <col min="1542" max="1542" width="16.42578125" style="9" bestFit="1" customWidth="1"/>
    <col min="1543" max="1544" width="11.28515625" style="9" bestFit="1" customWidth="1"/>
    <col min="1545" max="1545" width="14.140625" style="9" customWidth="1"/>
    <col min="1546" max="1546" width="12" style="9" customWidth="1"/>
    <col min="1547" max="1547" width="9.42578125" style="9" customWidth="1"/>
    <col min="1548" max="1548" width="11" style="9" customWidth="1"/>
    <col min="1549" max="1549" width="11.42578125" style="9" customWidth="1"/>
    <col min="1550" max="1550" width="24.28515625" style="9" bestFit="1" customWidth="1"/>
    <col min="1551" max="1551" width="21.42578125" style="9" bestFit="1" customWidth="1"/>
    <col min="1552" max="1793" width="11.42578125" style="9" customWidth="1"/>
    <col min="1794" max="1794" width="13.28515625" style="9" customWidth="1"/>
    <col min="1795" max="1795" width="78.42578125" style="9" customWidth="1"/>
    <col min="1796" max="1796" width="11.28515625" style="9" bestFit="1" customWidth="1"/>
    <col min="1797" max="1797" width="15.85546875" style="9" customWidth="1"/>
    <col min="1798" max="1798" width="16.42578125" style="9" bestFit="1" customWidth="1"/>
    <col min="1799" max="1800" width="11.28515625" style="9" bestFit="1" customWidth="1"/>
    <col min="1801" max="1801" width="14.140625" style="9" customWidth="1"/>
    <col min="1802" max="1802" width="12" style="9" customWidth="1"/>
    <col min="1803" max="1803" width="9.42578125" style="9" customWidth="1"/>
    <col min="1804" max="1804" width="11" style="9" customWidth="1"/>
    <col min="1805" max="1805" width="11.42578125" style="9" customWidth="1"/>
    <col min="1806" max="1806" width="24.28515625" style="9" bestFit="1" customWidth="1"/>
    <col min="1807" max="1807" width="21.42578125" style="9" bestFit="1" customWidth="1"/>
    <col min="1808" max="2049" width="11.42578125" style="9" customWidth="1"/>
    <col min="2050" max="2050" width="13.28515625" style="9" customWidth="1"/>
    <col min="2051" max="2051" width="78.42578125" style="9" customWidth="1"/>
    <col min="2052" max="2052" width="11.28515625" style="9" bestFit="1" customWidth="1"/>
    <col min="2053" max="2053" width="15.85546875" style="9" customWidth="1"/>
    <col min="2054" max="2054" width="16.42578125" style="9" bestFit="1" customWidth="1"/>
    <col min="2055" max="2056" width="11.28515625" style="9" bestFit="1" customWidth="1"/>
    <col min="2057" max="2057" width="14.140625" style="9" customWidth="1"/>
    <col min="2058" max="2058" width="12" style="9" customWidth="1"/>
    <col min="2059" max="2059" width="9.42578125" style="9" customWidth="1"/>
    <col min="2060" max="2060" width="11" style="9" customWidth="1"/>
    <col min="2061" max="2061" width="11.42578125" style="9" customWidth="1"/>
    <col min="2062" max="2062" width="24.28515625" style="9" bestFit="1" customWidth="1"/>
    <col min="2063" max="2063" width="21.42578125" style="9" bestFit="1" customWidth="1"/>
    <col min="2064" max="2305" width="11.42578125" style="9" customWidth="1"/>
    <col min="2306" max="2306" width="13.28515625" style="9" customWidth="1"/>
    <col min="2307" max="2307" width="78.42578125" style="9" customWidth="1"/>
    <col min="2308" max="2308" width="11.28515625" style="9" bestFit="1" customWidth="1"/>
    <col min="2309" max="2309" width="15.85546875" style="9" customWidth="1"/>
    <col min="2310" max="2310" width="16.42578125" style="9" bestFit="1" customWidth="1"/>
    <col min="2311" max="2312" width="11.28515625" style="9" bestFit="1" customWidth="1"/>
    <col min="2313" max="2313" width="14.140625" style="9" customWidth="1"/>
    <col min="2314" max="2314" width="12" style="9" customWidth="1"/>
    <col min="2315" max="2315" width="9.42578125" style="9" customWidth="1"/>
    <col min="2316" max="2316" width="11" style="9" customWidth="1"/>
    <col min="2317" max="2317" width="11.42578125" style="9" customWidth="1"/>
    <col min="2318" max="2318" width="24.28515625" style="9" bestFit="1" customWidth="1"/>
    <col min="2319" max="2319" width="21.42578125" style="9" bestFit="1" customWidth="1"/>
    <col min="2320" max="2561" width="11.42578125" style="9" customWidth="1"/>
    <col min="2562" max="2562" width="13.28515625" style="9" customWidth="1"/>
    <col min="2563" max="2563" width="78.42578125" style="9" customWidth="1"/>
    <col min="2564" max="2564" width="11.28515625" style="9" bestFit="1" customWidth="1"/>
    <col min="2565" max="2565" width="15.85546875" style="9" customWidth="1"/>
    <col min="2566" max="2566" width="16.42578125" style="9" bestFit="1" customWidth="1"/>
    <col min="2567" max="2568" width="11.28515625" style="9" bestFit="1" customWidth="1"/>
    <col min="2569" max="2569" width="14.140625" style="9" customWidth="1"/>
    <col min="2570" max="2570" width="12" style="9" customWidth="1"/>
    <col min="2571" max="2571" width="9.42578125" style="9" customWidth="1"/>
    <col min="2572" max="2572" width="11" style="9" customWidth="1"/>
    <col min="2573" max="2573" width="11.42578125" style="9" customWidth="1"/>
    <col min="2574" max="2574" width="24.28515625" style="9" bestFit="1" customWidth="1"/>
    <col min="2575" max="2575" width="21.42578125" style="9" bestFit="1" customWidth="1"/>
    <col min="2576" max="2817" width="11.42578125" style="9" customWidth="1"/>
    <col min="2818" max="2818" width="13.28515625" style="9" customWidth="1"/>
    <col min="2819" max="2819" width="78.42578125" style="9" customWidth="1"/>
    <col min="2820" max="2820" width="11.28515625" style="9" bestFit="1" customWidth="1"/>
    <col min="2821" max="2821" width="15.85546875" style="9" customWidth="1"/>
    <col min="2822" max="2822" width="16.42578125" style="9" bestFit="1" customWidth="1"/>
    <col min="2823" max="2824" width="11.28515625" style="9" bestFit="1" customWidth="1"/>
    <col min="2825" max="2825" width="14.140625" style="9" customWidth="1"/>
    <col min="2826" max="2826" width="12" style="9" customWidth="1"/>
    <col min="2827" max="2827" width="9.42578125" style="9" customWidth="1"/>
    <col min="2828" max="2828" width="11" style="9" customWidth="1"/>
    <col min="2829" max="2829" width="11.42578125" style="9" customWidth="1"/>
    <col min="2830" max="2830" width="24.28515625" style="9" bestFit="1" customWidth="1"/>
    <col min="2831" max="2831" width="21.42578125" style="9" bestFit="1" customWidth="1"/>
    <col min="2832" max="3073" width="11.42578125" style="9" customWidth="1"/>
    <col min="3074" max="3074" width="13.28515625" style="9" customWidth="1"/>
    <col min="3075" max="3075" width="78.42578125" style="9" customWidth="1"/>
    <col min="3076" max="3076" width="11.28515625" style="9" bestFit="1" customWidth="1"/>
    <col min="3077" max="3077" width="15.85546875" style="9" customWidth="1"/>
    <col min="3078" max="3078" width="16.42578125" style="9" bestFit="1" customWidth="1"/>
    <col min="3079" max="3080" width="11.28515625" style="9" bestFit="1" customWidth="1"/>
    <col min="3081" max="3081" width="14.140625" style="9" customWidth="1"/>
    <col min="3082" max="3082" width="12" style="9" customWidth="1"/>
    <col min="3083" max="3083" width="9.42578125" style="9" customWidth="1"/>
    <col min="3084" max="3084" width="11" style="9" customWidth="1"/>
    <col min="3085" max="3085" width="11.42578125" style="9" customWidth="1"/>
    <col min="3086" max="3086" width="24.28515625" style="9" bestFit="1" customWidth="1"/>
    <col min="3087" max="3087" width="21.42578125" style="9" bestFit="1" customWidth="1"/>
    <col min="3088" max="3329" width="11.42578125" style="9" customWidth="1"/>
    <col min="3330" max="3330" width="13.28515625" style="9" customWidth="1"/>
    <col min="3331" max="3331" width="78.42578125" style="9" customWidth="1"/>
    <col min="3332" max="3332" width="11.28515625" style="9" bestFit="1" customWidth="1"/>
    <col min="3333" max="3333" width="15.85546875" style="9" customWidth="1"/>
    <col min="3334" max="3334" width="16.42578125" style="9" bestFit="1" customWidth="1"/>
    <col min="3335" max="3336" width="11.28515625" style="9" bestFit="1" customWidth="1"/>
    <col min="3337" max="3337" width="14.140625" style="9" customWidth="1"/>
    <col min="3338" max="3338" width="12" style="9" customWidth="1"/>
    <col min="3339" max="3339" width="9.42578125" style="9" customWidth="1"/>
    <col min="3340" max="3340" width="11" style="9" customWidth="1"/>
    <col min="3341" max="3341" width="11.42578125" style="9" customWidth="1"/>
    <col min="3342" max="3342" width="24.28515625" style="9" bestFit="1" customWidth="1"/>
    <col min="3343" max="3343" width="21.42578125" style="9" bestFit="1" customWidth="1"/>
    <col min="3344" max="3585" width="11.42578125" style="9" customWidth="1"/>
    <col min="3586" max="3586" width="13.28515625" style="9" customWidth="1"/>
    <col min="3587" max="3587" width="78.42578125" style="9" customWidth="1"/>
    <col min="3588" max="3588" width="11.28515625" style="9" bestFit="1" customWidth="1"/>
    <col min="3589" max="3589" width="15.85546875" style="9" customWidth="1"/>
    <col min="3590" max="3590" width="16.42578125" style="9" bestFit="1" customWidth="1"/>
    <col min="3591" max="3592" width="11.28515625" style="9" bestFit="1" customWidth="1"/>
    <col min="3593" max="3593" width="14.140625" style="9" customWidth="1"/>
    <col min="3594" max="3594" width="12" style="9" customWidth="1"/>
    <col min="3595" max="3595" width="9.42578125" style="9" customWidth="1"/>
    <col min="3596" max="3596" width="11" style="9" customWidth="1"/>
    <col min="3597" max="3597" width="11.42578125" style="9" customWidth="1"/>
    <col min="3598" max="3598" width="24.28515625" style="9" bestFit="1" customWidth="1"/>
    <col min="3599" max="3599" width="21.42578125" style="9" bestFit="1" customWidth="1"/>
    <col min="3600" max="3841" width="11.42578125" style="9" customWidth="1"/>
    <col min="3842" max="3842" width="13.28515625" style="9" customWidth="1"/>
    <col min="3843" max="3843" width="78.42578125" style="9" customWidth="1"/>
    <col min="3844" max="3844" width="11.28515625" style="9" bestFit="1" customWidth="1"/>
    <col min="3845" max="3845" width="15.85546875" style="9" customWidth="1"/>
    <col min="3846" max="3846" width="16.42578125" style="9" bestFit="1" customWidth="1"/>
    <col min="3847" max="3848" width="11.28515625" style="9" bestFit="1" customWidth="1"/>
    <col min="3849" max="3849" width="14.140625" style="9" customWidth="1"/>
    <col min="3850" max="3850" width="12" style="9" customWidth="1"/>
    <col min="3851" max="3851" width="9.42578125" style="9" customWidth="1"/>
    <col min="3852" max="3852" width="11" style="9" customWidth="1"/>
    <col min="3853" max="3853" width="11.42578125" style="9" customWidth="1"/>
    <col min="3854" max="3854" width="24.28515625" style="9" bestFit="1" customWidth="1"/>
    <col min="3855" max="3855" width="21.42578125" style="9" bestFit="1" customWidth="1"/>
    <col min="3856" max="4097" width="11.42578125" style="9" customWidth="1"/>
    <col min="4098" max="4098" width="13.28515625" style="9" customWidth="1"/>
    <col min="4099" max="4099" width="78.42578125" style="9" customWidth="1"/>
    <col min="4100" max="4100" width="11.28515625" style="9" bestFit="1" customWidth="1"/>
    <col min="4101" max="4101" width="15.85546875" style="9" customWidth="1"/>
    <col min="4102" max="4102" width="16.42578125" style="9" bestFit="1" customWidth="1"/>
    <col min="4103" max="4104" width="11.28515625" style="9" bestFit="1" customWidth="1"/>
    <col min="4105" max="4105" width="14.140625" style="9" customWidth="1"/>
    <col min="4106" max="4106" width="12" style="9" customWidth="1"/>
    <col min="4107" max="4107" width="9.42578125" style="9" customWidth="1"/>
    <col min="4108" max="4108" width="11" style="9" customWidth="1"/>
    <col min="4109" max="4109" width="11.42578125" style="9" customWidth="1"/>
    <col min="4110" max="4110" width="24.28515625" style="9" bestFit="1" customWidth="1"/>
    <col min="4111" max="4111" width="21.42578125" style="9" bestFit="1" customWidth="1"/>
    <col min="4112" max="4353" width="11.42578125" style="9" customWidth="1"/>
    <col min="4354" max="4354" width="13.28515625" style="9" customWidth="1"/>
    <col min="4355" max="4355" width="78.42578125" style="9" customWidth="1"/>
    <col min="4356" max="4356" width="11.28515625" style="9" bestFit="1" customWidth="1"/>
    <col min="4357" max="4357" width="15.85546875" style="9" customWidth="1"/>
    <col min="4358" max="4358" width="16.42578125" style="9" bestFit="1" customWidth="1"/>
    <col min="4359" max="4360" width="11.28515625" style="9" bestFit="1" customWidth="1"/>
    <col min="4361" max="4361" width="14.140625" style="9" customWidth="1"/>
    <col min="4362" max="4362" width="12" style="9" customWidth="1"/>
    <col min="4363" max="4363" width="9.42578125" style="9" customWidth="1"/>
    <col min="4364" max="4364" width="11" style="9" customWidth="1"/>
    <col min="4365" max="4365" width="11.42578125" style="9" customWidth="1"/>
    <col min="4366" max="4366" width="24.28515625" style="9" bestFit="1" customWidth="1"/>
    <col min="4367" max="4367" width="21.42578125" style="9" bestFit="1" customWidth="1"/>
    <col min="4368" max="4609" width="11.42578125" style="9" customWidth="1"/>
    <col min="4610" max="4610" width="13.28515625" style="9" customWidth="1"/>
    <col min="4611" max="4611" width="78.42578125" style="9" customWidth="1"/>
    <col min="4612" max="4612" width="11.28515625" style="9" bestFit="1" customWidth="1"/>
    <col min="4613" max="4613" width="15.85546875" style="9" customWidth="1"/>
    <col min="4614" max="4614" width="16.42578125" style="9" bestFit="1" customWidth="1"/>
    <col min="4615" max="4616" width="11.28515625" style="9" bestFit="1" customWidth="1"/>
    <col min="4617" max="4617" width="14.140625" style="9" customWidth="1"/>
    <col min="4618" max="4618" width="12" style="9" customWidth="1"/>
    <col min="4619" max="4619" width="9.42578125" style="9" customWidth="1"/>
    <col min="4620" max="4620" width="11" style="9" customWidth="1"/>
    <col min="4621" max="4621" width="11.42578125" style="9" customWidth="1"/>
    <col min="4622" max="4622" width="24.28515625" style="9" bestFit="1" customWidth="1"/>
    <col min="4623" max="4623" width="21.42578125" style="9" bestFit="1" customWidth="1"/>
    <col min="4624" max="4865" width="11.42578125" style="9" customWidth="1"/>
    <col min="4866" max="4866" width="13.28515625" style="9" customWidth="1"/>
    <col min="4867" max="4867" width="78.42578125" style="9" customWidth="1"/>
    <col min="4868" max="4868" width="11.28515625" style="9" bestFit="1" customWidth="1"/>
    <col min="4869" max="4869" width="15.85546875" style="9" customWidth="1"/>
    <col min="4870" max="4870" width="16.42578125" style="9" bestFit="1" customWidth="1"/>
    <col min="4871" max="4872" width="11.28515625" style="9" bestFit="1" customWidth="1"/>
    <col min="4873" max="4873" width="14.140625" style="9" customWidth="1"/>
    <col min="4874" max="4874" width="12" style="9" customWidth="1"/>
    <col min="4875" max="4875" width="9.42578125" style="9" customWidth="1"/>
    <col min="4876" max="4876" width="11" style="9" customWidth="1"/>
    <col min="4877" max="4877" width="11.42578125" style="9" customWidth="1"/>
    <col min="4878" max="4878" width="24.28515625" style="9" bestFit="1" customWidth="1"/>
    <col min="4879" max="4879" width="21.42578125" style="9" bestFit="1" customWidth="1"/>
    <col min="4880" max="5121" width="11.42578125" style="9" customWidth="1"/>
    <col min="5122" max="5122" width="13.28515625" style="9" customWidth="1"/>
    <col min="5123" max="5123" width="78.42578125" style="9" customWidth="1"/>
    <col min="5124" max="5124" width="11.28515625" style="9" bestFit="1" customWidth="1"/>
    <col min="5125" max="5125" width="15.85546875" style="9" customWidth="1"/>
    <col min="5126" max="5126" width="16.42578125" style="9" bestFit="1" customWidth="1"/>
    <col min="5127" max="5128" width="11.28515625" style="9" bestFit="1" customWidth="1"/>
    <col min="5129" max="5129" width="14.140625" style="9" customWidth="1"/>
    <col min="5130" max="5130" width="12" style="9" customWidth="1"/>
    <col min="5131" max="5131" width="9.42578125" style="9" customWidth="1"/>
    <col min="5132" max="5132" width="11" style="9" customWidth="1"/>
    <col min="5133" max="5133" width="11.42578125" style="9" customWidth="1"/>
    <col min="5134" max="5134" width="24.28515625" style="9" bestFit="1" customWidth="1"/>
    <col min="5135" max="5135" width="21.42578125" style="9" bestFit="1" customWidth="1"/>
    <col min="5136" max="5377" width="11.42578125" style="9" customWidth="1"/>
    <col min="5378" max="5378" width="13.28515625" style="9" customWidth="1"/>
    <col min="5379" max="5379" width="78.42578125" style="9" customWidth="1"/>
    <col min="5380" max="5380" width="11.28515625" style="9" bestFit="1" customWidth="1"/>
    <col min="5381" max="5381" width="15.85546875" style="9" customWidth="1"/>
    <col min="5382" max="5382" width="16.42578125" style="9" bestFit="1" customWidth="1"/>
    <col min="5383" max="5384" width="11.28515625" style="9" bestFit="1" customWidth="1"/>
    <col min="5385" max="5385" width="14.140625" style="9" customWidth="1"/>
    <col min="5386" max="5386" width="12" style="9" customWidth="1"/>
    <col min="5387" max="5387" width="9.42578125" style="9" customWidth="1"/>
    <col min="5388" max="5388" width="11" style="9" customWidth="1"/>
    <col min="5389" max="5389" width="11.42578125" style="9" customWidth="1"/>
    <col min="5390" max="5390" width="24.28515625" style="9" bestFit="1" customWidth="1"/>
    <col min="5391" max="5391" width="21.42578125" style="9" bestFit="1" customWidth="1"/>
    <col min="5392" max="5633" width="11.42578125" style="9" customWidth="1"/>
    <col min="5634" max="5634" width="13.28515625" style="9" customWidth="1"/>
    <col min="5635" max="5635" width="78.42578125" style="9" customWidth="1"/>
    <col min="5636" max="5636" width="11.28515625" style="9" bestFit="1" customWidth="1"/>
    <col min="5637" max="5637" width="15.85546875" style="9" customWidth="1"/>
    <col min="5638" max="5638" width="16.42578125" style="9" bestFit="1" customWidth="1"/>
    <col min="5639" max="5640" width="11.28515625" style="9" bestFit="1" customWidth="1"/>
    <col min="5641" max="5641" width="14.140625" style="9" customWidth="1"/>
    <col min="5642" max="5642" width="12" style="9" customWidth="1"/>
    <col min="5643" max="5643" width="9.42578125" style="9" customWidth="1"/>
    <col min="5644" max="5644" width="11" style="9" customWidth="1"/>
    <col min="5645" max="5645" width="11.42578125" style="9" customWidth="1"/>
    <col min="5646" max="5646" width="24.28515625" style="9" bestFit="1" customWidth="1"/>
    <col min="5647" max="5647" width="21.42578125" style="9" bestFit="1" customWidth="1"/>
    <col min="5648" max="5889" width="11.42578125" style="9" customWidth="1"/>
    <col min="5890" max="5890" width="13.28515625" style="9" customWidth="1"/>
    <col min="5891" max="5891" width="78.42578125" style="9" customWidth="1"/>
    <col min="5892" max="5892" width="11.28515625" style="9" bestFit="1" customWidth="1"/>
    <col min="5893" max="5893" width="15.85546875" style="9" customWidth="1"/>
    <col min="5894" max="5894" width="16.42578125" style="9" bestFit="1" customWidth="1"/>
    <col min="5895" max="5896" width="11.28515625" style="9" bestFit="1" customWidth="1"/>
    <col min="5897" max="5897" width="14.140625" style="9" customWidth="1"/>
    <col min="5898" max="5898" width="12" style="9" customWidth="1"/>
    <col min="5899" max="5899" width="9.42578125" style="9" customWidth="1"/>
    <col min="5900" max="5900" width="11" style="9" customWidth="1"/>
    <col min="5901" max="5901" width="11.42578125" style="9" customWidth="1"/>
    <col min="5902" max="5902" width="24.28515625" style="9" bestFit="1" customWidth="1"/>
    <col min="5903" max="5903" width="21.42578125" style="9" bestFit="1" customWidth="1"/>
    <col min="5904" max="6145" width="11.42578125" style="9" customWidth="1"/>
    <col min="6146" max="6146" width="13.28515625" style="9" customWidth="1"/>
    <col min="6147" max="6147" width="78.42578125" style="9" customWidth="1"/>
    <col min="6148" max="6148" width="11.28515625" style="9" bestFit="1" customWidth="1"/>
    <col min="6149" max="6149" width="15.85546875" style="9" customWidth="1"/>
    <col min="6150" max="6150" width="16.42578125" style="9" bestFit="1" customWidth="1"/>
    <col min="6151" max="6152" width="11.28515625" style="9" bestFit="1" customWidth="1"/>
    <col min="6153" max="6153" width="14.140625" style="9" customWidth="1"/>
    <col min="6154" max="6154" width="12" style="9" customWidth="1"/>
    <col min="6155" max="6155" width="9.42578125" style="9" customWidth="1"/>
    <col min="6156" max="6156" width="11" style="9" customWidth="1"/>
    <col min="6157" max="6157" width="11.42578125" style="9" customWidth="1"/>
    <col min="6158" max="6158" width="24.28515625" style="9" bestFit="1" customWidth="1"/>
    <col min="6159" max="6159" width="21.42578125" style="9" bestFit="1" customWidth="1"/>
    <col min="6160" max="6401" width="11.42578125" style="9" customWidth="1"/>
    <col min="6402" max="6402" width="13.28515625" style="9" customWidth="1"/>
    <col min="6403" max="6403" width="78.42578125" style="9" customWidth="1"/>
    <col min="6404" max="6404" width="11.28515625" style="9" bestFit="1" customWidth="1"/>
    <col min="6405" max="6405" width="15.85546875" style="9" customWidth="1"/>
    <col min="6406" max="6406" width="16.42578125" style="9" bestFit="1" customWidth="1"/>
    <col min="6407" max="6408" width="11.28515625" style="9" bestFit="1" customWidth="1"/>
    <col min="6409" max="6409" width="14.140625" style="9" customWidth="1"/>
    <col min="6410" max="6410" width="12" style="9" customWidth="1"/>
    <col min="6411" max="6411" width="9.42578125" style="9" customWidth="1"/>
    <col min="6412" max="6412" width="11" style="9" customWidth="1"/>
    <col min="6413" max="6413" width="11.42578125" style="9" customWidth="1"/>
    <col min="6414" max="6414" width="24.28515625" style="9" bestFit="1" customWidth="1"/>
    <col min="6415" max="6415" width="21.42578125" style="9" bestFit="1" customWidth="1"/>
    <col min="6416" max="6657" width="11.42578125" style="9" customWidth="1"/>
    <col min="6658" max="6658" width="13.28515625" style="9" customWidth="1"/>
    <col min="6659" max="6659" width="78.42578125" style="9" customWidth="1"/>
    <col min="6660" max="6660" width="11.28515625" style="9" bestFit="1" customWidth="1"/>
    <col min="6661" max="6661" width="15.85546875" style="9" customWidth="1"/>
    <col min="6662" max="6662" width="16.42578125" style="9" bestFit="1" customWidth="1"/>
    <col min="6663" max="6664" width="11.28515625" style="9" bestFit="1" customWidth="1"/>
    <col min="6665" max="6665" width="14.140625" style="9" customWidth="1"/>
    <col min="6666" max="6666" width="12" style="9" customWidth="1"/>
    <col min="6667" max="6667" width="9.42578125" style="9" customWidth="1"/>
    <col min="6668" max="6668" width="11" style="9" customWidth="1"/>
    <col min="6669" max="6669" width="11.42578125" style="9" customWidth="1"/>
    <col min="6670" max="6670" width="24.28515625" style="9" bestFit="1" customWidth="1"/>
    <col min="6671" max="6671" width="21.42578125" style="9" bestFit="1" customWidth="1"/>
    <col min="6672" max="6913" width="11.42578125" style="9" customWidth="1"/>
    <col min="6914" max="6914" width="13.28515625" style="9" customWidth="1"/>
    <col min="6915" max="6915" width="78.42578125" style="9" customWidth="1"/>
    <col min="6916" max="6916" width="11.28515625" style="9" bestFit="1" customWidth="1"/>
    <col min="6917" max="6917" width="15.85546875" style="9" customWidth="1"/>
    <col min="6918" max="6918" width="16.42578125" style="9" bestFit="1" customWidth="1"/>
    <col min="6919" max="6920" width="11.28515625" style="9" bestFit="1" customWidth="1"/>
    <col min="6921" max="6921" width="14.140625" style="9" customWidth="1"/>
    <col min="6922" max="6922" width="12" style="9" customWidth="1"/>
    <col min="6923" max="6923" width="9.42578125" style="9" customWidth="1"/>
    <col min="6924" max="6924" width="11" style="9" customWidth="1"/>
    <col min="6925" max="6925" width="11.42578125" style="9" customWidth="1"/>
    <col min="6926" max="6926" width="24.28515625" style="9" bestFit="1" customWidth="1"/>
    <col min="6927" max="6927" width="21.42578125" style="9" bestFit="1" customWidth="1"/>
    <col min="6928" max="7169" width="11.42578125" style="9" customWidth="1"/>
    <col min="7170" max="7170" width="13.28515625" style="9" customWidth="1"/>
    <col min="7171" max="7171" width="78.42578125" style="9" customWidth="1"/>
    <col min="7172" max="7172" width="11.28515625" style="9" bestFit="1" customWidth="1"/>
    <col min="7173" max="7173" width="15.85546875" style="9" customWidth="1"/>
    <col min="7174" max="7174" width="16.42578125" style="9" bestFit="1" customWidth="1"/>
    <col min="7175" max="7176" width="11.28515625" style="9" bestFit="1" customWidth="1"/>
    <col min="7177" max="7177" width="14.140625" style="9" customWidth="1"/>
    <col min="7178" max="7178" width="12" style="9" customWidth="1"/>
    <col min="7179" max="7179" width="9.42578125" style="9" customWidth="1"/>
    <col min="7180" max="7180" width="11" style="9" customWidth="1"/>
    <col min="7181" max="7181" width="11.42578125" style="9" customWidth="1"/>
    <col min="7182" max="7182" width="24.28515625" style="9" bestFit="1" customWidth="1"/>
    <col min="7183" max="7183" width="21.42578125" style="9" bestFit="1" customWidth="1"/>
    <col min="7184" max="7425" width="11.42578125" style="9" customWidth="1"/>
    <col min="7426" max="7426" width="13.28515625" style="9" customWidth="1"/>
    <col min="7427" max="7427" width="78.42578125" style="9" customWidth="1"/>
    <col min="7428" max="7428" width="11.28515625" style="9" bestFit="1" customWidth="1"/>
    <col min="7429" max="7429" width="15.85546875" style="9" customWidth="1"/>
    <col min="7430" max="7430" width="16.42578125" style="9" bestFit="1" customWidth="1"/>
    <col min="7431" max="7432" width="11.28515625" style="9" bestFit="1" customWidth="1"/>
    <col min="7433" max="7433" width="14.140625" style="9" customWidth="1"/>
    <col min="7434" max="7434" width="12" style="9" customWidth="1"/>
    <col min="7435" max="7435" width="9.42578125" style="9" customWidth="1"/>
    <col min="7436" max="7436" width="11" style="9" customWidth="1"/>
    <col min="7437" max="7437" width="11.42578125" style="9" customWidth="1"/>
    <col min="7438" max="7438" width="24.28515625" style="9" bestFit="1" customWidth="1"/>
    <col min="7439" max="7439" width="21.42578125" style="9" bestFit="1" customWidth="1"/>
    <col min="7440" max="7681" width="11.42578125" style="9" customWidth="1"/>
    <col min="7682" max="7682" width="13.28515625" style="9" customWidth="1"/>
    <col min="7683" max="7683" width="78.42578125" style="9" customWidth="1"/>
    <col min="7684" max="7684" width="11.28515625" style="9" bestFit="1" customWidth="1"/>
    <col min="7685" max="7685" width="15.85546875" style="9" customWidth="1"/>
    <col min="7686" max="7686" width="16.42578125" style="9" bestFit="1" customWidth="1"/>
    <col min="7687" max="7688" width="11.28515625" style="9" bestFit="1" customWidth="1"/>
    <col min="7689" max="7689" width="14.140625" style="9" customWidth="1"/>
    <col min="7690" max="7690" width="12" style="9" customWidth="1"/>
    <col min="7691" max="7691" width="9.42578125" style="9" customWidth="1"/>
    <col min="7692" max="7692" width="11" style="9" customWidth="1"/>
    <col min="7693" max="7693" width="11.42578125" style="9" customWidth="1"/>
    <col min="7694" max="7694" width="24.28515625" style="9" bestFit="1" customWidth="1"/>
    <col min="7695" max="7695" width="21.42578125" style="9" bestFit="1" customWidth="1"/>
    <col min="7696" max="7937" width="11.42578125" style="9" customWidth="1"/>
    <col min="7938" max="7938" width="13.28515625" style="9" customWidth="1"/>
    <col min="7939" max="7939" width="78.42578125" style="9" customWidth="1"/>
    <col min="7940" max="7940" width="11.28515625" style="9" bestFit="1" customWidth="1"/>
    <col min="7941" max="7941" width="15.85546875" style="9" customWidth="1"/>
    <col min="7942" max="7942" width="16.42578125" style="9" bestFit="1" customWidth="1"/>
    <col min="7943" max="7944" width="11.28515625" style="9" bestFit="1" customWidth="1"/>
    <col min="7945" max="7945" width="14.140625" style="9" customWidth="1"/>
    <col min="7946" max="7946" width="12" style="9" customWidth="1"/>
    <col min="7947" max="7947" width="9.42578125" style="9" customWidth="1"/>
    <col min="7948" max="7948" width="11" style="9" customWidth="1"/>
    <col min="7949" max="7949" width="11.42578125" style="9" customWidth="1"/>
    <col min="7950" max="7950" width="24.28515625" style="9" bestFit="1" customWidth="1"/>
    <col min="7951" max="7951" width="21.42578125" style="9" bestFit="1" customWidth="1"/>
    <col min="7952" max="8193" width="11.42578125" style="9" customWidth="1"/>
    <col min="8194" max="8194" width="13.28515625" style="9" customWidth="1"/>
    <col min="8195" max="8195" width="78.42578125" style="9" customWidth="1"/>
    <col min="8196" max="8196" width="11.28515625" style="9" bestFit="1" customWidth="1"/>
    <col min="8197" max="8197" width="15.85546875" style="9" customWidth="1"/>
    <col min="8198" max="8198" width="16.42578125" style="9" bestFit="1" customWidth="1"/>
    <col min="8199" max="8200" width="11.28515625" style="9" bestFit="1" customWidth="1"/>
    <col min="8201" max="8201" width="14.140625" style="9" customWidth="1"/>
    <col min="8202" max="8202" width="12" style="9" customWidth="1"/>
    <col min="8203" max="8203" width="9.42578125" style="9" customWidth="1"/>
    <col min="8204" max="8204" width="11" style="9" customWidth="1"/>
    <col min="8205" max="8205" width="11.42578125" style="9" customWidth="1"/>
    <col min="8206" max="8206" width="24.28515625" style="9" bestFit="1" customWidth="1"/>
    <col min="8207" max="8207" width="21.42578125" style="9" bestFit="1" customWidth="1"/>
    <col min="8208" max="8449" width="11.42578125" style="9" customWidth="1"/>
    <col min="8450" max="8450" width="13.28515625" style="9" customWidth="1"/>
    <col min="8451" max="8451" width="78.42578125" style="9" customWidth="1"/>
    <col min="8452" max="8452" width="11.28515625" style="9" bestFit="1" customWidth="1"/>
    <col min="8453" max="8453" width="15.85546875" style="9" customWidth="1"/>
    <col min="8454" max="8454" width="16.42578125" style="9" bestFit="1" customWidth="1"/>
    <col min="8455" max="8456" width="11.28515625" style="9" bestFit="1" customWidth="1"/>
    <col min="8457" max="8457" width="14.140625" style="9" customWidth="1"/>
    <col min="8458" max="8458" width="12" style="9" customWidth="1"/>
    <col min="8459" max="8459" width="9.42578125" style="9" customWidth="1"/>
    <col min="8460" max="8460" width="11" style="9" customWidth="1"/>
    <col min="8461" max="8461" width="11.42578125" style="9" customWidth="1"/>
    <col min="8462" max="8462" width="24.28515625" style="9" bestFit="1" customWidth="1"/>
    <col min="8463" max="8463" width="21.42578125" style="9" bestFit="1" customWidth="1"/>
    <col min="8464" max="8705" width="11.42578125" style="9" customWidth="1"/>
    <col min="8706" max="8706" width="13.28515625" style="9" customWidth="1"/>
    <col min="8707" max="8707" width="78.42578125" style="9" customWidth="1"/>
    <col min="8708" max="8708" width="11.28515625" style="9" bestFit="1" customWidth="1"/>
    <col min="8709" max="8709" width="15.85546875" style="9" customWidth="1"/>
    <col min="8710" max="8710" width="16.42578125" style="9" bestFit="1" customWidth="1"/>
    <col min="8711" max="8712" width="11.28515625" style="9" bestFit="1" customWidth="1"/>
    <col min="8713" max="8713" width="14.140625" style="9" customWidth="1"/>
    <col min="8714" max="8714" width="12" style="9" customWidth="1"/>
    <col min="8715" max="8715" width="9.42578125" style="9" customWidth="1"/>
    <col min="8716" max="8716" width="11" style="9" customWidth="1"/>
    <col min="8717" max="8717" width="11.42578125" style="9" customWidth="1"/>
    <col min="8718" max="8718" width="24.28515625" style="9" bestFit="1" customWidth="1"/>
    <col min="8719" max="8719" width="21.42578125" style="9" bestFit="1" customWidth="1"/>
    <col min="8720" max="8961" width="11.42578125" style="9" customWidth="1"/>
    <col min="8962" max="8962" width="13.28515625" style="9" customWidth="1"/>
    <col min="8963" max="8963" width="78.42578125" style="9" customWidth="1"/>
    <col min="8964" max="8964" width="11.28515625" style="9" bestFit="1" customWidth="1"/>
    <col min="8965" max="8965" width="15.85546875" style="9" customWidth="1"/>
    <col min="8966" max="8966" width="16.42578125" style="9" bestFit="1" customWidth="1"/>
    <col min="8967" max="8968" width="11.28515625" style="9" bestFit="1" customWidth="1"/>
    <col min="8969" max="8969" width="14.140625" style="9" customWidth="1"/>
    <col min="8970" max="8970" width="12" style="9" customWidth="1"/>
    <col min="8971" max="8971" width="9.42578125" style="9" customWidth="1"/>
    <col min="8972" max="8972" width="11" style="9" customWidth="1"/>
    <col min="8973" max="8973" width="11.42578125" style="9" customWidth="1"/>
    <col min="8974" max="8974" width="24.28515625" style="9" bestFit="1" customWidth="1"/>
    <col min="8975" max="8975" width="21.42578125" style="9" bestFit="1" customWidth="1"/>
    <col min="8976" max="9217" width="11.42578125" style="9" customWidth="1"/>
    <col min="9218" max="9218" width="13.28515625" style="9" customWidth="1"/>
    <col min="9219" max="9219" width="78.42578125" style="9" customWidth="1"/>
    <col min="9220" max="9220" width="11.28515625" style="9" bestFit="1" customWidth="1"/>
    <col min="9221" max="9221" width="15.85546875" style="9" customWidth="1"/>
    <col min="9222" max="9222" width="16.42578125" style="9" bestFit="1" customWidth="1"/>
    <col min="9223" max="9224" width="11.28515625" style="9" bestFit="1" customWidth="1"/>
    <col min="9225" max="9225" width="14.140625" style="9" customWidth="1"/>
    <col min="9226" max="9226" width="12" style="9" customWidth="1"/>
    <col min="9227" max="9227" width="9.42578125" style="9" customWidth="1"/>
    <col min="9228" max="9228" width="11" style="9" customWidth="1"/>
    <col min="9229" max="9229" width="11.42578125" style="9" customWidth="1"/>
    <col min="9230" max="9230" width="24.28515625" style="9" bestFit="1" customWidth="1"/>
    <col min="9231" max="9231" width="21.42578125" style="9" bestFit="1" customWidth="1"/>
    <col min="9232" max="9473" width="11.42578125" style="9" customWidth="1"/>
    <col min="9474" max="9474" width="13.28515625" style="9" customWidth="1"/>
    <col min="9475" max="9475" width="78.42578125" style="9" customWidth="1"/>
    <col min="9476" max="9476" width="11.28515625" style="9" bestFit="1" customWidth="1"/>
    <col min="9477" max="9477" width="15.85546875" style="9" customWidth="1"/>
    <col min="9478" max="9478" width="16.42578125" style="9" bestFit="1" customWidth="1"/>
    <col min="9479" max="9480" width="11.28515625" style="9" bestFit="1" customWidth="1"/>
    <col min="9481" max="9481" width="14.140625" style="9" customWidth="1"/>
    <col min="9482" max="9482" width="12" style="9" customWidth="1"/>
    <col min="9483" max="9483" width="9.42578125" style="9" customWidth="1"/>
    <col min="9484" max="9484" width="11" style="9" customWidth="1"/>
    <col min="9485" max="9485" width="11.42578125" style="9" customWidth="1"/>
    <col min="9486" max="9486" width="24.28515625" style="9" bestFit="1" customWidth="1"/>
    <col min="9487" max="9487" width="21.42578125" style="9" bestFit="1" customWidth="1"/>
    <col min="9488" max="9729" width="11.42578125" style="9" customWidth="1"/>
    <col min="9730" max="9730" width="13.28515625" style="9" customWidth="1"/>
    <col min="9731" max="9731" width="78.42578125" style="9" customWidth="1"/>
    <col min="9732" max="9732" width="11.28515625" style="9" bestFit="1" customWidth="1"/>
    <col min="9733" max="9733" width="15.85546875" style="9" customWidth="1"/>
    <col min="9734" max="9734" width="16.42578125" style="9" bestFit="1" customWidth="1"/>
    <col min="9735" max="9736" width="11.28515625" style="9" bestFit="1" customWidth="1"/>
    <col min="9737" max="9737" width="14.140625" style="9" customWidth="1"/>
    <col min="9738" max="9738" width="12" style="9" customWidth="1"/>
    <col min="9739" max="9739" width="9.42578125" style="9" customWidth="1"/>
    <col min="9740" max="9740" width="11" style="9" customWidth="1"/>
    <col min="9741" max="9741" width="11.42578125" style="9" customWidth="1"/>
    <col min="9742" max="9742" width="24.28515625" style="9" bestFit="1" customWidth="1"/>
    <col min="9743" max="9743" width="21.42578125" style="9" bestFit="1" customWidth="1"/>
    <col min="9744" max="9985" width="11.42578125" style="9" customWidth="1"/>
    <col min="9986" max="9986" width="13.28515625" style="9" customWidth="1"/>
    <col min="9987" max="9987" width="78.42578125" style="9" customWidth="1"/>
    <col min="9988" max="9988" width="11.28515625" style="9" bestFit="1" customWidth="1"/>
    <col min="9989" max="9989" width="15.85546875" style="9" customWidth="1"/>
    <col min="9990" max="9990" width="16.42578125" style="9" bestFit="1" customWidth="1"/>
    <col min="9991" max="9992" width="11.28515625" style="9" bestFit="1" customWidth="1"/>
    <col min="9993" max="9993" width="14.140625" style="9" customWidth="1"/>
    <col min="9994" max="9994" width="12" style="9" customWidth="1"/>
    <col min="9995" max="9995" width="9.42578125" style="9" customWidth="1"/>
    <col min="9996" max="9996" width="11" style="9" customWidth="1"/>
    <col min="9997" max="9997" width="11.42578125" style="9" customWidth="1"/>
    <col min="9998" max="9998" width="24.28515625" style="9" bestFit="1" customWidth="1"/>
    <col min="9999" max="9999" width="21.42578125" style="9" bestFit="1" customWidth="1"/>
    <col min="10000" max="10241" width="11.42578125" style="9" customWidth="1"/>
    <col min="10242" max="10242" width="13.28515625" style="9" customWidth="1"/>
    <col min="10243" max="10243" width="78.42578125" style="9" customWidth="1"/>
    <col min="10244" max="10244" width="11.28515625" style="9" bestFit="1" customWidth="1"/>
    <col min="10245" max="10245" width="15.85546875" style="9" customWidth="1"/>
    <col min="10246" max="10246" width="16.42578125" style="9" bestFit="1" customWidth="1"/>
    <col min="10247" max="10248" width="11.28515625" style="9" bestFit="1" customWidth="1"/>
    <col min="10249" max="10249" width="14.140625" style="9" customWidth="1"/>
    <col min="10250" max="10250" width="12" style="9" customWidth="1"/>
    <col min="10251" max="10251" width="9.42578125" style="9" customWidth="1"/>
    <col min="10252" max="10252" width="11" style="9" customWidth="1"/>
    <col min="10253" max="10253" width="11.42578125" style="9" customWidth="1"/>
    <col min="10254" max="10254" width="24.28515625" style="9" bestFit="1" customWidth="1"/>
    <col min="10255" max="10255" width="21.42578125" style="9" bestFit="1" customWidth="1"/>
    <col min="10256" max="10497" width="11.42578125" style="9" customWidth="1"/>
    <col min="10498" max="10498" width="13.28515625" style="9" customWidth="1"/>
    <col min="10499" max="10499" width="78.42578125" style="9" customWidth="1"/>
    <col min="10500" max="10500" width="11.28515625" style="9" bestFit="1" customWidth="1"/>
    <col min="10501" max="10501" width="15.85546875" style="9" customWidth="1"/>
    <col min="10502" max="10502" width="16.42578125" style="9" bestFit="1" customWidth="1"/>
    <col min="10503" max="10504" width="11.28515625" style="9" bestFit="1" customWidth="1"/>
    <col min="10505" max="10505" width="14.140625" style="9" customWidth="1"/>
    <col min="10506" max="10506" width="12" style="9" customWidth="1"/>
    <col min="10507" max="10507" width="9.42578125" style="9" customWidth="1"/>
    <col min="10508" max="10508" width="11" style="9" customWidth="1"/>
    <col min="10509" max="10509" width="11.42578125" style="9" customWidth="1"/>
    <col min="10510" max="10510" width="24.28515625" style="9" bestFit="1" customWidth="1"/>
    <col min="10511" max="10511" width="21.42578125" style="9" bestFit="1" customWidth="1"/>
    <col min="10512" max="10753" width="11.42578125" style="9" customWidth="1"/>
    <col min="10754" max="10754" width="13.28515625" style="9" customWidth="1"/>
    <col min="10755" max="10755" width="78.42578125" style="9" customWidth="1"/>
    <col min="10756" max="10756" width="11.28515625" style="9" bestFit="1" customWidth="1"/>
    <col min="10757" max="10757" width="15.85546875" style="9" customWidth="1"/>
    <col min="10758" max="10758" width="16.42578125" style="9" bestFit="1" customWidth="1"/>
    <col min="10759" max="10760" width="11.28515625" style="9" bestFit="1" customWidth="1"/>
    <col min="10761" max="10761" width="14.140625" style="9" customWidth="1"/>
    <col min="10762" max="10762" width="12" style="9" customWidth="1"/>
    <col min="10763" max="10763" width="9.42578125" style="9" customWidth="1"/>
    <col min="10764" max="10764" width="11" style="9" customWidth="1"/>
    <col min="10765" max="10765" width="11.42578125" style="9" customWidth="1"/>
    <col min="10766" max="10766" width="24.28515625" style="9" bestFit="1" customWidth="1"/>
    <col min="10767" max="10767" width="21.42578125" style="9" bestFit="1" customWidth="1"/>
    <col min="10768" max="11009" width="11.42578125" style="9" customWidth="1"/>
    <col min="11010" max="11010" width="13.28515625" style="9" customWidth="1"/>
    <col min="11011" max="11011" width="78.42578125" style="9" customWidth="1"/>
    <col min="11012" max="11012" width="11.28515625" style="9" bestFit="1" customWidth="1"/>
    <col min="11013" max="11013" width="15.85546875" style="9" customWidth="1"/>
    <col min="11014" max="11014" width="16.42578125" style="9" bestFit="1" customWidth="1"/>
    <col min="11015" max="11016" width="11.28515625" style="9" bestFit="1" customWidth="1"/>
    <col min="11017" max="11017" width="14.140625" style="9" customWidth="1"/>
    <col min="11018" max="11018" width="12" style="9" customWidth="1"/>
    <col min="11019" max="11019" width="9.42578125" style="9" customWidth="1"/>
    <col min="11020" max="11020" width="11" style="9" customWidth="1"/>
    <col min="11021" max="11021" width="11.42578125" style="9" customWidth="1"/>
    <col min="11022" max="11022" width="24.28515625" style="9" bestFit="1" customWidth="1"/>
    <col min="11023" max="11023" width="21.42578125" style="9" bestFit="1" customWidth="1"/>
    <col min="11024" max="11265" width="11.42578125" style="9" customWidth="1"/>
    <col min="11266" max="11266" width="13.28515625" style="9" customWidth="1"/>
    <col min="11267" max="11267" width="78.42578125" style="9" customWidth="1"/>
    <col min="11268" max="11268" width="11.28515625" style="9" bestFit="1" customWidth="1"/>
    <col min="11269" max="11269" width="15.85546875" style="9" customWidth="1"/>
    <col min="11270" max="11270" width="16.42578125" style="9" bestFit="1" customWidth="1"/>
    <col min="11271" max="11272" width="11.28515625" style="9" bestFit="1" customWidth="1"/>
    <col min="11273" max="11273" width="14.140625" style="9" customWidth="1"/>
    <col min="11274" max="11274" width="12" style="9" customWidth="1"/>
    <col min="11275" max="11275" width="9.42578125" style="9" customWidth="1"/>
    <col min="11276" max="11276" width="11" style="9" customWidth="1"/>
    <col min="11277" max="11277" width="11.42578125" style="9" customWidth="1"/>
    <col min="11278" max="11278" width="24.28515625" style="9" bestFit="1" customWidth="1"/>
    <col min="11279" max="11279" width="21.42578125" style="9" bestFit="1" customWidth="1"/>
    <col min="11280" max="11521" width="11.42578125" style="9" customWidth="1"/>
    <col min="11522" max="11522" width="13.28515625" style="9" customWidth="1"/>
    <col min="11523" max="11523" width="78.42578125" style="9" customWidth="1"/>
    <col min="11524" max="11524" width="11.28515625" style="9" bestFit="1" customWidth="1"/>
    <col min="11525" max="11525" width="15.85546875" style="9" customWidth="1"/>
    <col min="11526" max="11526" width="16.42578125" style="9" bestFit="1" customWidth="1"/>
    <col min="11527" max="11528" width="11.28515625" style="9" bestFit="1" customWidth="1"/>
    <col min="11529" max="11529" width="14.140625" style="9" customWidth="1"/>
    <col min="11530" max="11530" width="12" style="9" customWidth="1"/>
    <col min="11531" max="11531" width="9.42578125" style="9" customWidth="1"/>
    <col min="11532" max="11532" width="11" style="9" customWidth="1"/>
    <col min="11533" max="11533" width="11.42578125" style="9" customWidth="1"/>
    <col min="11534" max="11534" width="24.28515625" style="9" bestFit="1" customWidth="1"/>
    <col min="11535" max="11535" width="21.42578125" style="9" bestFit="1" customWidth="1"/>
    <col min="11536" max="11777" width="11.42578125" style="9" customWidth="1"/>
    <col min="11778" max="11778" width="13.28515625" style="9" customWidth="1"/>
    <col min="11779" max="11779" width="78.42578125" style="9" customWidth="1"/>
    <col min="11780" max="11780" width="11.28515625" style="9" bestFit="1" customWidth="1"/>
    <col min="11781" max="11781" width="15.85546875" style="9" customWidth="1"/>
    <col min="11782" max="11782" width="16.42578125" style="9" bestFit="1" customWidth="1"/>
    <col min="11783" max="11784" width="11.28515625" style="9" bestFit="1" customWidth="1"/>
    <col min="11785" max="11785" width="14.140625" style="9" customWidth="1"/>
    <col min="11786" max="11786" width="12" style="9" customWidth="1"/>
    <col min="11787" max="11787" width="9.42578125" style="9" customWidth="1"/>
    <col min="11788" max="11788" width="11" style="9" customWidth="1"/>
    <col min="11789" max="11789" width="11.42578125" style="9" customWidth="1"/>
    <col min="11790" max="11790" width="24.28515625" style="9" bestFit="1" customWidth="1"/>
    <col min="11791" max="11791" width="21.42578125" style="9" bestFit="1" customWidth="1"/>
    <col min="11792" max="12033" width="11.42578125" style="9" customWidth="1"/>
    <col min="12034" max="12034" width="13.28515625" style="9" customWidth="1"/>
    <col min="12035" max="12035" width="78.42578125" style="9" customWidth="1"/>
    <col min="12036" max="12036" width="11.28515625" style="9" bestFit="1" customWidth="1"/>
    <col min="12037" max="12037" width="15.85546875" style="9" customWidth="1"/>
    <col min="12038" max="12038" width="16.42578125" style="9" bestFit="1" customWidth="1"/>
    <col min="12039" max="12040" width="11.28515625" style="9" bestFit="1" customWidth="1"/>
    <col min="12041" max="12041" width="14.140625" style="9" customWidth="1"/>
    <col min="12042" max="12042" width="12" style="9" customWidth="1"/>
    <col min="12043" max="12043" width="9.42578125" style="9" customWidth="1"/>
    <col min="12044" max="12044" width="11" style="9" customWidth="1"/>
    <col min="12045" max="12045" width="11.42578125" style="9" customWidth="1"/>
    <col min="12046" max="12046" width="24.28515625" style="9" bestFit="1" customWidth="1"/>
    <col min="12047" max="12047" width="21.42578125" style="9" bestFit="1" customWidth="1"/>
    <col min="12048" max="12289" width="11.42578125" style="9" customWidth="1"/>
    <col min="12290" max="12290" width="13.28515625" style="9" customWidth="1"/>
    <col min="12291" max="12291" width="78.42578125" style="9" customWidth="1"/>
    <col min="12292" max="12292" width="11.28515625" style="9" bestFit="1" customWidth="1"/>
    <col min="12293" max="12293" width="15.85546875" style="9" customWidth="1"/>
    <col min="12294" max="12294" width="16.42578125" style="9" bestFit="1" customWidth="1"/>
    <col min="12295" max="12296" width="11.28515625" style="9" bestFit="1" customWidth="1"/>
    <col min="12297" max="12297" width="14.140625" style="9" customWidth="1"/>
    <col min="12298" max="12298" width="12" style="9" customWidth="1"/>
    <col min="12299" max="12299" width="9.42578125" style="9" customWidth="1"/>
    <col min="12300" max="12300" width="11" style="9" customWidth="1"/>
    <col min="12301" max="12301" width="11.42578125" style="9" customWidth="1"/>
    <col min="12302" max="12302" width="24.28515625" style="9" bestFit="1" customWidth="1"/>
    <col min="12303" max="12303" width="21.42578125" style="9" bestFit="1" customWidth="1"/>
    <col min="12304" max="12545" width="11.42578125" style="9" customWidth="1"/>
    <col min="12546" max="12546" width="13.28515625" style="9" customWidth="1"/>
    <col min="12547" max="12547" width="78.42578125" style="9" customWidth="1"/>
    <col min="12548" max="12548" width="11.28515625" style="9" bestFit="1" customWidth="1"/>
    <col min="12549" max="12549" width="15.85546875" style="9" customWidth="1"/>
    <col min="12550" max="12550" width="16.42578125" style="9" bestFit="1" customWidth="1"/>
    <col min="12551" max="12552" width="11.28515625" style="9" bestFit="1" customWidth="1"/>
    <col min="12553" max="12553" width="14.140625" style="9" customWidth="1"/>
    <col min="12554" max="12554" width="12" style="9" customWidth="1"/>
    <col min="12555" max="12555" width="9.42578125" style="9" customWidth="1"/>
    <col min="12556" max="12556" width="11" style="9" customWidth="1"/>
    <col min="12557" max="12557" width="11.42578125" style="9" customWidth="1"/>
    <col min="12558" max="12558" width="24.28515625" style="9" bestFit="1" customWidth="1"/>
    <col min="12559" max="12559" width="21.42578125" style="9" bestFit="1" customWidth="1"/>
    <col min="12560" max="12801" width="11.42578125" style="9" customWidth="1"/>
    <col min="12802" max="12802" width="13.28515625" style="9" customWidth="1"/>
    <col min="12803" max="12803" width="78.42578125" style="9" customWidth="1"/>
    <col min="12804" max="12804" width="11.28515625" style="9" bestFit="1" customWidth="1"/>
    <col min="12805" max="12805" width="15.85546875" style="9" customWidth="1"/>
    <col min="12806" max="12806" width="16.42578125" style="9" bestFit="1" customWidth="1"/>
    <col min="12807" max="12808" width="11.28515625" style="9" bestFit="1" customWidth="1"/>
    <col min="12809" max="12809" width="14.140625" style="9" customWidth="1"/>
    <col min="12810" max="12810" width="12" style="9" customWidth="1"/>
    <col min="12811" max="12811" width="9.42578125" style="9" customWidth="1"/>
    <col min="12812" max="12812" width="11" style="9" customWidth="1"/>
    <col min="12813" max="12813" width="11.42578125" style="9" customWidth="1"/>
    <col min="12814" max="12814" width="24.28515625" style="9" bestFit="1" customWidth="1"/>
    <col min="12815" max="12815" width="21.42578125" style="9" bestFit="1" customWidth="1"/>
    <col min="12816" max="13057" width="11.42578125" style="9" customWidth="1"/>
    <col min="13058" max="13058" width="13.28515625" style="9" customWidth="1"/>
    <col min="13059" max="13059" width="78.42578125" style="9" customWidth="1"/>
    <col min="13060" max="13060" width="11.28515625" style="9" bestFit="1" customWidth="1"/>
    <col min="13061" max="13061" width="15.85546875" style="9" customWidth="1"/>
    <col min="13062" max="13062" width="16.42578125" style="9" bestFit="1" customWidth="1"/>
    <col min="13063" max="13064" width="11.28515625" style="9" bestFit="1" customWidth="1"/>
    <col min="13065" max="13065" width="14.140625" style="9" customWidth="1"/>
    <col min="13066" max="13066" width="12" style="9" customWidth="1"/>
    <col min="13067" max="13067" width="9.42578125" style="9" customWidth="1"/>
    <col min="13068" max="13068" width="11" style="9" customWidth="1"/>
    <col min="13069" max="13069" width="11.42578125" style="9" customWidth="1"/>
    <col min="13070" max="13070" width="24.28515625" style="9" bestFit="1" customWidth="1"/>
    <col min="13071" max="13071" width="21.42578125" style="9" bestFit="1" customWidth="1"/>
    <col min="13072" max="13313" width="11.42578125" style="9" customWidth="1"/>
    <col min="13314" max="13314" width="13.28515625" style="9" customWidth="1"/>
    <col min="13315" max="13315" width="78.42578125" style="9" customWidth="1"/>
    <col min="13316" max="13316" width="11.28515625" style="9" bestFit="1" customWidth="1"/>
    <col min="13317" max="13317" width="15.85546875" style="9" customWidth="1"/>
    <col min="13318" max="13318" width="16.42578125" style="9" bestFit="1" customWidth="1"/>
    <col min="13319" max="13320" width="11.28515625" style="9" bestFit="1" customWidth="1"/>
    <col min="13321" max="13321" width="14.140625" style="9" customWidth="1"/>
    <col min="13322" max="13322" width="12" style="9" customWidth="1"/>
    <col min="13323" max="13323" width="9.42578125" style="9" customWidth="1"/>
    <col min="13324" max="13324" width="11" style="9" customWidth="1"/>
    <col min="13325" max="13325" width="11.42578125" style="9" customWidth="1"/>
    <col min="13326" max="13326" width="24.28515625" style="9" bestFit="1" customWidth="1"/>
    <col min="13327" max="13327" width="21.42578125" style="9" bestFit="1" customWidth="1"/>
    <col min="13328" max="13569" width="11.42578125" style="9" customWidth="1"/>
    <col min="13570" max="13570" width="13.28515625" style="9" customWidth="1"/>
    <col min="13571" max="13571" width="78.42578125" style="9" customWidth="1"/>
    <col min="13572" max="13572" width="11.28515625" style="9" bestFit="1" customWidth="1"/>
    <col min="13573" max="13573" width="15.85546875" style="9" customWidth="1"/>
    <col min="13574" max="13574" width="16.42578125" style="9" bestFit="1" customWidth="1"/>
    <col min="13575" max="13576" width="11.28515625" style="9" bestFit="1" customWidth="1"/>
    <col min="13577" max="13577" width="14.140625" style="9" customWidth="1"/>
    <col min="13578" max="13578" width="12" style="9" customWidth="1"/>
    <col min="13579" max="13579" width="9.42578125" style="9" customWidth="1"/>
    <col min="13580" max="13580" width="11" style="9" customWidth="1"/>
    <col min="13581" max="13581" width="11.42578125" style="9" customWidth="1"/>
    <col min="13582" max="13582" width="24.28515625" style="9" bestFit="1" customWidth="1"/>
    <col min="13583" max="13583" width="21.42578125" style="9" bestFit="1" customWidth="1"/>
    <col min="13584" max="13825" width="11.42578125" style="9" customWidth="1"/>
    <col min="13826" max="13826" width="13.28515625" style="9" customWidth="1"/>
    <col min="13827" max="13827" width="78.42578125" style="9" customWidth="1"/>
    <col min="13828" max="13828" width="11.28515625" style="9" bestFit="1" customWidth="1"/>
    <col min="13829" max="13829" width="15.85546875" style="9" customWidth="1"/>
    <col min="13830" max="13830" width="16.42578125" style="9" bestFit="1" customWidth="1"/>
    <col min="13831" max="13832" width="11.28515625" style="9" bestFit="1" customWidth="1"/>
    <col min="13833" max="13833" width="14.140625" style="9" customWidth="1"/>
    <col min="13834" max="13834" width="12" style="9" customWidth="1"/>
    <col min="13835" max="13835" width="9.42578125" style="9" customWidth="1"/>
    <col min="13836" max="13836" width="11" style="9" customWidth="1"/>
    <col min="13837" max="13837" width="11.42578125" style="9" customWidth="1"/>
    <col min="13838" max="13838" width="24.28515625" style="9" bestFit="1" customWidth="1"/>
    <col min="13839" max="13839" width="21.42578125" style="9" bestFit="1" customWidth="1"/>
    <col min="13840" max="14081" width="11.42578125" style="9" customWidth="1"/>
    <col min="14082" max="14082" width="13.28515625" style="9" customWidth="1"/>
    <col min="14083" max="14083" width="78.42578125" style="9" customWidth="1"/>
    <col min="14084" max="14084" width="11.28515625" style="9" bestFit="1" customWidth="1"/>
    <col min="14085" max="14085" width="15.85546875" style="9" customWidth="1"/>
    <col min="14086" max="14086" width="16.42578125" style="9" bestFit="1" customWidth="1"/>
    <col min="14087" max="14088" width="11.28515625" style="9" bestFit="1" customWidth="1"/>
    <col min="14089" max="14089" width="14.140625" style="9" customWidth="1"/>
    <col min="14090" max="14090" width="12" style="9" customWidth="1"/>
    <col min="14091" max="14091" width="9.42578125" style="9" customWidth="1"/>
    <col min="14092" max="14092" width="11" style="9" customWidth="1"/>
    <col min="14093" max="14093" width="11.42578125" style="9" customWidth="1"/>
    <col min="14094" max="14094" width="24.28515625" style="9" bestFit="1" customWidth="1"/>
    <col min="14095" max="14095" width="21.42578125" style="9" bestFit="1" customWidth="1"/>
    <col min="14096" max="14337" width="11.42578125" style="9" customWidth="1"/>
    <col min="14338" max="14338" width="13.28515625" style="9" customWidth="1"/>
    <col min="14339" max="14339" width="78.42578125" style="9" customWidth="1"/>
    <col min="14340" max="14340" width="11.28515625" style="9" bestFit="1" customWidth="1"/>
    <col min="14341" max="14341" width="15.85546875" style="9" customWidth="1"/>
    <col min="14342" max="14342" width="16.42578125" style="9" bestFit="1" customWidth="1"/>
    <col min="14343" max="14344" width="11.28515625" style="9" bestFit="1" customWidth="1"/>
    <col min="14345" max="14345" width="14.140625" style="9" customWidth="1"/>
    <col min="14346" max="14346" width="12" style="9" customWidth="1"/>
    <col min="14347" max="14347" width="9.42578125" style="9" customWidth="1"/>
    <col min="14348" max="14348" width="11" style="9" customWidth="1"/>
    <col min="14349" max="14349" width="11.42578125" style="9" customWidth="1"/>
    <col min="14350" max="14350" width="24.28515625" style="9" bestFit="1" customWidth="1"/>
    <col min="14351" max="14351" width="21.42578125" style="9" bestFit="1" customWidth="1"/>
    <col min="14352" max="14593" width="11.42578125" style="9" customWidth="1"/>
    <col min="14594" max="14594" width="13.28515625" style="9" customWidth="1"/>
    <col min="14595" max="14595" width="78.42578125" style="9" customWidth="1"/>
    <col min="14596" max="14596" width="11.28515625" style="9" bestFit="1" customWidth="1"/>
    <col min="14597" max="14597" width="15.85546875" style="9" customWidth="1"/>
    <col min="14598" max="14598" width="16.42578125" style="9" bestFit="1" customWidth="1"/>
    <col min="14599" max="14600" width="11.28515625" style="9" bestFit="1" customWidth="1"/>
    <col min="14601" max="14601" width="14.140625" style="9" customWidth="1"/>
    <col min="14602" max="14602" width="12" style="9" customWidth="1"/>
    <col min="14603" max="14603" width="9.42578125" style="9" customWidth="1"/>
    <col min="14604" max="14604" width="11" style="9" customWidth="1"/>
    <col min="14605" max="14605" width="11.42578125" style="9" customWidth="1"/>
    <col min="14606" max="14606" width="24.28515625" style="9" bestFit="1" customWidth="1"/>
    <col min="14607" max="14607" width="21.42578125" style="9" bestFit="1" customWidth="1"/>
    <col min="14608" max="14849" width="11.42578125" style="9" customWidth="1"/>
    <col min="14850" max="14850" width="13.28515625" style="9" customWidth="1"/>
    <col min="14851" max="14851" width="78.42578125" style="9" customWidth="1"/>
    <col min="14852" max="14852" width="11.28515625" style="9" bestFit="1" customWidth="1"/>
    <col min="14853" max="14853" width="15.85546875" style="9" customWidth="1"/>
    <col min="14854" max="14854" width="16.42578125" style="9" bestFit="1" customWidth="1"/>
    <col min="14855" max="14856" width="11.28515625" style="9" bestFit="1" customWidth="1"/>
    <col min="14857" max="14857" width="14.140625" style="9" customWidth="1"/>
    <col min="14858" max="14858" width="12" style="9" customWidth="1"/>
    <col min="14859" max="14859" width="9.42578125" style="9" customWidth="1"/>
    <col min="14860" max="14860" width="11" style="9" customWidth="1"/>
    <col min="14861" max="14861" width="11.42578125" style="9" customWidth="1"/>
    <col min="14862" max="14862" width="24.28515625" style="9" bestFit="1" customWidth="1"/>
    <col min="14863" max="14863" width="21.42578125" style="9" bestFit="1" customWidth="1"/>
    <col min="14864" max="15105" width="11.42578125" style="9" customWidth="1"/>
    <col min="15106" max="15106" width="13.28515625" style="9" customWidth="1"/>
    <col min="15107" max="15107" width="78.42578125" style="9" customWidth="1"/>
    <col min="15108" max="15108" width="11.28515625" style="9" bestFit="1" customWidth="1"/>
    <col min="15109" max="15109" width="15.85546875" style="9" customWidth="1"/>
    <col min="15110" max="15110" width="16.42578125" style="9" bestFit="1" customWidth="1"/>
    <col min="15111" max="15112" width="11.28515625" style="9" bestFit="1" customWidth="1"/>
    <col min="15113" max="15113" width="14.140625" style="9" customWidth="1"/>
    <col min="15114" max="15114" width="12" style="9" customWidth="1"/>
    <col min="15115" max="15115" width="9.42578125" style="9" customWidth="1"/>
    <col min="15116" max="15116" width="11" style="9" customWidth="1"/>
    <col min="15117" max="15117" width="11.42578125" style="9" customWidth="1"/>
    <col min="15118" max="15118" width="24.28515625" style="9" bestFit="1" customWidth="1"/>
    <col min="15119" max="15119" width="21.42578125" style="9" bestFit="1" customWidth="1"/>
    <col min="15120" max="15361" width="11.42578125" style="9" customWidth="1"/>
    <col min="15362" max="15362" width="13.28515625" style="9" customWidth="1"/>
    <col min="15363" max="15363" width="78.42578125" style="9" customWidth="1"/>
    <col min="15364" max="15364" width="11.28515625" style="9" bestFit="1" customWidth="1"/>
    <col min="15365" max="15365" width="15.85546875" style="9" customWidth="1"/>
    <col min="15366" max="15366" width="16.42578125" style="9" bestFit="1" customWidth="1"/>
    <col min="15367" max="15368" width="11.28515625" style="9" bestFit="1" customWidth="1"/>
    <col min="15369" max="15369" width="14.140625" style="9" customWidth="1"/>
    <col min="15370" max="15370" width="12" style="9" customWidth="1"/>
    <col min="15371" max="15371" width="9.42578125" style="9" customWidth="1"/>
    <col min="15372" max="15372" width="11" style="9" customWidth="1"/>
    <col min="15373" max="15373" width="11.42578125" style="9" customWidth="1"/>
    <col min="15374" max="15374" width="24.28515625" style="9" bestFit="1" customWidth="1"/>
    <col min="15375" max="15375" width="21.42578125" style="9" bestFit="1" customWidth="1"/>
    <col min="15376" max="15617" width="11.42578125" style="9" customWidth="1"/>
    <col min="15618" max="15618" width="13.28515625" style="9" customWidth="1"/>
    <col min="15619" max="15619" width="78.42578125" style="9" customWidth="1"/>
    <col min="15620" max="15620" width="11.28515625" style="9" bestFit="1" customWidth="1"/>
    <col min="15621" max="15621" width="15.85546875" style="9" customWidth="1"/>
    <col min="15622" max="15622" width="16.42578125" style="9" bestFit="1" customWidth="1"/>
    <col min="15623" max="15624" width="11.28515625" style="9" bestFit="1" customWidth="1"/>
    <col min="15625" max="15625" width="14.140625" style="9" customWidth="1"/>
    <col min="15626" max="15626" width="12" style="9" customWidth="1"/>
    <col min="15627" max="15627" width="9.42578125" style="9" customWidth="1"/>
    <col min="15628" max="15628" width="11" style="9" customWidth="1"/>
    <col min="15629" max="15629" width="11.42578125" style="9" customWidth="1"/>
    <col min="15630" max="15630" width="24.28515625" style="9" bestFit="1" customWidth="1"/>
    <col min="15631" max="15631" width="21.42578125" style="9" bestFit="1" customWidth="1"/>
    <col min="15632" max="15873" width="11.42578125" style="9" customWidth="1"/>
    <col min="15874" max="15874" width="13.28515625" style="9" customWidth="1"/>
    <col min="15875" max="15875" width="78.42578125" style="9" customWidth="1"/>
    <col min="15876" max="15876" width="11.28515625" style="9" bestFit="1" customWidth="1"/>
    <col min="15877" max="15877" width="15.85546875" style="9" customWidth="1"/>
    <col min="15878" max="15878" width="16.42578125" style="9" bestFit="1" customWidth="1"/>
    <col min="15879" max="15880" width="11.28515625" style="9" bestFit="1" customWidth="1"/>
    <col min="15881" max="15881" width="14.140625" style="9" customWidth="1"/>
    <col min="15882" max="15882" width="12" style="9" customWidth="1"/>
    <col min="15883" max="15883" width="9.42578125" style="9" customWidth="1"/>
    <col min="15884" max="15884" width="11" style="9" customWidth="1"/>
    <col min="15885" max="15885" width="11.42578125" style="9" customWidth="1"/>
    <col min="15886" max="15886" width="24.28515625" style="9" bestFit="1" customWidth="1"/>
    <col min="15887" max="15887" width="21.42578125" style="9" bestFit="1" customWidth="1"/>
    <col min="15888" max="16129" width="11.42578125" style="9" customWidth="1"/>
    <col min="16130" max="16130" width="13.28515625" style="9" customWidth="1"/>
    <col min="16131" max="16131" width="78.42578125" style="9" customWidth="1"/>
    <col min="16132" max="16132" width="11.28515625" style="9" bestFit="1" customWidth="1"/>
    <col min="16133" max="16133" width="15.85546875" style="9" customWidth="1"/>
    <col min="16134" max="16134" width="16.42578125" style="9" bestFit="1" customWidth="1"/>
    <col min="16135" max="16136" width="11.28515625" style="9" bestFit="1" customWidth="1"/>
    <col min="16137" max="16137" width="14.140625" style="9" customWidth="1"/>
    <col min="16138" max="16138" width="12" style="9" customWidth="1"/>
    <col min="16139" max="16139" width="9.42578125" style="9" customWidth="1"/>
    <col min="16140" max="16140" width="11" style="9" customWidth="1"/>
    <col min="16141" max="16141" width="11.42578125" style="9" customWidth="1"/>
    <col min="16142" max="16142" width="24.28515625" style="9" bestFit="1" customWidth="1"/>
    <col min="16143" max="16143" width="21.42578125" style="9" bestFit="1" customWidth="1"/>
    <col min="16144" max="16384" width="11.42578125" style="9" customWidth="1"/>
  </cols>
  <sheetData>
    <row r="1" spans="1:15">
      <c r="A1" s="2166" t="s">
        <v>1366</v>
      </c>
      <c r="B1" s="2166"/>
      <c r="C1" s="2166"/>
      <c r="D1" s="2166"/>
      <c r="E1" s="2166"/>
      <c r="F1" s="2166"/>
      <c r="G1" s="2166"/>
      <c r="H1" s="2166"/>
      <c r="I1" s="2166"/>
      <c r="J1" s="2166"/>
      <c r="K1" s="2166"/>
      <c r="L1" s="2166"/>
    </row>
    <row r="2" spans="1:15">
      <c r="A2" s="2166" t="s">
        <v>1367</v>
      </c>
      <c r="B2" s="2166"/>
      <c r="C2" s="2166"/>
      <c r="D2" s="2166"/>
      <c r="E2" s="2166"/>
      <c r="F2" s="2166"/>
      <c r="G2" s="2166"/>
      <c r="H2" s="2166"/>
      <c r="I2" s="2166"/>
      <c r="J2" s="2166"/>
      <c r="K2" s="2166"/>
      <c r="L2" s="2166"/>
    </row>
    <row r="3" spans="1:15">
      <c r="A3" s="2167" t="s">
        <v>1368</v>
      </c>
      <c r="B3" s="2167"/>
      <c r="C3" s="2167"/>
      <c r="D3" s="2167"/>
      <c r="E3" s="2167"/>
      <c r="F3" s="2167"/>
      <c r="G3" s="2167"/>
      <c r="H3" s="2167"/>
      <c r="I3" s="2167"/>
      <c r="J3" s="2167"/>
      <c r="K3" s="2167"/>
      <c r="L3" s="2167"/>
    </row>
    <row r="4" spans="1:15">
      <c r="I4"/>
    </row>
    <row r="5" spans="1:15">
      <c r="A5" s="1"/>
      <c r="B5" s="1"/>
      <c r="C5" s="1"/>
      <c r="D5" s="1"/>
      <c r="E5" s="1"/>
      <c r="F5" s="1"/>
      <c r="G5" s="1"/>
      <c r="H5" s="1"/>
      <c r="I5"/>
    </row>
    <row r="6" spans="1:15" ht="15.75" thickBot="1">
      <c r="I6"/>
    </row>
    <row r="7" spans="1:15" ht="15.75" thickBot="1">
      <c r="A7" s="2"/>
      <c r="B7" s="2284" t="s">
        <v>1931</v>
      </c>
      <c r="C7" s="2284"/>
      <c r="D7" s="2284"/>
      <c r="E7" s="2284"/>
      <c r="F7" s="2284"/>
      <c r="G7" s="2284"/>
      <c r="H7" s="2284"/>
      <c r="I7" s="2284"/>
      <c r="J7" s="2284"/>
      <c r="K7" s="2284"/>
      <c r="L7" s="2284"/>
      <c r="N7" s="1022" t="s">
        <v>48</v>
      </c>
      <c r="O7" s="1023">
        <v>7968099027305</v>
      </c>
    </row>
    <row r="8" spans="1:15">
      <c r="B8" s="2323" t="s">
        <v>877</v>
      </c>
      <c r="C8" s="2323"/>
      <c r="D8" s="2323"/>
      <c r="E8" s="2323"/>
      <c r="F8" s="2323"/>
      <c r="G8" s="2323"/>
      <c r="H8" s="2323"/>
      <c r="I8" s="2323"/>
      <c r="J8" s="2323"/>
      <c r="K8" s="2323"/>
      <c r="L8" s="2323"/>
    </row>
    <row r="9" spans="1:15">
      <c r="B9" s="2086" t="s">
        <v>1362</v>
      </c>
      <c r="C9" s="2086"/>
      <c r="D9" s="2086"/>
      <c r="E9" s="2086"/>
      <c r="F9" s="2086"/>
      <c r="G9" s="2086"/>
      <c r="H9" s="2086"/>
      <c r="I9" s="2086"/>
      <c r="J9" s="2086"/>
      <c r="K9" s="2086"/>
      <c r="L9" s="2086"/>
    </row>
    <row r="10" spans="1:15" ht="15.75" thickBot="1">
      <c r="B10" s="17"/>
      <c r="C10" s="17"/>
      <c r="D10" s="17"/>
      <c r="E10" s="17"/>
      <c r="F10" s="17"/>
      <c r="G10" s="17"/>
      <c r="H10" s="17"/>
      <c r="I10" s="17"/>
      <c r="J10" s="17"/>
      <c r="K10" s="17"/>
      <c r="L10" s="17"/>
    </row>
    <row r="11" spans="1:15" ht="19.5" thickBot="1">
      <c r="B11" s="2710" t="s">
        <v>0</v>
      </c>
      <c r="C11" s="639">
        <v>2024</v>
      </c>
      <c r="D11" s="2713">
        <v>2025</v>
      </c>
      <c r="E11" s="2714"/>
      <c r="F11" s="2714"/>
      <c r="G11" s="2714"/>
      <c r="H11" s="2714"/>
      <c r="I11" s="2715"/>
      <c r="J11" s="2536" t="s">
        <v>45</v>
      </c>
      <c r="K11" s="2538"/>
      <c r="L11" s="2716" t="s">
        <v>955</v>
      </c>
    </row>
    <row r="12" spans="1:15" ht="19.5" thickBot="1">
      <c r="B12" s="2711"/>
      <c r="C12" s="2707" t="s">
        <v>39</v>
      </c>
      <c r="D12" s="2707" t="s">
        <v>583</v>
      </c>
      <c r="E12" s="2707" t="s">
        <v>878</v>
      </c>
      <c r="F12" s="2707" t="s">
        <v>708</v>
      </c>
      <c r="G12" s="2707" t="s">
        <v>39</v>
      </c>
      <c r="H12" s="2707" t="s">
        <v>709</v>
      </c>
      <c r="I12" s="2707" t="s">
        <v>644</v>
      </c>
      <c r="J12" s="2528" t="s">
        <v>29</v>
      </c>
      <c r="K12" s="2529"/>
      <c r="L12" s="2717"/>
    </row>
    <row r="13" spans="1:15" ht="19.5" thickBot="1">
      <c r="B13" s="2711"/>
      <c r="C13" s="2708"/>
      <c r="D13" s="2708"/>
      <c r="E13" s="2708"/>
      <c r="F13" s="2708"/>
      <c r="G13" s="2708"/>
      <c r="H13" s="2708"/>
      <c r="I13" s="2708"/>
      <c r="J13" s="589" t="s">
        <v>712</v>
      </c>
      <c r="K13" s="589" t="s">
        <v>711</v>
      </c>
      <c r="L13" s="2718"/>
    </row>
    <row r="14" spans="1:15" ht="19.5" thickBot="1">
      <c r="B14" s="2712"/>
      <c r="C14" s="640">
        <v>1</v>
      </c>
      <c r="D14" s="640">
        <v>2</v>
      </c>
      <c r="E14" s="640">
        <v>3</v>
      </c>
      <c r="F14" s="640">
        <v>4</v>
      </c>
      <c r="G14" s="640">
        <v>5</v>
      </c>
      <c r="H14" s="640">
        <v>6</v>
      </c>
      <c r="I14" s="640" t="s">
        <v>714</v>
      </c>
      <c r="J14" s="640" t="s">
        <v>956</v>
      </c>
      <c r="K14" s="640" t="s">
        <v>957</v>
      </c>
      <c r="L14" s="641" t="s">
        <v>958</v>
      </c>
      <c r="O14" s="642"/>
    </row>
    <row r="15" spans="1:15" ht="18.75">
      <c r="B15" s="595" t="s">
        <v>768</v>
      </c>
      <c r="C15" s="976">
        <f t="shared" ref="C15:H15" si="0">C16+C21+C30+C34+C41</f>
        <v>133073311559.79999</v>
      </c>
      <c r="D15" s="976">
        <f>D16+D21+D30+D34+D41</f>
        <v>183369770693</v>
      </c>
      <c r="E15" s="976">
        <f t="shared" si="0"/>
        <v>206784338047.29999</v>
      </c>
      <c r="F15" s="976">
        <f t="shared" si="0"/>
        <v>148158876952.70007</v>
      </c>
      <c r="G15" s="976">
        <f t="shared" si="0"/>
        <v>145231851660.46002</v>
      </c>
      <c r="H15" s="976">
        <f t="shared" si="0"/>
        <v>145079880044.06003</v>
      </c>
      <c r="I15" s="643">
        <f>G15/E15</f>
        <v>0.70233487232113101</v>
      </c>
      <c r="J15" s="976">
        <f>G15-C15</f>
        <v>12158540100.660034</v>
      </c>
      <c r="K15" s="644">
        <f>IFERROR(((G15/C15)-1),"-")</f>
        <v>9.1367231777321978E-2</v>
      </c>
      <c r="L15" s="645">
        <f>G15/$O$7</f>
        <v>1.822666249036075E-2</v>
      </c>
    </row>
    <row r="16" spans="1:15" ht="18.75">
      <c r="B16" s="646" t="s">
        <v>496</v>
      </c>
      <c r="C16" s="977">
        <f>SUM(C17:C20)</f>
        <v>5527093116.0899992</v>
      </c>
      <c r="D16" s="977">
        <f t="shared" ref="D16:H16" si="1">SUM(D17:D20)</f>
        <v>18598429625</v>
      </c>
      <c r="E16" s="977">
        <f t="shared" si="1"/>
        <v>21098274623.959991</v>
      </c>
      <c r="F16" s="977">
        <f t="shared" si="1"/>
        <v>6643865043.8500013</v>
      </c>
      <c r="G16" s="977">
        <f t="shared" si="1"/>
        <v>6562635797.4799995</v>
      </c>
      <c r="H16" s="977">
        <f t="shared" si="1"/>
        <v>6554921166.4699993</v>
      </c>
      <c r="I16" s="647">
        <f t="shared" ref="I16:I48" si="2">G16/E16</f>
        <v>0.31105082829982811</v>
      </c>
      <c r="J16" s="977">
        <f t="shared" ref="J16:J49" si="3">G16-C16</f>
        <v>1035542681.3900003</v>
      </c>
      <c r="K16" s="648">
        <f t="shared" ref="K16:K49" si="4">IFERROR(((G16/C16)-1),"-")</f>
        <v>0.18735756022915862</v>
      </c>
      <c r="L16" s="648">
        <f t="shared" ref="L16:L49" si="5">G16/$O$7</f>
        <v>8.2361373459230696E-4</v>
      </c>
      <c r="M16" s="31"/>
    </row>
    <row r="17" spans="2:14" ht="18.75">
      <c r="B17" s="649" t="s">
        <v>497</v>
      </c>
      <c r="C17" s="980">
        <v>5526373096.7299995</v>
      </c>
      <c r="D17" s="980">
        <v>18590997625</v>
      </c>
      <c r="E17" s="980">
        <v>21090642623.959991</v>
      </c>
      <c r="F17" s="980">
        <v>6643001557.1600018</v>
      </c>
      <c r="G17" s="980">
        <v>6561772310.79</v>
      </c>
      <c r="H17" s="980">
        <v>6554057679.7799997</v>
      </c>
      <c r="I17" s="650">
        <f t="shared" si="2"/>
        <v>0.31112244552166984</v>
      </c>
      <c r="J17" s="980">
        <f t="shared" si="3"/>
        <v>1035399214.0600004</v>
      </c>
      <c r="K17" s="651">
        <f t="shared" si="4"/>
        <v>0.18735601016019987</v>
      </c>
      <c r="L17" s="651">
        <f t="shared" si="5"/>
        <v>8.2350536662561375E-4</v>
      </c>
      <c r="M17" s="189"/>
    </row>
    <row r="18" spans="2:14" ht="18.75">
      <c r="B18" s="649" t="s">
        <v>498</v>
      </c>
      <c r="C18" s="980">
        <v>720019.36</v>
      </c>
      <c r="D18" s="980">
        <v>5800000</v>
      </c>
      <c r="E18" s="980">
        <v>6000000</v>
      </c>
      <c r="F18" s="980">
        <v>863486.69</v>
      </c>
      <c r="G18" s="980">
        <v>863486.69</v>
      </c>
      <c r="H18" s="980">
        <v>863486.69</v>
      </c>
      <c r="I18" s="650">
        <f t="shared" si="2"/>
        <v>0.14391444833333333</v>
      </c>
      <c r="J18" s="980">
        <f t="shared" si="3"/>
        <v>143467.32999999996</v>
      </c>
      <c r="K18" s="651">
        <f t="shared" si="4"/>
        <v>0.19925482281476437</v>
      </c>
      <c r="L18" s="651">
        <f t="shared" si="5"/>
        <v>1.08367966693312E-7</v>
      </c>
      <c r="M18" s="652"/>
    </row>
    <row r="19" spans="2:14" ht="18.75">
      <c r="B19" s="649" t="s">
        <v>499</v>
      </c>
      <c r="C19" s="980">
        <v>0</v>
      </c>
      <c r="D19" s="980">
        <v>1132000</v>
      </c>
      <c r="E19" s="980">
        <v>1132000</v>
      </c>
      <c r="F19" s="980">
        <v>0</v>
      </c>
      <c r="G19" s="980">
        <v>0</v>
      </c>
      <c r="H19" s="980">
        <v>0</v>
      </c>
      <c r="I19" s="650">
        <f t="shared" si="2"/>
        <v>0</v>
      </c>
      <c r="J19" s="980">
        <f t="shared" si="3"/>
        <v>0</v>
      </c>
      <c r="K19" s="651" t="str">
        <f t="shared" si="4"/>
        <v>-</v>
      </c>
      <c r="L19" s="651">
        <f t="shared" si="5"/>
        <v>0</v>
      </c>
      <c r="M19" s="189"/>
    </row>
    <row r="20" spans="2:14" ht="18.75">
      <c r="B20" s="649" t="s">
        <v>959</v>
      </c>
      <c r="C20" s="980">
        <v>0</v>
      </c>
      <c r="D20" s="980">
        <v>500000</v>
      </c>
      <c r="E20" s="980">
        <v>500000</v>
      </c>
      <c r="F20" s="980">
        <v>0</v>
      </c>
      <c r="G20" s="980">
        <v>0</v>
      </c>
      <c r="H20" s="980">
        <v>0</v>
      </c>
      <c r="I20" s="650">
        <f>G20/E20</f>
        <v>0</v>
      </c>
      <c r="J20" s="980">
        <f t="shared" si="3"/>
        <v>0</v>
      </c>
      <c r="K20" s="651" t="str">
        <f t="shared" si="4"/>
        <v>-</v>
      </c>
      <c r="L20" s="651">
        <f t="shared" si="5"/>
        <v>0</v>
      </c>
      <c r="M20" s="189"/>
    </row>
    <row r="21" spans="2:14" ht="18.75">
      <c r="B21" s="646" t="s">
        <v>501</v>
      </c>
      <c r="C21" s="977">
        <f>SUM(C22:C29)</f>
        <v>29727387709.039997</v>
      </c>
      <c r="D21" s="977">
        <f t="shared" ref="D21:H21" si="6">SUM(D22:D29)</f>
        <v>38204528902</v>
      </c>
      <c r="E21" s="977">
        <f t="shared" si="6"/>
        <v>42412216119.57</v>
      </c>
      <c r="F21" s="977">
        <f t="shared" si="6"/>
        <v>31476148236.360004</v>
      </c>
      <c r="G21" s="977">
        <f t="shared" si="6"/>
        <v>30113326000.670017</v>
      </c>
      <c r="H21" s="977">
        <f t="shared" si="6"/>
        <v>30059458654.290016</v>
      </c>
      <c r="I21" s="647">
        <f t="shared" si="2"/>
        <v>0.71001538603343617</v>
      </c>
      <c r="J21" s="977">
        <f t="shared" si="3"/>
        <v>385938291.63002014</v>
      </c>
      <c r="K21" s="648">
        <f t="shared" si="4"/>
        <v>1.2982583448214013E-2</v>
      </c>
      <c r="L21" s="648">
        <f t="shared" si="5"/>
        <v>3.7792359127914927E-3</v>
      </c>
      <c r="M21" s="31"/>
    </row>
    <row r="22" spans="2:14" ht="18.75">
      <c r="B22" s="653" t="s">
        <v>502</v>
      </c>
      <c r="C22" s="981">
        <v>2821078744.5800009</v>
      </c>
      <c r="D22" s="981">
        <v>3073706102</v>
      </c>
      <c r="E22" s="981">
        <v>3525019970.0299988</v>
      </c>
      <c r="F22" s="981">
        <v>3137394160.260005</v>
      </c>
      <c r="G22" s="981">
        <v>3050538820.2100058</v>
      </c>
      <c r="H22" s="981">
        <v>3050538820.2100058</v>
      </c>
      <c r="I22" s="654">
        <f t="shared" si="2"/>
        <v>0.86539618105597427</v>
      </c>
      <c r="J22" s="981">
        <f t="shared" si="3"/>
        <v>229460075.63000488</v>
      </c>
      <c r="K22" s="655">
        <f t="shared" si="4"/>
        <v>8.1337706744575966E-2</v>
      </c>
      <c r="L22" s="655">
        <f t="shared" si="5"/>
        <v>3.8284398948311893E-4</v>
      </c>
      <c r="M22" s="31"/>
    </row>
    <row r="23" spans="2:14" ht="18.75">
      <c r="B23" s="653" t="s">
        <v>503</v>
      </c>
      <c r="C23" s="981">
        <v>4595413761.8099976</v>
      </c>
      <c r="D23" s="981">
        <v>4434144426</v>
      </c>
      <c r="E23" s="981">
        <v>4910261793.8500013</v>
      </c>
      <c r="F23" s="981">
        <v>4375996231.7400017</v>
      </c>
      <c r="G23" s="981">
        <v>4140791665.8900037</v>
      </c>
      <c r="H23" s="981">
        <v>4128100550.5100036</v>
      </c>
      <c r="I23" s="654">
        <f t="shared" si="2"/>
        <v>0.84329346167983499</v>
      </c>
      <c r="J23" s="981">
        <f t="shared" si="3"/>
        <v>-454622095.91999388</v>
      </c>
      <c r="K23" s="655">
        <f t="shared" si="4"/>
        <v>-9.8929523974122358E-2</v>
      </c>
      <c r="L23" s="655">
        <f t="shared" si="5"/>
        <v>5.1967121037281051E-4</v>
      </c>
      <c r="M23" s="31"/>
    </row>
    <row r="24" spans="2:14" ht="18.75">
      <c r="B24" s="653" t="s">
        <v>504</v>
      </c>
      <c r="C24" s="981">
        <v>7513569381.880003</v>
      </c>
      <c r="D24" s="981">
        <v>6706789024</v>
      </c>
      <c r="E24" s="981">
        <v>8988272733.0799999</v>
      </c>
      <c r="F24" s="981">
        <v>7415568674.6300011</v>
      </c>
      <c r="G24" s="981">
        <v>6870667290.4600029</v>
      </c>
      <c r="H24" s="981">
        <v>6867467298.9200029</v>
      </c>
      <c r="I24" s="654">
        <f t="shared" si="2"/>
        <v>0.76440351717116173</v>
      </c>
      <c r="J24" s="981">
        <f t="shared" si="3"/>
        <v>-642902091.42000008</v>
      </c>
      <c r="K24" s="655">
        <f t="shared" si="4"/>
        <v>-8.5565469451902021E-2</v>
      </c>
      <c r="L24" s="655">
        <f t="shared" si="5"/>
        <v>8.6227182505082709E-4</v>
      </c>
      <c r="M24" s="31"/>
    </row>
    <row r="25" spans="2:14" ht="18.75">
      <c r="B25" s="653" t="s">
        <v>505</v>
      </c>
      <c r="C25" s="981">
        <v>814716521.12999988</v>
      </c>
      <c r="D25" s="981">
        <v>3428308274</v>
      </c>
      <c r="E25" s="981">
        <v>3257415508.7000003</v>
      </c>
      <c r="F25" s="981">
        <v>1124520768.1600001</v>
      </c>
      <c r="G25" s="981">
        <v>912835250.53999996</v>
      </c>
      <c r="H25" s="981">
        <v>911037030.58000004</v>
      </c>
      <c r="I25" s="654">
        <f t="shared" si="2"/>
        <v>0.28023297859974355</v>
      </c>
      <c r="J25" s="981">
        <f t="shared" si="3"/>
        <v>98118729.410000086</v>
      </c>
      <c r="K25" s="655">
        <f t="shared" si="4"/>
        <v>0.1204329688489818</v>
      </c>
      <c r="L25" s="655">
        <f t="shared" si="5"/>
        <v>1.1456123316388332E-4</v>
      </c>
      <c r="M25" s="31"/>
    </row>
    <row r="26" spans="2:14" ht="18.75">
      <c r="B26" s="653" t="s">
        <v>507</v>
      </c>
      <c r="C26" s="982">
        <v>10055931811.009995</v>
      </c>
      <c r="D26" s="982">
        <v>14259627452</v>
      </c>
      <c r="E26" s="982">
        <v>15319117938.23</v>
      </c>
      <c r="F26" s="982">
        <v>10996444556.67</v>
      </c>
      <c r="G26" s="982">
        <v>10735685241.310003</v>
      </c>
      <c r="H26" s="982">
        <v>10702436529.790003</v>
      </c>
      <c r="I26" s="606">
        <f t="shared" si="2"/>
        <v>0.700803093533101</v>
      </c>
      <c r="J26" s="987">
        <f t="shared" si="3"/>
        <v>679753430.30000877</v>
      </c>
      <c r="K26" s="656">
        <f t="shared" si="4"/>
        <v>6.7597259316711344E-2</v>
      </c>
      <c r="L26" s="656">
        <f t="shared" si="5"/>
        <v>1.3473333105576458E-3</v>
      </c>
      <c r="M26" s="31"/>
    </row>
    <row r="27" spans="2:14" ht="18.75">
      <c r="B27" s="653" t="s">
        <v>508</v>
      </c>
      <c r="C27" s="983">
        <v>3122669048.9099989</v>
      </c>
      <c r="D27" s="983">
        <v>5413292391</v>
      </c>
      <c r="E27" s="983">
        <v>5413292391</v>
      </c>
      <c r="F27" s="983">
        <v>3525430624.4200001</v>
      </c>
      <c r="G27" s="983">
        <v>3525430624.4200001</v>
      </c>
      <c r="H27" s="983">
        <v>3525430624.4200001</v>
      </c>
      <c r="I27" s="606">
        <f t="shared" si="2"/>
        <v>0.65125442517778831</v>
      </c>
      <c r="J27" s="987">
        <f t="shared" si="3"/>
        <v>402761575.51000118</v>
      </c>
      <c r="K27" s="656">
        <f t="shared" si="4"/>
        <v>0.12897991083960347</v>
      </c>
      <c r="L27" s="656">
        <f t="shared" si="5"/>
        <v>4.4244312380394501E-4</v>
      </c>
      <c r="M27" s="31"/>
    </row>
    <row r="28" spans="2:14" ht="18.75">
      <c r="B28" s="653" t="s">
        <v>509</v>
      </c>
      <c r="C28" s="984">
        <v>624507130.20000005</v>
      </c>
      <c r="D28" s="984">
        <v>692073784</v>
      </c>
      <c r="E28" s="984">
        <v>790110913.54999983</v>
      </c>
      <c r="F28" s="984">
        <v>699130746.33999991</v>
      </c>
      <c r="G28" s="984">
        <v>687454947.1099999</v>
      </c>
      <c r="H28" s="984">
        <v>687445697.1099999</v>
      </c>
      <c r="I28" s="606">
        <f t="shared" si="2"/>
        <v>0.87007397989383217</v>
      </c>
      <c r="J28" s="987">
        <f t="shared" si="3"/>
        <v>62947816.909999847</v>
      </c>
      <c r="K28" s="656">
        <f t="shared" si="4"/>
        <v>0.10079599393819683</v>
      </c>
      <c r="L28" s="656">
        <f t="shared" si="5"/>
        <v>8.6275904046151575E-5</v>
      </c>
      <c r="M28" s="609"/>
    </row>
    <row r="29" spans="2:14" ht="18.75">
      <c r="B29" s="653" t="s">
        <v>510</v>
      </c>
      <c r="C29" s="981">
        <v>179501309.52000001</v>
      </c>
      <c r="D29" s="981">
        <v>196587449</v>
      </c>
      <c r="E29" s="981">
        <v>208724871.13</v>
      </c>
      <c r="F29" s="981">
        <v>201662474.13999999</v>
      </c>
      <c r="G29" s="981">
        <v>189922160.72999996</v>
      </c>
      <c r="H29" s="981">
        <v>187002102.74999997</v>
      </c>
      <c r="I29" s="657">
        <f t="shared" si="2"/>
        <v>0.90991629172793143</v>
      </c>
      <c r="J29" s="988">
        <f t="shared" si="3"/>
        <v>10420851.209999949</v>
      </c>
      <c r="K29" s="658">
        <f t="shared" si="4"/>
        <v>5.805445786365615E-2</v>
      </c>
      <c r="L29" s="658">
        <f t="shared" si="5"/>
        <v>2.3835316313110146E-5</v>
      </c>
      <c r="M29" s="31"/>
    </row>
    <row r="30" spans="2:14" ht="18.75">
      <c r="B30" s="646" t="s">
        <v>511</v>
      </c>
      <c r="C30" s="977">
        <f>SUM(C31:C33)</f>
        <v>887141907.23000026</v>
      </c>
      <c r="D30" s="977">
        <f t="shared" ref="D30:H30" si="7">SUM(D31:D33)</f>
        <v>1962421901</v>
      </c>
      <c r="E30" s="977">
        <f t="shared" si="7"/>
        <v>1954824992.8899999</v>
      </c>
      <c r="F30" s="977">
        <f t="shared" si="7"/>
        <v>1203708143.1799998</v>
      </c>
      <c r="G30" s="977">
        <f t="shared" si="7"/>
        <v>1160722301.9899998</v>
      </c>
      <c r="H30" s="977">
        <f t="shared" si="7"/>
        <v>1159692261.1399999</v>
      </c>
      <c r="I30" s="647">
        <f t="shared" si="2"/>
        <v>0.59377300076054162</v>
      </c>
      <c r="J30" s="977">
        <f t="shared" si="3"/>
        <v>273580394.75999951</v>
      </c>
      <c r="K30" s="648">
        <f t="shared" si="4"/>
        <v>0.30838402800091269</v>
      </c>
      <c r="L30" s="648">
        <f t="shared" si="5"/>
        <v>1.4567116924782793E-4</v>
      </c>
      <c r="M30" s="31"/>
      <c r="N30" s="31"/>
    </row>
    <row r="31" spans="2:14" ht="18.75">
      <c r="B31" s="653" t="s">
        <v>512</v>
      </c>
      <c r="C31" s="981">
        <v>58695998.560000002</v>
      </c>
      <c r="D31" s="981">
        <v>902365921</v>
      </c>
      <c r="E31" s="981">
        <v>663794451.77999997</v>
      </c>
      <c r="F31" s="981">
        <v>62175456.469999991</v>
      </c>
      <c r="G31" s="981">
        <v>61433422.569999985</v>
      </c>
      <c r="H31" s="981">
        <v>61433422.569999985</v>
      </c>
      <c r="I31" s="657">
        <f t="shared" si="2"/>
        <v>9.2548864193219768E-2</v>
      </c>
      <c r="J31" s="988">
        <f t="shared" si="3"/>
        <v>2737424.009999983</v>
      </c>
      <c r="K31" s="658">
        <f t="shared" si="4"/>
        <v>4.6637319019315226E-2</v>
      </c>
      <c r="L31" s="658">
        <f t="shared" si="5"/>
        <v>7.7099220729411825E-6</v>
      </c>
    </row>
    <row r="32" spans="2:14" ht="18.75">
      <c r="B32" s="653" t="s">
        <v>513</v>
      </c>
      <c r="C32" s="981">
        <v>554548843.05000043</v>
      </c>
      <c r="D32" s="981">
        <v>592037097</v>
      </c>
      <c r="E32" s="981">
        <v>758360391.81999993</v>
      </c>
      <c r="F32" s="981">
        <v>629042305.93999982</v>
      </c>
      <c r="G32" s="981">
        <v>589888852.09999979</v>
      </c>
      <c r="H32" s="981">
        <v>588881352.09999979</v>
      </c>
      <c r="I32" s="657">
        <f t="shared" si="2"/>
        <v>0.77784765457530969</v>
      </c>
      <c r="J32" s="988">
        <f t="shared" si="3"/>
        <v>35340009.049999356</v>
      </c>
      <c r="K32" s="658">
        <f t="shared" si="4"/>
        <v>6.3727495770490528E-2</v>
      </c>
      <c r="L32" s="658">
        <f t="shared" si="5"/>
        <v>7.4031315383829278E-5</v>
      </c>
    </row>
    <row r="33" spans="2:16" ht="18.75">
      <c r="B33" s="653" t="s">
        <v>960</v>
      </c>
      <c r="C33" s="981">
        <v>273897065.61999995</v>
      </c>
      <c r="D33" s="981">
        <v>468018883</v>
      </c>
      <c r="E33" s="981">
        <v>532670149.2899999</v>
      </c>
      <c r="F33" s="981">
        <v>512490380.7700001</v>
      </c>
      <c r="G33" s="981">
        <v>509400027.32000005</v>
      </c>
      <c r="H33" s="981">
        <v>509377486.47000003</v>
      </c>
      <c r="I33" s="657">
        <f t="shared" si="2"/>
        <v>0.9563141993201294</v>
      </c>
      <c r="J33" s="988">
        <f t="shared" si="3"/>
        <v>235502961.70000011</v>
      </c>
      <c r="K33" s="658">
        <f t="shared" si="4"/>
        <v>0.85982287238788047</v>
      </c>
      <c r="L33" s="658">
        <f t="shared" si="5"/>
        <v>6.392993179105747E-5</v>
      </c>
    </row>
    <row r="34" spans="2:16" ht="18.75">
      <c r="B34" s="646" t="s">
        <v>515</v>
      </c>
      <c r="C34" s="978">
        <f>SUM(C35:C40)</f>
        <v>96931688827.439987</v>
      </c>
      <c r="D34" s="978">
        <f>SUM(D35:D40)</f>
        <v>124604377171</v>
      </c>
      <c r="E34" s="978">
        <f t="shared" ref="E34:H34" si="8">SUM(E35:E40)</f>
        <v>141319009216.88</v>
      </c>
      <c r="F34" s="978">
        <f t="shared" si="8"/>
        <v>108835155529.31006</v>
      </c>
      <c r="G34" s="978">
        <f t="shared" si="8"/>
        <v>107395167560.32002</v>
      </c>
      <c r="H34" s="978">
        <f t="shared" si="8"/>
        <v>107305807962.16002</v>
      </c>
      <c r="I34" s="659">
        <f t="shared" si="2"/>
        <v>0.75994848927579439</v>
      </c>
      <c r="J34" s="978">
        <f t="shared" si="3"/>
        <v>10463478732.880035</v>
      </c>
      <c r="K34" s="660">
        <f t="shared" si="4"/>
        <v>0.10794693520204079</v>
      </c>
      <c r="L34" s="660">
        <f t="shared" si="5"/>
        <v>1.3478141673729125E-2</v>
      </c>
      <c r="M34" s="31"/>
    </row>
    <row r="35" spans="2:16" ht="18.75">
      <c r="B35" s="653" t="s">
        <v>516</v>
      </c>
      <c r="C35" s="981">
        <v>174855506.42999998</v>
      </c>
      <c r="D35" s="981">
        <v>2554555704</v>
      </c>
      <c r="E35" s="981">
        <v>4268887829.6800003</v>
      </c>
      <c r="F35" s="981">
        <v>338346509.73000008</v>
      </c>
      <c r="G35" s="981">
        <v>205309983.37</v>
      </c>
      <c r="H35" s="981">
        <v>205309983.37</v>
      </c>
      <c r="I35" s="657">
        <f t="shared" si="2"/>
        <v>4.8094490078318647E-2</v>
      </c>
      <c r="J35" s="988">
        <f t="shared" si="3"/>
        <v>30454476.940000027</v>
      </c>
      <c r="K35" s="658">
        <f t="shared" si="4"/>
        <v>0.17416939026848377</v>
      </c>
      <c r="L35" s="658">
        <f t="shared" si="5"/>
        <v>2.5766494952741658E-5</v>
      </c>
      <c r="M35" s="31"/>
    </row>
    <row r="36" spans="2:16" ht="18.75">
      <c r="B36" s="649" t="s">
        <v>517</v>
      </c>
      <c r="C36" s="985">
        <v>84098125972.809998</v>
      </c>
      <c r="D36" s="985">
        <v>84990410410</v>
      </c>
      <c r="E36" s="982">
        <v>97205488209</v>
      </c>
      <c r="F36" s="982">
        <v>94068060112.830063</v>
      </c>
      <c r="G36" s="982">
        <v>93035635282.870026</v>
      </c>
      <c r="H36" s="982">
        <v>92996362991.87001</v>
      </c>
      <c r="I36" s="661">
        <f t="shared" si="2"/>
        <v>0.95710270065035385</v>
      </c>
      <c r="J36" s="989">
        <f t="shared" si="3"/>
        <v>8937509310.0600281</v>
      </c>
      <c r="K36" s="662">
        <f t="shared" si="4"/>
        <v>0.10627477374406236</v>
      </c>
      <c r="L36" s="662">
        <f t="shared" si="5"/>
        <v>1.1676013935576914E-2</v>
      </c>
      <c r="M36" s="31"/>
    </row>
    <row r="37" spans="2:16" ht="18.75">
      <c r="B37" s="649" t="s">
        <v>518</v>
      </c>
      <c r="C37" s="981">
        <v>652931054.58999968</v>
      </c>
      <c r="D37" s="981">
        <v>610954724</v>
      </c>
      <c r="E37" s="986">
        <v>787653927.7900002</v>
      </c>
      <c r="F37" s="983">
        <v>684907750.08000016</v>
      </c>
      <c r="G37" s="983">
        <v>659214117.06000018</v>
      </c>
      <c r="H37" s="983">
        <v>659148117.07000017</v>
      </c>
      <c r="I37" s="661">
        <f t="shared" si="2"/>
        <v>0.83693370121269306</v>
      </c>
      <c r="J37" s="989">
        <f t="shared" si="3"/>
        <v>6283062.4700005054</v>
      </c>
      <c r="K37" s="662">
        <f t="shared" si="4"/>
        <v>9.6228574607251094E-3</v>
      </c>
      <c r="L37" s="662">
        <f t="shared" si="5"/>
        <v>8.2731667214603138E-5</v>
      </c>
      <c r="M37" s="31"/>
    </row>
    <row r="38" spans="2:16" ht="18.75">
      <c r="B38" s="653" t="s">
        <v>519</v>
      </c>
      <c r="C38" s="982">
        <v>5460877417.829999</v>
      </c>
      <c r="D38" s="982">
        <v>29484073121</v>
      </c>
      <c r="E38" s="983">
        <v>30527279727.720001</v>
      </c>
      <c r="F38" s="983">
        <v>5883290213.8100014</v>
      </c>
      <c r="G38" s="983">
        <v>5812099264.4699993</v>
      </c>
      <c r="H38" s="983">
        <v>5804633530.9899998</v>
      </c>
      <c r="I38" s="603">
        <f t="shared" si="2"/>
        <v>0.1903903432048149</v>
      </c>
      <c r="J38" s="979">
        <f t="shared" si="3"/>
        <v>351221846.64000034</v>
      </c>
      <c r="K38" s="663">
        <f t="shared" si="4"/>
        <v>6.4316010004774382E-2</v>
      </c>
      <c r="L38" s="663">
        <f t="shared" si="5"/>
        <v>7.2942106323643286E-4</v>
      </c>
      <c r="M38" s="375"/>
    </row>
    <row r="39" spans="2:16" ht="18.75">
      <c r="B39" s="653" t="s">
        <v>520</v>
      </c>
      <c r="C39" s="983">
        <v>2485186103.1399999</v>
      </c>
      <c r="D39" s="983">
        <v>2435173952</v>
      </c>
      <c r="E39" s="983">
        <v>2991267220.7999997</v>
      </c>
      <c r="F39" s="983">
        <v>2500114011.6300015</v>
      </c>
      <c r="G39" s="983">
        <v>2428969892.3800011</v>
      </c>
      <c r="H39" s="983">
        <v>2425741628.230001</v>
      </c>
      <c r="I39" s="603">
        <f t="shared" si="2"/>
        <v>0.81202036230329999</v>
      </c>
      <c r="J39" s="979">
        <f t="shared" si="3"/>
        <v>-56216210.759998798</v>
      </c>
      <c r="K39" s="663">
        <f t="shared" si="4"/>
        <v>-2.2620523545085924E-2</v>
      </c>
      <c r="L39" s="663">
        <f t="shared" si="5"/>
        <v>3.0483681039309779E-4</v>
      </c>
      <c r="M39" s="31"/>
    </row>
    <row r="40" spans="2:16" ht="18.75">
      <c r="B40" s="653" t="s">
        <v>521</v>
      </c>
      <c r="C40" s="985">
        <v>4059712772.6400003</v>
      </c>
      <c r="D40" s="985">
        <v>4529209260</v>
      </c>
      <c r="E40" s="985">
        <v>5538432301.8900023</v>
      </c>
      <c r="F40" s="985">
        <v>5360436931.2300034</v>
      </c>
      <c r="G40" s="985">
        <v>5253939020.170001</v>
      </c>
      <c r="H40" s="985">
        <v>5214611710.6300001</v>
      </c>
      <c r="I40" s="603">
        <f t="shared" si="2"/>
        <v>0.94863288630919673</v>
      </c>
      <c r="J40" s="979">
        <f t="shared" si="3"/>
        <v>1194226247.5300007</v>
      </c>
      <c r="K40" s="663">
        <f t="shared" si="4"/>
        <v>0.29416520685363778</v>
      </c>
      <c r="L40" s="663">
        <f t="shared" si="5"/>
        <v>6.5937170235533683E-4</v>
      </c>
      <c r="M40" s="31"/>
    </row>
    <row r="41" spans="2:16" ht="18.75">
      <c r="B41" s="646" t="s">
        <v>961</v>
      </c>
      <c r="C41" s="977">
        <f>SUM(C42)</f>
        <v>0</v>
      </c>
      <c r="D41" s="977">
        <f t="shared" ref="D41:H41" si="9">SUM(D42)</f>
        <v>13094</v>
      </c>
      <c r="E41" s="977">
        <f t="shared" si="9"/>
        <v>13094</v>
      </c>
      <c r="F41" s="977">
        <f t="shared" si="9"/>
        <v>0</v>
      </c>
      <c r="G41" s="977">
        <f t="shared" si="9"/>
        <v>0</v>
      </c>
      <c r="H41" s="977">
        <f t="shared" si="9"/>
        <v>0</v>
      </c>
      <c r="I41" s="647">
        <f t="shared" si="2"/>
        <v>0</v>
      </c>
      <c r="J41" s="977">
        <f t="shared" si="3"/>
        <v>0</v>
      </c>
      <c r="K41" s="648" t="str">
        <f t="shared" si="4"/>
        <v>-</v>
      </c>
      <c r="L41" s="648">
        <f t="shared" si="5"/>
        <v>0</v>
      </c>
      <c r="M41" s="31"/>
    </row>
    <row r="42" spans="2:16" ht="18.75">
      <c r="B42" s="653" t="s">
        <v>962</v>
      </c>
      <c r="C42" s="981">
        <v>0</v>
      </c>
      <c r="D42" s="981">
        <v>13094</v>
      </c>
      <c r="E42" s="981">
        <v>13094</v>
      </c>
      <c r="F42" s="981">
        <v>0</v>
      </c>
      <c r="G42" s="981">
        <v>0</v>
      </c>
      <c r="H42" s="981">
        <v>0</v>
      </c>
      <c r="I42" s="657">
        <f t="shared" si="2"/>
        <v>0</v>
      </c>
      <c r="J42" s="988">
        <f t="shared" si="3"/>
        <v>0</v>
      </c>
      <c r="K42" s="658" t="str">
        <f t="shared" si="4"/>
        <v>-</v>
      </c>
      <c r="L42" s="658">
        <f t="shared" si="5"/>
        <v>0</v>
      </c>
      <c r="M42" s="31"/>
    </row>
    <row r="43" spans="2:16" ht="18.75">
      <c r="B43" s="595" t="s">
        <v>874</v>
      </c>
      <c r="C43" s="976">
        <f>C44+C46</f>
        <v>22805792484.459969</v>
      </c>
      <c r="D43" s="976">
        <f>D44+D46</f>
        <v>88065353298</v>
      </c>
      <c r="E43" s="976">
        <f t="shared" ref="E43:H43" si="10">E44+E46</f>
        <v>91002667933.649994</v>
      </c>
      <c r="F43" s="976">
        <f t="shared" si="10"/>
        <v>23870765169.600014</v>
      </c>
      <c r="G43" s="976">
        <f t="shared" si="10"/>
        <v>23692121573.390038</v>
      </c>
      <c r="H43" s="976">
        <f t="shared" si="10"/>
        <v>23678922935.640041</v>
      </c>
      <c r="I43" s="643">
        <f t="shared" si="2"/>
        <v>0.2603453515303964</v>
      </c>
      <c r="J43" s="976">
        <f t="shared" si="3"/>
        <v>886329088.93006897</v>
      </c>
      <c r="K43" s="644">
        <f t="shared" si="4"/>
        <v>3.8864209149233497E-2</v>
      </c>
      <c r="L43" s="645">
        <f t="shared" si="5"/>
        <v>2.9733718785625177E-3</v>
      </c>
    </row>
    <row r="44" spans="2:16" ht="18.75">
      <c r="B44" s="646" t="s">
        <v>496</v>
      </c>
      <c r="C44" s="977">
        <f>C45</f>
        <v>0</v>
      </c>
      <c r="D44" s="977">
        <f t="shared" ref="D44:H44" si="11">D45</f>
        <v>0</v>
      </c>
      <c r="E44" s="977">
        <f t="shared" si="11"/>
        <v>0</v>
      </c>
      <c r="F44" s="977">
        <f t="shared" si="11"/>
        <v>0</v>
      </c>
      <c r="G44" s="977">
        <f t="shared" si="11"/>
        <v>0</v>
      </c>
      <c r="H44" s="977">
        <f t="shared" si="11"/>
        <v>0</v>
      </c>
      <c r="I44" s="647">
        <v>0</v>
      </c>
      <c r="J44" s="977">
        <f t="shared" si="3"/>
        <v>0</v>
      </c>
      <c r="K44" s="648" t="str">
        <f t="shared" si="4"/>
        <v>-</v>
      </c>
      <c r="L44" s="648">
        <f t="shared" si="5"/>
        <v>0</v>
      </c>
      <c r="N44" s="31"/>
    </row>
    <row r="45" spans="2:16" ht="18.75">
      <c r="B45" s="653" t="s">
        <v>498</v>
      </c>
      <c r="C45" s="979">
        <v>0</v>
      </c>
      <c r="D45" s="979">
        <v>0</v>
      </c>
      <c r="E45" s="979">
        <v>0</v>
      </c>
      <c r="F45" s="979">
        <v>0</v>
      </c>
      <c r="G45" s="979">
        <v>0</v>
      </c>
      <c r="H45" s="979">
        <v>0</v>
      </c>
      <c r="I45" s="603">
        <v>0</v>
      </c>
      <c r="J45" s="979">
        <f t="shared" si="3"/>
        <v>0</v>
      </c>
      <c r="K45" s="663" t="str">
        <f t="shared" si="4"/>
        <v>-</v>
      </c>
      <c r="L45" s="663">
        <f t="shared" si="5"/>
        <v>0</v>
      </c>
      <c r="M45" s="664"/>
    </row>
    <row r="46" spans="2:16" ht="18.75">
      <c r="B46" s="646" t="s">
        <v>515</v>
      </c>
      <c r="C46" s="977">
        <f>C47+C48</f>
        <v>22805792484.459969</v>
      </c>
      <c r="D46" s="977">
        <f>D47+D48</f>
        <v>88065353298</v>
      </c>
      <c r="E46" s="977">
        <f>E47+E48</f>
        <v>91002667933.649994</v>
      </c>
      <c r="F46" s="977">
        <f t="shared" ref="F46:H46" si="12">F47+F48</f>
        <v>23870765169.600014</v>
      </c>
      <c r="G46" s="977">
        <f t="shared" si="12"/>
        <v>23692121573.390038</v>
      </c>
      <c r="H46" s="977">
        <f t="shared" si="12"/>
        <v>23678922935.640041</v>
      </c>
      <c r="I46" s="647">
        <f t="shared" si="2"/>
        <v>0.2603453515303964</v>
      </c>
      <c r="J46" s="977">
        <f t="shared" si="3"/>
        <v>886329088.93006897</v>
      </c>
      <c r="K46" s="648">
        <f t="shared" si="4"/>
        <v>3.8864209149233497E-2</v>
      </c>
      <c r="L46" s="648">
        <f t="shared" si="5"/>
        <v>2.9733718785625177E-3</v>
      </c>
      <c r="M46" s="664"/>
    </row>
    <row r="47" spans="2:16" ht="18.75">
      <c r="B47" s="653" t="s">
        <v>517</v>
      </c>
      <c r="C47" s="979">
        <v>5970632</v>
      </c>
      <c r="D47" s="979">
        <v>14703792</v>
      </c>
      <c r="E47" s="979">
        <v>14703792</v>
      </c>
      <c r="F47" s="979">
        <v>14703792</v>
      </c>
      <c r="G47" s="979">
        <v>14703792</v>
      </c>
      <c r="H47" s="979">
        <v>14703792</v>
      </c>
      <c r="I47" s="603">
        <f t="shared" si="2"/>
        <v>1</v>
      </c>
      <c r="J47" s="979">
        <f t="shared" si="3"/>
        <v>8733160</v>
      </c>
      <c r="K47" s="663">
        <f t="shared" si="4"/>
        <v>1.4626860272078401</v>
      </c>
      <c r="L47" s="663">
        <f t="shared" si="5"/>
        <v>1.8453324876627657E-6</v>
      </c>
      <c r="M47" s="665"/>
    </row>
    <row r="48" spans="2:16" s="13" customFormat="1" ht="19.5" thickBot="1">
      <c r="B48" s="653" t="s">
        <v>520</v>
      </c>
      <c r="C48" s="979">
        <v>22799821852.459969</v>
      </c>
      <c r="D48" s="979">
        <v>88050649506</v>
      </c>
      <c r="E48" s="979">
        <v>90987964141.649994</v>
      </c>
      <c r="F48" s="979">
        <v>23856061377.600014</v>
      </c>
      <c r="G48" s="979">
        <v>23677417781.390038</v>
      </c>
      <c r="H48" s="979">
        <v>23664219143.640041</v>
      </c>
      <c r="I48" s="603">
        <f t="shared" si="2"/>
        <v>0.2602258222255534</v>
      </c>
      <c r="J48" s="979">
        <f t="shared" si="3"/>
        <v>877595928.93006897</v>
      </c>
      <c r="K48" s="663">
        <f t="shared" si="4"/>
        <v>3.8491350266203206E-2</v>
      </c>
      <c r="L48" s="663">
        <f t="shared" si="5"/>
        <v>2.971526546074855E-3</v>
      </c>
      <c r="M48" s="665"/>
      <c r="N48" s="665"/>
      <c r="P48" s="9"/>
    </row>
    <row r="49" spans="2:12" ht="19.5" thickBot="1">
      <c r="B49" s="666" t="s">
        <v>458</v>
      </c>
      <c r="C49" s="973">
        <f t="shared" ref="C49:H49" si="13">C15+C43</f>
        <v>155879104044.25995</v>
      </c>
      <c r="D49" s="973">
        <f t="shared" si="13"/>
        <v>271435123991</v>
      </c>
      <c r="E49" s="973">
        <f t="shared" si="13"/>
        <v>297787005980.94995</v>
      </c>
      <c r="F49" s="973">
        <f t="shared" si="13"/>
        <v>172029642122.30008</v>
      </c>
      <c r="G49" s="973">
        <f t="shared" si="13"/>
        <v>168923973233.85007</v>
      </c>
      <c r="H49" s="973">
        <f t="shared" si="13"/>
        <v>168758802979.70007</v>
      </c>
      <c r="I49" s="611">
        <f>G49/E49</f>
        <v>0.56726442000849586</v>
      </c>
      <c r="J49" s="973">
        <f t="shared" si="3"/>
        <v>13044869189.590118</v>
      </c>
      <c r="K49" s="612">
        <f t="shared" si="4"/>
        <v>8.3685810677268213E-2</v>
      </c>
      <c r="L49" s="667">
        <f t="shared" si="5"/>
        <v>2.120003436892327E-2</v>
      </c>
    </row>
    <row r="50" spans="2:12">
      <c r="B50" s="29" t="s">
        <v>16</v>
      </c>
    </row>
    <row r="51" spans="2:12">
      <c r="B51" s="1024" t="s">
        <v>864</v>
      </c>
      <c r="C51" s="791"/>
      <c r="D51" s="791"/>
      <c r="E51" s="791"/>
      <c r="F51" s="791"/>
      <c r="G51" s="791"/>
      <c r="H51" s="791"/>
      <c r="I51" s="791"/>
      <c r="J51" s="791"/>
      <c r="K51" s="791"/>
      <c r="L51" s="791"/>
    </row>
    <row r="52" spans="2:12">
      <c r="B52" s="1024" t="s">
        <v>865</v>
      </c>
      <c r="C52" s="791"/>
      <c r="D52" s="791"/>
      <c r="E52" s="791"/>
      <c r="F52" s="791"/>
      <c r="G52" s="791"/>
      <c r="H52" s="791"/>
      <c r="I52" s="791"/>
      <c r="J52" s="791"/>
      <c r="K52" s="791"/>
      <c r="L52" s="791"/>
    </row>
    <row r="53" spans="2:12">
      <c r="B53" s="2709" t="s">
        <v>866</v>
      </c>
      <c r="C53" s="2709"/>
      <c r="D53" s="2709"/>
      <c r="E53" s="2709"/>
      <c r="F53" s="2709"/>
      <c r="G53" s="2709"/>
      <c r="H53" s="2709"/>
      <c r="I53" s="2709"/>
      <c r="J53" s="2709"/>
      <c r="K53" s="2709"/>
      <c r="L53" s="2709"/>
    </row>
    <row r="54" spans="2:12" ht="21" customHeight="1">
      <c r="B54" s="1024" t="s">
        <v>1047</v>
      </c>
      <c r="C54" s="510"/>
      <c r="D54" s="510"/>
      <c r="E54" s="510"/>
      <c r="F54" s="510"/>
      <c r="G54" s="510"/>
      <c r="H54" s="510"/>
      <c r="I54" s="510"/>
      <c r="J54" s="510"/>
      <c r="K54" s="510"/>
      <c r="L54" s="510"/>
    </row>
    <row r="55" spans="2:12">
      <c r="B55" s="29"/>
    </row>
    <row r="58" spans="2:12">
      <c r="L58" s="194"/>
    </row>
    <row r="61" spans="2:12">
      <c r="C61" s="384"/>
      <c r="D61" s="384"/>
      <c r="E61" s="384"/>
      <c r="F61" s="384"/>
      <c r="G61" s="384"/>
      <c r="H61" s="384"/>
      <c r="I61" s="384"/>
      <c r="J61" s="384"/>
      <c r="K61" s="384"/>
      <c r="L61" s="384"/>
    </row>
    <row r="62" spans="2:12">
      <c r="C62" s="668"/>
      <c r="D62" s="668"/>
      <c r="E62" s="668"/>
      <c r="F62" s="668"/>
      <c r="G62" s="668"/>
      <c r="H62" s="668"/>
      <c r="I62" s="668"/>
      <c r="J62" s="668"/>
      <c r="K62" s="668"/>
      <c r="L62" s="668"/>
    </row>
  </sheetData>
  <mergeCells count="19">
    <mergeCell ref="B53:L53"/>
    <mergeCell ref="B11:B14"/>
    <mergeCell ref="D11:I11"/>
    <mergeCell ref="J11:K11"/>
    <mergeCell ref="L11:L13"/>
    <mergeCell ref="C12:C13"/>
    <mergeCell ref="D12:D13"/>
    <mergeCell ref="E12:E13"/>
    <mergeCell ref="F12:F13"/>
    <mergeCell ref="G12:G13"/>
    <mergeCell ref="H12:H13"/>
    <mergeCell ref="A1:L1"/>
    <mergeCell ref="A2:L2"/>
    <mergeCell ref="A3:L3"/>
    <mergeCell ref="I12:I13"/>
    <mergeCell ref="J12:K12"/>
    <mergeCell ref="B9:L9"/>
    <mergeCell ref="B7:L7"/>
    <mergeCell ref="B8:L8"/>
  </mergeCells>
  <pageMargins left="0.7" right="0.7" top="0.75" bottom="0.75" header="0.3" footer="0.3"/>
  <pageSetup paperSize="9"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60DF6-1F18-4478-AAAA-3100921F492C}">
  <dimension ref="B1:N264"/>
  <sheetViews>
    <sheetView showGridLines="0" zoomScale="60" zoomScaleNormal="60" workbookViewId="0">
      <selection activeCell="J29" sqref="J29"/>
    </sheetView>
  </sheetViews>
  <sheetFormatPr baseColWidth="10" defaultColWidth="11.42578125" defaultRowHeight="15"/>
  <cols>
    <col min="1" max="1" width="11.42578125" style="1817"/>
    <col min="2" max="2" width="117.7109375" style="1817" customWidth="1"/>
    <col min="3" max="3" width="23" style="1817" customWidth="1"/>
    <col min="4" max="6" width="29.42578125" style="1817" customWidth="1"/>
    <col min="7" max="7" width="21.85546875" style="1817" customWidth="1"/>
    <col min="8" max="8" width="30.42578125" style="1817" customWidth="1"/>
    <col min="9" max="9" width="23.7109375" style="1817" customWidth="1"/>
    <col min="10" max="10" width="25" style="1817" customWidth="1"/>
    <col min="11" max="11" width="11.42578125" style="1817"/>
    <col min="12" max="12" width="44.85546875" style="1817" bestFit="1" customWidth="1"/>
    <col min="13" max="16384" width="11.42578125" style="1817"/>
  </cols>
  <sheetData>
    <row r="1" spans="2:14" s="1812" customFormat="1" ht="20.25"/>
    <row r="2" spans="2:14" s="1812" customFormat="1" ht="13.9" customHeight="1">
      <c r="B2" s="2725" t="s">
        <v>1376</v>
      </c>
      <c r="C2" s="2725"/>
      <c r="D2" s="2725"/>
      <c r="E2" s="2725"/>
      <c r="F2" s="2725"/>
      <c r="G2" s="2725"/>
      <c r="H2" s="2725"/>
      <c r="I2" s="2725"/>
    </row>
    <row r="3" spans="2:14" s="1812" customFormat="1" ht="13.9" customHeight="1">
      <c r="B3" s="2725" t="s">
        <v>1377</v>
      </c>
      <c r="C3" s="2725"/>
      <c r="D3" s="2725"/>
      <c r="E3" s="2725"/>
      <c r="F3" s="2725"/>
      <c r="G3" s="2725"/>
      <c r="H3" s="2725"/>
      <c r="I3" s="2725"/>
    </row>
    <row r="4" spans="2:14" s="1812" customFormat="1" ht="20.25">
      <c r="B4" s="2726" t="s">
        <v>1378</v>
      </c>
      <c r="C4" s="2726"/>
      <c r="D4" s="2726"/>
      <c r="E4" s="2726"/>
      <c r="F4" s="2726"/>
      <c r="G4" s="2726"/>
      <c r="H4" s="2726"/>
      <c r="I4" s="2726"/>
    </row>
    <row r="5" spans="2:14" s="1812" customFormat="1" ht="20.25"/>
    <row r="6" spans="2:14" s="1812" customFormat="1" ht="20.25">
      <c r="H6" s="1813"/>
      <c r="I6" s="1813"/>
    </row>
    <row r="7" spans="2:14" s="1812" customFormat="1" ht="20.25">
      <c r="B7" s="2727" t="s">
        <v>1943</v>
      </c>
      <c r="C7" s="2727"/>
      <c r="D7" s="2727"/>
      <c r="E7" s="2727"/>
      <c r="F7" s="2727"/>
      <c r="G7" s="2727"/>
      <c r="H7" s="2727"/>
      <c r="I7" s="2727"/>
    </row>
    <row r="8" spans="2:14" s="1812" customFormat="1" ht="21" thickBot="1">
      <c r="B8" s="2728" t="s">
        <v>1116</v>
      </c>
      <c r="C8" s="2728"/>
      <c r="D8" s="2728"/>
      <c r="E8" s="2728"/>
      <c r="F8" s="2728"/>
      <c r="G8" s="2728"/>
      <c r="H8" s="2728"/>
      <c r="I8" s="2728"/>
    </row>
    <row r="9" spans="2:14" ht="15.75" thickBot="1">
      <c r="B9" s="1814"/>
      <c r="C9" s="1814"/>
      <c r="D9" s="1814"/>
      <c r="E9" s="1814"/>
      <c r="F9" s="1814"/>
      <c r="G9" s="1815"/>
      <c r="H9" s="1816"/>
      <c r="I9" s="1816"/>
      <c r="J9"/>
    </row>
    <row r="10" spans="2:14" ht="21.6" customHeight="1" thickBot="1">
      <c r="B10" s="2729" t="s">
        <v>1932</v>
      </c>
      <c r="C10" s="1818">
        <v>2024</v>
      </c>
      <c r="D10" s="2732">
        <v>2025</v>
      </c>
      <c r="E10" s="2732"/>
      <c r="F10" s="2732"/>
      <c r="G10" s="2732"/>
      <c r="H10" s="2732"/>
      <c r="I10" s="2732"/>
      <c r="J10"/>
    </row>
    <row r="11" spans="2:14" ht="21.6" customHeight="1">
      <c r="B11" s="2730"/>
      <c r="C11" s="2719" t="s">
        <v>1933</v>
      </c>
      <c r="D11" s="2733" t="s">
        <v>1934</v>
      </c>
      <c r="E11" s="2733" t="s">
        <v>1935</v>
      </c>
      <c r="F11" s="2719" t="s">
        <v>1936</v>
      </c>
      <c r="G11" s="2719" t="s">
        <v>1937</v>
      </c>
      <c r="H11" s="2719" t="s">
        <v>1938</v>
      </c>
      <c r="I11" s="2722" t="s">
        <v>1939</v>
      </c>
      <c r="J11"/>
    </row>
    <row r="12" spans="2:14" ht="15" customHeight="1">
      <c r="B12" s="2730"/>
      <c r="C12" s="2720"/>
      <c r="D12" s="2734"/>
      <c r="E12" s="2734"/>
      <c r="F12" s="2720"/>
      <c r="G12" s="2720"/>
      <c r="H12" s="2720"/>
      <c r="I12" s="2723"/>
      <c r="J12"/>
    </row>
    <row r="13" spans="2:14" ht="15" customHeight="1" thickBot="1">
      <c r="B13" s="2730"/>
      <c r="C13" s="2721"/>
      <c r="D13" s="2735"/>
      <c r="E13" s="2735"/>
      <c r="F13" s="2721"/>
      <c r="G13" s="2721"/>
      <c r="H13" s="2721"/>
      <c r="I13" s="2724"/>
      <c r="J13"/>
    </row>
    <row r="14" spans="2:14" ht="21" thickBot="1">
      <c r="B14" s="2731"/>
      <c r="C14" s="1818">
        <v>1</v>
      </c>
      <c r="D14" s="1818">
        <v>2</v>
      </c>
      <c r="E14" s="1818">
        <v>3</v>
      </c>
      <c r="F14" s="1818">
        <v>4</v>
      </c>
      <c r="G14" s="1819">
        <v>5</v>
      </c>
      <c r="H14" s="1820">
        <v>6</v>
      </c>
      <c r="I14" s="1820" t="s">
        <v>1940</v>
      </c>
      <c r="J14"/>
      <c r="M14"/>
      <c r="N14"/>
    </row>
    <row r="15" spans="2:14" ht="26.25" customHeight="1">
      <c r="B15" s="1821" t="s">
        <v>991</v>
      </c>
      <c r="C15" s="1822">
        <f t="shared" ref="C15" si="0">C16</f>
        <v>814716521.12999988</v>
      </c>
      <c r="D15" s="1822">
        <f>D16</f>
        <v>3428308274</v>
      </c>
      <c r="E15" s="1822">
        <f>E16</f>
        <v>3257415508.7000003</v>
      </c>
      <c r="F15" s="1822">
        <f t="shared" ref="F15" si="1">F16</f>
        <v>912835250.54000008</v>
      </c>
      <c r="G15" s="1823">
        <f>G16</f>
        <v>7792250.4499999993</v>
      </c>
      <c r="H15" s="1823">
        <f>H16</f>
        <v>905043000.09000003</v>
      </c>
      <c r="I15" s="1823">
        <f>G15-H15</f>
        <v>-897250749.63999999</v>
      </c>
      <c r="J15" s="1824"/>
    </row>
    <row r="16" spans="2:14" ht="39.75" customHeight="1">
      <c r="B16" s="1825" t="s">
        <v>1128</v>
      </c>
      <c r="C16" s="1826">
        <f>C17+C18</f>
        <v>814716521.12999988</v>
      </c>
      <c r="D16" s="1826">
        <f>D17+D18</f>
        <v>3428308274</v>
      </c>
      <c r="E16" s="1826">
        <f>E17+E18</f>
        <v>3257415508.7000003</v>
      </c>
      <c r="F16" s="1826">
        <f>F17+F18</f>
        <v>912835250.54000008</v>
      </c>
      <c r="G16" s="1827">
        <f>+G18</f>
        <v>7792250.4499999993</v>
      </c>
      <c r="H16" s="1827">
        <f>+H17</f>
        <v>905043000.09000003</v>
      </c>
      <c r="I16" s="1827">
        <f>G16-H16</f>
        <v>-897250749.63999999</v>
      </c>
      <c r="J16"/>
    </row>
    <row r="17" spans="2:10" ht="31.5" customHeight="1">
      <c r="B17" s="1828" t="s">
        <v>1130</v>
      </c>
      <c r="C17" s="1829">
        <v>679422709.56999981</v>
      </c>
      <c r="D17" s="1830">
        <v>2797208274</v>
      </c>
      <c r="E17" s="1830">
        <v>2833464307.1800003</v>
      </c>
      <c r="F17" s="1829">
        <v>905043000.09000003</v>
      </c>
      <c r="G17" s="1829"/>
      <c r="H17" s="1829">
        <f>F17</f>
        <v>905043000.09000003</v>
      </c>
      <c r="I17" s="1829">
        <f>G17-H17</f>
        <v>-905043000.09000003</v>
      </c>
      <c r="J17"/>
    </row>
    <row r="18" spans="2:10" ht="39" customHeight="1" thickBot="1">
      <c r="B18" s="1831" t="s">
        <v>1941</v>
      </c>
      <c r="C18" s="1829">
        <v>135293811.56</v>
      </c>
      <c r="D18" s="1830">
        <v>631100000</v>
      </c>
      <c r="E18" s="1830">
        <v>423951201.51999998</v>
      </c>
      <c r="F18" s="1829">
        <v>7792250.4499999993</v>
      </c>
      <c r="G18" s="1832">
        <f>$F18</f>
        <v>7792250.4499999993</v>
      </c>
      <c r="H18" s="1829"/>
      <c r="I18" s="1829">
        <f>G18-H18</f>
        <v>7792250.4499999993</v>
      </c>
      <c r="J18"/>
    </row>
    <row r="19" spans="2:10" ht="20.25">
      <c r="B19" s="1821" t="s">
        <v>996</v>
      </c>
      <c r="C19" s="1822">
        <f t="shared" ref="C19" si="2">C20+C22+C27</f>
        <v>713861696.68000007</v>
      </c>
      <c r="D19" s="1822">
        <f>D20+D22+D27</f>
        <v>934310864</v>
      </c>
      <c r="E19" s="1822">
        <f>E20+E22+E27</f>
        <v>1066312196.88</v>
      </c>
      <c r="F19" s="1822">
        <f t="shared" ref="F19" si="3">F20+F22+F27</f>
        <v>963364544.48999989</v>
      </c>
      <c r="G19" s="1823">
        <f>G20+G22+G27</f>
        <v>963364544.48999989</v>
      </c>
      <c r="H19" s="1822"/>
      <c r="I19" s="1823">
        <f t="shared" ref="I19:I32" si="4">G19-H19</f>
        <v>963364544.48999989</v>
      </c>
      <c r="J19" s="1824"/>
    </row>
    <row r="20" spans="2:10" ht="20.25">
      <c r="B20" s="1833" t="s">
        <v>1136</v>
      </c>
      <c r="C20" s="1827">
        <f t="shared" ref="C20" si="5">C21</f>
        <v>57813998.560000002</v>
      </c>
      <c r="D20" s="1827">
        <f>D21</f>
        <v>50000000</v>
      </c>
      <c r="E20" s="1827">
        <f>E21</f>
        <v>64024828.780000001</v>
      </c>
      <c r="F20" s="1827">
        <f t="shared" ref="F20" si="6">F21</f>
        <v>52807093.880000003</v>
      </c>
      <c r="G20" s="1827">
        <f>G21</f>
        <v>52807093.880000003</v>
      </c>
      <c r="H20" s="1827"/>
      <c r="I20" s="1834">
        <f t="shared" si="4"/>
        <v>52807093.880000003</v>
      </c>
      <c r="J20"/>
    </row>
    <row r="21" spans="2:10" ht="31.9" customHeight="1">
      <c r="B21" s="1835" t="s">
        <v>1137</v>
      </c>
      <c r="C21" s="1829">
        <v>57813998.560000002</v>
      </c>
      <c r="D21" s="1829">
        <v>50000000</v>
      </c>
      <c r="E21" s="1829">
        <v>64024828.780000001</v>
      </c>
      <c r="F21" s="1829">
        <v>52807093.880000003</v>
      </c>
      <c r="G21" s="1829">
        <f>$F21</f>
        <v>52807093.880000003</v>
      </c>
      <c r="H21" s="1829"/>
      <c r="I21" s="1829">
        <f t="shared" si="4"/>
        <v>52807093.880000003</v>
      </c>
      <c r="J21"/>
    </row>
    <row r="22" spans="2:10" ht="20.25">
      <c r="B22" s="1836" t="s">
        <v>1139</v>
      </c>
      <c r="C22" s="1827">
        <f>SUM(C23:C26)</f>
        <v>382150632.5</v>
      </c>
      <c r="D22" s="1827">
        <f>SUM(D23:D26)</f>
        <v>416291981</v>
      </c>
      <c r="E22" s="1827">
        <f>SUM(E23:E26)</f>
        <v>469617218.81</v>
      </c>
      <c r="F22" s="1827">
        <f>SUM(F23:F26)</f>
        <v>401157423.28999996</v>
      </c>
      <c r="G22" s="1837">
        <f>SUM(G23:G26)</f>
        <v>401157423.28999996</v>
      </c>
      <c r="H22" s="1827"/>
      <c r="I22" s="1827">
        <f t="shared" si="4"/>
        <v>401157423.28999996</v>
      </c>
      <c r="J22"/>
    </row>
    <row r="23" spans="2:10" ht="20.25">
      <c r="B23" s="1828" t="s">
        <v>1141</v>
      </c>
      <c r="C23" s="1829">
        <v>235831955.63000003</v>
      </c>
      <c r="D23" s="1830">
        <v>250788536</v>
      </c>
      <c r="E23" s="1830">
        <v>269894610.12</v>
      </c>
      <c r="F23" s="1829">
        <v>245821684.40000004</v>
      </c>
      <c r="G23" s="1830">
        <f>$F23</f>
        <v>245821684.40000004</v>
      </c>
      <c r="H23" s="1830"/>
      <c r="I23" s="1829">
        <f t="shared" si="4"/>
        <v>245821684.40000004</v>
      </c>
      <c r="J23"/>
    </row>
    <row r="24" spans="2:10" ht="20.25">
      <c r="B24" s="1831" t="s">
        <v>1143</v>
      </c>
      <c r="C24" s="1829">
        <v>23586059.59</v>
      </c>
      <c r="D24" s="1830">
        <v>24154000</v>
      </c>
      <c r="E24" s="1830">
        <v>24746745</v>
      </c>
      <c r="F24" s="1829">
        <v>24107015.189999998</v>
      </c>
      <c r="G24" s="1830">
        <f>$F24</f>
        <v>24107015.189999998</v>
      </c>
      <c r="H24" s="1829"/>
      <c r="I24" s="1829">
        <f t="shared" si="4"/>
        <v>24107015.189999998</v>
      </c>
      <c r="J24"/>
    </row>
    <row r="25" spans="2:10" ht="20.25">
      <c r="B25" s="1828" t="s">
        <v>1144</v>
      </c>
      <c r="C25" s="1829">
        <v>24497182.41</v>
      </c>
      <c r="D25" s="1830">
        <v>31035370</v>
      </c>
      <c r="E25" s="1830">
        <v>30127747</v>
      </c>
      <c r="F25" s="1829">
        <v>25571743.150000002</v>
      </c>
      <c r="G25" s="1830">
        <f>$F25</f>
        <v>25571743.150000002</v>
      </c>
      <c r="H25" s="1830"/>
      <c r="I25" s="1829">
        <f t="shared" si="4"/>
        <v>25571743.150000002</v>
      </c>
      <c r="J25"/>
    </row>
    <row r="26" spans="2:10" ht="28.5" customHeight="1">
      <c r="B26" s="1828" t="s">
        <v>1149</v>
      </c>
      <c r="C26" s="1829">
        <v>98235434.869999945</v>
      </c>
      <c r="D26" s="1830">
        <v>110314075</v>
      </c>
      <c r="E26" s="1830">
        <v>144848116.69</v>
      </c>
      <c r="F26" s="1829">
        <v>105656980.54999995</v>
      </c>
      <c r="G26" s="1830">
        <f>$F26</f>
        <v>105656980.54999995</v>
      </c>
      <c r="H26" s="1829"/>
      <c r="I26" s="1829">
        <f t="shared" si="4"/>
        <v>105656980.54999995</v>
      </c>
      <c r="J26"/>
    </row>
    <row r="27" spans="2:10" ht="20.25">
      <c r="B27" s="1833" t="s">
        <v>960</v>
      </c>
      <c r="C27" s="1837">
        <f t="shared" ref="C27" si="7">C28+C29+C30+C31</f>
        <v>273897065.62</v>
      </c>
      <c r="D27" s="1837">
        <f>D28+D29+D30+D31</f>
        <v>468018883</v>
      </c>
      <c r="E27" s="1837">
        <f t="shared" ref="E27:H27" si="8">E28+E29+E30+E31</f>
        <v>532670149.28999996</v>
      </c>
      <c r="F27" s="1837">
        <f t="shared" si="8"/>
        <v>509400027.31999993</v>
      </c>
      <c r="G27" s="1837">
        <f t="shared" si="8"/>
        <v>509400027.31999993</v>
      </c>
      <c r="H27" s="1837">
        <f t="shared" si="8"/>
        <v>0</v>
      </c>
      <c r="I27" s="1837">
        <f t="shared" si="4"/>
        <v>509400027.31999993</v>
      </c>
      <c r="J27"/>
    </row>
    <row r="28" spans="2:10" ht="30.6" customHeight="1">
      <c r="B28" s="1828" t="s">
        <v>1150</v>
      </c>
      <c r="C28" s="1832">
        <v>264162209.69</v>
      </c>
      <c r="D28" s="1832">
        <v>220229918</v>
      </c>
      <c r="E28" s="1832">
        <v>291510697.91999996</v>
      </c>
      <c r="F28" s="1832">
        <v>280372963.3499999</v>
      </c>
      <c r="G28" s="1832">
        <f>$F28</f>
        <v>280372963.3499999</v>
      </c>
      <c r="H28" s="1832"/>
      <c r="I28" s="1829">
        <f t="shared" si="4"/>
        <v>280372963.3499999</v>
      </c>
      <c r="J28"/>
    </row>
    <row r="29" spans="2:10" ht="55.15" customHeight="1">
      <c r="B29" s="1828" t="s">
        <v>1151</v>
      </c>
      <c r="C29" s="1829">
        <v>0</v>
      </c>
      <c r="D29" s="1830">
        <v>0</v>
      </c>
      <c r="E29" s="1830">
        <v>0</v>
      </c>
      <c r="F29" s="1829">
        <v>0</v>
      </c>
      <c r="G29" s="1830">
        <f>$F29</f>
        <v>0</v>
      </c>
      <c r="H29" s="1829"/>
      <c r="I29" s="1829">
        <f t="shared" si="4"/>
        <v>0</v>
      </c>
      <c r="J29"/>
    </row>
    <row r="30" spans="2:10" ht="26.45" customHeight="1">
      <c r="B30" s="1831" t="s">
        <v>1152</v>
      </c>
      <c r="C30" s="1829">
        <v>9734855.9300000016</v>
      </c>
      <c r="D30" s="1830">
        <v>245188965</v>
      </c>
      <c r="E30" s="1830">
        <v>239249899.37</v>
      </c>
      <c r="F30" s="1829">
        <v>227287035.97</v>
      </c>
      <c r="G30" s="1830">
        <f>$F30</f>
        <v>227287035.97</v>
      </c>
      <c r="H30" s="1829"/>
      <c r="I30" s="1829">
        <f t="shared" si="4"/>
        <v>227287035.97</v>
      </c>
      <c r="J30"/>
    </row>
    <row r="31" spans="2:10" ht="26.45" customHeight="1">
      <c r="B31" s="1828" t="s">
        <v>1155</v>
      </c>
      <c r="C31" s="1829">
        <v>0</v>
      </c>
      <c r="D31" s="1830">
        <v>2600000</v>
      </c>
      <c r="E31" s="1830">
        <v>1909552</v>
      </c>
      <c r="F31" s="1829">
        <v>1740028</v>
      </c>
      <c r="G31" s="1830">
        <f>$F31</f>
        <v>1740028</v>
      </c>
      <c r="H31" s="1829"/>
      <c r="I31" s="1829">
        <f t="shared" si="4"/>
        <v>1740028</v>
      </c>
      <c r="J31"/>
    </row>
    <row r="32" spans="2:10" ht="21" thickBot="1">
      <c r="B32" s="1838" t="s">
        <v>494</v>
      </c>
      <c r="C32" s="1839">
        <f>+C15+C19</f>
        <v>1528578217.8099999</v>
      </c>
      <c r="D32" s="1839">
        <f>+D15+D19</f>
        <v>4362619138</v>
      </c>
      <c r="E32" s="1839">
        <f>+E15+E19</f>
        <v>4323727705.5799999</v>
      </c>
      <c r="F32" s="1839">
        <f>+F15+F19</f>
        <v>1876199795.03</v>
      </c>
      <c r="G32" s="1839">
        <f>G19+G15</f>
        <v>971156794.93999994</v>
      </c>
      <c r="H32" s="1839">
        <f>H22+H19+H15</f>
        <v>905043000.09000003</v>
      </c>
      <c r="I32" s="1839">
        <f t="shared" si="4"/>
        <v>66113794.849999905</v>
      </c>
      <c r="J32"/>
    </row>
    <row r="33" spans="2:10">
      <c r="B33" s="1840" t="s">
        <v>1394</v>
      </c>
      <c r="C33" s="1840"/>
      <c r="D33" s="1841"/>
      <c r="E33" s="1841"/>
      <c r="F33" s="1841">
        <v>26127203.299999997</v>
      </c>
      <c r="G33" s="1251"/>
      <c r="H33" s="1251"/>
      <c r="I33" s="1251"/>
      <c r="J33"/>
    </row>
    <row r="34" spans="2:10">
      <c r="B34" s="1817" t="s">
        <v>1009</v>
      </c>
      <c r="D34" s="1842"/>
      <c r="E34" s="1842"/>
      <c r="F34" s="1842"/>
      <c r="G34" s="1843"/>
      <c r="J34"/>
    </row>
    <row r="35" spans="2:10" ht="15.75">
      <c r="B35" s="1840" t="s">
        <v>1480</v>
      </c>
      <c r="C35" s="1840"/>
      <c r="F35" s="1844"/>
      <c r="G35" s="1824"/>
      <c r="H35" s="1824"/>
    </row>
    <row r="36" spans="2:10" ht="15.75">
      <c r="H36" s="1845"/>
    </row>
    <row r="43" spans="2:10">
      <c r="I43" s="1251"/>
    </row>
    <row r="264" spans="2:2">
      <c r="B264" s="1817" t="s">
        <v>1171</v>
      </c>
    </row>
  </sheetData>
  <mergeCells count="14">
    <mergeCell ref="F11:F13"/>
    <mergeCell ref="G11:G13"/>
    <mergeCell ref="H11:H13"/>
    <mergeCell ref="I11:I13"/>
    <mergeCell ref="B2:I2"/>
    <mergeCell ref="B3:I3"/>
    <mergeCell ref="B4:I4"/>
    <mergeCell ref="B7:I7"/>
    <mergeCell ref="B8:I8"/>
    <mergeCell ref="B10:B14"/>
    <mergeCell ref="D10:I10"/>
    <mergeCell ref="C11:C13"/>
    <mergeCell ref="D11:D13"/>
    <mergeCell ref="E11:E13"/>
  </mergeCells>
  <pageMargins left="0.7" right="0.7" top="0.75" bottom="0.75" header="0.3" footer="0.3"/>
  <pageSetup orientation="portrait"/>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7AEA6-46AE-4286-8D74-E0463B076BA0}">
  <dimension ref="B1:M51"/>
  <sheetViews>
    <sheetView showGridLines="0" zoomScale="55" zoomScaleNormal="55" workbookViewId="0">
      <selection activeCell="K26" sqref="K26"/>
    </sheetView>
  </sheetViews>
  <sheetFormatPr baseColWidth="10" defaultColWidth="11.5703125" defaultRowHeight="15"/>
  <cols>
    <col min="1" max="1" width="11.5703125" style="1849"/>
    <col min="2" max="2" width="87.85546875" style="1849" customWidth="1"/>
    <col min="3" max="3" width="23.42578125" style="1849" customWidth="1"/>
    <col min="4" max="5" width="24.7109375" style="1849" customWidth="1"/>
    <col min="6" max="6" width="32.7109375" style="1849" customWidth="1"/>
    <col min="7" max="7" width="27.7109375" style="1849" customWidth="1"/>
    <col min="8" max="8" width="26.5703125" style="1849" customWidth="1"/>
    <col min="9" max="9" width="20.28515625" style="1849" customWidth="1"/>
    <col min="10" max="10" width="21.5703125" style="1849" customWidth="1"/>
    <col min="11" max="13" width="11.5703125" style="1849"/>
    <col min="14" max="14" width="36.28515625" style="1849" customWidth="1"/>
    <col min="15" max="15" width="21.5703125" style="1849" customWidth="1"/>
    <col min="16" max="16384" width="11.5703125" style="1849"/>
  </cols>
  <sheetData>
    <row r="1" spans="2:13" s="1846" customFormat="1" ht="21"/>
    <row r="2" spans="2:13" s="1846" customFormat="1" ht="21" customHeight="1">
      <c r="B2" s="2725" t="s">
        <v>1376</v>
      </c>
      <c r="C2" s="2725"/>
      <c r="D2" s="2725"/>
      <c r="E2" s="2725"/>
      <c r="F2" s="2725"/>
      <c r="G2" s="1813"/>
      <c r="H2" s="1813"/>
      <c r="I2" s="1813"/>
      <c r="J2" s="1813"/>
      <c r="K2" s="1813"/>
      <c r="L2" s="1813"/>
      <c r="M2" s="1813"/>
    </row>
    <row r="3" spans="2:13" s="1846" customFormat="1" ht="21" customHeight="1">
      <c r="B3" s="2725" t="s">
        <v>1377</v>
      </c>
      <c r="C3" s="2725"/>
      <c r="D3" s="2725"/>
      <c r="E3" s="2725"/>
      <c r="F3" s="2725"/>
      <c r="G3" s="1813"/>
      <c r="H3" s="1813"/>
      <c r="I3" s="1813"/>
      <c r="J3" s="1813"/>
      <c r="K3" s="1813"/>
      <c r="L3" s="1813"/>
      <c r="M3" s="1813"/>
    </row>
    <row r="4" spans="2:13" s="1846" customFormat="1" ht="21" customHeight="1">
      <c r="B4" s="2726" t="s">
        <v>1378</v>
      </c>
      <c r="C4" s="2726"/>
      <c r="D4" s="2726"/>
      <c r="E4" s="2726"/>
      <c r="F4" s="2726"/>
      <c r="G4" s="1847"/>
      <c r="H4" s="1847"/>
      <c r="I4" s="1847"/>
      <c r="J4" s="1847"/>
      <c r="K4" s="1847"/>
      <c r="L4" s="1847"/>
      <c r="M4" s="1847"/>
    </row>
    <row r="5" spans="2:13" s="1846" customFormat="1" ht="21">
      <c r="B5" s="1812"/>
      <c r="C5" s="1812"/>
      <c r="D5" s="1812"/>
      <c r="E5" s="1812"/>
      <c r="F5" s="1812"/>
      <c r="G5" s="1812"/>
      <c r="H5" s="1812"/>
      <c r="I5" s="1812"/>
      <c r="J5" s="1812"/>
      <c r="K5" s="1812"/>
      <c r="L5" s="1812"/>
      <c r="M5" s="1812"/>
    </row>
    <row r="6" spans="2:13" s="1846" customFormat="1" ht="21">
      <c r="B6" s="1812"/>
      <c r="C6" s="1812"/>
      <c r="D6" s="1812"/>
      <c r="E6" s="1812"/>
      <c r="F6" s="1812"/>
      <c r="G6" s="1812"/>
      <c r="H6" s="1812"/>
      <c r="I6" s="1812"/>
      <c r="J6" s="1812"/>
      <c r="K6" s="1812"/>
      <c r="L6" s="1812"/>
      <c r="M6" s="1812"/>
    </row>
    <row r="7" spans="2:13" s="1846" customFormat="1" ht="21">
      <c r="B7" s="2727" t="s">
        <v>1944</v>
      </c>
      <c r="C7" s="2727"/>
      <c r="D7" s="2727"/>
      <c r="E7" s="2727"/>
      <c r="F7" s="2727"/>
      <c r="G7" s="1848"/>
      <c r="H7" s="1848"/>
      <c r="I7" s="1848"/>
      <c r="J7" s="1848"/>
      <c r="K7" s="1848"/>
      <c r="L7" s="1848"/>
      <c r="M7" s="1848"/>
    </row>
    <row r="8" spans="2:13" s="1846" customFormat="1" ht="21">
      <c r="B8" s="2728" t="s">
        <v>1116</v>
      </c>
      <c r="C8" s="2728"/>
      <c r="D8" s="2728"/>
      <c r="E8" s="2728"/>
      <c r="F8" s="2728"/>
      <c r="G8" s="1812"/>
      <c r="H8" s="1812"/>
      <c r="I8" s="1812"/>
      <c r="J8" s="1812"/>
      <c r="K8" s="1812"/>
      <c r="L8" s="1812"/>
      <c r="M8" s="1812"/>
    </row>
    <row r="9" spans="2:13" ht="15.75" thickBot="1">
      <c r="D9" s="1850"/>
      <c r="E9" s="1850"/>
      <c r="F9" s="1850"/>
      <c r="G9"/>
      <c r="H9"/>
      <c r="I9"/>
      <c r="J9"/>
      <c r="K9"/>
      <c r="L9"/>
    </row>
    <row r="10" spans="2:13" ht="25.9" customHeight="1" thickBot="1">
      <c r="B10" s="2736" t="s">
        <v>1932</v>
      </c>
      <c r="C10" s="1851">
        <v>2024</v>
      </c>
      <c r="D10" s="2739">
        <v>2025</v>
      </c>
      <c r="E10" s="2740"/>
      <c r="F10" s="2740"/>
      <c r="G10"/>
      <c r="H10"/>
      <c r="I10"/>
      <c r="J10"/>
      <c r="K10"/>
      <c r="L10"/>
    </row>
    <row r="11" spans="2:13" s="1852" customFormat="1" ht="24.6" customHeight="1">
      <c r="B11" s="2737"/>
      <c r="C11" s="2733" t="s">
        <v>1933</v>
      </c>
      <c r="D11" s="2733" t="s">
        <v>1934</v>
      </c>
      <c r="E11" s="2733" t="s">
        <v>1935</v>
      </c>
      <c r="F11" s="2719" t="s">
        <v>1936</v>
      </c>
      <c r="G11"/>
      <c r="I11"/>
      <c r="J11"/>
      <c r="K11"/>
      <c r="L11"/>
    </row>
    <row r="12" spans="2:13" ht="14.45" customHeight="1">
      <c r="B12" s="2737"/>
      <c r="C12" s="2734"/>
      <c r="D12" s="2734"/>
      <c r="E12" s="2734"/>
      <c r="F12" s="2720"/>
      <c r="G12"/>
      <c r="I12"/>
      <c r="J12"/>
      <c r="K12"/>
      <c r="L12"/>
    </row>
    <row r="13" spans="2:13" ht="14.45" customHeight="1" thickBot="1">
      <c r="B13" s="2737"/>
      <c r="C13" s="2735"/>
      <c r="D13" s="2735"/>
      <c r="E13" s="2735"/>
      <c r="F13" s="2721"/>
      <c r="G13"/>
      <c r="I13"/>
      <c r="J13"/>
      <c r="K13"/>
      <c r="L13"/>
    </row>
    <row r="14" spans="2:13" ht="22.9" customHeight="1" thickBot="1">
      <c r="B14" s="2738"/>
      <c r="C14" s="1853">
        <v>3</v>
      </c>
      <c r="D14" s="1818">
        <v>1</v>
      </c>
      <c r="E14" s="1818">
        <v>2</v>
      </c>
      <c r="F14" s="1818">
        <v>3</v>
      </c>
      <c r="G14"/>
      <c r="I14"/>
      <c r="J14"/>
      <c r="K14"/>
      <c r="L14"/>
    </row>
    <row r="15" spans="2:13" ht="20.25">
      <c r="B15" s="1821" t="s">
        <v>1942</v>
      </c>
      <c r="C15" s="1854">
        <f>C16</f>
        <v>868072</v>
      </c>
      <c r="D15" s="1854">
        <f t="shared" ref="D15:F16" si="0">D16</f>
        <v>2132000</v>
      </c>
      <c r="E15" s="1854">
        <f t="shared" si="0"/>
        <v>2132000</v>
      </c>
      <c r="F15" s="1854">
        <f t="shared" si="0"/>
        <v>326238.14</v>
      </c>
      <c r="G15" s="1855"/>
    </row>
    <row r="16" spans="2:13" ht="20.25">
      <c r="B16" s="1833" t="s">
        <v>988</v>
      </c>
      <c r="C16" s="1856">
        <f>C17</f>
        <v>868072</v>
      </c>
      <c r="D16" s="1856">
        <f t="shared" si="0"/>
        <v>2132000</v>
      </c>
      <c r="E16" s="1856">
        <f t="shared" si="0"/>
        <v>2132000</v>
      </c>
      <c r="F16" s="1856">
        <f t="shared" si="0"/>
        <v>326238.14</v>
      </c>
    </row>
    <row r="17" spans="2:11" ht="41.25" thickBot="1">
      <c r="B17" s="1857" t="s">
        <v>1161</v>
      </c>
      <c r="C17" s="1858">
        <v>868072</v>
      </c>
      <c r="D17" s="1858">
        <v>2132000</v>
      </c>
      <c r="E17" s="1858">
        <v>2132000</v>
      </c>
      <c r="F17" s="1858">
        <v>326238.14</v>
      </c>
      <c r="G17"/>
      <c r="K17" s="1859"/>
    </row>
    <row r="18" spans="2:11" ht="20.25">
      <c r="B18" s="1821" t="s">
        <v>991</v>
      </c>
      <c r="C18" s="1823">
        <f>C19</f>
        <v>1598025</v>
      </c>
      <c r="D18" s="1823">
        <f t="shared" ref="D18:F19" si="1">D19</f>
        <v>0</v>
      </c>
      <c r="E18" s="1823">
        <f t="shared" si="1"/>
        <v>0</v>
      </c>
      <c r="F18" s="1823">
        <f t="shared" si="1"/>
        <v>0</v>
      </c>
      <c r="G18" s="76"/>
    </row>
    <row r="19" spans="2:11" ht="20.25">
      <c r="B19" s="1833" t="s">
        <v>993</v>
      </c>
      <c r="C19" s="1834">
        <f>C20</f>
        <v>1598025</v>
      </c>
      <c r="D19" s="1834">
        <f t="shared" si="1"/>
        <v>0</v>
      </c>
      <c r="E19" s="1834">
        <f t="shared" si="1"/>
        <v>0</v>
      </c>
      <c r="F19" s="1834">
        <f t="shared" si="1"/>
        <v>0</v>
      </c>
      <c r="G19"/>
    </row>
    <row r="20" spans="2:11" ht="41.25" thickBot="1">
      <c r="B20" s="1860" t="s">
        <v>1163</v>
      </c>
      <c r="C20" s="1829">
        <v>1598025</v>
      </c>
      <c r="D20" s="1829">
        <v>0</v>
      </c>
      <c r="E20" s="1829">
        <v>0</v>
      </c>
      <c r="F20" s="1829">
        <v>0</v>
      </c>
      <c r="G20"/>
    </row>
    <row r="21" spans="2:11" ht="20.25">
      <c r="B21" s="1821" t="s">
        <v>997</v>
      </c>
      <c r="C21" s="1823">
        <f>C22+C24+C26</f>
        <v>7271331967.7000008</v>
      </c>
      <c r="D21" s="1823">
        <f>D22+D24+D26</f>
        <v>8745147547</v>
      </c>
      <c r="E21" s="1823">
        <f>E22+E24+E26</f>
        <v>10386556474.670002</v>
      </c>
      <c r="F21" s="1823">
        <f>F22+F24+F26</f>
        <v>9544871887.3899994</v>
      </c>
      <c r="G21" s="1861"/>
    </row>
    <row r="22" spans="2:11" ht="20.25">
      <c r="B22" s="1825" t="s">
        <v>1002</v>
      </c>
      <c r="C22" s="1827">
        <f>C23</f>
        <v>229034170.19</v>
      </c>
      <c r="D22" s="1827">
        <f>D23</f>
        <v>2277572344</v>
      </c>
      <c r="E22" s="1827">
        <f>E23</f>
        <v>2584042381.3600001</v>
      </c>
      <c r="F22" s="1827">
        <f>F23</f>
        <v>2217347280.4800005</v>
      </c>
      <c r="G22" s="76"/>
    </row>
    <row r="23" spans="2:11" ht="40.5">
      <c r="B23" s="1860" t="s">
        <v>1164</v>
      </c>
      <c r="C23" s="1829">
        <v>229034170.19</v>
      </c>
      <c r="D23" s="1829">
        <v>2277572344</v>
      </c>
      <c r="E23" s="1829">
        <v>2584042381.3600001</v>
      </c>
      <c r="F23" s="1829">
        <v>2217347280.4800005</v>
      </c>
      <c r="G23" s="76"/>
    </row>
    <row r="24" spans="2:11" ht="20.25">
      <c r="B24" s="1862" t="s">
        <v>1000</v>
      </c>
      <c r="C24" s="1837">
        <f>C25</f>
        <v>2243707612.0500002</v>
      </c>
      <c r="D24" s="1837">
        <f>D25</f>
        <v>1938365943</v>
      </c>
      <c r="E24" s="1837">
        <f>E25</f>
        <v>2264081791.4200001</v>
      </c>
      <c r="F24" s="1837">
        <f>F25</f>
        <v>2073585586.7400005</v>
      </c>
      <c r="G24" s="76"/>
    </row>
    <row r="25" spans="2:11" ht="20.25">
      <c r="B25" s="1860" t="s">
        <v>1165</v>
      </c>
      <c r="C25" s="1829">
        <v>2243707612.0500002</v>
      </c>
      <c r="D25" s="1829">
        <v>1938365943</v>
      </c>
      <c r="E25" s="1829">
        <v>2264081791.4200001</v>
      </c>
      <c r="F25" s="1829">
        <v>2073585586.7400005</v>
      </c>
      <c r="G25" s="76"/>
    </row>
    <row r="26" spans="2:11" ht="20.25">
      <c r="B26" s="1862" t="s">
        <v>1166</v>
      </c>
      <c r="C26" s="1837">
        <f>C27+C28</f>
        <v>4798590185.46</v>
      </c>
      <c r="D26" s="1837">
        <f>D27+D28</f>
        <v>4529209260</v>
      </c>
      <c r="E26" s="1837">
        <f>E27+E28</f>
        <v>5538432301.8900003</v>
      </c>
      <c r="F26" s="1837">
        <f>F27+F28</f>
        <v>5253939020.1699991</v>
      </c>
      <c r="G26" s="76"/>
    </row>
    <row r="27" spans="2:11" ht="20.25">
      <c r="B27" s="1863" t="s">
        <v>1169</v>
      </c>
      <c r="C27" s="1864">
        <v>4798222895.46</v>
      </c>
      <c r="D27" s="1864">
        <v>4528816230</v>
      </c>
      <c r="E27" s="1864">
        <v>5538432301.8900003</v>
      </c>
      <c r="F27" s="1832">
        <v>5253939020.1699991</v>
      </c>
      <c r="G27" s="76"/>
    </row>
    <row r="28" spans="2:11" ht="45" customHeight="1">
      <c r="B28" s="1865" t="s">
        <v>1170</v>
      </c>
      <c r="C28" s="1864">
        <v>367290</v>
      </c>
      <c r="D28" s="1864">
        <v>393030</v>
      </c>
      <c r="E28" s="1864">
        <v>0</v>
      </c>
      <c r="F28" s="1829">
        <v>0</v>
      </c>
      <c r="G28"/>
    </row>
    <row r="29" spans="2:11" ht="21" thickBot="1">
      <c r="B29" s="1838" t="s">
        <v>641</v>
      </c>
      <c r="C29" s="1839">
        <f>C21+C18+C15</f>
        <v>7273798064.7000008</v>
      </c>
      <c r="D29" s="1839">
        <f>D21+D18+D15</f>
        <v>8747279547</v>
      </c>
      <c r="E29" s="1839">
        <f>E21+E18+E15</f>
        <v>10388688474.670002</v>
      </c>
      <c r="F29" s="1839">
        <f>F21+F18+F15</f>
        <v>9545198125.5299988</v>
      </c>
      <c r="G29"/>
    </row>
    <row r="30" spans="2:11">
      <c r="B30" s="1840" t="s">
        <v>1394</v>
      </c>
      <c r="C30" s="1840"/>
      <c r="F30" s="76"/>
      <c r="G30"/>
    </row>
    <row r="31" spans="2:11" ht="18.75">
      <c r="B31" s="1817" t="s">
        <v>1009</v>
      </c>
      <c r="C31" s="1817"/>
      <c r="E31" s="1866"/>
      <c r="F31" s="1866"/>
      <c r="G31" s="1215"/>
      <c r="H31" s="1225"/>
    </row>
    <row r="32" spans="2:11">
      <c r="B32" s="1840" t="s">
        <v>1480</v>
      </c>
      <c r="C32" s="1840"/>
      <c r="F32" s="1215"/>
      <c r="G32" s="1225"/>
    </row>
    <row r="33" spans="6:11">
      <c r="G33" s="1225"/>
    </row>
    <row r="35" spans="6:11">
      <c r="H35" s="1849" t="s">
        <v>764</v>
      </c>
    </row>
    <row r="38" spans="6:11">
      <c r="F38" s="1867"/>
    </row>
    <row r="41" spans="6:11">
      <c r="J41" s="1225"/>
      <c r="K41" s="1225"/>
    </row>
    <row r="46" spans="6:11">
      <c r="J46" s="1238"/>
    </row>
    <row r="51" spans="10:10">
      <c r="J51" s="1225"/>
    </row>
  </sheetData>
  <mergeCells count="11">
    <mergeCell ref="F11:F13"/>
    <mergeCell ref="B2:F2"/>
    <mergeCell ref="B3:F3"/>
    <mergeCell ref="B4:F4"/>
    <mergeCell ref="B7:F7"/>
    <mergeCell ref="B8:F8"/>
    <mergeCell ref="B10:B14"/>
    <mergeCell ref="D10:F10"/>
    <mergeCell ref="C11:C13"/>
    <mergeCell ref="D11:D13"/>
    <mergeCell ref="E11:E13"/>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B6BF9-218E-40D5-A1D7-395547211415}">
  <sheetPr codeName="Hoja8"/>
  <dimension ref="A1:U47"/>
  <sheetViews>
    <sheetView showGridLines="0" topLeftCell="A6" zoomScaleNormal="100" workbookViewId="0">
      <selection activeCell="L24" sqref="L24"/>
    </sheetView>
  </sheetViews>
  <sheetFormatPr baseColWidth="10" defaultColWidth="11.42578125" defaultRowHeight="15"/>
  <cols>
    <col min="1" max="17" width="11.42578125" style="171"/>
    <col min="18" max="18" width="12" style="171" customWidth="1"/>
    <col min="19" max="19" width="11.42578125" style="171"/>
    <col min="20" max="20" width="15" style="171" customWidth="1"/>
    <col min="21" max="16384" width="11.42578125" style="171"/>
  </cols>
  <sheetData>
    <row r="1" spans="1:12">
      <c r="A1" s="1511"/>
      <c r="B1" s="1511"/>
      <c r="C1" s="1511"/>
      <c r="D1" s="1511"/>
      <c r="E1" s="1511"/>
      <c r="F1" s="1511"/>
      <c r="G1" s="1511"/>
      <c r="H1" s="1512"/>
      <c r="I1" s="9"/>
      <c r="J1" s="1512"/>
      <c r="K1" s="9"/>
    </row>
    <row r="2" spans="1:12" ht="18.75" customHeight="1">
      <c r="A2" s="2069" t="s">
        <v>1372</v>
      </c>
      <c r="B2" s="2069"/>
      <c r="C2" s="2069"/>
      <c r="D2" s="2069"/>
      <c r="E2" s="2069"/>
      <c r="F2" s="2069"/>
      <c r="G2" s="2069"/>
      <c r="H2" s="2069"/>
      <c r="I2" s="2069"/>
      <c r="J2" s="2069"/>
      <c r="K2" s="2069"/>
      <c r="L2" s="2069"/>
    </row>
    <row r="3" spans="1:12" ht="18.75" customHeight="1">
      <c r="A3" s="2069" t="s">
        <v>1375</v>
      </c>
      <c r="B3" s="2069"/>
      <c r="C3" s="2069"/>
      <c r="D3" s="2069"/>
      <c r="E3" s="2069"/>
      <c r="F3" s="2069"/>
      <c r="G3" s="2069"/>
      <c r="H3" s="2069"/>
      <c r="I3" s="2069"/>
      <c r="J3" s="2069"/>
      <c r="K3" s="2069"/>
      <c r="L3" s="2069"/>
    </row>
    <row r="4" spans="1:12" ht="18.75" customHeight="1">
      <c r="A4" s="2070" t="s">
        <v>1368</v>
      </c>
      <c r="B4" s="2070"/>
      <c r="C4" s="2070"/>
      <c r="D4" s="2070"/>
      <c r="E4" s="2070"/>
      <c r="F4" s="2070"/>
      <c r="G4" s="2070"/>
      <c r="H4" s="2070"/>
      <c r="I4" s="2070"/>
      <c r="J4" s="2070"/>
      <c r="K4" s="2070"/>
      <c r="L4" s="2070"/>
    </row>
    <row r="5" spans="1:12" ht="18.75" customHeight="1">
      <c r="A5" s="1511"/>
      <c r="B5" s="1513"/>
      <c r="C5" s="1513"/>
      <c r="D5" s="1513"/>
      <c r="E5" s="1513"/>
      <c r="F5" s="1513"/>
      <c r="G5" s="1513"/>
      <c r="H5" s="1514"/>
      <c r="I5" s="9"/>
      <c r="J5" s="1515"/>
      <c r="K5" s="9"/>
    </row>
    <row r="6" spans="1:12">
      <c r="A6" s="9"/>
      <c r="B6" s="9"/>
      <c r="C6" s="9"/>
      <c r="D6" s="9"/>
      <c r="E6" s="9"/>
      <c r="F6" s="9"/>
      <c r="G6" s="9"/>
      <c r="H6" s="9"/>
      <c r="I6" s="9"/>
      <c r="J6" s="9"/>
      <c r="K6" s="9"/>
    </row>
    <row r="7" spans="1:12" ht="15.6" customHeight="1">
      <c r="C7" s="2072" t="s">
        <v>1065</v>
      </c>
      <c r="D7" s="2099"/>
      <c r="E7" s="2099"/>
      <c r="F7" s="2099"/>
      <c r="G7" s="2099"/>
      <c r="H7" s="2099"/>
      <c r="I7" s="2099"/>
      <c r="J7" s="2099"/>
      <c r="K7" s="2099"/>
    </row>
    <row r="8" spans="1:12">
      <c r="C8" s="2105" t="s">
        <v>91</v>
      </c>
      <c r="D8" s="2105"/>
      <c r="E8" s="2105"/>
      <c r="F8" s="2105"/>
      <c r="G8" s="2105"/>
      <c r="H8" s="2105"/>
      <c r="I8" s="2105"/>
      <c r="J8" s="2105"/>
      <c r="K8" s="2105"/>
    </row>
    <row r="32" ht="11.45" customHeight="1"/>
    <row r="33" spans="3:21" ht="45" customHeight="1"/>
    <row r="34" spans="3:21" ht="24" customHeight="1">
      <c r="C34" s="2106" t="s">
        <v>169</v>
      </c>
      <c r="D34" s="2106"/>
      <c r="E34" s="2106"/>
      <c r="F34" s="2106"/>
      <c r="G34" s="2106"/>
      <c r="H34" s="2106"/>
      <c r="I34" s="2106"/>
      <c r="J34" s="2106"/>
      <c r="K34" s="2106"/>
    </row>
    <row r="35" spans="3:21">
      <c r="C35" s="172" t="s">
        <v>170</v>
      </c>
      <c r="D35" s="173"/>
      <c r="E35" s="173"/>
      <c r="F35" s="173"/>
      <c r="G35" s="173"/>
      <c r="H35" s="173"/>
      <c r="I35" s="173"/>
      <c r="J35" s="173"/>
    </row>
    <row r="36" spans="3:21">
      <c r="C36" s="174" t="s">
        <v>171</v>
      </c>
      <c r="O36" s="175"/>
      <c r="P36" s="175"/>
      <c r="Q36" s="175"/>
      <c r="R36" s="175"/>
      <c r="S36" s="175"/>
    </row>
    <row r="37" spans="3:21">
      <c r="O37" s="175"/>
      <c r="P37" s="175"/>
      <c r="Q37" s="175"/>
      <c r="R37" s="175"/>
      <c r="S37" s="175"/>
      <c r="T37" s="176"/>
    </row>
    <row r="38" spans="3:21">
      <c r="O38" s="176"/>
      <c r="P38" s="176" t="s">
        <v>172</v>
      </c>
      <c r="Q38" s="176" t="s">
        <v>173</v>
      </c>
      <c r="R38" s="176" t="s">
        <v>174</v>
      </c>
      <c r="S38" s="176" t="s">
        <v>175</v>
      </c>
      <c r="T38" s="176"/>
      <c r="U38" s="176"/>
    </row>
    <row r="39" spans="3:21">
      <c r="O39" s="176">
        <v>2019</v>
      </c>
      <c r="P39" s="176">
        <v>21.1</v>
      </c>
      <c r="Q39" s="176">
        <v>18.2</v>
      </c>
      <c r="R39" s="176">
        <v>-0.3</v>
      </c>
      <c r="S39" s="177">
        <v>-2.9</v>
      </c>
      <c r="T39" s="176"/>
      <c r="U39" s="176"/>
    </row>
    <row r="40" spans="3:21">
      <c r="O40" s="176">
        <v>2020</v>
      </c>
      <c r="P40" s="176">
        <v>24.2</v>
      </c>
      <c r="Q40" s="176">
        <v>17.5</v>
      </c>
      <c r="R40" s="177">
        <v>-4</v>
      </c>
      <c r="S40" s="177">
        <v>-6.7</v>
      </c>
      <c r="T40" s="176"/>
      <c r="U40" s="176"/>
    </row>
    <row r="41" spans="3:21">
      <c r="O41" s="176">
        <v>2021</v>
      </c>
      <c r="P41" s="176">
        <v>22.8</v>
      </c>
      <c r="Q41" s="176">
        <v>18.7</v>
      </c>
      <c r="R41" s="176">
        <v>-1.6</v>
      </c>
      <c r="S41" s="177">
        <v>-4</v>
      </c>
      <c r="T41" s="176"/>
      <c r="U41" s="176"/>
    </row>
    <row r="42" spans="3:21">
      <c r="O42" s="176">
        <v>2022</v>
      </c>
      <c r="P42" s="176">
        <v>21.4</v>
      </c>
      <c r="Q42" s="176">
        <v>19.2</v>
      </c>
      <c r="R42" s="176">
        <v>0.3</v>
      </c>
      <c r="S42" s="177">
        <v>-2.2000000000000002</v>
      </c>
      <c r="T42" s="176"/>
      <c r="U42" s="176"/>
    </row>
    <row r="43" spans="3:21">
      <c r="O43" s="176">
        <v>2023</v>
      </c>
      <c r="P43" s="176">
        <v>21.7</v>
      </c>
      <c r="Q43" s="176">
        <v>18.5</v>
      </c>
      <c r="R43" s="176">
        <v>-0.5</v>
      </c>
      <c r="S43" s="177">
        <v>-3.2</v>
      </c>
      <c r="T43" s="176"/>
      <c r="U43" s="176"/>
    </row>
    <row r="44" spans="3:21">
      <c r="O44" s="176">
        <v>2024</v>
      </c>
      <c r="P44" s="176">
        <v>21.6</v>
      </c>
      <c r="Q44" s="176">
        <v>18.5</v>
      </c>
      <c r="R44" s="176">
        <v>-0.3</v>
      </c>
      <c r="S44" s="177">
        <v>-3.1</v>
      </c>
      <c r="T44" s="176"/>
      <c r="U44" s="176"/>
    </row>
    <row r="45" spans="3:21">
      <c r="O45" s="176">
        <v>2025</v>
      </c>
      <c r="P45" s="176">
        <v>21.8</v>
      </c>
      <c r="Q45" s="176">
        <v>18.5</v>
      </c>
      <c r="R45" s="176">
        <v>-0.3</v>
      </c>
      <c r="S45" s="177">
        <v>-3.3</v>
      </c>
      <c r="T45" s="176"/>
      <c r="U45" s="176"/>
    </row>
    <row r="46" spans="3:21">
      <c r="O46" s="175"/>
      <c r="P46" s="175"/>
      <c r="Q46" s="175"/>
      <c r="R46" s="175"/>
      <c r="S46" s="175"/>
      <c r="T46" s="176"/>
    </row>
    <row r="47" spans="3:21">
      <c r="O47" s="176"/>
      <c r="P47" s="176"/>
      <c r="Q47" s="176"/>
      <c r="R47" s="176"/>
      <c r="S47" s="176"/>
      <c r="T47" s="176"/>
    </row>
  </sheetData>
  <mergeCells count="6">
    <mergeCell ref="C7:K7"/>
    <mergeCell ref="C8:K8"/>
    <mergeCell ref="C34:K34"/>
    <mergeCell ref="A2:L2"/>
    <mergeCell ref="A3:L3"/>
    <mergeCell ref="A4:L4"/>
  </mergeCells>
  <pageMargins left="0.7" right="0.7" top="0.75" bottom="0.75" header="0.3" footer="0.3"/>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DA656-5794-498B-A455-A983010388B4}">
  <dimension ref="A2:H41"/>
  <sheetViews>
    <sheetView showGridLines="0" zoomScale="80" zoomScaleNormal="80" workbookViewId="0">
      <selection activeCell="AA3" sqref="AA3"/>
    </sheetView>
  </sheetViews>
  <sheetFormatPr baseColWidth="10" defaultColWidth="11.42578125" defaultRowHeight="15"/>
  <cols>
    <col min="1" max="1" width="20.7109375" style="1849" customWidth="1"/>
    <col min="2" max="2" width="21.28515625" style="1849" customWidth="1"/>
    <col min="3" max="3" width="11.42578125" style="1849"/>
    <col min="4" max="4" width="2.42578125" style="1849" customWidth="1"/>
    <col min="5" max="16384" width="11.42578125" style="1849"/>
  </cols>
  <sheetData>
    <row r="2" spans="1:8">
      <c r="F2" s="669"/>
      <c r="G2" s="669"/>
      <c r="H2" s="669"/>
    </row>
    <row r="4" spans="1:8" ht="15.75">
      <c r="A4" s="1903" t="s">
        <v>128</v>
      </c>
      <c r="B4" s="1903" t="s">
        <v>1978</v>
      </c>
      <c r="C4" s="1903" t="s">
        <v>1979</v>
      </c>
    </row>
    <row r="5" spans="1:8">
      <c r="A5" s="1849" t="s">
        <v>1980</v>
      </c>
      <c r="B5" s="1849" t="s">
        <v>1981</v>
      </c>
      <c r="C5" s="1900">
        <v>0</v>
      </c>
      <c r="E5" s="1901"/>
    </row>
    <row r="6" spans="1:8">
      <c r="A6" s="1849" t="s">
        <v>1980</v>
      </c>
      <c r="B6" s="1849" t="s">
        <v>1982</v>
      </c>
      <c r="C6" s="1900">
        <v>529129182.26999998</v>
      </c>
      <c r="E6" s="1901"/>
    </row>
    <row r="7" spans="1:8">
      <c r="A7" s="1849" t="s">
        <v>1980</v>
      </c>
      <c r="B7" s="1849" t="s">
        <v>1983</v>
      </c>
      <c r="C7" s="1900">
        <v>0</v>
      </c>
      <c r="E7" s="1901"/>
    </row>
    <row r="8" spans="1:8">
      <c r="A8" s="1849" t="s">
        <v>1980</v>
      </c>
      <c r="B8" s="1849" t="s">
        <v>1984</v>
      </c>
      <c r="C8" s="1900">
        <v>77524970.069999993</v>
      </c>
      <c r="E8" s="1901"/>
    </row>
    <row r="9" spans="1:8">
      <c r="A9" s="1849" t="s">
        <v>1980</v>
      </c>
      <c r="B9" s="1849" t="s">
        <v>1985</v>
      </c>
      <c r="C9" s="1900">
        <v>126977914.05</v>
      </c>
      <c r="E9" s="1901"/>
    </row>
    <row r="10" spans="1:8">
      <c r="A10" s="1849" t="s">
        <v>1980</v>
      </c>
      <c r="B10" s="1849" t="s">
        <v>1986</v>
      </c>
      <c r="C10" s="1900">
        <v>84716506.299999997</v>
      </c>
      <c r="E10" s="1901"/>
    </row>
    <row r="11" spans="1:8">
      <c r="A11" s="1849" t="s">
        <v>1980</v>
      </c>
      <c r="B11" s="1849" t="s">
        <v>1987</v>
      </c>
      <c r="C11" s="1900">
        <v>41639344.259999998</v>
      </c>
      <c r="E11" s="1901"/>
    </row>
    <row r="12" spans="1:8">
      <c r="A12" s="1849" t="s">
        <v>1980</v>
      </c>
      <c r="B12" s="1849" t="s">
        <v>1988</v>
      </c>
      <c r="C12" s="1900">
        <v>0</v>
      </c>
      <c r="E12" s="1901"/>
    </row>
    <row r="13" spans="1:8">
      <c r="A13" s="1849" t="s">
        <v>1980</v>
      </c>
      <c r="B13" s="1849" t="s">
        <v>1989</v>
      </c>
      <c r="C13" s="1900">
        <v>0</v>
      </c>
      <c r="E13" s="1901"/>
    </row>
    <row r="14" spans="1:8">
      <c r="A14" s="1849" t="s">
        <v>1980</v>
      </c>
      <c r="B14" s="1849" t="s">
        <v>1990</v>
      </c>
      <c r="C14" s="1900">
        <v>1655653581.9699998</v>
      </c>
      <c r="E14" s="1901"/>
    </row>
    <row r="15" spans="1:8">
      <c r="A15" s="1849" t="s">
        <v>1980</v>
      </c>
      <c r="B15" s="1849" t="s">
        <v>1991</v>
      </c>
      <c r="C15" s="1900">
        <v>0</v>
      </c>
      <c r="E15" s="1901"/>
    </row>
    <row r="16" spans="1:8">
      <c r="A16" s="1849" t="s">
        <v>1980</v>
      </c>
      <c r="B16" s="1849" t="s">
        <v>1992</v>
      </c>
      <c r="C16" s="1900">
        <v>0</v>
      </c>
      <c r="E16" s="1901"/>
    </row>
    <row r="17" spans="1:5">
      <c r="A17" s="1849" t="s">
        <v>1980</v>
      </c>
      <c r="B17" s="1849" t="s">
        <v>1993</v>
      </c>
      <c r="C17" s="1900">
        <v>10588001.9</v>
      </c>
      <c r="E17" s="1901"/>
    </row>
    <row r="18" spans="1:5">
      <c r="A18" s="1849" t="s">
        <v>1980</v>
      </c>
      <c r="B18" s="1849" t="s">
        <v>1994</v>
      </c>
      <c r="C18" s="1900">
        <v>0</v>
      </c>
      <c r="E18" s="1901"/>
    </row>
    <row r="19" spans="1:5">
      <c r="A19" s="1849" t="s">
        <v>1980</v>
      </c>
      <c r="B19" s="1849" t="s">
        <v>1995</v>
      </c>
      <c r="C19" s="1900">
        <v>92842145.929999992</v>
      </c>
      <c r="E19" s="1901"/>
    </row>
    <row r="20" spans="1:5">
      <c r="A20" s="1849" t="s">
        <v>1980</v>
      </c>
      <c r="B20" s="1849" t="s">
        <v>1996</v>
      </c>
      <c r="C20" s="1900">
        <v>0</v>
      </c>
      <c r="E20" s="1901"/>
    </row>
    <row r="21" spans="1:5">
      <c r="A21" s="1849" t="s">
        <v>1980</v>
      </c>
      <c r="B21" s="1849" t="s">
        <v>1997</v>
      </c>
      <c r="C21" s="1900">
        <v>38860142.130000003</v>
      </c>
      <c r="E21" s="1901"/>
    </row>
    <row r="22" spans="1:5">
      <c r="A22" s="1849" t="s">
        <v>1980</v>
      </c>
      <c r="B22" s="1849" t="s">
        <v>1998</v>
      </c>
      <c r="C22" s="1900">
        <v>99255215.719999999</v>
      </c>
      <c r="E22" s="1901"/>
    </row>
    <row r="23" spans="1:5">
      <c r="A23" s="1849" t="s">
        <v>1980</v>
      </c>
      <c r="B23" s="1849" t="s">
        <v>1999</v>
      </c>
      <c r="C23" s="1900">
        <v>0</v>
      </c>
      <c r="E23" s="1901"/>
    </row>
    <row r="24" spans="1:5">
      <c r="A24" s="1849" t="s">
        <v>1980</v>
      </c>
      <c r="B24" s="1849" t="s">
        <v>2000</v>
      </c>
      <c r="C24" s="1900">
        <v>0</v>
      </c>
      <c r="E24" s="1901"/>
    </row>
    <row r="25" spans="1:5">
      <c r="A25" s="1849" t="s">
        <v>1980</v>
      </c>
      <c r="B25" s="1849" t="s">
        <v>2001</v>
      </c>
      <c r="C25" s="1900">
        <v>0</v>
      </c>
      <c r="E25" s="1901"/>
    </row>
    <row r="26" spans="1:5">
      <c r="A26" s="1849" t="s">
        <v>1980</v>
      </c>
      <c r="B26" s="1849" t="s">
        <v>2002</v>
      </c>
      <c r="C26" s="1900">
        <v>64553988.649999999</v>
      </c>
      <c r="E26" s="1901"/>
    </row>
    <row r="27" spans="1:5">
      <c r="A27" s="1849" t="s">
        <v>1980</v>
      </c>
      <c r="B27" s="1849" t="s">
        <v>2003</v>
      </c>
      <c r="C27" s="1900">
        <v>0</v>
      </c>
      <c r="E27" s="1901"/>
    </row>
    <row r="28" spans="1:5">
      <c r="A28" s="1849" t="s">
        <v>1980</v>
      </c>
      <c r="B28" s="1849" t="s">
        <v>2004</v>
      </c>
      <c r="C28" s="1900">
        <v>0</v>
      </c>
      <c r="E28" s="1901"/>
    </row>
    <row r="29" spans="1:5">
      <c r="A29" s="1849" t="s">
        <v>1980</v>
      </c>
      <c r="B29" s="1849" t="s">
        <v>2005</v>
      </c>
      <c r="C29" s="1900">
        <v>24642511.640000001</v>
      </c>
      <c r="E29" s="1901"/>
    </row>
    <row r="30" spans="1:5">
      <c r="A30" s="1849" t="s">
        <v>1980</v>
      </c>
      <c r="B30" s="1849" t="s">
        <v>2006</v>
      </c>
      <c r="C30" s="1900">
        <v>0</v>
      </c>
      <c r="E30" s="1901"/>
    </row>
    <row r="31" spans="1:5">
      <c r="A31" s="1849" t="s">
        <v>1980</v>
      </c>
      <c r="B31" s="1849" t="s">
        <v>2007</v>
      </c>
      <c r="C31" s="1900">
        <v>0</v>
      </c>
      <c r="E31" s="1901"/>
    </row>
    <row r="32" spans="1:5">
      <c r="A32" s="1849" t="s">
        <v>1980</v>
      </c>
      <c r="B32" s="1849" t="s">
        <v>2008</v>
      </c>
      <c r="C32" s="1900">
        <v>0</v>
      </c>
      <c r="E32" s="1901"/>
    </row>
    <row r="33" spans="1:5">
      <c r="A33" s="1849" t="s">
        <v>1980</v>
      </c>
      <c r="B33" s="1849" t="s">
        <v>2009</v>
      </c>
      <c r="C33" s="1900">
        <v>0</v>
      </c>
      <c r="E33" s="1901"/>
    </row>
    <row r="34" spans="1:5">
      <c r="A34" s="1849" t="s">
        <v>1980</v>
      </c>
      <c r="B34" s="1849" t="s">
        <v>2010</v>
      </c>
      <c r="C34" s="1900">
        <v>26411658.419999998</v>
      </c>
      <c r="E34" s="1901"/>
    </row>
    <row r="35" spans="1:5">
      <c r="A35" s="1849" t="s">
        <v>1980</v>
      </c>
      <c r="B35" s="1849" t="s">
        <v>2011</v>
      </c>
      <c r="C35" s="1900">
        <v>91842489.599999994</v>
      </c>
      <c r="E35" s="1901"/>
    </row>
    <row r="36" spans="1:5">
      <c r="A36" s="1849" t="s">
        <v>1980</v>
      </c>
      <c r="B36" s="1849" t="s">
        <v>2012</v>
      </c>
      <c r="C36" s="1900">
        <v>847527349.6500001</v>
      </c>
      <c r="E36" s="1901"/>
    </row>
    <row r="37" spans="1:5">
      <c r="C37" s="1900"/>
      <c r="E37" s="1901"/>
    </row>
    <row r="38" spans="1:5">
      <c r="A38" s="1" t="s">
        <v>2017</v>
      </c>
    </row>
    <row r="39" spans="1:5" ht="14.25" customHeight="1">
      <c r="A39" s="7" t="s">
        <v>2018</v>
      </c>
    </row>
    <row r="40" spans="1:5">
      <c r="A40" s="7" t="s">
        <v>2019</v>
      </c>
    </row>
    <row r="41" spans="1:5">
      <c r="A41" s="7" t="s">
        <v>2020</v>
      </c>
    </row>
  </sheetData>
  <pageMargins left="0.7" right="0.7" top="0.75" bottom="0.75" header="0.3" footer="0.3"/>
  <drawing r:id="rId1"/>
  <tableParts count="1">
    <tablePart r:id="rId2"/>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7E94D-E295-4C84-B64B-FE758A3F1B70}">
  <dimension ref="A2:M36"/>
  <sheetViews>
    <sheetView showGridLines="0" zoomScale="90" zoomScaleNormal="90" workbookViewId="0">
      <selection activeCell="L7" sqref="L7"/>
    </sheetView>
  </sheetViews>
  <sheetFormatPr baseColWidth="10" defaultColWidth="11.42578125" defaultRowHeight="15"/>
  <cols>
    <col min="1" max="1" width="11.42578125" style="9"/>
    <col min="2" max="2" width="45.28515625" style="9" customWidth="1"/>
    <col min="3" max="3" width="26.85546875" style="9" customWidth="1"/>
    <col min="4" max="4" width="18.85546875" style="9" customWidth="1"/>
    <col min="5" max="5" width="22.5703125" style="9" customWidth="1"/>
    <col min="6" max="6" width="23.85546875" style="9" bestFit="1" customWidth="1"/>
    <col min="7" max="9" width="15.5703125" style="9" customWidth="1"/>
    <col min="10" max="11" width="16.7109375" style="9" customWidth="1"/>
    <col min="12" max="12" width="38.7109375" style="9" customWidth="1"/>
    <col min="13" max="13" width="27.42578125" style="9" customWidth="1"/>
    <col min="14" max="16384" width="11.42578125" style="9"/>
  </cols>
  <sheetData>
    <row r="2" spans="1:13">
      <c r="A2" s="2098" t="s">
        <v>1376</v>
      </c>
      <c r="B2" s="2098"/>
      <c r="C2" s="2098"/>
      <c r="D2" s="2098"/>
      <c r="E2" s="2098"/>
      <c r="F2" s="2098"/>
      <c r="G2" s="2098"/>
      <c r="H2" s="2098"/>
      <c r="I2" s="2098"/>
      <c r="J2" s="2098"/>
      <c r="K2" s="2098"/>
    </row>
    <row r="3" spans="1:13">
      <c r="A3" s="2741" t="s">
        <v>1377</v>
      </c>
      <c r="B3" s="2741"/>
      <c r="C3" s="2741"/>
      <c r="D3" s="2741"/>
      <c r="E3" s="2741"/>
      <c r="F3" s="2741"/>
      <c r="G3" s="2741"/>
      <c r="H3" s="2741"/>
      <c r="I3" s="2741"/>
      <c r="J3" s="2741"/>
      <c r="K3" s="2741"/>
    </row>
    <row r="4" spans="1:13" ht="15" customHeight="1">
      <c r="A4" s="2167" t="s">
        <v>1378</v>
      </c>
      <c r="B4" s="2167"/>
      <c r="C4" s="2167"/>
      <c r="D4" s="2167"/>
      <c r="E4" s="2167"/>
      <c r="F4" s="2167"/>
      <c r="G4" s="2167"/>
      <c r="H4" s="2167"/>
      <c r="I4" s="2167"/>
      <c r="J4" s="2167"/>
      <c r="K4" s="2167"/>
    </row>
    <row r="7" spans="1:13" ht="15" customHeight="1">
      <c r="B7" s="2243" t="s">
        <v>1966</v>
      </c>
      <c r="C7" s="2243"/>
      <c r="D7" s="2243"/>
      <c r="E7" s="2243"/>
      <c r="F7" s="2243"/>
      <c r="G7" s="2243"/>
      <c r="H7" s="2243"/>
      <c r="I7" s="2243"/>
      <c r="J7" s="2243"/>
    </row>
    <row r="8" spans="1:13" ht="15" customHeight="1">
      <c r="B8" s="2243" t="s">
        <v>1965</v>
      </c>
      <c r="C8" s="2243"/>
      <c r="D8" s="2243"/>
      <c r="E8" s="2243"/>
      <c r="F8" s="2243"/>
      <c r="G8" s="2243"/>
      <c r="H8" s="2243"/>
      <c r="I8" s="2243"/>
      <c r="J8" s="2243"/>
    </row>
    <row r="9" spans="1:13" ht="15" customHeight="1">
      <c r="B9" s="2243" t="s">
        <v>1361</v>
      </c>
      <c r="C9" s="2243"/>
      <c r="D9" s="2243"/>
      <c r="E9" s="2243"/>
      <c r="F9" s="2243"/>
      <c r="G9" s="2243"/>
      <c r="H9" s="2243"/>
      <c r="I9" s="2243"/>
      <c r="J9" s="2243"/>
    </row>
    <row r="10" spans="1:13" ht="15.75" customHeight="1">
      <c r="B10" s="2086" t="s">
        <v>1362</v>
      </c>
      <c r="C10" s="2086"/>
      <c r="D10" s="2086"/>
      <c r="E10" s="2086"/>
      <c r="F10" s="2086"/>
      <c r="G10" s="2086"/>
      <c r="H10" s="2086"/>
      <c r="I10" s="2086"/>
      <c r="J10" s="2086"/>
    </row>
    <row r="11" spans="1:13" ht="15.75" customHeight="1" thickBot="1">
      <c r="B11" s="2086"/>
      <c r="C11" s="2086"/>
      <c r="D11" s="2086"/>
      <c r="E11" s="2086"/>
      <c r="F11" s="2086"/>
      <c r="G11" s="2086"/>
      <c r="H11" s="17"/>
      <c r="I11" s="17"/>
    </row>
    <row r="12" spans="1:13" ht="15.75" thickBot="1">
      <c r="B12" s="2426" t="s">
        <v>1932</v>
      </c>
      <c r="C12" s="1517">
        <v>2024</v>
      </c>
      <c r="D12" s="2745">
        <v>2025</v>
      </c>
      <c r="E12" s="2746"/>
      <c r="F12" s="2747"/>
      <c r="G12" s="2428" t="s">
        <v>644</v>
      </c>
      <c r="H12" s="2750" t="s">
        <v>1964</v>
      </c>
      <c r="I12" s="2751"/>
      <c r="J12" s="2428" t="s">
        <v>1963</v>
      </c>
    </row>
    <row r="13" spans="1:13" ht="15.75" thickBot="1">
      <c r="B13" s="2743"/>
      <c r="C13" s="1891" t="s">
        <v>1118</v>
      </c>
      <c r="D13" s="2428" t="s">
        <v>642</v>
      </c>
      <c r="E13" s="2752" t="s">
        <v>1118</v>
      </c>
      <c r="F13" s="2753"/>
      <c r="G13" s="2748"/>
      <c r="H13" s="2428" t="s">
        <v>1962</v>
      </c>
      <c r="I13" s="2428" t="s">
        <v>1961</v>
      </c>
      <c r="J13" s="2748"/>
    </row>
    <row r="14" spans="1:13" ht="15.75" thickBot="1">
      <c r="B14" s="2743"/>
      <c r="C14" s="2428" t="s">
        <v>39</v>
      </c>
      <c r="D14" s="2748"/>
      <c r="E14" s="2428" t="s">
        <v>38</v>
      </c>
      <c r="F14" s="2428" t="s">
        <v>1960</v>
      </c>
      <c r="G14" s="2748"/>
      <c r="H14" s="2748"/>
      <c r="I14" s="2748"/>
      <c r="J14" s="2748"/>
      <c r="L14" s="3" t="s">
        <v>19</v>
      </c>
      <c r="M14" s="1890">
        <v>7968099027305.2305</v>
      </c>
    </row>
    <row r="15" spans="1:13" ht="15.75" thickBot="1">
      <c r="B15" s="2743"/>
      <c r="C15" s="2749"/>
      <c r="D15" s="2749"/>
      <c r="E15" s="2749"/>
      <c r="F15" s="2749"/>
      <c r="G15" s="2749"/>
      <c r="H15" s="2749"/>
      <c r="I15" s="2749"/>
      <c r="J15" s="2749"/>
    </row>
    <row r="16" spans="1:13" ht="15.75" thickBot="1">
      <c r="B16" s="2744"/>
      <c r="C16" s="1889">
        <v>1</v>
      </c>
      <c r="D16" s="1889">
        <v>2</v>
      </c>
      <c r="E16" s="1889">
        <v>3</v>
      </c>
      <c r="F16" s="1889">
        <v>4</v>
      </c>
      <c r="G16" s="1889" t="s">
        <v>1959</v>
      </c>
      <c r="H16" s="1889" t="s">
        <v>1958</v>
      </c>
      <c r="I16" s="1889" t="s">
        <v>1309</v>
      </c>
      <c r="J16" s="1889" t="s">
        <v>1957</v>
      </c>
    </row>
    <row r="17" spans="2:10" ht="17.25">
      <c r="B17" s="413" t="s">
        <v>1956</v>
      </c>
      <c r="C17" s="1888">
        <f>+C18+C19</f>
        <v>167602915830.47</v>
      </c>
      <c r="D17" s="899">
        <f>D18+D19</f>
        <v>273476617788</v>
      </c>
      <c r="E17" s="899">
        <f>E18+E19</f>
        <v>287268396917.64996</v>
      </c>
      <c r="F17" s="899">
        <f>F18+F19</f>
        <v>180208520782.72977</v>
      </c>
      <c r="G17" s="1886">
        <f t="shared" ref="G17:G23" si="0">F17/E17</f>
        <v>0.62731759816374577</v>
      </c>
      <c r="H17" s="1887">
        <f t="shared" ref="H17:H23" si="1">F17-C17</f>
        <v>12605604952.259766</v>
      </c>
      <c r="I17" s="1886">
        <f t="shared" ref="I17:I23" si="2">IFERROR(H17/C17,"-")</f>
        <v>7.5211131559371605E-2</v>
      </c>
      <c r="J17" s="1885">
        <f t="shared" ref="J17:J23" si="3">F17/$M$14</f>
        <v>2.2616250145133469E-2</v>
      </c>
    </row>
    <row r="18" spans="2:10">
      <c r="B18" s="411" t="s">
        <v>382</v>
      </c>
      <c r="C18" s="873">
        <v>156776789779.54999</v>
      </c>
      <c r="D18" s="873">
        <v>263068497480</v>
      </c>
      <c r="E18" s="873">
        <v>277614588177.75995</v>
      </c>
      <c r="F18" s="873">
        <v>171124353059.98978</v>
      </c>
      <c r="G18" s="1883">
        <f t="shared" si="0"/>
        <v>0.6164098010239174</v>
      </c>
      <c r="H18" s="1884">
        <f t="shared" si="1"/>
        <v>14347563280.439789</v>
      </c>
      <c r="I18" s="1883">
        <f t="shared" si="2"/>
        <v>9.151586341711973E-2</v>
      </c>
      <c r="J18" s="1882">
        <f t="shared" si="3"/>
        <v>2.1476183023526395E-2</v>
      </c>
    </row>
    <row r="19" spans="2:10">
      <c r="B19" s="411" t="s">
        <v>1955</v>
      </c>
      <c r="C19" s="873">
        <v>10826126050.920002</v>
      </c>
      <c r="D19" s="873">
        <v>10408120308</v>
      </c>
      <c r="E19" s="873">
        <v>9653808739.8899994</v>
      </c>
      <c r="F19" s="873">
        <v>9084167722.7399979</v>
      </c>
      <c r="G19" s="1883">
        <f t="shared" si="0"/>
        <v>0.94099313208928437</v>
      </c>
      <c r="H19" s="1884">
        <f t="shared" si="1"/>
        <v>-1741958328.1800041</v>
      </c>
      <c r="I19" s="1883">
        <f t="shared" si="2"/>
        <v>-0.16090320027559377</v>
      </c>
      <c r="J19" s="1882">
        <f t="shared" si="3"/>
        <v>1.1400671216070736E-3</v>
      </c>
    </row>
    <row r="20" spans="2:10" ht="17.25">
      <c r="B20" s="413" t="s">
        <v>1954</v>
      </c>
      <c r="C20" s="1888">
        <f>+C21+C23</f>
        <v>262763595167</v>
      </c>
      <c r="D20" s="899">
        <f>D21+D23</f>
        <v>271435123991</v>
      </c>
      <c r="E20" s="899">
        <f>E21+E23</f>
        <v>297787005980.94989</v>
      </c>
      <c r="F20" s="899">
        <f>F21+F23</f>
        <v>168923973233.85004</v>
      </c>
      <c r="G20" s="1886">
        <f t="shared" si="0"/>
        <v>0.56726442000849586</v>
      </c>
      <c r="H20" s="1887">
        <f t="shared" si="1"/>
        <v>-93839621933.149963</v>
      </c>
      <c r="I20" s="1886">
        <f t="shared" si="2"/>
        <v>-0.35712565842125116</v>
      </c>
      <c r="J20" s="1885">
        <f t="shared" si="3"/>
        <v>2.1200034368922652E-2</v>
      </c>
    </row>
    <row r="21" spans="2:10">
      <c r="B21" s="411" t="s">
        <v>394</v>
      </c>
      <c r="C21" s="873">
        <v>243128934365</v>
      </c>
      <c r="D21" s="873">
        <v>251606622044</v>
      </c>
      <c r="E21" s="873">
        <v>272207130299.68988</v>
      </c>
      <c r="F21" s="873">
        <v>156579848664.86002</v>
      </c>
      <c r="G21" s="1883">
        <f t="shared" si="0"/>
        <v>0.57522317101859699</v>
      </c>
      <c r="H21" s="1884">
        <f t="shared" si="1"/>
        <v>-86549085700.139984</v>
      </c>
      <c r="I21" s="1883">
        <f t="shared" si="2"/>
        <v>-0.35598019596551683</v>
      </c>
      <c r="J21" s="1882">
        <f t="shared" si="3"/>
        <v>1.965084120168302E-2</v>
      </c>
    </row>
    <row r="22" spans="2:10">
      <c r="B22" s="414" t="s">
        <v>1953</v>
      </c>
      <c r="C22" s="873">
        <v>1435924</v>
      </c>
      <c r="D22" s="900">
        <v>120729328</v>
      </c>
      <c r="E22" s="900">
        <v>120729328</v>
      </c>
      <c r="F22" s="900">
        <v>0</v>
      </c>
      <c r="G22" s="1883">
        <f t="shared" si="0"/>
        <v>0</v>
      </c>
      <c r="H22" s="1884">
        <f t="shared" si="1"/>
        <v>-1435924</v>
      </c>
      <c r="I22" s="1883">
        <f t="shared" si="2"/>
        <v>-1</v>
      </c>
      <c r="J22" s="1882">
        <f t="shared" si="3"/>
        <v>0</v>
      </c>
    </row>
    <row r="23" spans="2:10">
      <c r="B23" s="411" t="s">
        <v>1952</v>
      </c>
      <c r="C23" s="873">
        <v>19634660802</v>
      </c>
      <c r="D23" s="873">
        <v>19828501947</v>
      </c>
      <c r="E23" s="873">
        <v>25579875681.260006</v>
      </c>
      <c r="F23" s="873">
        <v>12344124568.990005</v>
      </c>
      <c r="G23" s="1883">
        <f t="shared" si="0"/>
        <v>0.48257171859648235</v>
      </c>
      <c r="H23" s="1884">
        <f t="shared" si="1"/>
        <v>-7290536233.0099945</v>
      </c>
      <c r="I23" s="1883">
        <f t="shared" si="2"/>
        <v>-0.37130950753513275</v>
      </c>
      <c r="J23" s="1882">
        <f t="shared" si="3"/>
        <v>1.5491931672396301E-3</v>
      </c>
    </row>
    <row r="24" spans="2:10">
      <c r="B24" s="2742" t="s">
        <v>9</v>
      </c>
      <c r="C24" s="2742"/>
      <c r="D24" s="2742"/>
      <c r="E24" s="2742"/>
      <c r="F24" s="2742"/>
      <c r="G24" s="2742"/>
      <c r="H24" s="2742"/>
      <c r="I24" s="2742"/>
      <c r="J24" s="2742"/>
    </row>
    <row r="25" spans="2:10">
      <c r="B25" s="417" t="s">
        <v>1951</v>
      </c>
      <c r="C25" s="902">
        <f>C17-(C20-C22)</f>
        <v>-95159243412.529999</v>
      </c>
      <c r="D25" s="902">
        <f>D17-(D20-D22)</f>
        <v>2162223125</v>
      </c>
      <c r="E25" s="902">
        <f>E17-(E20-E22)</f>
        <v>-10397879735.299927</v>
      </c>
      <c r="F25" s="902">
        <f>F17-(F20-F22)</f>
        <v>11284547548.87973</v>
      </c>
      <c r="G25" s="1880">
        <f t="shared" ref="G25:G31" si="4">F25/E25</f>
        <v>-1.0852739054645575</v>
      </c>
      <c r="H25" s="1881">
        <f t="shared" ref="H25:H31" si="5">F25-C25</f>
        <v>106443790961.40973</v>
      </c>
      <c r="I25" s="1880">
        <f t="shared" ref="I25:I31" si="6">IFERROR(H25/C25,"-")</f>
        <v>-1.1185859317939244</v>
      </c>
      <c r="J25" s="1879">
        <f t="shared" ref="J25:J31" si="7">F25/$M$14</f>
        <v>1.4162157762108167E-3</v>
      </c>
    </row>
    <row r="26" spans="2:10">
      <c r="B26" s="417" t="s">
        <v>1950</v>
      </c>
      <c r="C26" s="902">
        <f>C18-C21</f>
        <v>-86352144585.450012</v>
      </c>
      <c r="D26" s="902">
        <f>D18-D21</f>
        <v>11461875436</v>
      </c>
      <c r="E26" s="902">
        <f>E18-E21</f>
        <v>5407457878.0700684</v>
      </c>
      <c r="F26" s="902">
        <f>F18-F21</f>
        <v>14544504395.129761</v>
      </c>
      <c r="G26" s="1880">
        <f t="shared" si="4"/>
        <v>2.6897120094295994</v>
      </c>
      <c r="H26" s="1881">
        <f t="shared" si="5"/>
        <v>100896648980.57977</v>
      </c>
      <c r="I26" s="1880">
        <f t="shared" si="6"/>
        <v>-1.1684324629683887</v>
      </c>
      <c r="J26" s="1879">
        <f t="shared" si="7"/>
        <v>1.825341821843376E-3</v>
      </c>
    </row>
    <row r="27" spans="2:10">
      <c r="B27" s="417" t="s">
        <v>1949</v>
      </c>
      <c r="C27" s="902">
        <f>C19-C23</f>
        <v>-8808534751.079998</v>
      </c>
      <c r="D27" s="902">
        <f>D19-D23</f>
        <v>-9420381639</v>
      </c>
      <c r="E27" s="902">
        <f>E19-E23</f>
        <v>-15926066941.370007</v>
      </c>
      <c r="F27" s="902">
        <f>F19-F23</f>
        <v>-3259956846.2500076</v>
      </c>
      <c r="G27" s="1880">
        <f t="shared" si="4"/>
        <v>0.20469315231759139</v>
      </c>
      <c r="H27" s="1881">
        <f t="shared" si="5"/>
        <v>5548577904.8299904</v>
      </c>
      <c r="I27" s="1880">
        <f t="shared" si="6"/>
        <v>-0.6299092938413724</v>
      </c>
      <c r="J27" s="1879">
        <f t="shared" si="7"/>
        <v>-4.0912604563255638E-4</v>
      </c>
    </row>
    <row r="28" spans="2:10">
      <c r="B28" s="419" t="s">
        <v>13</v>
      </c>
      <c r="C28" s="903">
        <f>C17-C20</f>
        <v>-95160679336.529999</v>
      </c>
      <c r="D28" s="903">
        <f>D17-D20</f>
        <v>2041493797</v>
      </c>
      <c r="E28" s="903">
        <f>E17-E20</f>
        <v>-10518609063.299927</v>
      </c>
      <c r="F28" s="903">
        <f>F17-F20</f>
        <v>11284547548.87973</v>
      </c>
      <c r="G28" s="1877">
        <f t="shared" si="4"/>
        <v>-1.0728174686377698</v>
      </c>
      <c r="H28" s="1878">
        <f t="shared" si="5"/>
        <v>106445226885.40973</v>
      </c>
      <c r="I28" s="1877">
        <f t="shared" si="6"/>
        <v>-1.1185841423953333</v>
      </c>
      <c r="J28" s="1876">
        <f t="shared" si="7"/>
        <v>1.4162157762108167E-3</v>
      </c>
    </row>
    <row r="29" spans="2:10">
      <c r="B29" s="1875" t="s">
        <v>1948</v>
      </c>
      <c r="C29" s="873">
        <v>35000</v>
      </c>
      <c r="D29" s="873">
        <v>0</v>
      </c>
      <c r="E29" s="873">
        <v>13457251733.930004</v>
      </c>
      <c r="F29" s="873">
        <v>19665</v>
      </c>
      <c r="G29" s="1873">
        <f t="shared" si="4"/>
        <v>1.4612939096931873E-6</v>
      </c>
      <c r="H29" s="1874">
        <f t="shared" si="5"/>
        <v>-15335</v>
      </c>
      <c r="I29" s="1873">
        <f t="shared" si="6"/>
        <v>-0.43814285714285717</v>
      </c>
      <c r="J29" s="1872">
        <f t="shared" si="7"/>
        <v>2.4679663157563193E-9</v>
      </c>
    </row>
    <row r="30" spans="2:10">
      <c r="B30" s="1875" t="s">
        <v>14</v>
      </c>
      <c r="C30" s="873">
        <v>2064205946</v>
      </c>
      <c r="D30" s="873">
        <v>2041493797</v>
      </c>
      <c r="E30" s="873">
        <v>2041493797</v>
      </c>
      <c r="F30" s="873">
        <v>1499200.02</v>
      </c>
      <c r="G30" s="1873">
        <f t="shared" si="4"/>
        <v>7.3436422986104225E-4</v>
      </c>
      <c r="H30" s="1874">
        <f t="shared" si="5"/>
        <v>-2062706745.98</v>
      </c>
      <c r="I30" s="1873">
        <f t="shared" si="6"/>
        <v>-0.9992737158698215</v>
      </c>
      <c r="J30" s="1872">
        <f t="shared" si="7"/>
        <v>1.8815027459655224E-7</v>
      </c>
    </row>
    <row r="31" spans="2:10" ht="15.75" thickBot="1">
      <c r="B31" s="421" t="s">
        <v>15</v>
      </c>
      <c r="C31" s="904">
        <f>C29-C30</f>
        <v>-2064170946</v>
      </c>
      <c r="D31" s="904">
        <f>D29-D30</f>
        <v>-2041493797</v>
      </c>
      <c r="E31" s="904">
        <f>E29-E30</f>
        <v>11415757936.930004</v>
      </c>
      <c r="F31" s="904">
        <f>F29-F30</f>
        <v>-1479535.02</v>
      </c>
      <c r="G31" s="1870">
        <f t="shared" si="4"/>
        <v>-1.2960462443003463E-4</v>
      </c>
      <c r="H31" s="1871">
        <f t="shared" si="5"/>
        <v>2062691410.98</v>
      </c>
      <c r="I31" s="1870">
        <f t="shared" si="6"/>
        <v>-0.99928323038221856</v>
      </c>
      <c r="J31" s="1869">
        <f t="shared" si="7"/>
        <v>-1.8568230828079594E-7</v>
      </c>
    </row>
    <row r="32" spans="2:10">
      <c r="B32" s="29" t="s">
        <v>268</v>
      </c>
    </row>
    <row r="33" spans="2:2">
      <c r="B33" s="7" t="s">
        <v>1947</v>
      </c>
    </row>
    <row r="34" spans="2:2">
      <c r="B34" s="7" t="s">
        <v>1946</v>
      </c>
    </row>
    <row r="35" spans="2:2">
      <c r="B35" s="1868" t="s">
        <v>1945</v>
      </c>
    </row>
    <row r="36" spans="2:2">
      <c r="B36" s="29" t="s">
        <v>575</v>
      </c>
    </row>
  </sheetData>
  <mergeCells count="21">
    <mergeCell ref="B24:J24"/>
    <mergeCell ref="B10:J10"/>
    <mergeCell ref="B11:G11"/>
    <mergeCell ref="B12:B16"/>
    <mergeCell ref="D12:F12"/>
    <mergeCell ref="G12:G15"/>
    <mergeCell ref="H12:I12"/>
    <mergeCell ref="J12:J15"/>
    <mergeCell ref="D13:D15"/>
    <mergeCell ref="E13:F13"/>
    <mergeCell ref="H13:H15"/>
    <mergeCell ref="I13:I15"/>
    <mergeCell ref="C14:C15"/>
    <mergeCell ref="E14:E15"/>
    <mergeCell ref="F14:F15"/>
    <mergeCell ref="B9:J9"/>
    <mergeCell ref="A2:K2"/>
    <mergeCell ref="A3:K3"/>
    <mergeCell ref="A4:K4"/>
    <mergeCell ref="B7:J7"/>
    <mergeCell ref="B8:J8"/>
  </mergeCells>
  <pageMargins left="0.7" right="0.7" top="0.75" bottom="0.75" header="0.3" footer="0.3"/>
  <pageSetup paperSize="9"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6567E-1AB7-467B-9F51-5720769BE553}">
  <sheetPr codeName="Hoja73"/>
  <dimension ref="A1:M49"/>
  <sheetViews>
    <sheetView showGridLines="0" zoomScale="89" zoomScaleNormal="89" workbookViewId="0">
      <selection activeCell="H33" sqref="H33"/>
    </sheetView>
  </sheetViews>
  <sheetFormatPr baseColWidth="10" defaultColWidth="11.42578125" defaultRowHeight="15"/>
  <cols>
    <col min="1" max="3" width="11.42578125" style="669"/>
    <col min="4" max="4" width="91.42578125" style="669" customWidth="1"/>
    <col min="5" max="6" width="18.85546875" style="669" bestFit="1" customWidth="1"/>
    <col min="7" max="7" width="13.7109375" style="669" bestFit="1" customWidth="1"/>
    <col min="8" max="10" width="11.42578125" style="669"/>
    <col min="11" max="11" width="84.140625" style="669" bestFit="1" customWidth="1"/>
    <col min="12" max="12" width="28.28515625" style="669" bestFit="1" customWidth="1"/>
    <col min="13" max="13" width="26.7109375" style="669" bestFit="1" customWidth="1"/>
    <col min="14" max="16384" width="11.42578125" style="669"/>
  </cols>
  <sheetData>
    <row r="1" spans="1:13">
      <c r="A1" s="2166" t="s">
        <v>1366</v>
      </c>
      <c r="B1" s="2166"/>
      <c r="C1" s="2166"/>
      <c r="D1" s="2166"/>
      <c r="E1" s="2166"/>
      <c r="F1" s="2166"/>
      <c r="G1" s="2166"/>
      <c r="H1" s="2166"/>
      <c r="I1" s="2166"/>
      <c r="J1" s="2166"/>
      <c r="K1" s="2166"/>
      <c r="L1" s="2166"/>
    </row>
    <row r="2" spans="1:13">
      <c r="A2" s="2166" t="s">
        <v>1367</v>
      </c>
      <c r="B2" s="2166"/>
      <c r="C2" s="2166"/>
      <c r="D2" s="2166"/>
      <c r="E2" s="2166"/>
      <c r="F2" s="2166"/>
      <c r="G2" s="2166"/>
      <c r="H2" s="2166"/>
      <c r="I2" s="2166"/>
      <c r="J2" s="2166"/>
      <c r="K2" s="2166"/>
      <c r="L2" s="2166"/>
    </row>
    <row r="3" spans="1:13">
      <c r="A3" s="2167" t="s">
        <v>1368</v>
      </c>
      <c r="B3" s="2167"/>
      <c r="C3" s="2167"/>
      <c r="D3" s="2167"/>
      <c r="E3" s="2167"/>
      <c r="F3" s="2167"/>
      <c r="G3" s="2167"/>
      <c r="H3" s="2167"/>
      <c r="I3" s="2167"/>
      <c r="J3" s="2167"/>
      <c r="K3" s="2167"/>
      <c r="L3" s="2167"/>
    </row>
    <row r="4" spans="1:13">
      <c r="A4" s="9"/>
      <c r="B4" s="9"/>
      <c r="C4" s="9"/>
      <c r="D4" s="9"/>
      <c r="E4" s="9"/>
      <c r="F4" s="9"/>
      <c r="G4" s="9"/>
      <c r="H4" s="9"/>
      <c r="I4"/>
      <c r="J4" s="9"/>
      <c r="K4" s="9"/>
      <c r="L4" s="9"/>
    </row>
    <row r="5" spans="1:13">
      <c r="A5" s="1"/>
      <c r="B5" s="1"/>
      <c r="C5" s="1"/>
      <c r="D5" s="1"/>
      <c r="E5" s="1"/>
      <c r="F5" s="1"/>
      <c r="G5" s="1"/>
      <c r="H5" s="1"/>
      <c r="I5"/>
      <c r="J5" s="9"/>
      <c r="K5" s="9"/>
      <c r="L5" s="9"/>
    </row>
    <row r="6" spans="1:13">
      <c r="A6" s="9"/>
      <c r="B6" s="9"/>
      <c r="C6" s="9"/>
      <c r="D6" s="9"/>
      <c r="E6" s="9"/>
      <c r="F6" s="9"/>
      <c r="G6" s="9"/>
      <c r="H6" s="9"/>
      <c r="I6"/>
      <c r="J6" s="9"/>
      <c r="K6" s="9"/>
      <c r="L6" s="9"/>
    </row>
    <row r="11" spans="1:13">
      <c r="D11" s="2756" t="s">
        <v>1967</v>
      </c>
      <c r="E11" s="2756"/>
      <c r="F11" s="2756"/>
      <c r="G11" s="2756"/>
      <c r="H11" s="2756"/>
    </row>
    <row r="12" spans="1:13">
      <c r="D12" s="2757">
        <v>2025</v>
      </c>
      <c r="E12" s="2757"/>
      <c r="F12" s="2757"/>
      <c r="G12" s="2757"/>
      <c r="H12" s="2757"/>
    </row>
    <row r="13" spans="1:13">
      <c r="D13" s="2754" t="s">
        <v>1172</v>
      </c>
      <c r="E13" s="2754"/>
      <c r="F13" s="2754"/>
      <c r="G13" s="2754"/>
      <c r="H13" s="2754"/>
    </row>
    <row r="14" spans="1:13" ht="13.9" customHeight="1"/>
    <row r="15" spans="1:13" hidden="1"/>
    <row r="16" spans="1:13" ht="31.15" customHeight="1">
      <c r="D16" s="829" t="s">
        <v>0</v>
      </c>
      <c r="E16" s="830" t="s">
        <v>584</v>
      </c>
      <c r="F16" s="829" t="s">
        <v>25</v>
      </c>
      <c r="G16" s="831" t="s">
        <v>644</v>
      </c>
      <c r="K16"/>
      <c r="L16"/>
      <c r="M16"/>
    </row>
    <row r="17" spans="4:13">
      <c r="D17" s="670" t="s">
        <v>718</v>
      </c>
      <c r="E17" s="991">
        <v>2993089875.0900002</v>
      </c>
      <c r="F17" s="991">
        <v>2876634233.9899998</v>
      </c>
      <c r="G17" s="671">
        <f>IFERROR(F17/E17,0)</f>
        <v>0.96109183286836697</v>
      </c>
      <c r="K17"/>
      <c r="L17"/>
      <c r="M17"/>
    </row>
    <row r="18" spans="4:13">
      <c r="D18" s="672" t="s">
        <v>719</v>
      </c>
      <c r="E18" s="992">
        <v>1442006081.4399996</v>
      </c>
      <c r="F18" s="992">
        <v>1342116870.1100001</v>
      </c>
      <c r="G18" s="673">
        <f t="shared" ref="G18:G43" si="0">IFERROR(F18/E18,0)</f>
        <v>0.93072899440878276</v>
      </c>
      <c r="K18"/>
      <c r="L18"/>
      <c r="M18"/>
    </row>
    <row r="19" spans="4:13">
      <c r="D19" s="674" t="s">
        <v>721</v>
      </c>
      <c r="E19" s="993">
        <v>1421828409.6299996</v>
      </c>
      <c r="F19" s="993">
        <v>1336116870.1100001</v>
      </c>
      <c r="G19" s="675">
        <f t="shared" si="0"/>
        <v>0.93971738154936424</v>
      </c>
      <c r="K19"/>
      <c r="L19"/>
      <c r="M19"/>
    </row>
    <row r="20" spans="4:13">
      <c r="D20" s="674" t="s">
        <v>722</v>
      </c>
      <c r="E20" s="993">
        <v>6000000</v>
      </c>
      <c r="F20" s="993">
        <v>6000000</v>
      </c>
      <c r="G20" s="675">
        <f t="shared" si="0"/>
        <v>1</v>
      </c>
      <c r="K20"/>
      <c r="L20"/>
      <c r="M20"/>
    </row>
    <row r="21" spans="4:13">
      <c r="D21" s="674" t="s">
        <v>963</v>
      </c>
      <c r="E21" s="993">
        <v>14177671.810000001</v>
      </c>
      <c r="F21" s="993">
        <v>0</v>
      </c>
      <c r="G21" s="675">
        <f t="shared" si="0"/>
        <v>0</v>
      </c>
      <c r="K21"/>
      <c r="L21"/>
      <c r="M21"/>
    </row>
    <row r="22" spans="4:13">
      <c r="D22" s="672" t="s">
        <v>727</v>
      </c>
      <c r="E22" s="992">
        <v>1551083793.6500001</v>
      </c>
      <c r="F22" s="992">
        <v>1534517363.8800001</v>
      </c>
      <c r="G22" s="675">
        <f t="shared" si="0"/>
        <v>0.98931944886677203</v>
      </c>
      <c r="K22"/>
      <c r="L22"/>
      <c r="M22"/>
    </row>
    <row r="23" spans="4:13">
      <c r="D23" s="674" t="s">
        <v>728</v>
      </c>
      <c r="E23" s="993">
        <v>1056092964.6800001</v>
      </c>
      <c r="F23" s="993">
        <v>1053526534.91</v>
      </c>
      <c r="G23" s="673">
        <f t="shared" si="0"/>
        <v>0.99756988271313995</v>
      </c>
      <c r="K23"/>
      <c r="L23"/>
      <c r="M23"/>
    </row>
    <row r="24" spans="4:13">
      <c r="D24" s="674" t="s">
        <v>729</v>
      </c>
      <c r="E24" s="993">
        <v>489490828.97000003</v>
      </c>
      <c r="F24" s="993">
        <v>475490828.97000003</v>
      </c>
      <c r="G24" s="675">
        <f t="shared" si="0"/>
        <v>0.9713988512727415</v>
      </c>
      <c r="K24"/>
      <c r="L24"/>
      <c r="M24"/>
    </row>
    <row r="25" spans="4:13">
      <c r="D25" s="674" t="s">
        <v>731</v>
      </c>
      <c r="E25" s="993">
        <v>5500000</v>
      </c>
      <c r="F25" s="993">
        <v>5500000</v>
      </c>
      <c r="G25" s="675">
        <f t="shared" si="0"/>
        <v>1</v>
      </c>
      <c r="K25"/>
      <c r="L25"/>
      <c r="M25"/>
    </row>
    <row r="26" spans="4:13">
      <c r="D26" s="672" t="s">
        <v>732</v>
      </c>
      <c r="E26" s="992">
        <v>0</v>
      </c>
      <c r="F26" s="992">
        <v>0</v>
      </c>
      <c r="G26" s="675">
        <f t="shared" si="0"/>
        <v>0</v>
      </c>
      <c r="K26"/>
      <c r="L26"/>
      <c r="M26"/>
    </row>
    <row r="27" spans="4:13">
      <c r="D27" s="670" t="s">
        <v>733</v>
      </c>
      <c r="E27" s="994">
        <v>3654093780.9100003</v>
      </c>
      <c r="F27" s="994">
        <v>3525870120.6099997</v>
      </c>
      <c r="G27" s="676">
        <f t="shared" si="0"/>
        <v>0.96490958689405382</v>
      </c>
      <c r="K27"/>
      <c r="L27"/>
      <c r="M27"/>
    </row>
    <row r="28" spans="4:13">
      <c r="D28" s="672" t="s">
        <v>734</v>
      </c>
      <c r="E28" s="992">
        <v>14676698.58</v>
      </c>
      <c r="F28" s="992">
        <v>12881275.699999999</v>
      </c>
      <c r="G28" s="675">
        <f t="shared" si="0"/>
        <v>0.87766847767476597</v>
      </c>
      <c r="K28"/>
      <c r="L28"/>
      <c r="M28"/>
    </row>
    <row r="29" spans="4:13">
      <c r="D29" s="674" t="s">
        <v>964</v>
      </c>
      <c r="E29" s="993">
        <v>14676698.58</v>
      </c>
      <c r="F29" s="993">
        <v>12881275.699999999</v>
      </c>
      <c r="G29" s="677">
        <f t="shared" si="0"/>
        <v>0.87766847767476597</v>
      </c>
      <c r="K29"/>
      <c r="L29"/>
      <c r="M29"/>
    </row>
    <row r="30" spans="4:13">
      <c r="D30" s="672" t="s">
        <v>735</v>
      </c>
      <c r="E30" s="992">
        <v>373137855.11000007</v>
      </c>
      <c r="F30" s="992">
        <v>338458651.52000004</v>
      </c>
      <c r="G30" s="673">
        <f t="shared" si="0"/>
        <v>0.90706061281352246</v>
      </c>
      <c r="K30"/>
      <c r="L30"/>
      <c r="M30"/>
    </row>
    <row r="31" spans="4:13">
      <c r="D31" s="674" t="s">
        <v>965</v>
      </c>
      <c r="E31" s="993">
        <v>60651878.690000005</v>
      </c>
      <c r="F31" s="993">
        <v>49058331.800000004</v>
      </c>
      <c r="G31" s="675">
        <f t="shared" si="0"/>
        <v>0.80885098466188998</v>
      </c>
      <c r="K31"/>
      <c r="L31"/>
      <c r="M31"/>
    </row>
    <row r="32" spans="4:13">
      <c r="D32" s="674" t="s">
        <v>966</v>
      </c>
      <c r="E32" s="993">
        <v>229880137.77000001</v>
      </c>
      <c r="F32" s="993">
        <v>207691451.00999999</v>
      </c>
      <c r="G32" s="673">
        <f t="shared" si="0"/>
        <v>0.90347714693733017</v>
      </c>
      <c r="K32"/>
      <c r="L32"/>
      <c r="M32"/>
    </row>
    <row r="33" spans="4:13">
      <c r="D33" s="674" t="s">
        <v>967</v>
      </c>
      <c r="E33" s="993">
        <v>63139344.68</v>
      </c>
      <c r="F33" s="993">
        <v>63139341.140000001</v>
      </c>
      <c r="G33" s="675">
        <f t="shared" si="0"/>
        <v>0.99999994393353275</v>
      </c>
      <c r="K33"/>
      <c r="L33"/>
      <c r="M33"/>
    </row>
    <row r="34" spans="4:13">
      <c r="D34" s="674" t="s">
        <v>968</v>
      </c>
      <c r="E34" s="993">
        <v>15000000</v>
      </c>
      <c r="F34" s="993">
        <v>14103033.6</v>
      </c>
      <c r="G34" s="675">
        <f t="shared" si="0"/>
        <v>0.94020223999999997</v>
      </c>
      <c r="K34"/>
      <c r="L34"/>
      <c r="M34"/>
    </row>
    <row r="35" spans="4:13">
      <c r="D35" s="674" t="s">
        <v>969</v>
      </c>
      <c r="E35" s="993">
        <v>4466493.97</v>
      </c>
      <c r="F35" s="993">
        <v>4466493.97</v>
      </c>
      <c r="G35" s="675">
        <f t="shared" si="0"/>
        <v>1</v>
      </c>
      <c r="K35"/>
      <c r="L35"/>
      <c r="M35"/>
    </row>
    <row r="36" spans="4:13">
      <c r="D36" s="672" t="s">
        <v>737</v>
      </c>
      <c r="E36" s="992">
        <v>94900900</v>
      </c>
      <c r="F36" s="992">
        <v>94236600</v>
      </c>
      <c r="G36" s="673">
        <f t="shared" si="0"/>
        <v>0.99300006638503957</v>
      </c>
      <c r="K36"/>
      <c r="L36"/>
      <c r="M36"/>
    </row>
    <row r="37" spans="4:13">
      <c r="D37" s="674" t="s">
        <v>970</v>
      </c>
      <c r="E37" s="993">
        <v>94900900</v>
      </c>
      <c r="F37" s="993">
        <v>94236600</v>
      </c>
      <c r="G37" s="675">
        <f t="shared" si="0"/>
        <v>0.99300006638503957</v>
      </c>
      <c r="K37"/>
      <c r="L37"/>
      <c r="M37"/>
    </row>
    <row r="38" spans="4:13">
      <c r="D38" s="672" t="s">
        <v>738</v>
      </c>
      <c r="E38" s="992">
        <v>3130932156.79</v>
      </c>
      <c r="F38" s="992">
        <v>3080293593.3899999</v>
      </c>
      <c r="G38" s="675">
        <f t="shared" si="0"/>
        <v>0.98382636197013051</v>
      </c>
      <c r="K38"/>
      <c r="L38"/>
      <c r="M38"/>
    </row>
    <row r="39" spans="4:13">
      <c r="D39" s="674" t="s">
        <v>739</v>
      </c>
      <c r="E39" s="993">
        <v>1022190222.63</v>
      </c>
      <c r="F39" s="993">
        <v>1022190222.63</v>
      </c>
      <c r="G39" s="675">
        <f t="shared" si="0"/>
        <v>1</v>
      </c>
      <c r="K39"/>
      <c r="L39"/>
      <c r="M39"/>
    </row>
    <row r="40" spans="4:13">
      <c r="D40" s="674" t="s">
        <v>740</v>
      </c>
      <c r="E40" s="993">
        <v>2108741934.1600001</v>
      </c>
      <c r="F40" s="993">
        <v>2058103370.76</v>
      </c>
      <c r="G40" s="675">
        <f t="shared" si="0"/>
        <v>0.97598636296851016</v>
      </c>
      <c r="K40"/>
      <c r="L40"/>
      <c r="M40"/>
    </row>
    <row r="41" spans="4:13">
      <c r="D41" s="672" t="s">
        <v>743</v>
      </c>
      <c r="E41" s="992">
        <v>40446170.43</v>
      </c>
      <c r="F41" s="992">
        <v>0</v>
      </c>
      <c r="G41" s="675">
        <f t="shared" si="0"/>
        <v>0</v>
      </c>
      <c r="K41"/>
      <c r="L41"/>
      <c r="M41"/>
    </row>
    <row r="42" spans="4:13">
      <c r="D42" s="674" t="s">
        <v>971</v>
      </c>
      <c r="E42" s="993">
        <v>40446170.43</v>
      </c>
      <c r="F42" s="993">
        <v>0</v>
      </c>
      <c r="G42" s="675">
        <f t="shared" si="0"/>
        <v>0</v>
      </c>
      <c r="K42"/>
      <c r="L42"/>
      <c r="M42"/>
    </row>
    <row r="43" spans="4:13">
      <c r="D43" s="832" t="s">
        <v>641</v>
      </c>
      <c r="E43" s="990">
        <f>E17+E27</f>
        <v>6647183656</v>
      </c>
      <c r="F43" s="990">
        <f>F17+F27</f>
        <v>6402504354.5999994</v>
      </c>
      <c r="G43" s="833">
        <f t="shared" si="0"/>
        <v>0.96319053089812801</v>
      </c>
      <c r="K43"/>
      <c r="L43"/>
      <c r="M43"/>
    </row>
    <row r="44" spans="4:13" ht="17.45" customHeight="1">
      <c r="D44" s="2755" t="s">
        <v>16</v>
      </c>
      <c r="E44" s="2755"/>
      <c r="F44" s="2755"/>
      <c r="G44" s="678"/>
      <c r="K44"/>
      <c r="L44"/>
      <c r="M44"/>
    </row>
    <row r="45" spans="4:13" ht="34.9" customHeight="1">
      <c r="D45" s="2507" t="s">
        <v>73</v>
      </c>
      <c r="E45" s="2507"/>
      <c r="F45" s="2507"/>
      <c r="G45" s="2507"/>
      <c r="K45"/>
      <c r="L45"/>
      <c r="M45"/>
    </row>
    <row r="46" spans="4:13" ht="21.6" customHeight="1">
      <c r="D46" s="29" t="s">
        <v>972</v>
      </c>
      <c r="E46" s="84"/>
      <c r="F46" s="84"/>
      <c r="G46" s="678"/>
      <c r="K46"/>
      <c r="L46"/>
      <c r="M46"/>
    </row>
    <row r="47" spans="4:13">
      <c r="K47"/>
      <c r="L47"/>
      <c r="M47"/>
    </row>
    <row r="48" spans="4:13">
      <c r="K48"/>
      <c r="L48"/>
      <c r="M48"/>
    </row>
    <row r="49" spans="11:13">
      <c r="K49"/>
      <c r="L49"/>
      <c r="M49"/>
    </row>
  </sheetData>
  <mergeCells count="8">
    <mergeCell ref="D13:H13"/>
    <mergeCell ref="D44:F44"/>
    <mergeCell ref="D45:G45"/>
    <mergeCell ref="A1:L1"/>
    <mergeCell ref="A2:L2"/>
    <mergeCell ref="A3:L3"/>
    <mergeCell ref="D11:H11"/>
    <mergeCell ref="D12:H12"/>
  </mergeCells>
  <pageMargins left="0.7" right="0.7" top="0.75" bottom="0.75" header="0.3" footer="0.3"/>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37AF8-4B43-4753-A8A5-2B63E0EFAA6E}">
  <sheetPr codeName="Hoja74"/>
  <dimension ref="A1:L32"/>
  <sheetViews>
    <sheetView showGridLines="0" workbookViewId="0">
      <selection activeCell="J28" sqref="J28"/>
    </sheetView>
  </sheetViews>
  <sheetFormatPr baseColWidth="10" defaultColWidth="11.42578125" defaultRowHeight="15"/>
  <cols>
    <col min="4" max="4" width="70.42578125" bestFit="1" customWidth="1"/>
    <col min="5" max="6" width="18.85546875" bestFit="1" customWidth="1"/>
    <col min="7" max="7" width="13.7109375" bestFit="1" customWidth="1"/>
  </cols>
  <sheetData>
    <row r="1" spans="1:12">
      <c r="A1" s="2166" t="s">
        <v>1366</v>
      </c>
      <c r="B1" s="2166"/>
      <c r="C1" s="2166"/>
      <c r="D1" s="2166"/>
      <c r="E1" s="2166"/>
      <c r="F1" s="2166"/>
      <c r="G1" s="2166"/>
      <c r="H1" s="2166"/>
      <c r="I1" s="2166"/>
      <c r="J1" s="2166"/>
      <c r="K1" s="2166"/>
      <c r="L1" s="2166"/>
    </row>
    <row r="2" spans="1:12">
      <c r="A2" s="2166" t="s">
        <v>1367</v>
      </c>
      <c r="B2" s="2166"/>
      <c r="C2" s="2166"/>
      <c r="D2" s="2166"/>
      <c r="E2" s="2166"/>
      <c r="F2" s="2166"/>
      <c r="G2" s="2166"/>
      <c r="H2" s="2166"/>
      <c r="I2" s="2166"/>
      <c r="J2" s="2166"/>
      <c r="K2" s="2166"/>
      <c r="L2" s="2166"/>
    </row>
    <row r="3" spans="1:12">
      <c r="A3" s="2167" t="s">
        <v>1368</v>
      </c>
      <c r="B3" s="2167"/>
      <c r="C3" s="2167"/>
      <c r="D3" s="2167"/>
      <c r="E3" s="2167"/>
      <c r="F3" s="2167"/>
      <c r="G3" s="2167"/>
      <c r="H3" s="2167"/>
      <c r="I3" s="2167"/>
      <c r="J3" s="2167"/>
      <c r="K3" s="2167"/>
      <c r="L3" s="2167"/>
    </row>
    <row r="4" spans="1:12">
      <c r="A4" s="9"/>
      <c r="B4" s="9"/>
      <c r="C4" s="9"/>
      <c r="D4" s="9"/>
      <c r="E4" s="9"/>
      <c r="F4" s="9"/>
      <c r="G4" s="9"/>
      <c r="H4" s="9"/>
      <c r="J4" s="9"/>
      <c r="K4" s="9"/>
      <c r="L4" s="9"/>
    </row>
    <row r="5" spans="1:12">
      <c r="A5" s="1"/>
      <c r="B5" s="1"/>
      <c r="C5" s="1"/>
      <c r="D5" s="1"/>
      <c r="E5" s="1"/>
      <c r="F5" s="1"/>
      <c r="G5" s="1"/>
      <c r="H5" s="1"/>
      <c r="J5" s="9"/>
      <c r="K5" s="9"/>
      <c r="L5" s="9"/>
    </row>
    <row r="6" spans="1:12">
      <c r="A6" s="9"/>
      <c r="B6" s="9"/>
      <c r="C6" s="9"/>
      <c r="D6" s="9"/>
      <c r="E6" s="9"/>
      <c r="F6" s="9"/>
      <c r="G6" s="9"/>
      <c r="H6" s="9"/>
      <c r="J6" s="9"/>
      <c r="K6" s="9"/>
      <c r="L6" s="9"/>
    </row>
    <row r="10" spans="1:12">
      <c r="D10" s="2103" t="s">
        <v>1968</v>
      </c>
      <c r="E10" s="2103"/>
      <c r="F10" s="2103"/>
      <c r="G10" s="2103"/>
    </row>
    <row r="11" spans="1:12">
      <c r="D11" s="2074" t="s">
        <v>1172</v>
      </c>
      <c r="E11" s="2074"/>
      <c r="F11" s="2074"/>
      <c r="G11" s="2074"/>
    </row>
    <row r="13" spans="1:12">
      <c r="D13" s="2758" t="s">
        <v>0</v>
      </c>
      <c r="E13" s="2760" t="s">
        <v>584</v>
      </c>
      <c r="F13" s="2758" t="s">
        <v>25</v>
      </c>
      <c r="G13" s="2254" t="s">
        <v>644</v>
      </c>
    </row>
    <row r="14" spans="1:12">
      <c r="D14" s="2759"/>
      <c r="E14" s="2759"/>
      <c r="F14" s="2759"/>
      <c r="G14" s="2254"/>
    </row>
    <row r="15" spans="1:12">
      <c r="D15" s="679" t="s">
        <v>973</v>
      </c>
      <c r="E15" s="880">
        <v>5366420822.4900045</v>
      </c>
      <c r="F15" s="880">
        <v>5174315939.3600006</v>
      </c>
      <c r="G15" s="680">
        <f>IFERROR(F15/E15,0)</f>
        <v>0.96420241917575378</v>
      </c>
    </row>
    <row r="16" spans="1:12">
      <c r="D16" s="679" t="s">
        <v>974</v>
      </c>
      <c r="E16" s="880">
        <v>251562878.99000007</v>
      </c>
      <c r="F16" s="880">
        <v>247212716.97999996</v>
      </c>
      <c r="G16" s="680">
        <f t="shared" ref="G16:G28" si="0">IFERROR(F16/E16,0)</f>
        <v>0.98270745657123348</v>
      </c>
    </row>
    <row r="17" spans="4:7">
      <c r="D17" s="679" t="s">
        <v>975</v>
      </c>
      <c r="E17" s="880">
        <v>112320336.00000001</v>
      </c>
      <c r="F17" s="880">
        <v>112318970.2</v>
      </c>
      <c r="G17" s="680">
        <f t="shared" si="0"/>
        <v>0.99998784013609066</v>
      </c>
    </row>
    <row r="18" spans="4:7">
      <c r="D18" s="679" t="s">
        <v>976</v>
      </c>
      <c r="E18" s="880">
        <v>24137210.399999999</v>
      </c>
      <c r="F18" s="880">
        <v>23044011.039999999</v>
      </c>
      <c r="G18" s="680">
        <f t="shared" si="0"/>
        <v>0.95470896007104455</v>
      </c>
    </row>
    <row r="19" spans="4:7">
      <c r="D19" s="679" t="s">
        <v>977</v>
      </c>
      <c r="E19" s="880">
        <v>44900900</v>
      </c>
      <c r="F19" s="880">
        <v>44236600</v>
      </c>
      <c r="G19" s="680">
        <f t="shared" si="0"/>
        <v>0.98520519633236747</v>
      </c>
    </row>
    <row r="20" spans="4:7">
      <c r="D20" s="679" t="s">
        <v>978</v>
      </c>
      <c r="E20" s="880">
        <v>123368000</v>
      </c>
      <c r="F20" s="880">
        <v>100368000</v>
      </c>
      <c r="G20" s="680">
        <f t="shared" si="0"/>
        <v>0.81356591660722388</v>
      </c>
    </row>
    <row r="21" spans="4:7">
      <c r="D21" s="679" t="s">
        <v>979</v>
      </c>
      <c r="E21" s="880">
        <v>158000000</v>
      </c>
      <c r="F21" s="880">
        <v>157077200</v>
      </c>
      <c r="G21" s="680">
        <f t="shared" si="0"/>
        <v>0.99415949367088607</v>
      </c>
    </row>
    <row r="22" spans="4:7">
      <c r="D22" s="679" t="s">
        <v>980</v>
      </c>
      <c r="E22" s="880">
        <v>247172348.44999999</v>
      </c>
      <c r="F22" s="880">
        <v>243019450.04999998</v>
      </c>
      <c r="G22" s="680">
        <f t="shared" si="0"/>
        <v>0.9831983697770299</v>
      </c>
    </row>
    <row r="23" spans="4:7">
      <c r="D23" s="679" t="s">
        <v>981</v>
      </c>
      <c r="E23" s="880">
        <v>1220318.67</v>
      </c>
      <c r="F23" s="880">
        <v>1154299.6000000001</v>
      </c>
      <c r="G23" s="680">
        <f t="shared" si="0"/>
        <v>0.94590013934638906</v>
      </c>
    </row>
    <row r="24" spans="4:7">
      <c r="D24" s="679" t="s">
        <v>982</v>
      </c>
      <c r="E24" s="880">
        <v>44600000</v>
      </c>
      <c r="F24" s="880">
        <v>38560875.129999995</v>
      </c>
      <c r="G24" s="680">
        <f t="shared" si="0"/>
        <v>0.86459361278026892</v>
      </c>
    </row>
    <row r="25" spans="4:7">
      <c r="D25" s="679" t="s">
        <v>983</v>
      </c>
      <c r="E25" s="880">
        <v>53379969.369999997</v>
      </c>
      <c r="F25" s="880">
        <v>52151244.609999999</v>
      </c>
      <c r="G25" s="680">
        <f t="shared" si="0"/>
        <v>0.97698153868386162</v>
      </c>
    </row>
    <row r="26" spans="4:7">
      <c r="D26" s="679" t="s">
        <v>984</v>
      </c>
      <c r="E26" s="880">
        <v>25910000</v>
      </c>
      <c r="F26" s="880">
        <v>14854176</v>
      </c>
      <c r="G26" s="680">
        <f t="shared" si="0"/>
        <v>0.5732989579313007</v>
      </c>
    </row>
    <row r="27" spans="4:7">
      <c r="D27" s="679" t="s">
        <v>985</v>
      </c>
      <c r="E27" s="880">
        <v>194190871.63</v>
      </c>
      <c r="F27" s="880">
        <v>194190871.63</v>
      </c>
      <c r="G27" s="680">
        <f t="shared" si="0"/>
        <v>1</v>
      </c>
    </row>
    <row r="28" spans="4:7">
      <c r="D28" s="834" t="s">
        <v>641</v>
      </c>
      <c r="E28" s="990">
        <f>SUM(E15:E27)</f>
        <v>6647183656.0000038</v>
      </c>
      <c r="F28" s="990">
        <f>SUM(F15:F27)</f>
        <v>6402504354.6000004</v>
      </c>
      <c r="G28" s="835">
        <f t="shared" si="0"/>
        <v>0.96319053089812756</v>
      </c>
    </row>
    <row r="30" spans="4:7">
      <c r="D30" s="2755" t="s">
        <v>16</v>
      </c>
      <c r="E30" s="2755"/>
      <c r="F30" s="2755"/>
      <c r="G30" s="678"/>
    </row>
    <row r="31" spans="4:7" ht="29.45" customHeight="1">
      <c r="D31" s="2507" t="s">
        <v>73</v>
      </c>
      <c r="E31" s="2507"/>
      <c r="F31" s="2507"/>
      <c r="G31" s="2507"/>
    </row>
    <row r="32" spans="4:7">
      <c r="D32" s="7" t="s">
        <v>986</v>
      </c>
      <c r="E32" s="27"/>
      <c r="F32" s="27"/>
      <c r="G32" s="792"/>
    </row>
  </sheetData>
  <mergeCells count="11">
    <mergeCell ref="A1:L1"/>
    <mergeCell ref="A2:L2"/>
    <mergeCell ref="A3:L3"/>
    <mergeCell ref="D30:F30"/>
    <mergeCell ref="D31:G31"/>
    <mergeCell ref="D10:G10"/>
    <mergeCell ref="D11:G11"/>
    <mergeCell ref="D13:D14"/>
    <mergeCell ref="E13:E14"/>
    <mergeCell ref="F13:F14"/>
    <mergeCell ref="G13:G14"/>
  </mergeCells>
  <pageMargins left="0.7" right="0.7" top="0.75" bottom="0.75" header="0.3" footer="0.3"/>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CAFE0-F3B6-4B38-9C69-FBA70B06140A}">
  <sheetPr codeName="Hoja75"/>
  <dimension ref="A1:L35"/>
  <sheetViews>
    <sheetView showGridLines="0" workbookViewId="0">
      <selection activeCell="J27" sqref="J27"/>
    </sheetView>
  </sheetViews>
  <sheetFormatPr baseColWidth="10" defaultColWidth="11.42578125" defaultRowHeight="15"/>
  <cols>
    <col min="3" max="3" width="64.42578125" bestFit="1" customWidth="1"/>
    <col min="4" max="5" width="18.85546875" bestFit="1" customWidth="1"/>
    <col min="6" max="6" width="13.7109375" bestFit="1" customWidth="1"/>
  </cols>
  <sheetData>
    <row r="1" spans="1:12">
      <c r="A1" s="2166" t="s">
        <v>1366</v>
      </c>
      <c r="B1" s="2166"/>
      <c r="C1" s="2166"/>
      <c r="D1" s="2166"/>
      <c r="E1" s="2166"/>
      <c r="F1" s="2166"/>
      <c r="G1" s="2166"/>
      <c r="H1" s="2166"/>
      <c r="I1" s="2166"/>
      <c r="J1" s="2166"/>
      <c r="K1" s="2166"/>
      <c r="L1" s="2166"/>
    </row>
    <row r="2" spans="1:12">
      <c r="A2" s="2166" t="s">
        <v>1367</v>
      </c>
      <c r="B2" s="2166"/>
      <c r="C2" s="2166"/>
      <c r="D2" s="2166"/>
      <c r="E2" s="2166"/>
      <c r="F2" s="2166"/>
      <c r="G2" s="2166"/>
      <c r="H2" s="2166"/>
      <c r="I2" s="2166"/>
      <c r="J2" s="2166"/>
      <c r="K2" s="2166"/>
      <c r="L2" s="2166"/>
    </row>
    <row r="3" spans="1:12">
      <c r="A3" s="2167" t="s">
        <v>1368</v>
      </c>
      <c r="B3" s="2167"/>
      <c r="C3" s="2167"/>
      <c r="D3" s="2167"/>
      <c r="E3" s="2167"/>
      <c r="F3" s="2167"/>
      <c r="G3" s="2167"/>
      <c r="H3" s="2167"/>
      <c r="I3" s="2167"/>
      <c r="J3" s="2167"/>
      <c r="K3" s="2167"/>
      <c r="L3" s="2167"/>
    </row>
    <row r="4" spans="1:12">
      <c r="A4" s="9"/>
      <c r="B4" s="9"/>
      <c r="C4" s="9"/>
      <c r="D4" s="9"/>
      <c r="E4" s="9"/>
      <c r="F4" s="9"/>
      <c r="G4" s="9"/>
      <c r="H4" s="9"/>
      <c r="J4" s="9"/>
      <c r="K4" s="9"/>
      <c r="L4" s="9"/>
    </row>
    <row r="5" spans="1:12">
      <c r="A5" s="1"/>
      <c r="B5" s="1"/>
      <c r="C5" s="1"/>
      <c r="D5" s="1"/>
      <c r="E5" s="1"/>
      <c r="F5" s="1"/>
      <c r="G5" s="1"/>
      <c r="H5" s="1"/>
      <c r="J5" s="9"/>
      <c r="K5" s="9"/>
      <c r="L5" s="9"/>
    </row>
    <row r="6" spans="1:12">
      <c r="A6" s="9"/>
      <c r="B6" s="9"/>
      <c r="C6" s="9"/>
      <c r="D6" s="9"/>
      <c r="E6" s="9"/>
      <c r="F6" s="9"/>
      <c r="G6" s="9"/>
      <c r="H6" s="9"/>
      <c r="J6" s="9"/>
      <c r="K6" s="9"/>
      <c r="L6" s="9" t="s">
        <v>764</v>
      </c>
    </row>
    <row r="8" spans="1:12">
      <c r="C8" s="2103" t="s">
        <v>1969</v>
      </c>
      <c r="D8" s="2103"/>
      <c r="E8" s="2103"/>
      <c r="F8" s="2103"/>
    </row>
    <row r="9" spans="1:12">
      <c r="C9" s="2074" t="s">
        <v>1172</v>
      </c>
      <c r="D9" s="2074"/>
      <c r="E9" s="2074"/>
      <c r="F9" s="2074"/>
    </row>
    <row r="11" spans="1:12">
      <c r="C11" s="2758" t="s">
        <v>0</v>
      </c>
      <c r="D11" s="2760" t="s">
        <v>584</v>
      </c>
      <c r="E11" s="2758" t="s">
        <v>25</v>
      </c>
      <c r="F11" s="2761" t="s">
        <v>644</v>
      </c>
    </row>
    <row r="12" spans="1:12">
      <c r="C12" s="2759"/>
      <c r="D12" s="2759"/>
      <c r="E12" s="2759"/>
      <c r="F12" s="2762"/>
    </row>
    <row r="13" spans="1:12">
      <c r="C13" s="672" t="s">
        <v>987</v>
      </c>
      <c r="D13" s="995">
        <v>3729952785.9200006</v>
      </c>
      <c r="E13" s="995">
        <v>3551903914.7400002</v>
      </c>
      <c r="F13" s="681">
        <f>IFERROR(E13/D13,0)</f>
        <v>0.9522651139574454</v>
      </c>
    </row>
    <row r="14" spans="1:12">
      <c r="C14" s="674" t="s">
        <v>988</v>
      </c>
      <c r="D14" s="880">
        <v>3489195538.7200003</v>
      </c>
      <c r="E14" s="880">
        <v>3314687741.8300004</v>
      </c>
      <c r="F14" s="682">
        <f>IFERROR(E14/D14,0)</f>
        <v>0.94998623752854572</v>
      </c>
    </row>
    <row r="15" spans="1:12">
      <c r="C15" s="674" t="s">
        <v>989</v>
      </c>
      <c r="D15" s="880">
        <v>112240654.67</v>
      </c>
      <c r="E15" s="880">
        <v>112174634.60000001</v>
      </c>
      <c r="F15" s="682">
        <f t="shared" ref="F15:F31" si="0">IFERROR(E15/D15,0)</f>
        <v>0.99941179895828214</v>
      </c>
    </row>
    <row r="16" spans="1:12">
      <c r="C16" s="674" t="s">
        <v>959</v>
      </c>
      <c r="D16" s="880">
        <v>104379382.13</v>
      </c>
      <c r="E16" s="880">
        <v>101997527.27</v>
      </c>
      <c r="F16" s="682">
        <f t="shared" si="0"/>
        <v>0.97718079172921812</v>
      </c>
    </row>
    <row r="17" spans="3:6">
      <c r="C17" s="674" t="s">
        <v>990</v>
      </c>
      <c r="D17" s="880">
        <v>24137210.399999999</v>
      </c>
      <c r="E17" s="880">
        <v>23044011.039999999</v>
      </c>
      <c r="F17" s="682">
        <f t="shared" si="0"/>
        <v>0.95470896007104455</v>
      </c>
    </row>
    <row r="18" spans="3:6">
      <c r="C18" s="672" t="s">
        <v>991</v>
      </c>
      <c r="D18" s="995">
        <v>679866533.05999994</v>
      </c>
      <c r="E18" s="995">
        <v>666783242.3599999</v>
      </c>
      <c r="F18" s="681">
        <f t="shared" si="0"/>
        <v>0.98075608952081572</v>
      </c>
    </row>
    <row r="19" spans="3:6">
      <c r="C19" s="674" t="s">
        <v>992</v>
      </c>
      <c r="D19" s="880">
        <v>320194553.99000001</v>
      </c>
      <c r="E19" s="880">
        <v>316041655.58999997</v>
      </c>
      <c r="F19" s="682">
        <f t="shared" si="0"/>
        <v>0.98703007796900344</v>
      </c>
    </row>
    <row r="20" spans="3:6">
      <c r="C20" s="674" t="s">
        <v>993</v>
      </c>
      <c r="D20" s="880">
        <v>198850000</v>
      </c>
      <c r="E20" s="880">
        <v>191888075.13</v>
      </c>
      <c r="F20" s="682">
        <f t="shared" si="0"/>
        <v>0.96498906276087504</v>
      </c>
    </row>
    <row r="21" spans="3:6">
      <c r="C21" s="674" t="s">
        <v>994</v>
      </c>
      <c r="D21" s="880">
        <v>158439614.77000004</v>
      </c>
      <c r="E21" s="880">
        <v>156471147.33999997</v>
      </c>
      <c r="F21" s="682">
        <f t="shared" si="0"/>
        <v>0.9875759138088186</v>
      </c>
    </row>
    <row r="22" spans="3:6">
      <c r="C22" s="674" t="s">
        <v>995</v>
      </c>
      <c r="D22" s="880">
        <v>2382364.2999999998</v>
      </c>
      <c r="E22" s="880">
        <v>2382364.2999999998</v>
      </c>
      <c r="F22" s="682">
        <f t="shared" si="0"/>
        <v>1</v>
      </c>
    </row>
    <row r="23" spans="3:6">
      <c r="C23" s="672" t="s">
        <v>996</v>
      </c>
      <c r="D23" s="995">
        <v>58293750</v>
      </c>
      <c r="E23" s="995">
        <v>51612074.209999993</v>
      </c>
      <c r="F23" s="681">
        <f t="shared" si="0"/>
        <v>0.88537920806261383</v>
      </c>
    </row>
    <row r="24" spans="3:6">
      <c r="C24" s="674" t="s">
        <v>960</v>
      </c>
      <c r="D24" s="880">
        <v>58293750</v>
      </c>
      <c r="E24" s="880">
        <v>51612074.209999993</v>
      </c>
      <c r="F24" s="682">
        <f t="shared" si="0"/>
        <v>0.88537920806261383</v>
      </c>
    </row>
    <row r="25" spans="3:6">
      <c r="C25" s="672" t="s">
        <v>997</v>
      </c>
      <c r="D25" s="995">
        <v>2179070587.02</v>
      </c>
      <c r="E25" s="995">
        <v>2132205123.29</v>
      </c>
      <c r="F25" s="681">
        <f t="shared" si="0"/>
        <v>0.97849291160682816</v>
      </c>
    </row>
    <row r="26" spans="3:6">
      <c r="C26" s="674" t="s">
        <v>998</v>
      </c>
      <c r="D26" s="880">
        <v>959800149.61000001</v>
      </c>
      <c r="E26" s="880">
        <v>958571424.85000002</v>
      </c>
      <c r="F26" s="682">
        <f t="shared" si="0"/>
        <v>0.99871981186864867</v>
      </c>
    </row>
    <row r="27" spans="3:6">
      <c r="C27" s="674" t="s">
        <v>999</v>
      </c>
      <c r="D27" s="880">
        <v>508412301.41000003</v>
      </c>
      <c r="E27" s="880">
        <v>508410936.61000001</v>
      </c>
      <c r="F27" s="682">
        <f t="shared" si="0"/>
        <v>0.99999731556456006</v>
      </c>
    </row>
    <row r="28" spans="3:6">
      <c r="C28" s="674" t="s">
        <v>1000</v>
      </c>
      <c r="D28" s="880">
        <v>379884513.39999998</v>
      </c>
      <c r="E28" s="880">
        <v>357249139.23000002</v>
      </c>
      <c r="F28" s="682">
        <f t="shared" si="0"/>
        <v>0.94041511730127836</v>
      </c>
    </row>
    <row r="29" spans="3:6">
      <c r="C29" s="674" t="s">
        <v>1001</v>
      </c>
      <c r="D29" s="880">
        <v>202190871.63</v>
      </c>
      <c r="E29" s="880">
        <v>194190871.63</v>
      </c>
      <c r="F29" s="682">
        <f t="shared" si="0"/>
        <v>0.96043342641778784</v>
      </c>
    </row>
    <row r="30" spans="3:6">
      <c r="C30" s="683" t="s">
        <v>1002</v>
      </c>
      <c r="D30" s="996">
        <v>128782750.97</v>
      </c>
      <c r="E30" s="996">
        <v>113782750.97</v>
      </c>
      <c r="F30" s="684">
        <f t="shared" si="0"/>
        <v>0.88352477418738895</v>
      </c>
    </row>
    <row r="31" spans="3:6">
      <c r="C31" s="834" t="s">
        <v>641</v>
      </c>
      <c r="D31" s="990">
        <f>D13+D18+D23+D25</f>
        <v>6647183656</v>
      </c>
      <c r="E31" s="990">
        <f>E13+E18+E23+E25</f>
        <v>6402504354.6000004</v>
      </c>
      <c r="F31" s="835">
        <f t="shared" si="0"/>
        <v>0.96319053089812812</v>
      </c>
    </row>
    <row r="33" spans="3:6">
      <c r="C33" s="2755" t="s">
        <v>16</v>
      </c>
      <c r="D33" s="2755"/>
      <c r="E33" s="2755"/>
      <c r="F33" s="678"/>
    </row>
    <row r="34" spans="3:6" ht="21.6" customHeight="1">
      <c r="C34" s="2507" t="s">
        <v>73</v>
      </c>
      <c r="D34" s="2507"/>
      <c r="E34" s="2507"/>
      <c r="F34" s="2507"/>
    </row>
    <row r="35" spans="3:6">
      <c r="C35" s="29" t="s">
        <v>1003</v>
      </c>
      <c r="D35" s="84"/>
      <c r="E35" s="84"/>
      <c r="F35" s="678"/>
    </row>
  </sheetData>
  <mergeCells count="11">
    <mergeCell ref="A1:L1"/>
    <mergeCell ref="A2:L2"/>
    <mergeCell ref="A3:L3"/>
    <mergeCell ref="C33:E33"/>
    <mergeCell ref="C34:F34"/>
    <mergeCell ref="C8:F8"/>
    <mergeCell ref="C9:F9"/>
    <mergeCell ref="C11:C12"/>
    <mergeCell ref="D11:D12"/>
    <mergeCell ref="E11:E12"/>
    <mergeCell ref="F11:F12"/>
  </mergeCells>
  <pageMargins left="0.7" right="0.7" top="0.75" bottom="0.75" header="0.3" footer="0.3"/>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A0A84-BECE-4AD2-9FD1-695FF95D9144}">
  <sheetPr codeName="Hoja76"/>
  <dimension ref="A1:O71"/>
  <sheetViews>
    <sheetView showGridLines="0" zoomScale="70" zoomScaleNormal="70" workbookViewId="0">
      <selection activeCell="G28" sqref="G28"/>
    </sheetView>
  </sheetViews>
  <sheetFormatPr baseColWidth="10" defaultRowHeight="15"/>
  <cols>
    <col min="2" max="2" width="161.28515625" customWidth="1"/>
    <col min="3" max="3" width="16.28515625" customWidth="1"/>
    <col min="4" max="4" width="18" bestFit="1" customWidth="1"/>
    <col min="5" max="5" width="11.140625" bestFit="1" customWidth="1"/>
    <col min="6" max="7" width="18.28515625" customWidth="1"/>
    <col min="8" max="8" width="11" bestFit="1" customWidth="1"/>
    <col min="9" max="9" width="10.5703125" bestFit="1" customWidth="1"/>
    <col min="10" max="10" width="14.42578125" bestFit="1" customWidth="1"/>
    <col min="12" max="12" width="17.5703125" bestFit="1" customWidth="1"/>
    <col min="13" max="13" width="31.42578125" customWidth="1"/>
    <col min="14" max="14" width="17.85546875" customWidth="1"/>
  </cols>
  <sheetData>
    <row r="1" spans="1:14">
      <c r="A1" s="2166" t="s">
        <v>1366</v>
      </c>
      <c r="B1" s="2166"/>
      <c r="C1" s="2166"/>
      <c r="D1" s="2166"/>
      <c r="E1" s="2166"/>
      <c r="F1" s="2166"/>
      <c r="G1" s="2166"/>
      <c r="H1" s="2166"/>
      <c r="I1" s="2166"/>
      <c r="J1" s="2166"/>
      <c r="K1" s="2166"/>
      <c r="L1" s="2166"/>
    </row>
    <row r="2" spans="1:14">
      <c r="A2" s="2166" t="s">
        <v>1367</v>
      </c>
      <c r="B2" s="2166"/>
      <c r="C2" s="2166"/>
      <c r="D2" s="2166"/>
      <c r="E2" s="2166"/>
      <c r="F2" s="2166"/>
      <c r="G2" s="2166"/>
      <c r="H2" s="2166"/>
      <c r="I2" s="2166"/>
      <c r="J2" s="2166"/>
      <c r="K2" s="2166"/>
      <c r="L2" s="2166"/>
    </row>
    <row r="3" spans="1:14">
      <c r="A3" s="2167" t="s">
        <v>1368</v>
      </c>
      <c r="B3" s="2167"/>
      <c r="C3" s="2167"/>
      <c r="D3" s="2167"/>
      <c r="E3" s="2167"/>
      <c r="F3" s="2167"/>
      <c r="G3" s="2167"/>
      <c r="H3" s="2167"/>
      <c r="I3" s="2167"/>
      <c r="J3" s="2167"/>
      <c r="K3" s="2167"/>
      <c r="L3" s="2167"/>
    </row>
    <row r="4" spans="1:14">
      <c r="A4" s="9"/>
      <c r="B4" s="9"/>
      <c r="C4" s="9"/>
      <c r="D4" s="9"/>
      <c r="E4" s="9"/>
      <c r="F4" s="9"/>
      <c r="G4" s="9"/>
      <c r="H4" s="9"/>
      <c r="J4" s="9"/>
      <c r="K4" s="9"/>
      <c r="L4" s="9"/>
    </row>
    <row r="5" spans="1:14">
      <c r="A5" s="1"/>
      <c r="B5" s="1"/>
      <c r="C5" s="1"/>
      <c r="D5" s="1"/>
      <c r="E5" s="1"/>
      <c r="F5" s="1"/>
      <c r="G5" s="1"/>
      <c r="H5" s="1"/>
      <c r="J5" s="9"/>
      <c r="K5" s="9"/>
      <c r="L5" s="9"/>
    </row>
    <row r="6" spans="1:14">
      <c r="L6">
        <v>1</v>
      </c>
    </row>
    <row r="7" spans="1:14" ht="15.75">
      <c r="B7" s="2765" t="s">
        <v>1970</v>
      </c>
      <c r="C7" s="2765"/>
      <c r="D7" s="2765"/>
      <c r="E7" s="2765"/>
      <c r="F7" s="2765"/>
      <c r="G7" s="2765"/>
      <c r="H7" s="2765"/>
      <c r="I7" s="2765"/>
      <c r="J7" s="2765"/>
    </row>
    <row r="8" spans="1:14" ht="15.75">
      <c r="B8" s="2765" t="s">
        <v>1304</v>
      </c>
      <c r="C8" s="2765"/>
      <c r="D8" s="2765"/>
      <c r="E8" s="2765"/>
      <c r="F8" s="2765"/>
      <c r="G8" s="2765"/>
      <c r="H8" s="2765"/>
      <c r="I8" s="2765"/>
      <c r="J8" s="2765"/>
    </row>
    <row r="9" spans="1:14" ht="16.149999999999999" customHeight="1">
      <c r="B9" s="2765" t="s">
        <v>1305</v>
      </c>
      <c r="C9" s="2765"/>
      <c r="D9" s="2765"/>
      <c r="E9" s="2765"/>
      <c r="F9" s="2765"/>
      <c r="G9" s="2765"/>
      <c r="H9" s="2765"/>
      <c r="I9" s="2765"/>
      <c r="J9" s="2765"/>
      <c r="M9" s="160" t="s">
        <v>1122</v>
      </c>
      <c r="N9" s="1449">
        <v>7968099027305</v>
      </c>
    </row>
    <row r="10" spans="1:14" ht="5.45" customHeight="1">
      <c r="B10" s="2765"/>
      <c r="C10" s="2766"/>
      <c r="D10" s="2766"/>
      <c r="E10" s="2766"/>
      <c r="F10" s="2766"/>
    </row>
    <row r="11" spans="1:14" ht="15.6" customHeight="1" thickBot="1">
      <c r="B11" s="2105" t="s">
        <v>1172</v>
      </c>
      <c r="C11" s="2105"/>
      <c r="D11" s="2105"/>
      <c r="E11" s="2105"/>
      <c r="F11" s="2105"/>
      <c r="G11" s="2105"/>
      <c r="H11" s="2105"/>
      <c r="I11" s="2105"/>
      <c r="J11" s="2105"/>
    </row>
    <row r="12" spans="1:14" ht="15.6" customHeight="1" thickBot="1">
      <c r="B12" s="2767" t="s">
        <v>1306</v>
      </c>
      <c r="C12" s="1485">
        <v>2024</v>
      </c>
      <c r="D12" s="2770">
        <v>2025</v>
      </c>
      <c r="E12" s="2771"/>
      <c r="F12" s="2771"/>
      <c r="G12" s="2772"/>
      <c r="H12" s="2773" t="s">
        <v>706</v>
      </c>
      <c r="I12" s="2774"/>
      <c r="J12" s="2775" t="s">
        <v>1117</v>
      </c>
    </row>
    <row r="13" spans="1:14" ht="31.9" customHeight="1" thickBot="1">
      <c r="B13" s="2768"/>
      <c r="C13" s="1487" t="s">
        <v>25</v>
      </c>
      <c r="D13" s="1487" t="s">
        <v>642</v>
      </c>
      <c r="E13" s="1487" t="s">
        <v>49</v>
      </c>
      <c r="F13" s="1487" t="s">
        <v>25</v>
      </c>
      <c r="G13" s="1488" t="s">
        <v>1360</v>
      </c>
      <c r="H13" s="1487" t="s">
        <v>712</v>
      </c>
      <c r="I13" s="1489" t="s">
        <v>711</v>
      </c>
      <c r="J13" s="2776"/>
    </row>
    <row r="14" spans="1:14" ht="16.149999999999999" customHeight="1" thickBot="1">
      <c r="B14" s="2769"/>
      <c r="C14" s="1490">
        <v>1</v>
      </c>
      <c r="D14" s="1487">
        <v>2</v>
      </c>
      <c r="E14" s="1486">
        <v>3</v>
      </c>
      <c r="F14" s="1487">
        <v>4</v>
      </c>
      <c r="G14" s="1487" t="s">
        <v>1307</v>
      </c>
      <c r="H14" s="1491" t="s">
        <v>1308</v>
      </c>
      <c r="I14" s="1487" t="s">
        <v>1309</v>
      </c>
      <c r="J14" s="1487" t="s">
        <v>1310</v>
      </c>
    </row>
    <row r="15" spans="1:14" ht="16.149999999999999" customHeight="1">
      <c r="B15" s="1492" t="s">
        <v>1311</v>
      </c>
      <c r="C15" s="1493">
        <f>C16</f>
        <v>999503335.42999995</v>
      </c>
      <c r="D15" s="1493">
        <v>1129623891</v>
      </c>
      <c r="E15" s="1494">
        <v>1141489138.6600001</v>
      </c>
      <c r="F15" s="1494">
        <f>F16</f>
        <v>1029159363.11</v>
      </c>
      <c r="G15" s="1495">
        <f>+F15/E15</f>
        <v>0.90159365363575461</v>
      </c>
      <c r="H15" s="1494">
        <f t="shared" ref="H15:H62" si="0">F15-C15</f>
        <v>29656027.680000067</v>
      </c>
      <c r="I15" s="1495">
        <f t="shared" ref="I15:I28" si="1">+H15/C15</f>
        <v>2.967076409729202E-2</v>
      </c>
      <c r="J15" s="1496">
        <f>+F15/$N$9</f>
        <v>1.2915996143914469E-4</v>
      </c>
      <c r="M15" s="76"/>
    </row>
    <row r="16" spans="1:14" ht="15.75">
      <c r="B16" s="1450" t="s">
        <v>1312</v>
      </c>
      <c r="C16" s="1451">
        <f>C17+C19</f>
        <v>999503335.42999995</v>
      </c>
      <c r="D16" s="1451">
        <v>1129623891</v>
      </c>
      <c r="E16" s="1451">
        <v>1141489138.6599998</v>
      </c>
      <c r="F16" s="1451">
        <f>F17+F19</f>
        <v>1029159363.11</v>
      </c>
      <c r="G16" s="1452">
        <f>+F16/E16</f>
        <v>0.90159365363575483</v>
      </c>
      <c r="H16" s="1451">
        <f t="shared" si="0"/>
        <v>29656027.680000067</v>
      </c>
      <c r="I16" s="1452">
        <f t="shared" si="1"/>
        <v>2.967076409729202E-2</v>
      </c>
      <c r="J16" s="1453">
        <f t="shared" ref="J16:J62" si="2">+F16/$N$9</f>
        <v>1.2915996143914469E-4</v>
      </c>
      <c r="L16" s="1398"/>
      <c r="M16" s="1398"/>
    </row>
    <row r="17" spans="2:15" ht="15.75">
      <c r="B17" s="1454" t="s">
        <v>1313</v>
      </c>
      <c r="C17" s="1455">
        <f>C18</f>
        <v>99815885.159999996</v>
      </c>
      <c r="D17" s="1455">
        <v>274868800</v>
      </c>
      <c r="E17" s="1455">
        <v>157078445</v>
      </c>
      <c r="F17" s="1455">
        <f>F18</f>
        <v>148441498.23000002</v>
      </c>
      <c r="G17" s="1456">
        <f t="shared" ref="G17:G62" si="3">+F17/E17</f>
        <v>0.94501507339215141</v>
      </c>
      <c r="H17" s="1455">
        <f t="shared" si="0"/>
        <v>48625613.070000023</v>
      </c>
      <c r="I17" s="1456">
        <f t="shared" si="1"/>
        <v>0.48715305176180662</v>
      </c>
      <c r="J17" s="1457">
        <f t="shared" si="2"/>
        <v>1.8629474573712275E-5</v>
      </c>
      <c r="L17" s="220"/>
    </row>
    <row r="18" spans="2:15" ht="15.75">
      <c r="B18" s="1458" t="s">
        <v>1314</v>
      </c>
      <c r="C18" s="1459">
        <v>99815885.159999996</v>
      </c>
      <c r="D18" s="1459">
        <v>274868800</v>
      </c>
      <c r="E18" s="1459">
        <v>154364163.97</v>
      </c>
      <c r="F18" s="1459">
        <v>148441498.23000002</v>
      </c>
      <c r="G18" s="1460">
        <f t="shared" si="3"/>
        <v>0.96163186073970497</v>
      </c>
      <c r="H18" s="1461">
        <f t="shared" si="0"/>
        <v>48625613.070000023</v>
      </c>
      <c r="I18" s="1460">
        <f t="shared" si="1"/>
        <v>0.48715305176180662</v>
      </c>
      <c r="J18" s="1462">
        <f t="shared" si="2"/>
        <v>1.8629474573712275E-5</v>
      </c>
    </row>
    <row r="19" spans="2:15" ht="15.75">
      <c r="B19" s="1454" t="s">
        <v>1315</v>
      </c>
      <c r="C19" s="1455">
        <f>C20</f>
        <v>899687450.26999998</v>
      </c>
      <c r="D19" s="1455">
        <v>854755091</v>
      </c>
      <c r="E19" s="1455">
        <v>984410693.65999997</v>
      </c>
      <c r="F19" s="1455">
        <f>F20</f>
        <v>880717864.88</v>
      </c>
      <c r="G19" s="1456">
        <f>+F19/E19</f>
        <v>0.8946650727711275</v>
      </c>
      <c r="H19" s="1455">
        <f t="shared" si="0"/>
        <v>-18969585.389999986</v>
      </c>
      <c r="I19" s="1456">
        <f t="shared" si="1"/>
        <v>-2.1084639320363013E-2</v>
      </c>
      <c r="J19" s="1457">
        <f t="shared" si="2"/>
        <v>1.105304868654324E-4</v>
      </c>
    </row>
    <row r="20" spans="2:15" ht="15.75">
      <c r="B20" s="1458" t="s">
        <v>1316</v>
      </c>
      <c r="C20" s="1459">
        <v>899687450.26999998</v>
      </c>
      <c r="D20" s="1459">
        <v>854755091</v>
      </c>
      <c r="E20" s="1459">
        <v>924377749.07000005</v>
      </c>
      <c r="F20" s="1463">
        <v>880717864.88</v>
      </c>
      <c r="G20" s="1464">
        <f t="shared" si="3"/>
        <v>0.95276835229544898</v>
      </c>
      <c r="H20" s="1465">
        <f t="shared" si="0"/>
        <v>-18969585.389999986</v>
      </c>
      <c r="I20" s="1464">
        <f t="shared" si="1"/>
        <v>-2.1084639320363013E-2</v>
      </c>
      <c r="J20" s="1466">
        <f t="shared" si="2"/>
        <v>1.105304868654324E-4</v>
      </c>
      <c r="N20" s="1467"/>
    </row>
    <row r="21" spans="2:15" ht="15.75">
      <c r="B21" s="1497" t="s">
        <v>1317</v>
      </c>
      <c r="C21" s="1498">
        <f>C22</f>
        <v>436330998.19999993</v>
      </c>
      <c r="D21" s="1498">
        <v>800000000</v>
      </c>
      <c r="E21" s="1498">
        <v>898129292.07000005</v>
      </c>
      <c r="F21" s="1498">
        <f>F22</f>
        <v>910905679.72000003</v>
      </c>
      <c r="G21" s="1495">
        <f t="shared" si="3"/>
        <v>1.0142255550095165</v>
      </c>
      <c r="H21" s="1494">
        <f t="shared" si="0"/>
        <v>474574681.5200001</v>
      </c>
      <c r="I21" s="1495">
        <f t="shared" si="1"/>
        <v>1.0876483300012312</v>
      </c>
      <c r="J21" s="1496">
        <f>+F21/$N$9</f>
        <v>1.1431907116095292E-4</v>
      </c>
      <c r="N21" s="1468"/>
    </row>
    <row r="22" spans="2:15" ht="15.75">
      <c r="B22" s="1450" t="s">
        <v>1312</v>
      </c>
      <c r="C22" s="1451">
        <f>C23+C25+C27+C29</f>
        <v>436330998.19999993</v>
      </c>
      <c r="D22" s="1451">
        <v>800000000</v>
      </c>
      <c r="E22" s="1451">
        <v>898129292.06999993</v>
      </c>
      <c r="F22" s="1451">
        <f>F23+F25+F27+F29</f>
        <v>910905679.72000003</v>
      </c>
      <c r="G22" s="1452">
        <f t="shared" si="3"/>
        <v>1.0142255550095167</v>
      </c>
      <c r="H22" s="1451">
        <f t="shared" si="0"/>
        <v>474574681.5200001</v>
      </c>
      <c r="I22" s="1452">
        <f t="shared" si="1"/>
        <v>1.0876483300012312</v>
      </c>
      <c r="J22" s="1453">
        <f t="shared" si="2"/>
        <v>1.1431907116095292E-4</v>
      </c>
      <c r="N22" s="1468"/>
    </row>
    <row r="23" spans="2:15" ht="15.75">
      <c r="B23" s="1454" t="s">
        <v>1318</v>
      </c>
      <c r="C23" s="1469">
        <f>C24</f>
        <v>187723341.87999997</v>
      </c>
      <c r="D23" s="1469">
        <v>454927717</v>
      </c>
      <c r="E23" s="1469">
        <v>522733765.39999998</v>
      </c>
      <c r="F23" s="1469">
        <f>F24</f>
        <v>520372911.0800001</v>
      </c>
      <c r="G23" s="1470">
        <f t="shared" si="3"/>
        <v>0.99548363913665816</v>
      </c>
      <c r="H23" s="1469">
        <f t="shared" si="0"/>
        <v>332649569.20000017</v>
      </c>
      <c r="I23" s="1470">
        <f t="shared" si="1"/>
        <v>1.7720202819138104</v>
      </c>
      <c r="J23" s="1471">
        <f t="shared" si="2"/>
        <v>6.5307033622046055E-5</v>
      </c>
      <c r="N23" s="1468"/>
    </row>
    <row r="24" spans="2:15" ht="15.75">
      <c r="B24" s="1458" t="s">
        <v>1319</v>
      </c>
      <c r="C24" s="1459">
        <v>187723341.87999997</v>
      </c>
      <c r="D24" s="1459">
        <v>454927717</v>
      </c>
      <c r="E24" s="1459">
        <v>533853473.25</v>
      </c>
      <c r="F24" s="1463">
        <v>520372911.0800001</v>
      </c>
      <c r="G24" s="1464">
        <f t="shared" si="3"/>
        <v>0.97474857269742432</v>
      </c>
      <c r="H24" s="1465">
        <f t="shared" si="0"/>
        <v>332649569.20000017</v>
      </c>
      <c r="I24" s="1464">
        <f t="shared" si="1"/>
        <v>1.7720202819138104</v>
      </c>
      <c r="J24" s="1466">
        <f t="shared" si="2"/>
        <v>6.5307033622046055E-5</v>
      </c>
      <c r="M24" s="1472"/>
      <c r="N24" s="1468"/>
    </row>
    <row r="25" spans="2:15" ht="15.75">
      <c r="B25" s="1454" t="s">
        <v>1320</v>
      </c>
      <c r="C25" s="1455">
        <f>C26</f>
        <v>64301098.75</v>
      </c>
      <c r="D25" s="1455">
        <v>69770076</v>
      </c>
      <c r="E25" s="1455">
        <v>75432467.349999994</v>
      </c>
      <c r="F25" s="1455">
        <f>F26</f>
        <v>85363732.739999995</v>
      </c>
      <c r="G25" s="1456">
        <f t="shared" si="3"/>
        <v>1.1316577030938124</v>
      </c>
      <c r="H25" s="1455">
        <f t="shared" si="0"/>
        <v>21062633.989999995</v>
      </c>
      <c r="I25" s="1456">
        <f t="shared" si="1"/>
        <v>0.32756258290220885</v>
      </c>
      <c r="J25" s="1457">
        <f t="shared" si="2"/>
        <v>1.0713186727157435E-5</v>
      </c>
      <c r="M25" s="1472"/>
      <c r="N25" s="1473"/>
      <c r="O25" s="49"/>
    </row>
    <row r="26" spans="2:15" ht="15.75">
      <c r="B26" s="1458" t="s">
        <v>1321</v>
      </c>
      <c r="C26" s="1459">
        <v>64301098.75</v>
      </c>
      <c r="D26" s="1459">
        <v>69770076</v>
      </c>
      <c r="E26" s="1459">
        <v>85430682.460000008</v>
      </c>
      <c r="F26" s="1459">
        <v>85363732.739999995</v>
      </c>
      <c r="G26" s="1460">
        <f t="shared" si="3"/>
        <v>0.99921632699081664</v>
      </c>
      <c r="H26" s="1461">
        <f t="shared" si="0"/>
        <v>21062633.989999995</v>
      </c>
      <c r="I26" s="1460">
        <f t="shared" si="1"/>
        <v>0.32756258290220885</v>
      </c>
      <c r="J26" s="1462">
        <f t="shared" si="2"/>
        <v>1.0713186727157435E-5</v>
      </c>
      <c r="M26" s="1472"/>
    </row>
    <row r="27" spans="2:15" ht="15.75">
      <c r="B27" s="1454" t="s">
        <v>1322</v>
      </c>
      <c r="C27" s="1455">
        <f>C28</f>
        <v>157214037.04000002</v>
      </c>
      <c r="D27" s="1455">
        <v>186659442</v>
      </c>
      <c r="E27" s="1455">
        <v>201149712.94</v>
      </c>
      <c r="F27" s="1455">
        <f>F28</f>
        <v>191313985.73000002</v>
      </c>
      <c r="G27" s="1456">
        <f t="shared" si="3"/>
        <v>0.95110245465309795</v>
      </c>
      <c r="H27" s="1474">
        <f t="shared" si="0"/>
        <v>34099948.689999998</v>
      </c>
      <c r="I27" s="1456">
        <f t="shared" si="1"/>
        <v>0.21690142516551456</v>
      </c>
      <c r="J27" s="1457">
        <f t="shared" si="2"/>
        <v>2.4009990974560837E-5</v>
      </c>
      <c r="L27" s="1472"/>
      <c r="M27" s="1472"/>
    </row>
    <row r="28" spans="2:15" ht="15.75">
      <c r="B28" s="1458" t="s">
        <v>1323</v>
      </c>
      <c r="C28" s="1459">
        <v>157214037.04000002</v>
      </c>
      <c r="D28" s="1459">
        <v>186659442</v>
      </c>
      <c r="E28" s="1459">
        <v>191355489.23999998</v>
      </c>
      <c r="F28" s="1459">
        <v>191313985.73000002</v>
      </c>
      <c r="G28" s="1460">
        <f t="shared" si="3"/>
        <v>0.99978310781590429</v>
      </c>
      <c r="H28" s="1475">
        <f t="shared" si="0"/>
        <v>34099948.689999998</v>
      </c>
      <c r="I28" s="1460">
        <f t="shared" si="1"/>
        <v>0.21690142516551456</v>
      </c>
      <c r="J28" s="1462">
        <f t="shared" si="2"/>
        <v>2.4009990974560837E-5</v>
      </c>
      <c r="L28" s="1472"/>
      <c r="M28" s="1472"/>
    </row>
    <row r="29" spans="2:15" ht="15.75">
      <c r="B29" s="1454" t="s">
        <v>1324</v>
      </c>
      <c r="C29" s="1455">
        <f>C30</f>
        <v>27092520.530000001</v>
      </c>
      <c r="D29" s="1455">
        <v>88642765</v>
      </c>
      <c r="E29" s="1455">
        <v>98813346.38000001</v>
      </c>
      <c r="F29" s="1455">
        <f>F30</f>
        <v>113855050.17</v>
      </c>
      <c r="G29" s="1456">
        <f t="shared" si="3"/>
        <v>1.1522234024152476</v>
      </c>
      <c r="H29" s="1455">
        <f t="shared" si="0"/>
        <v>86762529.640000001</v>
      </c>
      <c r="I29" s="1456" t="s">
        <v>58</v>
      </c>
      <c r="J29" s="1457">
        <f t="shared" si="2"/>
        <v>1.4288859837188604E-5</v>
      </c>
      <c r="L29" s="1472"/>
      <c r="M29" s="1472"/>
    </row>
    <row r="30" spans="2:15" ht="15.75">
      <c r="B30" s="1458" t="s">
        <v>1325</v>
      </c>
      <c r="C30" s="1459">
        <v>27092520.530000001</v>
      </c>
      <c r="D30" s="1459">
        <v>88642765</v>
      </c>
      <c r="E30" s="1459">
        <v>113855050.17</v>
      </c>
      <c r="F30" s="1459">
        <v>113855050.17</v>
      </c>
      <c r="G30" s="1460">
        <f t="shared" si="3"/>
        <v>1</v>
      </c>
      <c r="H30" s="1461">
        <f t="shared" si="0"/>
        <v>86762529.640000001</v>
      </c>
      <c r="I30" s="1460" t="s">
        <v>58</v>
      </c>
      <c r="J30" s="1462">
        <f t="shared" si="2"/>
        <v>1.4288859837188604E-5</v>
      </c>
    </row>
    <row r="31" spans="2:15" ht="15.75">
      <c r="B31" s="1497" t="s">
        <v>1326</v>
      </c>
      <c r="C31" s="1498">
        <f t="shared" ref="C31:F33" si="4">C32</f>
        <v>369366000</v>
      </c>
      <c r="D31" s="1498">
        <v>480600000</v>
      </c>
      <c r="E31" s="1498">
        <v>562464000</v>
      </c>
      <c r="F31" s="1498">
        <f t="shared" si="4"/>
        <v>652032000</v>
      </c>
      <c r="G31" s="1499">
        <f t="shared" si="3"/>
        <v>1.159242191500256</v>
      </c>
      <c r="H31" s="1498">
        <f t="shared" si="0"/>
        <v>282666000</v>
      </c>
      <c r="I31" s="1499">
        <f t="shared" ref="I31:I62" si="5">+H31/C31</f>
        <v>0.76527346859212808</v>
      </c>
      <c r="J31" s="1500">
        <f t="shared" si="2"/>
        <v>8.1830308303853077E-5</v>
      </c>
    </row>
    <row r="32" spans="2:15" ht="15.75">
      <c r="B32" s="1450" t="s">
        <v>1327</v>
      </c>
      <c r="C32" s="1451">
        <f t="shared" si="4"/>
        <v>369366000</v>
      </c>
      <c r="D32" s="1451">
        <v>480600000</v>
      </c>
      <c r="E32" s="1451">
        <v>562464000</v>
      </c>
      <c r="F32" s="1451">
        <f t="shared" si="4"/>
        <v>652032000</v>
      </c>
      <c r="G32" s="1452">
        <f t="shared" si="3"/>
        <v>1.159242191500256</v>
      </c>
      <c r="H32" s="1451">
        <f t="shared" si="0"/>
        <v>282666000</v>
      </c>
      <c r="I32" s="1452">
        <f t="shared" si="5"/>
        <v>0.76527346859212808</v>
      </c>
      <c r="J32" s="1453">
        <f t="shared" si="2"/>
        <v>8.1830308303853077E-5</v>
      </c>
    </row>
    <row r="33" spans="2:10" ht="15.75">
      <c r="B33" s="1454" t="s">
        <v>1328</v>
      </c>
      <c r="C33" s="1469">
        <f t="shared" si="4"/>
        <v>369366000</v>
      </c>
      <c r="D33" s="1469">
        <v>480600000</v>
      </c>
      <c r="E33" s="1469">
        <v>562464000</v>
      </c>
      <c r="F33" s="1469">
        <f t="shared" si="4"/>
        <v>652032000</v>
      </c>
      <c r="G33" s="1470">
        <f t="shared" si="3"/>
        <v>1.159242191500256</v>
      </c>
      <c r="H33" s="1469">
        <f t="shared" si="0"/>
        <v>282666000</v>
      </c>
      <c r="I33" s="1470">
        <f t="shared" si="5"/>
        <v>0.76527346859212808</v>
      </c>
      <c r="J33" s="1471">
        <f t="shared" si="2"/>
        <v>8.1830308303853077E-5</v>
      </c>
    </row>
    <row r="34" spans="2:10" ht="15.75">
      <c r="B34" s="1458" t="s">
        <v>1329</v>
      </c>
      <c r="C34" s="1476">
        <v>369366000</v>
      </c>
      <c r="D34" s="1476">
        <v>480600000</v>
      </c>
      <c r="E34" s="1476">
        <v>652032500</v>
      </c>
      <c r="F34" s="1476">
        <v>652032000</v>
      </c>
      <c r="G34" s="1477">
        <f t="shared" si="3"/>
        <v>0.99999923316705841</v>
      </c>
      <c r="H34" s="1478">
        <f t="shared" si="0"/>
        <v>282666000</v>
      </c>
      <c r="I34" s="1477">
        <f t="shared" si="5"/>
        <v>0.76527346859212808</v>
      </c>
      <c r="J34" s="1479">
        <f t="shared" si="2"/>
        <v>8.1830308303853077E-5</v>
      </c>
    </row>
    <row r="35" spans="2:10" ht="15.75">
      <c r="B35" s="1497" t="s">
        <v>1330</v>
      </c>
      <c r="C35" s="1498">
        <f>C36+C44</f>
        <v>264694561.25999999</v>
      </c>
      <c r="D35" s="1498">
        <v>321708009</v>
      </c>
      <c r="E35" s="1498">
        <v>545160542.38</v>
      </c>
      <c r="F35" s="1498">
        <f>F36+F44</f>
        <v>307198274.69</v>
      </c>
      <c r="G35" s="1499">
        <f t="shared" si="3"/>
        <v>0.56350056691349792</v>
      </c>
      <c r="H35" s="1498">
        <f t="shared" si="0"/>
        <v>42503713.430000007</v>
      </c>
      <c r="I35" s="1499">
        <f t="shared" si="5"/>
        <v>0.16057645169463883</v>
      </c>
      <c r="J35" s="1500">
        <f t="shared" si="2"/>
        <v>3.8553521189595674E-5</v>
      </c>
    </row>
    <row r="36" spans="2:10" ht="15.75">
      <c r="B36" s="1450" t="s">
        <v>1331</v>
      </c>
      <c r="C36" s="1451">
        <f>C37+C39+C42</f>
        <v>126558761.26000001</v>
      </c>
      <c r="D36" s="1451">
        <v>180487209</v>
      </c>
      <c r="E36" s="1451">
        <v>403939742.38</v>
      </c>
      <c r="F36" s="1451">
        <f>F37+F39+F42</f>
        <v>165977474.69</v>
      </c>
      <c r="G36" s="1452">
        <f t="shared" si="3"/>
        <v>0.41089661965932356</v>
      </c>
      <c r="H36" s="1451">
        <f t="shared" si="0"/>
        <v>39418713.429999992</v>
      </c>
      <c r="I36" s="1452">
        <f t="shared" si="5"/>
        <v>0.31146570207825364</v>
      </c>
      <c r="J36" s="1453">
        <f t="shared" si="2"/>
        <v>2.0830247480764243E-5</v>
      </c>
    </row>
    <row r="37" spans="2:10" ht="15.75">
      <c r="B37" s="1454" t="s">
        <v>1332</v>
      </c>
      <c r="C37" s="1469">
        <f>C38</f>
        <v>81755020.439999998</v>
      </c>
      <c r="D37" s="1469">
        <v>92918311</v>
      </c>
      <c r="E37" s="1469">
        <v>268887306.70999998</v>
      </c>
      <c r="F37" s="1469">
        <v>84225164.609999999</v>
      </c>
      <c r="G37" s="1470">
        <f t="shared" si="3"/>
        <v>0.31323592638323544</v>
      </c>
      <c r="H37" s="1469">
        <f t="shared" si="0"/>
        <v>2470144.1700000018</v>
      </c>
      <c r="I37" s="1470">
        <f t="shared" si="5"/>
        <v>3.021397532170933E-2</v>
      </c>
      <c r="J37" s="1471">
        <f t="shared" si="2"/>
        <v>1.0570295916425997E-5</v>
      </c>
    </row>
    <row r="38" spans="2:10" ht="15.75">
      <c r="B38" s="1458" t="s">
        <v>1333</v>
      </c>
      <c r="C38" s="1459">
        <v>81755020.439999998</v>
      </c>
      <c r="D38" s="1459">
        <v>92918311</v>
      </c>
      <c r="E38" s="1459">
        <v>267845795.11000001</v>
      </c>
      <c r="F38" s="1463">
        <v>132411195.55999999</v>
      </c>
      <c r="G38" s="1464">
        <f t="shared" si="3"/>
        <v>0.494356073447488</v>
      </c>
      <c r="H38" s="1465">
        <f t="shared" si="0"/>
        <v>50656175.11999999</v>
      </c>
      <c r="I38" s="1464">
        <f t="shared" si="5"/>
        <v>0.61960935056186006</v>
      </c>
      <c r="J38" s="1466">
        <f t="shared" si="2"/>
        <v>1.6617664402294029E-5</v>
      </c>
    </row>
    <row r="39" spans="2:10" ht="15.75">
      <c r="B39" s="1454" t="s">
        <v>1334</v>
      </c>
      <c r="C39" s="1455">
        <f>C40+C41</f>
        <v>15210357.01</v>
      </c>
      <c r="D39" s="1455">
        <v>36222330</v>
      </c>
      <c r="E39" s="1455">
        <v>56131805.660000004</v>
      </c>
      <c r="F39" s="1455">
        <f>F40+F41</f>
        <v>36134735.140000001</v>
      </c>
      <c r="G39" s="1456">
        <f t="shared" si="3"/>
        <v>0.64374795563987919</v>
      </c>
      <c r="H39" s="1455">
        <f t="shared" si="0"/>
        <v>20924378.130000003</v>
      </c>
      <c r="I39" s="1456">
        <f t="shared" si="5"/>
        <v>1.3756664696458696</v>
      </c>
      <c r="J39" s="1457">
        <f t="shared" si="2"/>
        <v>4.5349254591557987E-6</v>
      </c>
    </row>
    <row r="40" spans="2:10" ht="15.75">
      <c r="B40" s="1458" t="s">
        <v>1335</v>
      </c>
      <c r="C40" s="1459">
        <v>11750216.99</v>
      </c>
      <c r="D40" s="1459">
        <v>21222330</v>
      </c>
      <c r="E40" s="1459">
        <v>50087698.430000007</v>
      </c>
      <c r="F40" s="1459">
        <v>32575215.880000003</v>
      </c>
      <c r="G40" s="1460">
        <f t="shared" si="3"/>
        <v>0.65036360026654949</v>
      </c>
      <c r="H40" s="1461">
        <f t="shared" si="0"/>
        <v>20824998.890000001</v>
      </c>
      <c r="I40" s="1460">
        <f t="shared" si="5"/>
        <v>1.7723076014445585</v>
      </c>
      <c r="J40" s="1462">
        <f t="shared" si="2"/>
        <v>4.0882041963047384E-6</v>
      </c>
    </row>
    <row r="41" spans="2:10" ht="15.75">
      <c r="B41" s="1458" t="s">
        <v>1336</v>
      </c>
      <c r="C41" s="1459">
        <v>3460140.0199999996</v>
      </c>
      <c r="D41" s="1459">
        <v>15000000</v>
      </c>
      <c r="E41" s="1459">
        <v>9281333.4900000002</v>
      </c>
      <c r="F41" s="1459">
        <v>3559519.26</v>
      </c>
      <c r="G41" s="1460">
        <f t="shared" si="3"/>
        <v>0.38351377674718157</v>
      </c>
      <c r="H41" s="1461">
        <f t="shared" si="0"/>
        <v>99379.240000000224</v>
      </c>
      <c r="I41" s="1460">
        <f t="shared" si="5"/>
        <v>2.8721161405485619E-2</v>
      </c>
      <c r="J41" s="1462">
        <f t="shared" si="2"/>
        <v>4.467212628510609E-7</v>
      </c>
    </row>
    <row r="42" spans="2:10" ht="15.75">
      <c r="B42" s="1454" t="s">
        <v>1337</v>
      </c>
      <c r="C42" s="1455">
        <f>C43</f>
        <v>29593383.810000002</v>
      </c>
      <c r="D42" s="1455">
        <v>51346568</v>
      </c>
      <c r="E42" s="1455">
        <v>84833690.210000008</v>
      </c>
      <c r="F42" s="1455">
        <f>F43</f>
        <v>45617574.940000005</v>
      </c>
      <c r="G42" s="1456">
        <f t="shared" si="3"/>
        <v>0.53772946605383798</v>
      </c>
      <c r="H42" s="1455">
        <f t="shared" si="0"/>
        <v>16024191.130000003</v>
      </c>
      <c r="I42" s="1456">
        <f t="shared" si="5"/>
        <v>0.54147883975962263</v>
      </c>
      <c r="J42" s="1457">
        <f t="shared" si="2"/>
        <v>5.7250261051824487E-6</v>
      </c>
    </row>
    <row r="43" spans="2:10" ht="15.75">
      <c r="B43" s="1458" t="s">
        <v>1338</v>
      </c>
      <c r="C43" s="1459">
        <v>29593383.810000002</v>
      </c>
      <c r="D43" s="1459">
        <v>51346568</v>
      </c>
      <c r="E43" s="1459">
        <v>88849802.349999994</v>
      </c>
      <c r="F43" s="1463">
        <v>45617574.940000005</v>
      </c>
      <c r="G43" s="1464">
        <f t="shared" si="3"/>
        <v>0.51342348247778635</v>
      </c>
      <c r="H43" s="1465">
        <f t="shared" si="0"/>
        <v>16024191.130000003</v>
      </c>
      <c r="I43" s="1464">
        <f t="shared" si="5"/>
        <v>0.54147883975962263</v>
      </c>
      <c r="J43" s="1466">
        <f t="shared" si="2"/>
        <v>5.7250261051824487E-6</v>
      </c>
    </row>
    <row r="44" spans="2:10" ht="15.75">
      <c r="B44" s="1450" t="s">
        <v>1339</v>
      </c>
      <c r="C44" s="1451">
        <f>C45</f>
        <v>138135800</v>
      </c>
      <c r="D44" s="1451">
        <v>141220800</v>
      </c>
      <c r="E44" s="1451">
        <v>141220800</v>
      </c>
      <c r="F44" s="1451">
        <f>F45</f>
        <v>141220800</v>
      </c>
      <c r="G44" s="1452">
        <f t="shared" si="3"/>
        <v>1</v>
      </c>
      <c r="H44" s="1451">
        <f t="shared" si="0"/>
        <v>3085000</v>
      </c>
      <c r="I44" s="1452">
        <f t="shared" si="5"/>
        <v>2.233309540321915E-2</v>
      </c>
      <c r="J44" s="1453">
        <f t="shared" si="2"/>
        <v>1.7723273708831431E-5</v>
      </c>
    </row>
    <row r="45" spans="2:10" ht="15.75">
      <c r="B45" s="1454" t="s">
        <v>1340</v>
      </c>
      <c r="C45" s="1469">
        <f>C46</f>
        <v>138135800</v>
      </c>
      <c r="D45" s="1469">
        <v>141220800</v>
      </c>
      <c r="E45" s="1469">
        <v>141220800</v>
      </c>
      <c r="F45" s="1469">
        <f>F46</f>
        <v>141220800</v>
      </c>
      <c r="G45" s="1470">
        <f t="shared" si="3"/>
        <v>1</v>
      </c>
      <c r="H45" s="1469">
        <f t="shared" si="0"/>
        <v>3085000</v>
      </c>
      <c r="I45" s="1470">
        <f t="shared" si="5"/>
        <v>2.233309540321915E-2</v>
      </c>
      <c r="J45" s="1471">
        <f t="shared" si="2"/>
        <v>1.7723273708831431E-5</v>
      </c>
    </row>
    <row r="46" spans="2:10" ht="15.75">
      <c r="B46" s="1458" t="s">
        <v>1341</v>
      </c>
      <c r="C46" s="1459">
        <v>138135800</v>
      </c>
      <c r="D46" s="1459">
        <v>141220800</v>
      </c>
      <c r="E46" s="1459">
        <v>141220800</v>
      </c>
      <c r="F46" s="1463">
        <v>141220800</v>
      </c>
      <c r="G46" s="1464">
        <f t="shared" si="3"/>
        <v>1</v>
      </c>
      <c r="H46" s="1465">
        <f t="shared" si="0"/>
        <v>3085000</v>
      </c>
      <c r="I46" s="1464">
        <f t="shared" si="5"/>
        <v>2.233309540321915E-2</v>
      </c>
      <c r="J46" s="1466">
        <f t="shared" si="2"/>
        <v>1.7723273708831431E-5</v>
      </c>
    </row>
    <row r="47" spans="2:10" ht="15.75">
      <c r="B47" s="1497" t="s">
        <v>1342</v>
      </c>
      <c r="C47" s="1498">
        <f t="shared" ref="C47:F47" si="6">C48</f>
        <v>230090652.56</v>
      </c>
      <c r="D47" s="1498">
        <v>302799548</v>
      </c>
      <c r="E47" s="1498">
        <v>282699548</v>
      </c>
      <c r="F47" s="1498">
        <f t="shared" si="6"/>
        <v>240830015.27999997</v>
      </c>
      <c r="G47" s="1499">
        <f t="shared" si="3"/>
        <v>0.85189388162728852</v>
      </c>
      <c r="H47" s="1498">
        <f t="shared" si="0"/>
        <v>10739362.719999969</v>
      </c>
      <c r="I47" s="1499">
        <f t="shared" si="5"/>
        <v>4.6674485036716125E-2</v>
      </c>
      <c r="J47" s="1500">
        <f t="shared" si="2"/>
        <v>3.022427488096297E-5</v>
      </c>
    </row>
    <row r="48" spans="2:10" ht="15.75">
      <c r="B48" s="1450" t="s">
        <v>1343</v>
      </c>
      <c r="C48" s="1451">
        <f>C49</f>
        <v>230090652.56</v>
      </c>
      <c r="D48" s="1451">
        <v>302799548</v>
      </c>
      <c r="E48" s="1451">
        <v>282699548</v>
      </c>
      <c r="F48" s="1451">
        <f>F49</f>
        <v>240830015.27999997</v>
      </c>
      <c r="G48" s="1452">
        <f t="shared" si="3"/>
        <v>0.85189388162728852</v>
      </c>
      <c r="H48" s="1451">
        <f t="shared" si="0"/>
        <v>10739362.719999969</v>
      </c>
      <c r="I48" s="1452">
        <f t="shared" si="5"/>
        <v>4.6674485036716125E-2</v>
      </c>
      <c r="J48" s="1453">
        <f t="shared" si="2"/>
        <v>3.022427488096297E-5</v>
      </c>
    </row>
    <row r="49" spans="2:12" ht="15.75">
      <c r="B49" s="1454" t="s">
        <v>1344</v>
      </c>
      <c r="C49" s="1469">
        <f>C50</f>
        <v>230090652.56</v>
      </c>
      <c r="D49" s="1469">
        <v>302799548</v>
      </c>
      <c r="E49" s="1469">
        <v>282699548</v>
      </c>
      <c r="F49" s="1469">
        <f>F50</f>
        <v>240830015.27999997</v>
      </c>
      <c r="G49" s="1470">
        <f t="shared" si="3"/>
        <v>0.85189388162728852</v>
      </c>
      <c r="H49" s="1469">
        <f t="shared" si="0"/>
        <v>10739362.719999969</v>
      </c>
      <c r="I49" s="1470">
        <f t="shared" si="5"/>
        <v>4.6674485036716125E-2</v>
      </c>
      <c r="J49" s="1471">
        <f t="shared" si="2"/>
        <v>3.022427488096297E-5</v>
      </c>
    </row>
    <row r="50" spans="2:12" ht="15.75">
      <c r="B50" s="1458" t="s">
        <v>1345</v>
      </c>
      <c r="C50" s="1459">
        <v>230090652.56</v>
      </c>
      <c r="D50" s="1459">
        <v>302799548</v>
      </c>
      <c r="E50" s="1459">
        <v>254069521.44999999</v>
      </c>
      <c r="F50" s="1463">
        <v>240830015.27999997</v>
      </c>
      <c r="G50" s="1464">
        <f t="shared" si="3"/>
        <v>0.94789022274517287</v>
      </c>
      <c r="H50" s="1465">
        <f t="shared" si="0"/>
        <v>10739362.719999969</v>
      </c>
      <c r="I50" s="1464">
        <f t="shared" si="5"/>
        <v>4.6674485036716125E-2</v>
      </c>
      <c r="J50" s="1466">
        <f t="shared" si="2"/>
        <v>3.022427488096297E-5</v>
      </c>
    </row>
    <row r="51" spans="2:12" ht="15.75">
      <c r="B51" s="1497" t="s">
        <v>1346</v>
      </c>
      <c r="C51" s="1498">
        <f>C52</f>
        <v>28048875</v>
      </c>
      <c r="D51" s="1498">
        <v>20500000</v>
      </c>
      <c r="E51" s="1498">
        <v>34740000</v>
      </c>
      <c r="F51" s="1498">
        <f t="shared" ref="F51" si="7">F52</f>
        <v>27314000</v>
      </c>
      <c r="G51" s="1499">
        <f t="shared" si="3"/>
        <v>0.78624064478986755</v>
      </c>
      <c r="H51" s="1498">
        <f t="shared" si="0"/>
        <v>-734875</v>
      </c>
      <c r="I51" s="1499">
        <f t="shared" si="5"/>
        <v>-2.6199803022402858E-2</v>
      </c>
      <c r="J51" s="1500">
        <f t="shared" si="2"/>
        <v>3.4279192447785433E-6</v>
      </c>
    </row>
    <row r="52" spans="2:12" ht="15.75">
      <c r="B52" s="1450" t="s">
        <v>1347</v>
      </c>
      <c r="C52" s="1451">
        <f>C53</f>
        <v>28048875</v>
      </c>
      <c r="D52" s="1451">
        <v>20500000</v>
      </c>
      <c r="E52" s="1451">
        <v>34740000</v>
      </c>
      <c r="F52" s="1451">
        <f>F53</f>
        <v>27314000</v>
      </c>
      <c r="G52" s="1452">
        <f t="shared" si="3"/>
        <v>0.78624064478986755</v>
      </c>
      <c r="H52" s="1451">
        <f t="shared" si="0"/>
        <v>-734875</v>
      </c>
      <c r="I52" s="1452">
        <f t="shared" si="5"/>
        <v>-2.6199803022402858E-2</v>
      </c>
      <c r="J52" s="1453">
        <f t="shared" si="2"/>
        <v>3.4279192447785433E-6</v>
      </c>
    </row>
    <row r="53" spans="2:12" ht="15.75">
      <c r="B53" s="1454" t="s">
        <v>1348</v>
      </c>
      <c r="C53" s="1469">
        <f>C54</f>
        <v>28048875</v>
      </c>
      <c r="D53" s="1469">
        <v>20500000</v>
      </c>
      <c r="E53" s="1469">
        <v>34740000</v>
      </c>
      <c r="F53" s="1469">
        <f>F54</f>
        <v>27314000</v>
      </c>
      <c r="G53" s="1470">
        <f t="shared" si="3"/>
        <v>0.78624064478986755</v>
      </c>
      <c r="H53" s="1469">
        <f t="shared" si="0"/>
        <v>-734875</v>
      </c>
      <c r="I53" s="1470">
        <f t="shared" si="5"/>
        <v>-2.6199803022402858E-2</v>
      </c>
      <c r="J53" s="1471">
        <f t="shared" si="2"/>
        <v>3.4279192447785433E-6</v>
      </c>
    </row>
    <row r="54" spans="2:12" ht="15.75">
      <c r="B54" s="1458" t="s">
        <v>1349</v>
      </c>
      <c r="C54" s="1463">
        <v>28048875</v>
      </c>
      <c r="D54" s="1463">
        <v>20500000</v>
      </c>
      <c r="E54" s="1463">
        <v>30140000</v>
      </c>
      <c r="F54" s="1463">
        <v>27314000</v>
      </c>
      <c r="G54" s="1464">
        <f t="shared" si="3"/>
        <v>0.9062375580623756</v>
      </c>
      <c r="H54" s="1465">
        <f t="shared" si="0"/>
        <v>-734875</v>
      </c>
      <c r="I54" s="1464">
        <f t="shared" si="5"/>
        <v>-2.6199803022402858E-2</v>
      </c>
      <c r="J54" s="1466">
        <f t="shared" si="2"/>
        <v>3.4279192447785433E-6</v>
      </c>
    </row>
    <row r="55" spans="2:12" ht="15.75">
      <c r="B55" s="1497" t="s">
        <v>1350</v>
      </c>
      <c r="C55" s="1498">
        <f>C56</f>
        <v>15055156.640000001</v>
      </c>
      <c r="D55" s="1498">
        <f t="shared" ref="D55:F57" si="8">D56</f>
        <v>4654539</v>
      </c>
      <c r="E55" s="1498">
        <f t="shared" si="8"/>
        <v>50674497</v>
      </c>
      <c r="F55" s="1498">
        <f t="shared" si="8"/>
        <v>50674496.149999999</v>
      </c>
      <c r="G55" s="1499">
        <f t="shared" si="3"/>
        <v>0.99999998322627648</v>
      </c>
      <c r="H55" s="1498">
        <f t="shared" si="0"/>
        <v>35619339.509999998</v>
      </c>
      <c r="I55" s="1499">
        <f t="shared" si="5"/>
        <v>2.3659228769073768</v>
      </c>
      <c r="J55" s="1500">
        <f t="shared" si="2"/>
        <v>6.3596719840389977E-6</v>
      </c>
    </row>
    <row r="56" spans="2:12" ht="15.75">
      <c r="B56" s="1450" t="s">
        <v>1351</v>
      </c>
      <c r="C56" s="1451">
        <f>C57</f>
        <v>15055156.640000001</v>
      </c>
      <c r="D56" s="1451">
        <f t="shared" si="8"/>
        <v>4654539</v>
      </c>
      <c r="E56" s="1451">
        <f>E57</f>
        <v>50674497</v>
      </c>
      <c r="F56" s="1451">
        <f t="shared" si="8"/>
        <v>50674496.149999999</v>
      </c>
      <c r="G56" s="1452">
        <f t="shared" si="3"/>
        <v>0.99999998322627648</v>
      </c>
      <c r="H56" s="1451">
        <f t="shared" si="0"/>
        <v>35619339.509999998</v>
      </c>
      <c r="I56" s="1452">
        <f t="shared" si="5"/>
        <v>2.3659228769073768</v>
      </c>
      <c r="J56" s="1453">
        <f t="shared" si="2"/>
        <v>6.3596719840389977E-6</v>
      </c>
    </row>
    <row r="57" spans="2:12" ht="15.75">
      <c r="B57" s="1454" t="s">
        <v>1340</v>
      </c>
      <c r="C57" s="1469">
        <f>C58</f>
        <v>15055156.640000001</v>
      </c>
      <c r="D57" s="1469">
        <f t="shared" si="8"/>
        <v>4654539</v>
      </c>
      <c r="E57" s="1469">
        <f t="shared" si="8"/>
        <v>50674497</v>
      </c>
      <c r="F57" s="1469">
        <f t="shared" si="8"/>
        <v>50674496.149999999</v>
      </c>
      <c r="G57" s="1470">
        <f t="shared" si="3"/>
        <v>0.99999998322627648</v>
      </c>
      <c r="H57" s="1469">
        <f t="shared" si="0"/>
        <v>35619339.509999998</v>
      </c>
      <c r="I57" s="1470">
        <f t="shared" si="5"/>
        <v>2.3659228769073768</v>
      </c>
      <c r="J57" s="1471">
        <f t="shared" si="2"/>
        <v>6.3596719840389977E-6</v>
      </c>
    </row>
    <row r="58" spans="2:12" ht="15.75">
      <c r="B58" s="1458" t="s">
        <v>1352</v>
      </c>
      <c r="C58" s="1476">
        <v>15055156.640000001</v>
      </c>
      <c r="D58" s="1476">
        <v>4654539</v>
      </c>
      <c r="E58" s="1476">
        <v>50674497</v>
      </c>
      <c r="F58" s="1476">
        <v>50674496.149999999</v>
      </c>
      <c r="G58" s="1477">
        <f t="shared" si="3"/>
        <v>0.99999998322627648</v>
      </c>
      <c r="H58" s="1478">
        <f t="shared" si="0"/>
        <v>35619339.509999998</v>
      </c>
      <c r="I58" s="1477">
        <f t="shared" si="5"/>
        <v>2.3659228769073768</v>
      </c>
      <c r="J58" s="1479">
        <f t="shared" si="2"/>
        <v>6.3596719840389977E-6</v>
      </c>
    </row>
    <row r="59" spans="2:12" ht="15.75">
      <c r="B59" s="1497" t="s">
        <v>1353</v>
      </c>
      <c r="C59" s="1501">
        <f t="shared" ref="C59:F61" si="9">C60</f>
        <v>250000</v>
      </c>
      <c r="D59" s="1501">
        <v>500000</v>
      </c>
      <c r="E59" s="1501">
        <v>540000</v>
      </c>
      <c r="F59" s="1501">
        <f t="shared" si="9"/>
        <v>467312.88</v>
      </c>
      <c r="G59" s="1502">
        <f t="shared" si="3"/>
        <v>0.86539422222222218</v>
      </c>
      <c r="H59" s="1501">
        <f t="shared" si="0"/>
        <v>217312.88</v>
      </c>
      <c r="I59" s="1502">
        <f t="shared" si="5"/>
        <v>0.86925152000000006</v>
      </c>
      <c r="J59" s="1503">
        <f t="shared" si="2"/>
        <v>5.8647975934864393E-8</v>
      </c>
    </row>
    <row r="60" spans="2:12" ht="15.75">
      <c r="B60" s="1450" t="s">
        <v>1354</v>
      </c>
      <c r="C60" s="1480">
        <f t="shared" si="9"/>
        <v>250000</v>
      </c>
      <c r="D60" s="1480">
        <v>500000</v>
      </c>
      <c r="E60" s="1480">
        <v>540000</v>
      </c>
      <c r="F60" s="1480">
        <f t="shared" si="9"/>
        <v>467312.88</v>
      </c>
      <c r="G60" s="1452">
        <f t="shared" si="3"/>
        <v>0.86539422222222218</v>
      </c>
      <c r="H60" s="1480">
        <f t="shared" si="0"/>
        <v>217312.88</v>
      </c>
      <c r="I60" s="1452">
        <f t="shared" si="5"/>
        <v>0.86925152000000006</v>
      </c>
      <c r="J60" s="1453">
        <f t="shared" si="2"/>
        <v>5.8647975934864393E-8</v>
      </c>
    </row>
    <row r="61" spans="2:12" ht="15.75">
      <c r="B61" s="1454" t="s">
        <v>1355</v>
      </c>
      <c r="C61" s="1481">
        <f>C62</f>
        <v>250000</v>
      </c>
      <c r="D61" s="1481">
        <v>500000</v>
      </c>
      <c r="E61" s="1481">
        <v>540000</v>
      </c>
      <c r="F61" s="1482">
        <f t="shared" si="9"/>
        <v>467312.88</v>
      </c>
      <c r="G61" s="1470">
        <f t="shared" si="3"/>
        <v>0.86539422222222218</v>
      </c>
      <c r="H61" s="1482">
        <f t="shared" si="0"/>
        <v>217312.88</v>
      </c>
      <c r="I61" s="1470">
        <f t="shared" si="5"/>
        <v>0.86925152000000006</v>
      </c>
      <c r="J61" s="1471">
        <f t="shared" si="2"/>
        <v>5.8647975934864393E-8</v>
      </c>
    </row>
    <row r="62" spans="2:12" ht="16.5" thickBot="1">
      <c r="B62" s="1458" t="s">
        <v>1356</v>
      </c>
      <c r="C62" s="1476">
        <v>250000</v>
      </c>
      <c r="D62" s="1476">
        <v>500000</v>
      </c>
      <c r="E62" s="1476">
        <v>540000</v>
      </c>
      <c r="F62" s="1476">
        <v>467312.88</v>
      </c>
      <c r="G62" s="1477">
        <f t="shared" si="3"/>
        <v>0.86539422222222218</v>
      </c>
      <c r="H62" s="1483">
        <f t="shared" si="0"/>
        <v>217312.88</v>
      </c>
      <c r="I62" s="1477">
        <f t="shared" si="5"/>
        <v>0.86925152000000006</v>
      </c>
      <c r="J62" s="1479">
        <f t="shared" si="2"/>
        <v>5.8647975934864393E-8</v>
      </c>
    </row>
    <row r="63" spans="2:12" ht="16.5" thickBot="1">
      <c r="B63" s="1504" t="s">
        <v>1357</v>
      </c>
      <c r="C63" s="1505">
        <f>C35+C51+C47+C55+C59+C31+C21+C15</f>
        <v>2343339579.0899997</v>
      </c>
      <c r="D63" s="1505">
        <f>D35+D51+D47+D55+D59+D31+D21+D15</f>
        <v>3060385987</v>
      </c>
      <c r="E63" s="1505">
        <f>E35+E51+E47+E55+E59+E31+E21+E15</f>
        <v>3515897018.1100006</v>
      </c>
      <c r="F63" s="1505">
        <f>F35+F51+F47+F55+F59+F31+F21+F15</f>
        <v>3218581141.8300004</v>
      </c>
      <c r="G63" s="1506">
        <f>+F63/E63</f>
        <v>0.91543669375167736</v>
      </c>
      <c r="H63" s="1505">
        <f>F63-C63</f>
        <v>875241562.74000072</v>
      </c>
      <c r="I63" s="1506">
        <f>+H63/C63</f>
        <v>0.37350180509471337</v>
      </c>
      <c r="J63" s="1507">
        <f>+F63/$N$9</f>
        <v>4.0393337617926177E-4</v>
      </c>
    </row>
    <row r="64" spans="2:12">
      <c r="B64" s="723" t="s">
        <v>16</v>
      </c>
      <c r="C64" s="27"/>
      <c r="D64" s="27"/>
      <c r="E64" s="27"/>
      <c r="F64" s="27"/>
      <c r="G64" s="27"/>
      <c r="H64" s="27"/>
      <c r="I64" s="27"/>
      <c r="J64" s="27"/>
      <c r="K64" s="9"/>
      <c r="L64" s="9"/>
    </row>
    <row r="65" spans="2:12" ht="9" customHeight="1">
      <c r="B65" s="2237" t="s">
        <v>1009</v>
      </c>
      <c r="C65" s="2763"/>
      <c r="D65" s="2763"/>
      <c r="E65" s="2763"/>
      <c r="F65" s="2763"/>
      <c r="G65" s="27"/>
      <c r="H65" s="27"/>
      <c r="I65" s="27"/>
      <c r="J65" s="27"/>
      <c r="K65" s="9"/>
      <c r="L65" s="9"/>
    </row>
    <row r="66" spans="2:12">
      <c r="B66" s="726" t="s">
        <v>1010</v>
      </c>
      <c r="C66" s="27"/>
      <c r="D66" s="27"/>
      <c r="E66" s="27"/>
      <c r="F66" s="27"/>
      <c r="G66" s="27"/>
      <c r="H66" s="27"/>
      <c r="I66" s="27"/>
      <c r="J66" s="27"/>
      <c r="K66" s="9"/>
      <c r="L66" s="9"/>
    </row>
    <row r="67" spans="2:12">
      <c r="B67" s="2764" t="s">
        <v>1358</v>
      </c>
      <c r="C67" s="2764"/>
      <c r="D67" s="2764"/>
      <c r="E67" s="2764"/>
      <c r="F67" s="2764"/>
      <c r="G67" s="2764"/>
      <c r="H67" s="2764"/>
      <c r="I67" s="2764"/>
      <c r="J67" s="2764"/>
      <c r="K67" s="1484"/>
      <c r="L67" s="1484"/>
    </row>
    <row r="68" spans="2:12">
      <c r="B68" s="27" t="s">
        <v>1359</v>
      </c>
      <c r="C68" s="27"/>
      <c r="D68" s="27"/>
      <c r="E68" s="27"/>
      <c r="F68" s="27"/>
      <c r="G68" s="27"/>
      <c r="H68" s="27"/>
      <c r="I68" s="27"/>
      <c r="J68" s="27"/>
      <c r="K68" s="9"/>
      <c r="L68" s="9"/>
    </row>
    <row r="69" spans="2:12">
      <c r="F69" s="1398"/>
    </row>
    <row r="71" spans="2:12">
      <c r="F71" s="1398"/>
    </row>
  </sheetData>
  <mergeCells count="14">
    <mergeCell ref="A1:L1"/>
    <mergeCell ref="A2:L2"/>
    <mergeCell ref="A3:L3"/>
    <mergeCell ref="B65:F65"/>
    <mergeCell ref="B67:J67"/>
    <mergeCell ref="B7:J7"/>
    <mergeCell ref="B8:J8"/>
    <mergeCell ref="B9:J9"/>
    <mergeCell ref="B10:F10"/>
    <mergeCell ref="B11:J11"/>
    <mergeCell ref="B12:B14"/>
    <mergeCell ref="D12:G12"/>
    <mergeCell ref="H12:I12"/>
    <mergeCell ref="J12:J13"/>
  </mergeCells>
  <pageMargins left="0.7" right="0.7" top="0.75" bottom="0.75" header="0.3" footer="0.3"/>
  <pageSetup orientation="portrait" horizontalDpi="4294967295" verticalDpi="4294967295"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E50F5-A266-4F18-8478-D22D38F2C43C}">
  <sheetPr codeName="Hoja77"/>
  <dimension ref="A1:AI42"/>
  <sheetViews>
    <sheetView showGridLines="0" zoomScaleNormal="100" workbookViewId="0">
      <selection activeCell="H10" sqref="H10"/>
    </sheetView>
  </sheetViews>
  <sheetFormatPr baseColWidth="10" defaultColWidth="11.42578125" defaultRowHeight="15"/>
  <cols>
    <col min="1" max="2" width="11.42578125" style="9"/>
    <col min="3" max="3" width="54.28515625" style="9" customWidth="1"/>
    <col min="4" max="5" width="18.85546875" style="9" bestFit="1" customWidth="1"/>
    <col min="6" max="6" width="15.7109375" style="9" bestFit="1" customWidth="1"/>
    <col min="7" max="7" width="9.42578125" style="9" bestFit="1" customWidth="1"/>
    <col min="8" max="8" width="23" style="9" bestFit="1" customWidth="1"/>
    <col min="9" max="9" width="11.42578125" style="9"/>
    <col min="10" max="10" width="21.42578125" style="9" customWidth="1"/>
    <col min="11" max="11" width="22.28515625" style="9" bestFit="1" customWidth="1"/>
    <col min="12" max="12" width="20.42578125" style="9" bestFit="1" customWidth="1"/>
    <col min="13" max="34" width="11.42578125" style="9"/>
    <col min="35" max="35" width="23" style="9" bestFit="1" customWidth="1"/>
    <col min="36" max="16384" width="11.42578125" style="9"/>
  </cols>
  <sheetData>
    <row r="1" spans="1:32">
      <c r="A1" s="2166" t="s">
        <v>1366</v>
      </c>
      <c r="B1" s="2166"/>
      <c r="C1" s="2166"/>
      <c r="D1" s="2166"/>
      <c r="E1" s="2166"/>
      <c r="F1" s="2166"/>
      <c r="G1" s="2166"/>
      <c r="H1" s="2166"/>
      <c r="I1" s="2166"/>
      <c r="J1" s="2166"/>
      <c r="K1" s="2166"/>
      <c r="L1" s="2166"/>
    </row>
    <row r="2" spans="1:32">
      <c r="A2" s="2166" t="s">
        <v>1367</v>
      </c>
      <c r="B2" s="2166"/>
      <c r="C2" s="2166"/>
      <c r="D2" s="2166"/>
      <c r="E2" s="2166"/>
      <c r="F2" s="2166"/>
      <c r="G2" s="2166"/>
      <c r="H2" s="2166"/>
      <c r="I2" s="2166"/>
      <c r="J2" s="2166"/>
      <c r="K2" s="2166"/>
      <c r="L2" s="2166"/>
    </row>
    <row r="3" spans="1:32">
      <c r="A3" s="2167" t="s">
        <v>1368</v>
      </c>
      <c r="B3" s="2167"/>
      <c r="C3" s="2167"/>
      <c r="D3" s="2167"/>
      <c r="E3" s="2167"/>
      <c r="F3" s="2167"/>
      <c r="G3" s="2167"/>
      <c r="H3" s="2167"/>
      <c r="I3" s="2167"/>
      <c r="J3" s="2167"/>
      <c r="K3" s="2167"/>
      <c r="L3" s="2167"/>
    </row>
    <row r="4" spans="1:32">
      <c r="I4"/>
    </row>
    <row r="5" spans="1:32">
      <c r="A5" s="1"/>
      <c r="B5" s="1"/>
      <c r="C5" s="1"/>
      <c r="D5" s="1"/>
      <c r="E5" s="1"/>
      <c r="F5" s="1"/>
      <c r="G5" s="1"/>
      <c r="H5" s="1"/>
      <c r="I5"/>
    </row>
    <row r="6" spans="1:32">
      <c r="A6"/>
      <c r="B6"/>
      <c r="C6"/>
      <c r="D6"/>
      <c r="E6"/>
      <c r="F6"/>
      <c r="G6"/>
      <c r="H6"/>
      <c r="I6"/>
      <c r="J6"/>
      <c r="K6"/>
      <c r="L6"/>
    </row>
    <row r="8" spans="1:32" ht="15.75" customHeight="1">
      <c r="C8" s="2284" t="s">
        <v>1971</v>
      </c>
      <c r="D8" s="2284"/>
      <c r="E8" s="2284"/>
      <c r="F8" s="2284"/>
      <c r="G8" s="2284"/>
    </row>
    <row r="9" spans="1:32" ht="19.899999999999999" customHeight="1">
      <c r="C9" s="2284"/>
      <c r="D9" s="2284"/>
      <c r="E9" s="2284"/>
      <c r="F9" s="2284"/>
      <c r="G9" s="2284"/>
    </row>
    <row r="10" spans="1:32">
      <c r="C10" s="2102">
        <v>2025</v>
      </c>
      <c r="D10" s="2102"/>
      <c r="E10" s="2102"/>
      <c r="F10" s="2102"/>
      <c r="G10" s="2102"/>
    </row>
    <row r="11" spans="1:32">
      <c r="C11" s="2074" t="s">
        <v>1172</v>
      </c>
      <c r="D11" s="2074"/>
      <c r="E11" s="2074"/>
      <c r="F11" s="2074"/>
      <c r="G11" s="2074"/>
    </row>
    <row r="12" spans="1:32">
      <c r="C12" s="2"/>
      <c r="D12" s="2"/>
      <c r="E12" s="2"/>
      <c r="F12" s="2"/>
      <c r="G12" s="2"/>
    </row>
    <row r="13" spans="1:32" ht="34.5">
      <c r="C13" s="836" t="s">
        <v>0</v>
      </c>
      <c r="D13" s="837" t="s">
        <v>1004</v>
      </c>
      <c r="E13" s="838" t="s">
        <v>25</v>
      </c>
      <c r="F13" s="837" t="s">
        <v>1005</v>
      </c>
      <c r="G13" s="839" t="s">
        <v>1006</v>
      </c>
    </row>
    <row r="14" spans="1:32" ht="15.75">
      <c r="C14" s="707" t="s">
        <v>444</v>
      </c>
      <c r="D14" s="997">
        <f>D15+D17</f>
        <v>1955524592.4799998</v>
      </c>
      <c r="E14" s="997">
        <f>E15+E17</f>
        <v>948042032</v>
      </c>
      <c r="F14" s="708">
        <f>E14/D14</f>
        <v>0.48480189696703913</v>
      </c>
      <c r="G14" s="709">
        <f t="shared" ref="G14:G23" si="0">E14/$J$36</f>
        <v>1.1897970002020046E-4</v>
      </c>
      <c r="AB14" s="710"/>
      <c r="AC14" s="710"/>
      <c r="AD14" s="711"/>
      <c r="AE14" s="711"/>
      <c r="AF14" s="712"/>
    </row>
    <row r="15" spans="1:32" ht="15.75">
      <c r="C15" s="713" t="s">
        <v>445</v>
      </c>
      <c r="D15" s="998">
        <f>+D16</f>
        <v>1167848363.9799998</v>
      </c>
      <c r="E15" s="998">
        <f>+E16</f>
        <v>168490810.90000001</v>
      </c>
      <c r="F15" s="714">
        <f t="shared" ref="F15:F29" si="1">E15/D15</f>
        <v>0.14427456174685838</v>
      </c>
      <c r="G15" s="715">
        <f t="shared" si="0"/>
        <v>2.1145672301839801E-5</v>
      </c>
      <c r="AB15" s="710"/>
      <c r="AC15" s="710"/>
      <c r="AD15" s="711"/>
      <c r="AE15" s="711"/>
      <c r="AF15" s="712"/>
    </row>
    <row r="16" spans="1:32" ht="15.75">
      <c r="C16" s="716" t="s">
        <v>770</v>
      </c>
      <c r="D16" s="999">
        <v>1167848363.9799998</v>
      </c>
      <c r="E16" s="999">
        <v>168490810.90000001</v>
      </c>
      <c r="F16" s="714">
        <f t="shared" si="1"/>
        <v>0.14427456174685838</v>
      </c>
      <c r="G16" s="717">
        <f t="shared" si="0"/>
        <v>2.1145672301839801E-5</v>
      </c>
      <c r="K16" s="81"/>
      <c r="AB16" s="710"/>
      <c r="AC16" s="710"/>
      <c r="AD16" s="711"/>
      <c r="AE16" s="711"/>
      <c r="AF16" s="712"/>
    </row>
    <row r="17" spans="3:34" ht="15.75">
      <c r="C17" s="713" t="s">
        <v>449</v>
      </c>
      <c r="D17" s="998">
        <f>D18+D19</f>
        <v>787676228.5</v>
      </c>
      <c r="E17" s="998">
        <f>E18+E19</f>
        <v>779551221.10000002</v>
      </c>
      <c r="F17" s="718">
        <f t="shared" si="1"/>
        <v>0.9896848386354471</v>
      </c>
      <c r="G17" s="719">
        <f t="shared" si="0"/>
        <v>9.7834027718360659E-5</v>
      </c>
      <c r="AB17" s="710"/>
      <c r="AC17" s="710"/>
      <c r="AD17" s="711"/>
      <c r="AE17" s="711"/>
      <c r="AF17" s="712"/>
    </row>
    <row r="18" spans="3:34" ht="15.75">
      <c r="C18" s="716" t="s">
        <v>772</v>
      </c>
      <c r="D18" s="999">
        <v>120000000</v>
      </c>
      <c r="E18" s="999">
        <v>111874992.59999999</v>
      </c>
      <c r="F18" s="714">
        <f t="shared" si="1"/>
        <v>0.93229160499999997</v>
      </c>
      <c r="G18" s="717">
        <f t="shared" si="0"/>
        <v>1.404036172450015E-5</v>
      </c>
      <c r="AB18" s="710"/>
      <c r="AC18" s="710"/>
      <c r="AD18" s="711"/>
      <c r="AE18" s="711"/>
      <c r="AF18" s="712"/>
    </row>
    <row r="19" spans="3:34" ht="15.75">
      <c r="C19" s="716" t="s">
        <v>773</v>
      </c>
      <c r="D19" s="999">
        <v>667676228.5</v>
      </c>
      <c r="E19" s="999">
        <v>667676228.5</v>
      </c>
      <c r="F19" s="714">
        <f t="shared" si="1"/>
        <v>1</v>
      </c>
      <c r="G19" s="717">
        <f t="shared" si="0"/>
        <v>8.3793665993860513E-5</v>
      </c>
      <c r="AB19" s="710"/>
      <c r="AC19" s="710"/>
      <c r="AD19" s="711"/>
      <c r="AE19" s="711"/>
      <c r="AF19" s="712"/>
    </row>
    <row r="20" spans="3:34" ht="15.75">
      <c r="C20" s="707" t="s">
        <v>451</v>
      </c>
      <c r="D20" s="997">
        <f>D21+D24+D28</f>
        <v>3693750361</v>
      </c>
      <c r="E20" s="997">
        <f>E21+E24+E28</f>
        <v>1802063429.26</v>
      </c>
      <c r="F20" s="708">
        <f t="shared" si="1"/>
        <v>0.4878682242002223</v>
      </c>
      <c r="G20" s="709">
        <f t="shared" si="0"/>
        <v>2.261597682313821E-4</v>
      </c>
      <c r="AB20" s="710"/>
      <c r="AC20" s="710"/>
      <c r="AD20" s="711"/>
      <c r="AE20" s="711"/>
      <c r="AF20" s="712"/>
    </row>
    <row r="21" spans="3:34" ht="15.75">
      <c r="C21" s="713" t="s">
        <v>734</v>
      </c>
      <c r="D21" s="998">
        <f>D22+D23</f>
        <v>2562824341</v>
      </c>
      <c r="E21" s="998">
        <f>E22+E23</f>
        <v>1166800828.51</v>
      </c>
      <c r="F21" s="718">
        <f t="shared" si="1"/>
        <v>0.45527928303299969</v>
      </c>
      <c r="G21" s="719">
        <f t="shared" si="0"/>
        <v>1.4643402705107189E-4</v>
      </c>
      <c r="AB21" s="710"/>
      <c r="AC21" s="710"/>
      <c r="AD21" s="711"/>
      <c r="AE21" s="711"/>
      <c r="AF21" s="712"/>
    </row>
    <row r="22" spans="3:34" ht="15.75">
      <c r="C22" s="716" t="s">
        <v>964</v>
      </c>
      <c r="D22" s="999">
        <v>2411824341</v>
      </c>
      <c r="E22" s="999">
        <v>1118185572</v>
      </c>
      <c r="F22" s="714">
        <f t="shared" si="1"/>
        <v>0.46362645611926012</v>
      </c>
      <c r="G22" s="717">
        <f t="shared" si="0"/>
        <v>1.4033279056500342E-4</v>
      </c>
      <c r="AB22" s="710"/>
      <c r="AC22" s="710"/>
      <c r="AD22" s="711"/>
      <c r="AE22" s="711"/>
      <c r="AF22" s="712"/>
    </row>
    <row r="23" spans="3:34" ht="15.75">
      <c r="C23" s="716" t="s">
        <v>1007</v>
      </c>
      <c r="D23" s="999">
        <v>151000000</v>
      </c>
      <c r="E23" s="999">
        <v>48615256.510000005</v>
      </c>
      <c r="F23" s="714">
        <f t="shared" si="1"/>
        <v>0.32195534112582785</v>
      </c>
      <c r="G23" s="717">
        <f t="shared" si="0"/>
        <v>6.1012364860684764E-6</v>
      </c>
      <c r="AB23" s="710"/>
      <c r="AC23" s="710"/>
      <c r="AD23" s="711"/>
      <c r="AE23" s="711"/>
      <c r="AF23" s="712"/>
    </row>
    <row r="24" spans="3:34" ht="15.75">
      <c r="C24" s="713" t="s">
        <v>453</v>
      </c>
      <c r="D24" s="998">
        <f>D25+D26+D27</f>
        <v>928926020</v>
      </c>
      <c r="E24" s="998">
        <f>E25+E26+E27</f>
        <v>433262600.75</v>
      </c>
      <c r="F24" s="718">
        <f t="shared" si="1"/>
        <v>0.46641238529414863</v>
      </c>
      <c r="G24" s="719">
        <f t="shared" ref="G24:G30" si="2">E24/$J$36</f>
        <v>5.4374650624358478E-5</v>
      </c>
      <c r="AB24" s="710"/>
      <c r="AC24" s="710"/>
      <c r="AD24" s="711"/>
      <c r="AE24" s="711"/>
      <c r="AF24" s="712"/>
    </row>
    <row r="25" spans="3:34" ht="15.75">
      <c r="C25" s="716" t="s">
        <v>965</v>
      </c>
      <c r="D25" s="999">
        <v>464000000</v>
      </c>
      <c r="E25" s="999">
        <v>377291529.05000001</v>
      </c>
      <c r="F25" s="714">
        <f t="shared" si="1"/>
        <v>0.81312829536637932</v>
      </c>
      <c r="G25" s="717">
        <f t="shared" si="2"/>
        <v>4.7350256034356658E-5</v>
      </c>
      <c r="AB25" s="710"/>
      <c r="AC25" s="710"/>
      <c r="AD25" s="711"/>
      <c r="AE25" s="711"/>
      <c r="AF25" s="712"/>
    </row>
    <row r="26" spans="3:34" ht="15.75">
      <c r="C26" s="716" t="s">
        <v>966</v>
      </c>
      <c r="D26" s="999">
        <v>335720000</v>
      </c>
      <c r="E26" s="999">
        <v>29433236.699999999</v>
      </c>
      <c r="F26" s="714">
        <f t="shared" si="1"/>
        <v>8.767197873227689E-2</v>
      </c>
      <c r="G26" s="717">
        <f t="shared" si="2"/>
        <v>3.6938844006755546E-6</v>
      </c>
      <c r="AB26" s="710"/>
      <c r="AC26" s="710"/>
      <c r="AD26" s="711"/>
      <c r="AE26" s="711"/>
      <c r="AF26" s="712"/>
    </row>
    <row r="27" spans="3:34" ht="15.75">
      <c r="C27" s="716" t="s">
        <v>968</v>
      </c>
      <c r="D27" s="999">
        <v>129206020</v>
      </c>
      <c r="E27" s="999">
        <v>26537835</v>
      </c>
      <c r="F27" s="714">
        <f t="shared" si="1"/>
        <v>0.20539162958506113</v>
      </c>
      <c r="G27" s="717">
        <f t="shared" si="2"/>
        <v>3.3305101893262645E-6</v>
      </c>
      <c r="AB27" s="710"/>
      <c r="AC27" s="710"/>
      <c r="AD27" s="711"/>
      <c r="AE27" s="711"/>
      <c r="AF27" s="712"/>
    </row>
    <row r="28" spans="3:34" ht="15.75">
      <c r="C28" s="713" t="s">
        <v>738</v>
      </c>
      <c r="D28" s="998">
        <f>D29</f>
        <v>202000000</v>
      </c>
      <c r="E28" s="998">
        <f>E29</f>
        <v>202000000</v>
      </c>
      <c r="F28" s="718">
        <f t="shared" si="1"/>
        <v>1</v>
      </c>
      <c r="G28" s="719">
        <f t="shared" si="2"/>
        <v>2.5351090555951736E-5</v>
      </c>
      <c r="AB28" s="710"/>
      <c r="AC28" s="710"/>
      <c r="AD28" s="711"/>
      <c r="AE28" s="711"/>
      <c r="AF28" s="712"/>
    </row>
    <row r="29" spans="3:34" ht="15.75">
      <c r="C29" s="716" t="s">
        <v>740</v>
      </c>
      <c r="D29" s="999">
        <v>202000000</v>
      </c>
      <c r="E29" s="999">
        <v>202000000</v>
      </c>
      <c r="F29" s="714">
        <f t="shared" si="1"/>
        <v>1</v>
      </c>
      <c r="G29" s="717">
        <f t="shared" si="2"/>
        <v>2.5351090555951736E-5</v>
      </c>
      <c r="AB29" s="710"/>
      <c r="AC29" s="710"/>
      <c r="AD29" s="711"/>
      <c r="AE29" s="711"/>
      <c r="AF29" s="712"/>
    </row>
    <row r="30" spans="3:34" ht="15.75">
      <c r="C30" s="720" t="s">
        <v>1008</v>
      </c>
      <c r="D30" s="1000">
        <f>D14+D20</f>
        <v>5649274953.4799995</v>
      </c>
      <c r="E30" s="1000">
        <f>E14+E20</f>
        <v>2750105461.2600002</v>
      </c>
      <c r="F30" s="721">
        <f>E30/D30</f>
        <v>0.4868067997940006</v>
      </c>
      <c r="G30" s="722">
        <f t="shared" si="2"/>
        <v>3.4513946825158259E-4</v>
      </c>
      <c r="H30" s="35"/>
      <c r="AD30" s="710"/>
      <c r="AE30" s="710"/>
      <c r="AF30" s="711"/>
      <c r="AG30" s="711"/>
      <c r="AH30" s="712"/>
    </row>
    <row r="31" spans="3:34" ht="15.75">
      <c r="C31" s="723" t="s">
        <v>16</v>
      </c>
      <c r="D31" s="723"/>
      <c r="E31" s="724"/>
      <c r="F31" s="724"/>
      <c r="G31" s="725"/>
      <c r="Y31" s="710"/>
      <c r="Z31" s="710"/>
      <c r="AA31" s="711"/>
      <c r="AB31" s="711"/>
      <c r="AC31" s="712"/>
    </row>
    <row r="32" spans="3:34" ht="9" customHeight="1">
      <c r="C32" s="2237" t="s">
        <v>1009</v>
      </c>
      <c r="D32" s="2777"/>
      <c r="E32" s="2777"/>
      <c r="F32" s="2777"/>
      <c r="G32" s="2777"/>
      <c r="Y32" s="710"/>
      <c r="Z32" s="710"/>
      <c r="AA32" s="711"/>
      <c r="AB32" s="711"/>
      <c r="AC32" s="712"/>
    </row>
    <row r="33" spans="3:35" ht="39" customHeight="1">
      <c r="C33" s="2778" t="s">
        <v>1010</v>
      </c>
      <c r="D33" s="2165"/>
      <c r="E33" s="2165"/>
      <c r="F33" s="2165"/>
      <c r="G33" s="2165"/>
      <c r="Y33" s="710"/>
      <c r="Z33" s="710"/>
      <c r="AA33" s="711"/>
      <c r="AB33" s="711"/>
      <c r="AC33" s="712"/>
    </row>
    <row r="34" spans="3:35" ht="13.15" customHeight="1">
      <c r="C34" s="726" t="s">
        <v>1011</v>
      </c>
      <c r="D34" s="80"/>
      <c r="Y34" s="710"/>
      <c r="Z34" s="710"/>
      <c r="AA34" s="711"/>
      <c r="AB34" s="711"/>
      <c r="AC34" s="712"/>
    </row>
    <row r="35" spans="3:35" ht="12.6" customHeight="1">
      <c r="C35" s="80" t="s">
        <v>575</v>
      </c>
      <c r="D35" s="35"/>
      <c r="H35" s="34"/>
      <c r="Y35" s="710"/>
      <c r="Z35" s="710"/>
      <c r="AA35" s="711"/>
      <c r="AB35" s="711"/>
      <c r="AC35" s="712"/>
    </row>
    <row r="36" spans="3:35" ht="15.75">
      <c r="C36" s="35"/>
      <c r="D36" s="35"/>
      <c r="J36" s="727">
        <v>7968099027305</v>
      </c>
      <c r="Y36" s="710"/>
      <c r="Z36" s="710"/>
      <c r="AA36" s="711"/>
      <c r="AB36" s="711"/>
      <c r="AC36" s="712"/>
    </row>
    <row r="37" spans="3:35" ht="15.75">
      <c r="C37" s="35"/>
      <c r="D37" s="35"/>
      <c r="E37" s="78"/>
      <c r="Y37" s="710"/>
      <c r="Z37" s="710"/>
      <c r="AA37" s="711"/>
      <c r="AB37" s="711"/>
      <c r="AC37" s="712"/>
    </row>
    <row r="38" spans="3:35" ht="15.75">
      <c r="C38" s="35"/>
      <c r="D38" s="35"/>
      <c r="Y38" s="710"/>
      <c r="Z38" s="710"/>
      <c r="AA38" s="711"/>
      <c r="AB38" s="711"/>
      <c r="AC38" s="712"/>
    </row>
    <row r="39" spans="3:35" ht="18" customHeight="1">
      <c r="C39" s="35"/>
      <c r="D39" s="35"/>
      <c r="Y39" s="710"/>
      <c r="Z39" s="710"/>
      <c r="AA39" s="711"/>
      <c r="AB39" s="711"/>
      <c r="AC39" s="712"/>
    </row>
    <row r="40" spans="3:35" ht="15.75">
      <c r="C40" s="35"/>
      <c r="D40" s="35"/>
      <c r="Y40" s="710"/>
      <c r="Z40" s="710"/>
      <c r="AA40" s="711"/>
      <c r="AB40" s="711"/>
      <c r="AC40" s="712"/>
    </row>
    <row r="41" spans="3:35" ht="15.75">
      <c r="Y41" s="710"/>
      <c r="Z41" s="710"/>
      <c r="AA41" s="711"/>
      <c r="AB41" s="711"/>
      <c r="AC41" s="712"/>
      <c r="AI41" s="82">
        <v>4489239338399.999</v>
      </c>
    </row>
    <row r="42" spans="3:35">
      <c r="C42" s="35"/>
      <c r="D42" s="35"/>
    </row>
  </sheetData>
  <mergeCells count="8">
    <mergeCell ref="C11:G11"/>
    <mergeCell ref="C32:G32"/>
    <mergeCell ref="C33:G33"/>
    <mergeCell ref="A1:L1"/>
    <mergeCell ref="A2:L2"/>
    <mergeCell ref="A3:L3"/>
    <mergeCell ref="C8:G9"/>
    <mergeCell ref="C10:G10"/>
  </mergeCells>
  <pageMargins left="0.7" right="0.7" top="0.75" bottom="0.75" header="0.3" footer="0.3"/>
  <pageSetup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1FAAD-BB23-4E42-98AE-34ABE578E3E7}">
  <sheetPr codeName="Hoja78"/>
  <dimension ref="A1:L41"/>
  <sheetViews>
    <sheetView showGridLines="0" zoomScaleNormal="100" workbookViewId="0">
      <selection activeCell="I13" sqref="I13"/>
    </sheetView>
  </sheetViews>
  <sheetFormatPr baseColWidth="10" defaultColWidth="11.42578125" defaultRowHeight="15"/>
  <cols>
    <col min="1" max="2" width="11.42578125" style="492"/>
    <col min="3" max="3" width="68" style="492" customWidth="1"/>
    <col min="4" max="4" width="17.42578125" style="492" bestFit="1" customWidth="1"/>
    <col min="5" max="5" width="17.42578125" style="492" customWidth="1"/>
    <col min="6" max="6" width="14" style="492" customWidth="1"/>
    <col min="7" max="7" width="9" style="492" customWidth="1"/>
    <col min="8" max="8" width="11.42578125" style="492"/>
    <col min="9" max="9" width="27.7109375" style="492" bestFit="1" customWidth="1"/>
    <col min="10" max="16384" width="11.42578125" style="492"/>
  </cols>
  <sheetData>
    <row r="1" spans="1:12">
      <c r="A1" s="2166" t="s">
        <v>1366</v>
      </c>
      <c r="B1" s="2166"/>
      <c r="C1" s="2166"/>
      <c r="D1" s="2166"/>
      <c r="E1" s="2166"/>
      <c r="F1" s="2166"/>
      <c r="G1" s="2166"/>
      <c r="H1" s="2166"/>
      <c r="I1" s="2166"/>
      <c r="J1" s="2166"/>
      <c r="K1" s="2166"/>
      <c r="L1" s="2166"/>
    </row>
    <row r="2" spans="1:12">
      <c r="A2" s="2166" t="s">
        <v>1367</v>
      </c>
      <c r="B2" s="2166"/>
      <c r="C2" s="2166"/>
      <c r="D2" s="2166"/>
      <c r="E2" s="2166"/>
      <c r="F2" s="2166"/>
      <c r="G2" s="2166"/>
      <c r="H2" s="2166"/>
      <c r="I2" s="2166"/>
      <c r="J2" s="2166"/>
      <c r="K2" s="2166"/>
      <c r="L2" s="2166"/>
    </row>
    <row r="3" spans="1:12">
      <c r="A3" s="2167" t="s">
        <v>1368</v>
      </c>
      <c r="B3" s="2167"/>
      <c r="C3" s="2167"/>
      <c r="D3" s="2167"/>
      <c r="E3" s="2167"/>
      <c r="F3" s="2167"/>
      <c r="G3" s="2167"/>
      <c r="H3" s="2167"/>
      <c r="I3" s="2167"/>
      <c r="J3" s="2167"/>
      <c r="K3" s="2167"/>
      <c r="L3" s="2167"/>
    </row>
    <row r="4" spans="1:12">
      <c r="A4" s="9"/>
      <c r="B4" s="9"/>
      <c r="C4" s="9"/>
      <c r="D4" s="9"/>
      <c r="E4" s="9"/>
      <c r="F4" s="9"/>
      <c r="G4" s="9"/>
      <c r="H4" s="9"/>
      <c r="I4"/>
      <c r="J4" s="9"/>
      <c r="K4" s="9"/>
      <c r="L4" s="9"/>
    </row>
    <row r="5" spans="1:12">
      <c r="A5" s="1"/>
      <c r="B5" s="1"/>
      <c r="C5" s="1"/>
      <c r="D5" s="1"/>
      <c r="E5" s="1"/>
      <c r="F5" s="1"/>
      <c r="G5" s="1"/>
      <c r="H5" s="1"/>
      <c r="I5"/>
      <c r="J5" s="9"/>
      <c r="K5" s="9"/>
      <c r="L5" s="9"/>
    </row>
    <row r="6" spans="1:12">
      <c r="A6"/>
      <c r="B6"/>
      <c r="C6"/>
      <c r="D6"/>
      <c r="E6"/>
      <c r="F6"/>
      <c r="G6"/>
      <c r="H6"/>
      <c r="I6"/>
      <c r="J6"/>
      <c r="K6"/>
      <c r="L6"/>
    </row>
    <row r="9" spans="1:12">
      <c r="C9" s="2284" t="s">
        <v>1972</v>
      </c>
      <c r="D9" s="2284"/>
      <c r="E9" s="2284"/>
      <c r="F9" s="2284"/>
      <c r="G9" s="2284"/>
    </row>
    <row r="10" spans="1:12">
      <c r="C10" s="2284"/>
      <c r="D10" s="2284"/>
      <c r="E10" s="2284"/>
      <c r="F10" s="2284"/>
      <c r="G10" s="2284"/>
    </row>
    <row r="11" spans="1:12">
      <c r="C11" s="2780">
        <v>2025</v>
      </c>
      <c r="D11" s="2780"/>
      <c r="E11" s="2780"/>
      <c r="F11" s="2780"/>
      <c r="G11" s="2780"/>
    </row>
    <row r="12" spans="1:12">
      <c r="C12" s="2779" t="s">
        <v>1172</v>
      </c>
      <c r="D12" s="2779"/>
      <c r="E12" s="2779"/>
      <c r="F12" s="2779"/>
      <c r="G12" s="2779"/>
    </row>
    <row r="13" spans="1:12">
      <c r="C13" s="728"/>
      <c r="D13" s="728"/>
      <c r="E13" s="728"/>
      <c r="F13" s="728"/>
      <c r="G13" s="728"/>
      <c r="I13" s="730"/>
    </row>
    <row r="14" spans="1:12" ht="34.5">
      <c r="C14" s="836" t="s">
        <v>0</v>
      </c>
      <c r="D14" s="837" t="s">
        <v>1012</v>
      </c>
      <c r="E14" s="838" t="s">
        <v>25</v>
      </c>
      <c r="F14" s="837" t="s">
        <v>1013</v>
      </c>
      <c r="G14" s="839" t="s">
        <v>1006</v>
      </c>
      <c r="I14" s="731"/>
    </row>
    <row r="15" spans="1:12" ht="14.45" customHeight="1">
      <c r="C15" s="732" t="s">
        <v>1014</v>
      </c>
      <c r="D15" s="1001">
        <f>D16+D19</f>
        <v>1486338768.5800002</v>
      </c>
      <c r="E15" s="1001">
        <f>E16+E19</f>
        <v>949800555.56000006</v>
      </c>
      <c r="F15" s="733">
        <f>IFERROR(E15/D15,"NA")</f>
        <v>0.63902023928731178</v>
      </c>
      <c r="G15" s="734">
        <f t="shared" ref="G15:G28" si="0">E15/$I$31</f>
        <v>1.1920039551532094E-4</v>
      </c>
      <c r="I15" s="499"/>
    </row>
    <row r="16" spans="1:12" ht="14.45" customHeight="1">
      <c r="C16" s="735" t="s">
        <v>444</v>
      </c>
      <c r="D16" s="1002">
        <f>D17</f>
        <v>151715520.18000001</v>
      </c>
      <c r="E16" s="1002">
        <f>E17</f>
        <v>40490194.859999999</v>
      </c>
      <c r="F16" s="736">
        <f t="shared" ref="F16:F28" si="1">IFERROR(E16/D16,"NA")</f>
        <v>0.2668823519964284</v>
      </c>
      <c r="G16" s="737">
        <f t="shared" si="0"/>
        <v>5.0815376065544134E-6</v>
      </c>
    </row>
    <row r="17" spans="3:9">
      <c r="C17" s="738" t="s">
        <v>445</v>
      </c>
      <c r="D17" s="1002">
        <f>+D18</f>
        <v>151715520.18000001</v>
      </c>
      <c r="E17" s="1002">
        <f>+E18</f>
        <v>40490194.859999999</v>
      </c>
      <c r="F17" s="736">
        <f t="shared" si="1"/>
        <v>0.2668823519964284</v>
      </c>
      <c r="G17" s="737">
        <f t="shared" si="0"/>
        <v>5.0815376065544134E-6</v>
      </c>
      <c r="I17" s="739"/>
    </row>
    <row r="18" spans="3:9">
      <c r="C18" s="740" t="s">
        <v>770</v>
      </c>
      <c r="D18" s="1003">
        <v>151715520.18000001</v>
      </c>
      <c r="E18" s="1003">
        <v>40490194.859999999</v>
      </c>
      <c r="F18" s="736">
        <f t="shared" si="1"/>
        <v>0.2668823519964284</v>
      </c>
      <c r="G18" s="737">
        <f t="shared" si="0"/>
        <v>5.0815376065544134E-6</v>
      </c>
    </row>
    <row r="19" spans="3:9">
      <c r="C19" s="735" t="s">
        <v>451</v>
      </c>
      <c r="D19" s="1002">
        <f>D20</f>
        <v>1334623248.4000001</v>
      </c>
      <c r="E19" s="1002">
        <f>E20</f>
        <v>909310360.70000005</v>
      </c>
      <c r="F19" s="736">
        <f t="shared" si="1"/>
        <v>0.68132363331008794</v>
      </c>
      <c r="G19" s="737">
        <f t="shared" si="0"/>
        <v>1.1411885790876652E-4</v>
      </c>
      <c r="H19" s="739"/>
    </row>
    <row r="20" spans="3:9">
      <c r="C20" s="738" t="s">
        <v>452</v>
      </c>
      <c r="D20" s="1002">
        <f>D21</f>
        <v>1334623248.4000001</v>
      </c>
      <c r="E20" s="1002">
        <f>E21</f>
        <v>909310360.70000005</v>
      </c>
      <c r="F20" s="736">
        <f t="shared" si="1"/>
        <v>0.68132363331008794</v>
      </c>
      <c r="G20" s="737">
        <f t="shared" si="0"/>
        <v>1.1411885790876652E-4</v>
      </c>
    </row>
    <row r="21" spans="3:9">
      <c r="C21" s="740" t="s">
        <v>1015</v>
      </c>
      <c r="D21" s="1003">
        <v>1334623248.4000001</v>
      </c>
      <c r="E21" s="1003">
        <v>909310360.70000005</v>
      </c>
      <c r="F21" s="736">
        <f t="shared" si="1"/>
        <v>0.68132363331008794</v>
      </c>
      <c r="G21" s="737">
        <f t="shared" si="0"/>
        <v>1.1411885790876652E-4</v>
      </c>
    </row>
    <row r="22" spans="3:9">
      <c r="C22" s="732" t="s">
        <v>1016</v>
      </c>
      <c r="D22" s="1001">
        <f>D23+D26</f>
        <v>639011262.63</v>
      </c>
      <c r="E22" s="1001">
        <f>E23+E26</f>
        <v>236776735.5</v>
      </c>
      <c r="F22" s="733">
        <f t="shared" si="1"/>
        <v>0.37053609121925346</v>
      </c>
      <c r="G22" s="734">
        <f t="shared" si="0"/>
        <v>2.9715586451500656E-5</v>
      </c>
    </row>
    <row r="23" spans="3:9">
      <c r="C23" s="735" t="s">
        <v>444</v>
      </c>
      <c r="D23" s="1002">
        <f>D24</f>
        <v>69485342.239999995</v>
      </c>
      <c r="E23" s="938">
        <f>E24</f>
        <v>0</v>
      </c>
      <c r="F23" s="736">
        <f t="shared" si="1"/>
        <v>0</v>
      </c>
      <c r="G23" s="737">
        <f t="shared" si="0"/>
        <v>0</v>
      </c>
    </row>
    <row r="24" spans="3:9">
      <c r="C24" s="740" t="s">
        <v>1017</v>
      </c>
      <c r="D24" s="1003">
        <f>D25</f>
        <v>69485342.239999995</v>
      </c>
      <c r="E24" s="1005">
        <f>E25</f>
        <v>0</v>
      </c>
      <c r="F24" s="736">
        <f t="shared" si="1"/>
        <v>0</v>
      </c>
      <c r="G24" s="737">
        <f t="shared" si="0"/>
        <v>0</v>
      </c>
    </row>
    <row r="25" spans="3:9">
      <c r="C25" s="740" t="s">
        <v>1018</v>
      </c>
      <c r="D25" s="1003">
        <v>69485342.239999995</v>
      </c>
      <c r="E25" s="1005">
        <v>0</v>
      </c>
      <c r="F25" s="736">
        <f t="shared" si="1"/>
        <v>0</v>
      </c>
      <c r="G25" s="737">
        <f t="shared" si="0"/>
        <v>0</v>
      </c>
    </row>
    <row r="26" spans="3:9">
      <c r="C26" s="735" t="s">
        <v>451</v>
      </c>
      <c r="D26" s="1002">
        <f>D27</f>
        <v>569525920.38999999</v>
      </c>
      <c r="E26" s="1002">
        <f>E27</f>
        <v>236776735.5</v>
      </c>
      <c r="F26" s="736">
        <f t="shared" si="1"/>
        <v>0.41574356323915868</v>
      </c>
      <c r="G26" s="737">
        <f t="shared" si="0"/>
        <v>2.9715586451500656E-5</v>
      </c>
    </row>
    <row r="27" spans="3:9">
      <c r="C27" s="740" t="s">
        <v>452</v>
      </c>
      <c r="D27" s="1003">
        <f>D28</f>
        <v>569525920.38999999</v>
      </c>
      <c r="E27" s="1003">
        <f>E28</f>
        <v>236776735.5</v>
      </c>
      <c r="F27" s="736">
        <f t="shared" si="1"/>
        <v>0.41574356323915868</v>
      </c>
      <c r="G27" s="737">
        <f t="shared" si="0"/>
        <v>2.9715586451500656E-5</v>
      </c>
    </row>
    <row r="28" spans="3:9">
      <c r="C28" s="741" t="s">
        <v>1019</v>
      </c>
      <c r="D28" s="1004">
        <v>569525920.38999999</v>
      </c>
      <c r="E28" s="1004">
        <v>236776735.5</v>
      </c>
      <c r="F28" s="742">
        <f t="shared" si="1"/>
        <v>0.41574356323915868</v>
      </c>
      <c r="G28" s="743">
        <f t="shared" si="0"/>
        <v>2.9715586451500656E-5</v>
      </c>
    </row>
    <row r="29" spans="3:9" ht="12" customHeight="1">
      <c r="C29" s="723" t="s">
        <v>16</v>
      </c>
      <c r="D29" s="723"/>
      <c r="E29" s="724"/>
      <c r="F29" s="724"/>
      <c r="G29" s="725"/>
    </row>
    <row r="30" spans="3:9" ht="11.45" customHeight="1">
      <c r="C30" s="2237" t="s">
        <v>1009</v>
      </c>
      <c r="D30" s="2777"/>
      <c r="E30" s="2777"/>
      <c r="F30" s="2777"/>
      <c r="G30" s="2777"/>
    </row>
    <row r="31" spans="3:9" ht="23.45" customHeight="1">
      <c r="C31" s="2778" t="s">
        <v>1010</v>
      </c>
      <c r="D31" s="2165"/>
      <c r="E31" s="2165"/>
      <c r="F31" s="2165"/>
      <c r="G31" s="2165"/>
      <c r="I31" s="727">
        <v>7968099027305</v>
      </c>
    </row>
    <row r="32" spans="3:9" ht="12.6" customHeight="1">
      <c r="C32" s="726" t="s">
        <v>1011</v>
      </c>
      <c r="D32" s="80"/>
      <c r="E32" s="9"/>
      <c r="F32" s="9"/>
      <c r="G32" s="9"/>
    </row>
    <row r="33" spans="3:7" ht="11.45" customHeight="1">
      <c r="C33" s="80" t="s">
        <v>575</v>
      </c>
      <c r="D33" s="35"/>
      <c r="E33" s="9"/>
      <c r="F33" s="9"/>
      <c r="G33" s="9"/>
    </row>
    <row r="36" spans="3:7" ht="15.75">
      <c r="D36" s="723"/>
      <c r="E36" s="724"/>
    </row>
    <row r="37" spans="3:7">
      <c r="D37" s="9"/>
      <c r="E37" s="9"/>
    </row>
    <row r="38" spans="3:7" ht="15.75">
      <c r="D38" s="80"/>
      <c r="E38" s="9"/>
      <c r="F38" s="724"/>
      <c r="G38" s="725"/>
    </row>
    <row r="39" spans="3:7">
      <c r="D39" s="35"/>
      <c r="E39" s="9"/>
      <c r="F39" s="9"/>
      <c r="G39" s="9"/>
    </row>
    <row r="40" spans="3:7">
      <c r="F40" s="9"/>
      <c r="G40" s="9"/>
    </row>
    <row r="41" spans="3:7">
      <c r="F41" s="9"/>
      <c r="G41" s="9"/>
    </row>
  </sheetData>
  <mergeCells count="8">
    <mergeCell ref="C12:G12"/>
    <mergeCell ref="C30:G30"/>
    <mergeCell ref="C31:G31"/>
    <mergeCell ref="A1:L1"/>
    <mergeCell ref="A2:L2"/>
    <mergeCell ref="A3:L3"/>
    <mergeCell ref="C9:G10"/>
    <mergeCell ref="C11:G11"/>
  </mergeCells>
  <pageMargins left="0.7" right="0.7" top="0.75" bottom="0.75" header="0.3" footer="0.3"/>
  <pageSetup paperSize="0" orientation="portrait" horizontalDpi="0" verticalDpi="0" copies="0"/>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076FE-A1A0-4AE3-AA56-0CB9440A507E}">
  <sheetPr codeName="Hoja79"/>
  <dimension ref="A1:AK33"/>
  <sheetViews>
    <sheetView showGridLines="0" zoomScaleNormal="100" workbookViewId="0">
      <selection activeCell="C11" sqref="C11:G11"/>
    </sheetView>
  </sheetViews>
  <sheetFormatPr baseColWidth="10" defaultColWidth="11.42578125" defaultRowHeight="15"/>
  <cols>
    <col min="1" max="2" width="11.42578125" style="9"/>
    <col min="3" max="3" width="83.7109375" style="9" customWidth="1"/>
    <col min="4" max="4" width="18.85546875" style="9" bestFit="1" customWidth="1"/>
    <col min="5" max="5" width="20.140625" style="9" customWidth="1"/>
    <col min="6" max="6" width="16.42578125" style="9" bestFit="1" customWidth="1"/>
    <col min="7" max="7" width="9.42578125" style="9" bestFit="1" customWidth="1"/>
    <col min="8" max="8" width="11.42578125" style="9"/>
    <col min="9" max="9" width="22.28515625" style="9" bestFit="1" customWidth="1"/>
    <col min="10" max="10" width="11.42578125" style="9"/>
    <col min="11" max="11" width="21.7109375" style="9" bestFit="1" customWidth="1"/>
    <col min="12" max="12" width="14.28515625" style="9" bestFit="1" customWidth="1"/>
    <col min="13" max="13" width="20.7109375" style="9" bestFit="1" customWidth="1"/>
    <col min="14" max="14" width="18.140625" style="9" bestFit="1" customWidth="1"/>
    <col min="15" max="15" width="20.42578125" style="9" bestFit="1" customWidth="1"/>
    <col min="16" max="16384" width="11.42578125" style="9"/>
  </cols>
  <sheetData>
    <row r="1" spans="1:37">
      <c r="A1" s="2166" t="s">
        <v>1366</v>
      </c>
      <c r="B1" s="2166"/>
      <c r="C1" s="2166"/>
      <c r="D1" s="2166"/>
      <c r="E1" s="2166"/>
      <c r="F1" s="2166"/>
      <c r="G1" s="2166"/>
      <c r="H1" s="2166"/>
      <c r="I1" s="2166"/>
      <c r="J1" s="2166"/>
      <c r="K1" s="2166"/>
      <c r="L1" s="2166"/>
    </row>
    <row r="2" spans="1:37">
      <c r="A2" s="2166" t="s">
        <v>1367</v>
      </c>
      <c r="B2" s="2166"/>
      <c r="C2" s="2166"/>
      <c r="D2" s="2166"/>
      <c r="E2" s="2166"/>
      <c r="F2" s="2166"/>
      <c r="G2" s="2166"/>
      <c r="H2" s="2166"/>
      <c r="I2" s="2166"/>
      <c r="J2" s="2166"/>
      <c r="K2" s="2166"/>
      <c r="L2" s="2166"/>
    </row>
    <row r="3" spans="1:37">
      <c r="A3" s="2167" t="s">
        <v>1368</v>
      </c>
      <c r="B3" s="2167"/>
      <c r="C3" s="2167"/>
      <c r="D3" s="2167"/>
      <c r="E3" s="2167"/>
      <c r="F3" s="2167"/>
      <c r="G3" s="2167"/>
      <c r="H3" s="2167"/>
      <c r="I3" s="2167"/>
      <c r="J3" s="2167"/>
      <c r="K3" s="2167"/>
      <c r="L3" s="2167"/>
    </row>
    <row r="4" spans="1:37">
      <c r="I4"/>
    </row>
    <row r="5" spans="1:37">
      <c r="A5" s="1"/>
      <c r="B5" s="1"/>
      <c r="C5" s="1"/>
      <c r="D5" s="1"/>
      <c r="E5" s="1"/>
      <c r="F5" s="1"/>
      <c r="G5" s="1"/>
      <c r="H5" s="1"/>
      <c r="I5"/>
    </row>
    <row r="6" spans="1:37">
      <c r="A6"/>
      <c r="B6"/>
      <c r="C6"/>
      <c r="D6"/>
      <c r="E6"/>
      <c r="F6"/>
      <c r="G6"/>
      <c r="H6"/>
      <c r="I6"/>
      <c r="J6"/>
      <c r="K6"/>
      <c r="L6"/>
    </row>
    <row r="11" spans="1:37">
      <c r="C11" s="2103" t="s">
        <v>1973</v>
      </c>
      <c r="D11" s="2781"/>
      <c r="E11" s="2781"/>
      <c r="F11" s="2781"/>
      <c r="G11" s="2781"/>
    </row>
    <row r="12" spans="1:37">
      <c r="C12" s="2103">
        <v>2025</v>
      </c>
      <c r="D12" s="2103"/>
      <c r="E12" s="2103"/>
      <c r="F12" s="2103"/>
      <c r="G12" s="2103"/>
    </row>
    <row r="13" spans="1:37">
      <c r="C13" s="2074" t="s">
        <v>1172</v>
      </c>
      <c r="D13" s="2074"/>
      <c r="E13" s="2074"/>
      <c r="F13" s="2074"/>
      <c r="G13" s="2074"/>
    </row>
    <row r="14" spans="1:37" ht="15.75">
      <c r="AG14" s="710"/>
      <c r="AH14" s="710"/>
      <c r="AI14" s="711"/>
      <c r="AJ14" s="711"/>
      <c r="AK14" s="712"/>
    </row>
    <row r="15" spans="1:37" ht="34.5">
      <c r="C15" s="836" t="s">
        <v>0</v>
      </c>
      <c r="D15" s="837" t="s">
        <v>1004</v>
      </c>
      <c r="E15" s="838" t="s">
        <v>25</v>
      </c>
      <c r="F15" s="837" t="s">
        <v>1020</v>
      </c>
      <c r="G15" s="839" t="s">
        <v>1006</v>
      </c>
      <c r="AG15" s="710"/>
      <c r="AH15" s="710"/>
      <c r="AI15" s="711"/>
      <c r="AJ15" s="711"/>
      <c r="AK15" s="712"/>
    </row>
    <row r="16" spans="1:37" ht="15.75">
      <c r="C16" s="744" t="s">
        <v>973</v>
      </c>
      <c r="D16" s="992">
        <f>SUM(D17:D20)</f>
        <v>1131807440.4000001</v>
      </c>
      <c r="E16" s="992">
        <f>SUM(E17:E20)</f>
        <v>163991649.84</v>
      </c>
      <c r="F16" s="745">
        <f>E16/D16</f>
        <v>0.14489359584174721</v>
      </c>
      <c r="G16" s="746">
        <f t="shared" ref="G16:G26" si="0">E16/$I$30</f>
        <v>2.0581025571850337E-5</v>
      </c>
      <c r="AD16" s="710"/>
      <c r="AE16" s="710"/>
      <c r="AF16" s="711"/>
      <c r="AG16" s="711"/>
      <c r="AH16" s="712"/>
    </row>
    <row r="17" spans="3:34" ht="15.75">
      <c r="C17" s="747" t="s">
        <v>1021</v>
      </c>
      <c r="D17" s="993">
        <v>1676228.5</v>
      </c>
      <c r="E17" s="993">
        <v>1676228.5</v>
      </c>
      <c r="F17" s="748">
        <f t="shared" ref="F17:F25" si="1">E17/D17</f>
        <v>1</v>
      </c>
      <c r="G17" s="749">
        <f t="shared" si="0"/>
        <v>2.1036742819785714E-7</v>
      </c>
      <c r="AD17" s="710"/>
      <c r="AE17" s="710"/>
      <c r="AF17" s="711"/>
      <c r="AG17" s="711"/>
      <c r="AH17" s="712"/>
    </row>
    <row r="18" spans="3:34" ht="15.75">
      <c r="C18" s="747" t="s">
        <v>1022</v>
      </c>
      <c r="D18" s="993">
        <v>56512211.900000006</v>
      </c>
      <c r="E18" s="993">
        <v>56512211.900000006</v>
      </c>
      <c r="F18" s="748">
        <f t="shared" si="1"/>
        <v>1</v>
      </c>
      <c r="G18" s="749">
        <f t="shared" si="0"/>
        <v>7.092307927693235E-6</v>
      </c>
      <c r="AC18" s="710"/>
      <c r="AD18" s="710"/>
      <c r="AE18" s="711"/>
      <c r="AF18" s="711"/>
      <c r="AG18" s="712"/>
    </row>
    <row r="19" spans="3:34" ht="30">
      <c r="C19" s="793" t="s">
        <v>1023</v>
      </c>
      <c r="D19" s="993">
        <v>103000000</v>
      </c>
      <c r="E19" s="993">
        <v>100339331.04000001</v>
      </c>
      <c r="F19" s="748">
        <f t="shared" si="1"/>
        <v>0.97416826252427191</v>
      </c>
      <c r="G19" s="749">
        <f t="shared" si="0"/>
        <v>1.2592631027320094E-5</v>
      </c>
      <c r="AB19" s="710"/>
      <c r="AC19" s="710"/>
      <c r="AD19" s="711"/>
      <c r="AE19" s="711"/>
      <c r="AF19" s="712"/>
    </row>
    <row r="20" spans="3:34" ht="15.75">
      <c r="C20" s="747" t="s">
        <v>1024</v>
      </c>
      <c r="D20" s="993">
        <v>970619000</v>
      </c>
      <c r="E20" s="993">
        <v>5463878.4000000004</v>
      </c>
      <c r="F20" s="748">
        <f t="shared" si="1"/>
        <v>5.6292720418619465E-3</v>
      </c>
      <c r="G20" s="749">
        <f t="shared" si="0"/>
        <v>6.8571918863915189E-7</v>
      </c>
      <c r="AB20" s="710"/>
      <c r="AC20" s="710"/>
      <c r="AD20" s="711"/>
      <c r="AE20" s="711"/>
      <c r="AF20" s="712"/>
    </row>
    <row r="21" spans="3:34" ht="15.75">
      <c r="C21" s="744" t="s">
        <v>974</v>
      </c>
      <c r="D21" s="992">
        <v>808000000</v>
      </c>
      <c r="E21" s="992">
        <v>808000000</v>
      </c>
      <c r="F21" s="745">
        <f t="shared" si="1"/>
        <v>1</v>
      </c>
      <c r="G21" s="746">
        <f t="shared" si="0"/>
        <v>1.0140436222380695E-4</v>
      </c>
      <c r="AB21" s="710"/>
      <c r="AC21" s="710"/>
      <c r="AD21" s="711"/>
      <c r="AE21" s="711"/>
      <c r="AF21" s="712"/>
    </row>
    <row r="22" spans="3:34" ht="15.75">
      <c r="C22" s="744" t="s">
        <v>978</v>
      </c>
      <c r="D22" s="992">
        <v>134067513.08</v>
      </c>
      <c r="E22" s="992">
        <v>108941991.92</v>
      </c>
      <c r="F22" s="745">
        <f t="shared" si="1"/>
        <v>0.81259053306219498</v>
      </c>
      <c r="G22" s="746">
        <f t="shared" si="0"/>
        <v>1.3672268824305358E-5</v>
      </c>
      <c r="AB22" s="710"/>
      <c r="AC22" s="710"/>
      <c r="AD22" s="711"/>
      <c r="AE22" s="711"/>
      <c r="AF22" s="712"/>
    </row>
    <row r="23" spans="3:34" ht="15.75">
      <c r="C23" s="744" t="s">
        <v>980</v>
      </c>
      <c r="D23" s="992">
        <v>698400000</v>
      </c>
      <c r="E23" s="992">
        <v>326598399.60000002</v>
      </c>
      <c r="F23" s="745">
        <f t="shared" si="1"/>
        <v>0.46763802920962205</v>
      </c>
      <c r="G23" s="746">
        <f t="shared" si="0"/>
        <v>4.0988245562814414E-5</v>
      </c>
      <c r="AB23" s="710"/>
      <c r="AC23" s="710"/>
      <c r="AD23" s="711"/>
      <c r="AE23" s="711"/>
      <c r="AF23" s="712"/>
    </row>
    <row r="24" spans="3:34">
      <c r="C24" s="744" t="s">
        <v>981</v>
      </c>
      <c r="D24" s="992">
        <v>2277000000</v>
      </c>
      <c r="E24" s="992">
        <v>930000000</v>
      </c>
      <c r="F24" s="745">
        <f t="shared" si="1"/>
        <v>0.40843214756258234</v>
      </c>
      <c r="G24" s="746">
        <f t="shared" si="0"/>
        <v>1.1671541691601542E-4</v>
      </c>
    </row>
    <row r="25" spans="3:34">
      <c r="C25" s="750" t="s">
        <v>1025</v>
      </c>
      <c r="D25" s="1006">
        <v>600000000</v>
      </c>
      <c r="E25" s="1006">
        <v>412573419.89999998</v>
      </c>
      <c r="F25" s="745">
        <f t="shared" si="1"/>
        <v>0.68762236649999997</v>
      </c>
      <c r="G25" s="751">
        <f t="shared" si="0"/>
        <v>5.1778149152790099E-5</v>
      </c>
    </row>
    <row r="26" spans="3:34">
      <c r="C26" s="720" t="s">
        <v>1008</v>
      </c>
      <c r="D26" s="1000">
        <f>D16+D21+D22+D23+D24+D25</f>
        <v>5649274953.4799995</v>
      </c>
      <c r="E26" s="1000">
        <f>E16+E21+E22+E23+E24+E25</f>
        <v>2750105461.2600002</v>
      </c>
      <c r="F26" s="721">
        <f>E26/D26</f>
        <v>0.4868067997940006</v>
      </c>
      <c r="G26" s="722">
        <f t="shared" si="0"/>
        <v>3.4513946825158259E-4</v>
      </c>
    </row>
    <row r="27" spans="3:34" ht="10.9" customHeight="1">
      <c r="C27" s="723" t="s">
        <v>16</v>
      </c>
      <c r="D27" s="723"/>
      <c r="E27" s="724"/>
      <c r="F27" s="724"/>
      <c r="G27" s="725"/>
    </row>
    <row r="28" spans="3:34">
      <c r="C28" s="2237" t="s">
        <v>1009</v>
      </c>
      <c r="D28" s="2777"/>
      <c r="E28" s="2777"/>
      <c r="F28" s="2777"/>
      <c r="G28" s="2777"/>
    </row>
    <row r="29" spans="3:34" ht="25.15" customHeight="1">
      <c r="C29" s="2778" t="s">
        <v>1010</v>
      </c>
      <c r="D29" s="2165"/>
      <c r="E29" s="2165"/>
      <c r="F29" s="2165"/>
      <c r="G29" s="2165"/>
      <c r="I29" s="34"/>
    </row>
    <row r="30" spans="3:34">
      <c r="C30" s="726" t="s">
        <v>1011</v>
      </c>
      <c r="D30" s="80"/>
      <c r="I30" s="727">
        <v>7968099027305</v>
      </c>
    </row>
    <row r="31" spans="3:34">
      <c r="C31" s="80" t="s">
        <v>575</v>
      </c>
      <c r="D31" s="35"/>
      <c r="I31" s="194"/>
    </row>
    <row r="32" spans="3:34">
      <c r="C32" s="71"/>
      <c r="D32" s="71"/>
      <c r="I32" s="34"/>
    </row>
    <row r="33" spans="3:4">
      <c r="C33" s="71"/>
      <c r="D33" s="71"/>
    </row>
  </sheetData>
  <mergeCells count="8">
    <mergeCell ref="C13:G13"/>
    <mergeCell ref="C28:G28"/>
    <mergeCell ref="C29:G29"/>
    <mergeCell ref="A1:L1"/>
    <mergeCell ref="A2:L2"/>
    <mergeCell ref="A3:L3"/>
    <mergeCell ref="C11:G11"/>
    <mergeCell ref="C12:G12"/>
  </mergeCells>
  <pageMargins left="0.7" right="0.7" top="0.75" bottom="0.75" header="0.3" footer="0.3"/>
  <pageSetup orientation="portrait" r:id="rId1"/>
  <ignoredErrors>
    <ignoredError sqref="D16:E16" formulaRange="1"/>
  </ignoredErrors>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2CCD3-DE92-4409-9CD8-383C64F5268F}">
  <sheetPr codeName="Hoja80"/>
  <dimension ref="A1:L30"/>
  <sheetViews>
    <sheetView showGridLines="0" workbookViewId="0">
      <selection activeCell="I14" sqref="I14"/>
    </sheetView>
  </sheetViews>
  <sheetFormatPr baseColWidth="10" defaultColWidth="11.42578125" defaultRowHeight="15"/>
  <cols>
    <col min="1" max="1" width="11.42578125" style="492"/>
    <col min="2" max="2" width="87.28515625" style="492" customWidth="1"/>
    <col min="3" max="3" width="17.42578125" style="492" bestFit="1" customWidth="1"/>
    <col min="4" max="4" width="18.42578125" style="492" customWidth="1"/>
    <col min="5" max="5" width="17.140625" style="492" customWidth="1"/>
    <col min="6" max="6" width="9.140625" style="492" bestFit="1" customWidth="1"/>
    <col min="7" max="7" width="11.42578125" style="492"/>
    <col min="8" max="8" width="23" style="492" bestFit="1" customWidth="1"/>
    <col min="9" max="9" width="21.140625" style="492" bestFit="1" customWidth="1"/>
    <col min="10" max="11" width="11.42578125" style="492"/>
    <col min="12" max="12" width="12.28515625" style="492" bestFit="1" customWidth="1"/>
    <col min="13" max="16384" width="11.42578125" style="492"/>
  </cols>
  <sheetData>
    <row r="1" spans="1:12">
      <c r="A1" s="2166" t="s">
        <v>1366</v>
      </c>
      <c r="B1" s="2166"/>
      <c r="C1" s="2166"/>
      <c r="D1" s="2166"/>
      <c r="E1" s="2166"/>
      <c r="F1" s="2166"/>
      <c r="G1" s="2166"/>
      <c r="H1" s="2166"/>
      <c r="I1" s="2166"/>
      <c r="J1" s="2166"/>
      <c r="K1" s="2166"/>
      <c r="L1" s="2166"/>
    </row>
    <row r="2" spans="1:12">
      <c r="A2" s="2166" t="s">
        <v>1367</v>
      </c>
      <c r="B2" s="2166"/>
      <c r="C2" s="2166"/>
      <c r="D2" s="2166"/>
      <c r="E2" s="2166"/>
      <c r="F2" s="2166"/>
      <c r="G2" s="2166"/>
      <c r="H2" s="2166"/>
      <c r="I2" s="2166"/>
      <c r="J2" s="2166"/>
      <c r="K2" s="2166"/>
      <c r="L2" s="2166"/>
    </row>
    <row r="3" spans="1:12">
      <c r="A3" s="2167" t="s">
        <v>1368</v>
      </c>
      <c r="B3" s="2167"/>
      <c r="C3" s="2167"/>
      <c r="D3" s="2167"/>
      <c r="E3" s="2167"/>
      <c r="F3" s="2167"/>
      <c r="G3" s="2167"/>
      <c r="H3" s="2167"/>
      <c r="I3" s="2167"/>
      <c r="J3" s="2167"/>
      <c r="K3" s="2167"/>
      <c r="L3" s="2167"/>
    </row>
    <row r="4" spans="1:12">
      <c r="A4" s="9"/>
      <c r="B4" s="9"/>
      <c r="C4" s="9"/>
      <c r="D4" s="9"/>
      <c r="E4" s="9"/>
      <c r="F4" s="9"/>
      <c r="G4" s="9"/>
      <c r="H4" s="9"/>
      <c r="I4"/>
      <c r="J4" s="9"/>
      <c r="K4" s="9"/>
      <c r="L4" s="9"/>
    </row>
    <row r="5" spans="1:12">
      <c r="A5" s="1"/>
      <c r="B5" s="1"/>
      <c r="C5" s="1"/>
      <c r="D5" s="1"/>
      <c r="E5" s="1"/>
      <c r="F5" s="1"/>
      <c r="G5" s="1"/>
      <c r="H5" s="1"/>
      <c r="I5"/>
      <c r="J5" s="9"/>
      <c r="K5" s="9"/>
      <c r="L5" s="9"/>
    </row>
    <row r="6" spans="1:12">
      <c r="A6"/>
      <c r="B6"/>
      <c r="C6"/>
      <c r="D6"/>
      <c r="E6"/>
      <c r="F6"/>
      <c r="G6"/>
      <c r="H6"/>
      <c r="I6"/>
      <c r="J6"/>
      <c r="K6"/>
      <c r="L6"/>
    </row>
    <row r="11" spans="1:12">
      <c r="B11" s="2284" t="s">
        <v>1974</v>
      </c>
      <c r="C11" s="2284"/>
      <c r="D11" s="2284"/>
      <c r="E11" s="2284"/>
      <c r="F11" s="2284"/>
    </row>
    <row r="12" spans="1:12">
      <c r="B12" s="2284"/>
      <c r="C12" s="2284"/>
      <c r="D12" s="2284"/>
      <c r="E12" s="2284"/>
      <c r="F12" s="2284"/>
    </row>
    <row r="13" spans="1:12">
      <c r="B13" s="2780">
        <v>2025</v>
      </c>
      <c r="C13" s="2780"/>
      <c r="D13" s="2780"/>
      <c r="E13" s="2780"/>
      <c r="F13" s="2780"/>
    </row>
    <row r="14" spans="1:12">
      <c r="B14" s="2779" t="s">
        <v>1172</v>
      </c>
      <c r="C14" s="2779"/>
      <c r="D14" s="2779"/>
      <c r="E14" s="2779"/>
      <c r="F14" s="2779"/>
    </row>
    <row r="15" spans="1:12">
      <c r="B15" s="728"/>
      <c r="C15" s="728"/>
      <c r="D15" s="728"/>
      <c r="E15" s="728"/>
      <c r="F15" s="728"/>
    </row>
    <row r="16" spans="1:12" ht="34.5">
      <c r="B16" s="836" t="s">
        <v>0</v>
      </c>
      <c r="C16" s="837" t="s">
        <v>1004</v>
      </c>
      <c r="D16" s="838" t="s">
        <v>25</v>
      </c>
      <c r="E16" s="837" t="s">
        <v>1005</v>
      </c>
      <c r="F16" s="839" t="s">
        <v>1006</v>
      </c>
      <c r="G16" s="492" t="s">
        <v>764</v>
      </c>
    </row>
    <row r="17" spans="2:12">
      <c r="B17" s="732" t="s">
        <v>1014</v>
      </c>
      <c r="C17" s="887">
        <f>SUM(C18:C20)</f>
        <v>1486338768.5800002</v>
      </c>
      <c r="D17" s="887">
        <f>SUM(D18:D20)</f>
        <v>949800555.56000006</v>
      </c>
      <c r="E17" s="752">
        <f>IFERROR(D17/C17,"NA")</f>
        <v>0.63902023928731178</v>
      </c>
      <c r="F17" s="676">
        <f t="shared" ref="F17:F22" si="0">D17/$H$29</f>
        <v>1.1920039551532094E-4</v>
      </c>
      <c r="I17" s="753"/>
      <c r="L17" s="754"/>
    </row>
    <row r="18" spans="2:12">
      <c r="B18" s="679" t="s">
        <v>1026</v>
      </c>
      <c r="C18" s="871">
        <v>1676228.5</v>
      </c>
      <c r="D18" s="871">
        <v>1675476.5</v>
      </c>
      <c r="E18" s="755">
        <f t="shared" ref="E18:E21" si="1">IFERROR(D18/C18,"NA")</f>
        <v>0.99955137381329573</v>
      </c>
      <c r="F18" s="675">
        <f t="shared" si="0"/>
        <v>2.1027305186073796E-7</v>
      </c>
      <c r="I18" s="82"/>
      <c r="L18" s="754"/>
    </row>
    <row r="19" spans="2:12">
      <c r="B19" s="679" t="s">
        <v>1027</v>
      </c>
      <c r="C19" s="871">
        <v>1456678173.6500001</v>
      </c>
      <c r="D19" s="871">
        <v>933807783.57000005</v>
      </c>
      <c r="E19" s="755">
        <f t="shared" si="1"/>
        <v>0.64105291097357275</v>
      </c>
      <c r="F19" s="675">
        <f t="shared" si="0"/>
        <v>1.1719329546106757E-4</v>
      </c>
      <c r="I19" s="756"/>
      <c r="L19" s="754"/>
    </row>
    <row r="20" spans="2:12">
      <c r="B20" s="679" t="s">
        <v>1028</v>
      </c>
      <c r="C20" s="871">
        <v>27984366.43</v>
      </c>
      <c r="D20" s="871">
        <v>14317295.49</v>
      </c>
      <c r="E20" s="755">
        <f t="shared" si="1"/>
        <v>0.51161763929203952</v>
      </c>
      <c r="F20" s="675">
        <f t="shared" si="0"/>
        <v>1.7968270023926207E-6</v>
      </c>
    </row>
    <row r="21" spans="2:12">
      <c r="B21" s="732" t="s">
        <v>1016</v>
      </c>
      <c r="C21" s="887">
        <f>C22</f>
        <v>639011262.63000011</v>
      </c>
      <c r="D21" s="887">
        <f>D22</f>
        <v>236776735.50000003</v>
      </c>
      <c r="E21" s="752">
        <f t="shared" si="1"/>
        <v>0.37053609121925341</v>
      </c>
      <c r="F21" s="676">
        <f t="shared" si="0"/>
        <v>2.9715586451500659E-5</v>
      </c>
    </row>
    <row r="22" spans="2:12">
      <c r="B22" s="757" t="s">
        <v>1029</v>
      </c>
      <c r="C22" s="1007">
        <v>639011262.63000011</v>
      </c>
      <c r="D22" s="1007">
        <v>236776735.50000003</v>
      </c>
      <c r="E22" s="758">
        <f>IFERROR(D22/C22,"NA")</f>
        <v>0.37053609121925341</v>
      </c>
      <c r="F22" s="759">
        <f t="shared" si="0"/>
        <v>2.9715586451500659E-5</v>
      </c>
    </row>
    <row r="23" spans="2:12" ht="15.75">
      <c r="B23" s="723" t="s">
        <v>16</v>
      </c>
      <c r="C23" s="723"/>
      <c r="D23" s="724"/>
      <c r="E23" s="724"/>
      <c r="F23" s="725"/>
    </row>
    <row r="24" spans="2:12" ht="12" customHeight="1">
      <c r="B24" s="2237" t="s">
        <v>1009</v>
      </c>
      <c r="C24" s="2777"/>
      <c r="D24" s="2777"/>
      <c r="E24" s="2777"/>
      <c r="F24" s="2777"/>
    </row>
    <row r="25" spans="2:12" ht="22.9" customHeight="1">
      <c r="B25" s="2778" t="s">
        <v>1010</v>
      </c>
      <c r="C25" s="2165"/>
      <c r="D25" s="2165"/>
      <c r="E25" s="2165"/>
      <c r="F25" s="2165"/>
    </row>
    <row r="26" spans="2:12" ht="12.6" customHeight="1">
      <c r="B26" s="726" t="s">
        <v>1011</v>
      </c>
      <c r="C26" s="80"/>
      <c r="D26" s="9"/>
      <c r="E26" s="9"/>
      <c r="F26" s="9"/>
    </row>
    <row r="27" spans="2:12">
      <c r="B27" s="80" t="s">
        <v>575</v>
      </c>
      <c r="C27" s="35"/>
      <c r="D27" s="9"/>
      <c r="E27" s="9"/>
      <c r="F27" s="9"/>
      <c r="H27" s="760"/>
    </row>
    <row r="28" spans="2:12">
      <c r="H28" s="760"/>
    </row>
    <row r="29" spans="2:12">
      <c r="H29" s="727">
        <v>7968099027305</v>
      </c>
    </row>
    <row r="30" spans="2:12">
      <c r="D30" s="771"/>
      <c r="H30" s="760"/>
    </row>
  </sheetData>
  <mergeCells count="8">
    <mergeCell ref="B14:F14"/>
    <mergeCell ref="B24:F24"/>
    <mergeCell ref="B25:F25"/>
    <mergeCell ref="A1:L1"/>
    <mergeCell ref="A2:L2"/>
    <mergeCell ref="A3:L3"/>
    <mergeCell ref="B11:F12"/>
    <mergeCell ref="B13:F13"/>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4" ma:contentTypeDescription="Create a new document." ma:contentTypeScope="" ma:versionID="babf3c40cb183dd7f7f2f740dc1d6504">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fd395ee99d7b92ab4de586c540644493"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3FA262B-8979-4635-8AE9-F6182C993236}">
  <ds:schemaRefs>
    <ds:schemaRef ds:uri="http://purl.org/dc/dcmitype/"/>
    <ds:schemaRef ds:uri="http://www.w3.org/XML/1998/namespace"/>
    <ds:schemaRef ds:uri="http://schemas.openxmlformats.org/package/2006/metadata/core-properties"/>
    <ds:schemaRef ds:uri="http://schemas.microsoft.com/office/2006/documentManagement/types"/>
    <ds:schemaRef ds:uri="http://purl.org/dc/elements/1.1/"/>
    <ds:schemaRef ds:uri="http://purl.org/dc/terms/"/>
    <ds:schemaRef ds:uri="http://schemas.microsoft.com/office/2006/metadata/properties"/>
    <ds:schemaRef ds:uri="http://schemas.microsoft.com/office/infopath/2007/PartnerControls"/>
    <ds:schemaRef ds:uri="27b106c2-2eb6-4f76-8712-c370ecd06fde"/>
    <ds:schemaRef ds:uri="c32176ac-cccf-46d9-9564-a55966a26443"/>
  </ds:schemaRefs>
</ds:datastoreItem>
</file>

<file path=customXml/itemProps2.xml><?xml version="1.0" encoding="utf-8"?>
<ds:datastoreItem xmlns:ds="http://schemas.openxmlformats.org/officeDocument/2006/customXml" ds:itemID="{3C36BDC7-CA07-4694-8645-9C08B7CAE7E0}"/>
</file>

<file path=customXml/itemProps3.xml><?xml version="1.0" encoding="utf-8"?>
<ds:datastoreItem xmlns:ds="http://schemas.openxmlformats.org/officeDocument/2006/customXml" ds:itemID="{D88DEE19-D22A-4FC5-9FEF-05E61A812929}">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110</vt:i4>
      </vt:variant>
      <vt:variant>
        <vt:lpstr>Rangos con nombre</vt:lpstr>
      </vt:variant>
      <vt:variant>
        <vt:i4>4</vt:i4>
      </vt:variant>
    </vt:vector>
  </HeadingPairs>
  <TitlesOfParts>
    <vt:vector size="114" baseType="lpstr">
      <vt:lpstr>Tabla resumen</vt:lpstr>
      <vt:lpstr>Tabla 1</vt:lpstr>
      <vt:lpstr>Tabla 2</vt:lpstr>
      <vt:lpstr>Gráfico 1</vt:lpstr>
      <vt:lpstr>Gráfico 2</vt:lpstr>
      <vt:lpstr>Gráfico 3</vt:lpstr>
      <vt:lpstr>Gráfico 4</vt:lpstr>
      <vt:lpstr>Gráfico 5</vt:lpstr>
      <vt:lpstr>Gráfico 6</vt:lpstr>
      <vt:lpstr>Gráfico 7</vt:lpstr>
      <vt:lpstr>Gráfico 8</vt:lpstr>
      <vt:lpstr>Gráfico 9</vt:lpstr>
      <vt:lpstr>Gráfico 10</vt:lpstr>
      <vt:lpstr>Tabla 3</vt:lpstr>
      <vt:lpstr>Gráfico 11</vt:lpstr>
      <vt:lpstr>Gráfico 12</vt:lpstr>
      <vt:lpstr>Gráfico 13</vt:lpstr>
      <vt:lpstr>Gráfico 14</vt:lpstr>
      <vt:lpstr>Gráfico 15</vt:lpstr>
      <vt:lpstr>Gráfico 16</vt:lpstr>
      <vt:lpstr>Tabla 4</vt:lpstr>
      <vt:lpstr>Tabla 5</vt:lpstr>
      <vt:lpstr>Tabla 6</vt:lpstr>
      <vt:lpstr>Tabla 7</vt:lpstr>
      <vt:lpstr>Grafico 17</vt:lpstr>
      <vt:lpstr>Gráfico 18</vt:lpstr>
      <vt:lpstr>Tabla 8</vt:lpstr>
      <vt:lpstr>Tabla 9</vt:lpstr>
      <vt:lpstr>Tabla 10</vt:lpstr>
      <vt:lpstr>Tabla 11</vt:lpstr>
      <vt:lpstr>Tabla 12</vt:lpstr>
      <vt:lpstr>Tabla 13</vt:lpstr>
      <vt:lpstr>Tabla 14</vt:lpstr>
      <vt:lpstr>Tabla 15</vt:lpstr>
      <vt:lpstr>Tabla 16</vt:lpstr>
      <vt:lpstr>Tabla 17</vt:lpstr>
      <vt:lpstr>Tabla 18</vt:lpstr>
      <vt:lpstr>Tabla 19</vt:lpstr>
      <vt:lpstr>Gráfico 19</vt:lpstr>
      <vt:lpstr>Tabla 20</vt:lpstr>
      <vt:lpstr>Tabla 21</vt:lpstr>
      <vt:lpstr>Gráfico 20</vt:lpstr>
      <vt:lpstr>Tabla 22</vt:lpstr>
      <vt:lpstr>Tabla 23</vt:lpstr>
      <vt:lpstr>Tabla 24</vt:lpstr>
      <vt:lpstr>Tabla 25</vt:lpstr>
      <vt:lpstr>Tabla 26</vt:lpstr>
      <vt:lpstr>Tabla 27</vt:lpstr>
      <vt:lpstr>Tabla 28</vt:lpstr>
      <vt:lpstr>Tabla 29</vt:lpstr>
      <vt:lpstr>Tabla 30</vt:lpstr>
      <vt:lpstr>Mapa 1</vt:lpstr>
      <vt:lpstr>Gráfico 21</vt:lpstr>
      <vt:lpstr>Ilustración 1</vt:lpstr>
      <vt:lpstr>Ilustración 2</vt:lpstr>
      <vt:lpstr>Tabla 31</vt:lpstr>
      <vt:lpstr>Tabla 32</vt:lpstr>
      <vt:lpstr>Tabla 33</vt:lpstr>
      <vt:lpstr>Tabla 34</vt:lpstr>
      <vt:lpstr>Tabla 35</vt:lpstr>
      <vt:lpstr>Tabla 36</vt:lpstr>
      <vt:lpstr>Tabla 37</vt:lpstr>
      <vt:lpstr>Tabla 38</vt:lpstr>
      <vt:lpstr>Tabla 39</vt:lpstr>
      <vt:lpstr>Tabla 41</vt:lpstr>
      <vt:lpstr>Gráfico 22</vt:lpstr>
      <vt:lpstr>Tabla 42</vt:lpstr>
      <vt:lpstr>Gráfico 23</vt:lpstr>
      <vt:lpstr>Tabla 43</vt:lpstr>
      <vt:lpstr>Tabla 44</vt:lpstr>
      <vt:lpstr>Gráfico 24</vt:lpstr>
      <vt:lpstr>Tabla 45</vt:lpstr>
      <vt:lpstr>Tabla 46</vt:lpstr>
      <vt:lpstr>Tabla 47</vt:lpstr>
      <vt:lpstr>Tabla 48</vt:lpstr>
      <vt:lpstr>Tabla 49</vt:lpstr>
      <vt:lpstr>Tabla 50</vt:lpstr>
      <vt:lpstr>Tabla 51</vt:lpstr>
      <vt:lpstr>Tabla 52</vt:lpstr>
      <vt:lpstr>Tabla 53</vt:lpstr>
      <vt:lpstr>Tabla 54</vt:lpstr>
      <vt:lpstr>Tabla 55</vt:lpstr>
      <vt:lpstr>Tabla 56</vt:lpstr>
      <vt:lpstr>Tabla 57</vt:lpstr>
      <vt:lpstr>Tabla 58</vt:lpstr>
      <vt:lpstr>Tabla 59</vt:lpstr>
      <vt:lpstr>Tabla 60</vt:lpstr>
      <vt:lpstr>Tabla 61</vt:lpstr>
      <vt:lpstr>Tabla 62</vt:lpstr>
      <vt:lpstr>Mapa 2</vt:lpstr>
      <vt:lpstr>Tabla 63</vt:lpstr>
      <vt:lpstr>Tabla 64</vt:lpstr>
      <vt:lpstr>Tabla 65</vt:lpstr>
      <vt:lpstr>Tabla 66</vt:lpstr>
      <vt:lpstr>Tabla 67</vt:lpstr>
      <vt:lpstr>Tabla 68</vt:lpstr>
      <vt:lpstr>Tabla 69</vt:lpstr>
      <vt:lpstr>Tabla 70</vt:lpstr>
      <vt:lpstr>Tabla 71</vt:lpstr>
      <vt:lpstr>Tabla 72</vt:lpstr>
      <vt:lpstr>Tabla 73</vt:lpstr>
      <vt:lpstr>Tabla 74</vt:lpstr>
      <vt:lpstr>Tabla 75</vt:lpstr>
      <vt:lpstr>Anexo 1</vt:lpstr>
      <vt:lpstr>Anexo 2</vt:lpstr>
      <vt:lpstr>Anexo 3</vt:lpstr>
      <vt:lpstr>Anexo 4</vt:lpstr>
      <vt:lpstr>Anexo 5</vt:lpstr>
      <vt:lpstr>Anexo 6</vt:lpstr>
      <vt:lpstr>Anexo 7</vt:lpstr>
      <vt:lpstr>'Tabla 4'!_Toc108768991</vt:lpstr>
      <vt:lpstr>'Tabla 5'!_Toc108768992</vt:lpstr>
      <vt:lpstr>'Tabla 21'!_Toc68095820</vt:lpstr>
      <vt:lpstr>'Tabla 9'!_Toc95726597</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kpeguero@digepres.gob.do</dc:creator>
  <cp:keywords/>
  <dc:description/>
  <cp:lastModifiedBy>Katherine M. Peguero F.</cp:lastModifiedBy>
  <cp:revision/>
  <dcterms:created xsi:type="dcterms:W3CDTF">2026-02-05T13:33:53Z</dcterms:created>
  <dcterms:modified xsi:type="dcterms:W3CDTF">2026-03-25T19:13:41Z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